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青森県域" sheetId="53" r:id="rId1"/>
    <sheet name="青森県立中央病院" sheetId="54" r:id="rId2"/>
    <sheet name="青森市民病院" sheetId="55" r:id="rId3"/>
    <sheet name="青森市立浪岡病院" sheetId="56" r:id="rId4"/>
    <sheet name="平内町国民健康保険　平内中央病院" sheetId="57" r:id="rId5"/>
    <sheet name="外ヶ浜町国民健康保険外ヶ浜中央病院" sheetId="58" r:id="rId6"/>
    <sheet name="国立療養所松丘保養園" sheetId="59" r:id="rId7"/>
    <sheet name="独立行政法人国立病院機構青森病院" sheetId="60" r:id="rId8"/>
    <sheet name="公益財団法人鷹揚郷　腎研究所　青森病院" sheetId="61" r:id="rId9"/>
    <sheet name="青森慈恵会病院" sheetId="62" r:id="rId10"/>
    <sheet name="財団法人双仁会　青森厚生病院" sheetId="63" r:id="rId11"/>
    <sheet name="医療法人雄心会　青森新都市病院" sheetId="64" r:id="rId12"/>
    <sheet name="芙蓉会病院" sheetId="65" r:id="rId13"/>
    <sheet name="医療法人芙蓉会村上病院" sheetId="66" r:id="rId14"/>
    <sheet name="村上新町病院" sheetId="67" r:id="rId15"/>
    <sheet name="医療法人同仁会　浪打病院" sheetId="68" r:id="rId16"/>
    <sheet name="あおもり協立病院" sheetId="69" r:id="rId17"/>
    <sheet name="佐藤病院" sheetId="70" r:id="rId18"/>
    <sheet name="青森敬仁会病院" sheetId="71" r:id="rId19"/>
    <sheet name="あおもり腎透析・泌尿器科クリニック" sheetId="72" r:id="rId20"/>
    <sheet name="ごん眼科" sheetId="73" r:id="rId21"/>
    <sheet name="しんまちクリニック" sheetId="74" r:id="rId22"/>
    <sheet name="とよあきクリニック" sheetId="75" r:id="rId23"/>
    <sheet name="まちだ内科クリニック" sheetId="76" r:id="rId24"/>
    <sheet name="ミッドライフクリニックＡＭＣ" sheetId="77" r:id="rId25"/>
    <sheet name="青森眼科皮フ科クリニック" sheetId="78" r:id="rId26"/>
    <sheet name="医療法人福士レディスクリニック" sheetId="79" r:id="rId27"/>
    <sheet name="医療法人　レディスクリニック　セントセシリア" sheetId="80" r:id="rId28"/>
    <sheet name="山上きよし眼科" sheetId="81" r:id="rId29"/>
    <sheet name="神外科胃腸科医院" sheetId="82" r:id="rId30"/>
    <sheet name="青い海公園クリニック" sheetId="83" r:id="rId31"/>
    <sheet name="青森クリニック" sheetId="84" r:id="rId32"/>
    <sheet name="青森県立あすなろ療育福祉センター診療部" sheetId="85" r:id="rId33"/>
    <sheet name="斉藤内科小児科医院" sheetId="86" r:id="rId34"/>
    <sheet name="川口内科" sheetId="87" r:id="rId35"/>
    <sheet name="村林内科クリニック" sheetId="88" r:id="rId36"/>
    <sheet name="朝倉医院" sheetId="89" r:id="rId37"/>
    <sheet name="北川ひ尿器科クリニック" sheetId="90" r:id="rId38"/>
    <sheet name="白取医院" sheetId="91" r:id="rId39"/>
    <sheet name="医療法人志仁会田村医院" sheetId="92" r:id="rId40"/>
    <sheet name="ＡＭＣクリニック" sheetId="93" r:id="rId41"/>
    <sheet name="エフ.クリニック" sheetId="94" r:id="rId42"/>
    <sheet name="千歳産婦人科医院" sheetId="95" r:id="rId43"/>
    <sheet name="福士胃腸科循環器科医院" sheetId="96" r:id="rId44"/>
    <sheet name="三戸眼科" sheetId="97" r:id="rId45"/>
    <sheet name="西部整形外科医院" sheetId="98" r:id="rId46"/>
    <sheet name="南内科循環器科医院" sheetId="99" r:id="rId47"/>
    <sheet name="津軽今別医院" sheetId="100" r:id="rId48"/>
  </sheets>
  <definedNames>
    <definedName name="_xlnm._FilterDatabase" localSheetId="40" hidden="1">ＡＭＣクリニック!$B$1:$B$606</definedName>
    <definedName name="_xlnm._FilterDatabase" localSheetId="19" hidden="1">あおもり腎透析・泌尿器科クリニック!$B$1:$B$606</definedName>
    <definedName name="_xlnm._FilterDatabase" localSheetId="41" hidden="1">エフ.クリニック!$B$1:$B$606</definedName>
    <definedName name="_xlnm._FilterDatabase" localSheetId="20" hidden="1">ごん眼科!$B$1:$B$606</definedName>
    <definedName name="_xlnm._FilterDatabase" localSheetId="21" hidden="1">しんまちクリニック!$B$1:$B$606</definedName>
    <definedName name="_xlnm._FilterDatabase" localSheetId="22" hidden="1">とよあきクリニック!$B$1:$B$606</definedName>
    <definedName name="_xlnm._FilterDatabase" localSheetId="23" hidden="1">まちだ内科クリニック!$B$1:$B$606</definedName>
    <definedName name="_xlnm._FilterDatabase" localSheetId="24" hidden="1">ミッドライフクリニックＡＭＣ!$B$1:$B$606</definedName>
    <definedName name="_xlnm._FilterDatabase" localSheetId="27" hidden="1">'医療法人　レディスクリニック　セントセシリア'!$B$1:$B$606</definedName>
    <definedName name="_xlnm._FilterDatabase" localSheetId="39" hidden="1">医療法人志仁会田村医院!$B$1:$B$606</definedName>
    <definedName name="_xlnm._FilterDatabase" localSheetId="26" hidden="1">医療法人福士レディスクリニック!$B$1:$B$606</definedName>
    <definedName name="_xlnm._FilterDatabase" localSheetId="44" hidden="1">三戸眼科!$B$1:$B$606</definedName>
    <definedName name="_xlnm._FilterDatabase" localSheetId="28" hidden="1">山上きよし眼科!$B$1:$B$606</definedName>
    <definedName name="_xlnm._FilterDatabase" localSheetId="29" hidden="1">神外科胃腸科医院!$B$1:$B$606</definedName>
    <definedName name="_xlnm._FilterDatabase" localSheetId="45" hidden="1">西部整形外科医院!$B$1:$B$606</definedName>
    <definedName name="_xlnm._FilterDatabase" localSheetId="30" hidden="1">青い海公園クリニック!$B$1:$B$606</definedName>
    <definedName name="_xlnm._FilterDatabase" localSheetId="31" hidden="1">青森クリニック!$B$1:$B$606</definedName>
    <definedName name="_xlnm._FilterDatabase" localSheetId="25" hidden="1">青森眼科皮フ科クリニック!$B$1:$B$606</definedName>
    <definedName name="_xlnm._FilterDatabase" localSheetId="32" hidden="1">青森県立あすなろ療育福祉センター診療部!$B$1:$B$606</definedName>
    <definedName name="_xlnm._FilterDatabase" localSheetId="33" hidden="1">斉藤内科小児科医院!$B$1:$B$606</definedName>
    <definedName name="_xlnm._FilterDatabase" localSheetId="42" hidden="1">千歳産婦人科医院!$B$1:$B$606</definedName>
    <definedName name="_xlnm._FilterDatabase" localSheetId="34" hidden="1">川口内科!$B$1:$B$606</definedName>
    <definedName name="_xlnm._FilterDatabase" localSheetId="35" hidden="1">村林内科クリニック!$B$1:$B$606</definedName>
    <definedName name="_xlnm._FilterDatabase" localSheetId="36" hidden="1">朝倉医院!$B$1:$B$606</definedName>
    <definedName name="_xlnm._FilterDatabase" localSheetId="47" hidden="1">津軽今別医院!$B$1:$B$606</definedName>
    <definedName name="_xlnm._FilterDatabase" localSheetId="46" hidden="1">南内科循環器科医院!$B$1:$B$606</definedName>
    <definedName name="_xlnm._FilterDatabase" localSheetId="38" hidden="1">白取医院!$B$1:$B$606</definedName>
    <definedName name="_xlnm._FilterDatabase" localSheetId="43" hidden="1">福士胃腸科循環器科医院!$B$1:$B$606</definedName>
    <definedName name="_xlnm._FilterDatabase" localSheetId="37" hidden="1">北川ひ尿器科クリニック!$B$1:$B$606</definedName>
    <definedName name="HTML_CodePage" hidden="1">932</definedName>
    <definedName name="HTML_Control" localSheetId="0"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40">ＡＭＣクリニック!$A$1:$P$586</definedName>
    <definedName name="_xlnm.Print_Area" localSheetId="16">あおもり協立病院!$A$1:$BS$722</definedName>
    <definedName name="_xlnm.Print_Area" localSheetId="19">あおもり腎透析・泌尿器科クリニック!$A$1:$P$586</definedName>
    <definedName name="_xlnm.Print_Area" localSheetId="41">エフ.クリニック!$A$1:$P$586</definedName>
    <definedName name="_xlnm.Print_Area" localSheetId="20">ごん眼科!$A$1:$P$586</definedName>
    <definedName name="_xlnm.Print_Area" localSheetId="21">しんまちクリニック!$A$1:$P$586</definedName>
    <definedName name="_xlnm.Print_Area" localSheetId="22">とよあきクリニック!$A$1:$P$586</definedName>
    <definedName name="_xlnm.Print_Area" localSheetId="23">まちだ内科クリニック!$A$1:$P$586</definedName>
    <definedName name="_xlnm.Print_Area" localSheetId="24">ミッドライフクリニックＡＭＣ!$A$1:$P$586</definedName>
    <definedName name="_xlnm.Print_Area" localSheetId="27">'医療法人　レディスクリニック　セントセシリア'!$A$1:$P$586</definedName>
    <definedName name="_xlnm.Print_Area" localSheetId="39">医療法人志仁会田村医院!$A$1:$P$586</definedName>
    <definedName name="_xlnm.Print_Area" localSheetId="15">'医療法人同仁会　浪打病院'!$A$1:$BS$722</definedName>
    <definedName name="_xlnm.Print_Area" localSheetId="13">医療法人芙蓉会村上病院!$A$1:$BS$722</definedName>
    <definedName name="_xlnm.Print_Area" localSheetId="26">医療法人福士レディスクリニック!$A$1:$P$586</definedName>
    <definedName name="_xlnm.Print_Area" localSheetId="11">'医療法人雄心会　青森新都市病院'!$A$1:$BS$722</definedName>
    <definedName name="_xlnm.Print_Area" localSheetId="5">外ヶ浜町国民健康保険外ヶ浜中央病院!$A$1:$BS$722</definedName>
    <definedName name="_xlnm.Print_Area" localSheetId="8">'公益財団法人鷹揚郷　腎研究所　青森病院'!$A$1:$BS$722</definedName>
    <definedName name="_xlnm.Print_Area" localSheetId="6">国立療養所松丘保養園!$A$1:$BS$722</definedName>
    <definedName name="_xlnm.Print_Area" localSheetId="17">佐藤病院!$A$1:$BS$722</definedName>
    <definedName name="_xlnm.Print_Area" localSheetId="10">'財団法人双仁会　青森厚生病院'!$A$1:$BS$722</definedName>
    <definedName name="_xlnm.Print_Area" localSheetId="44">三戸眼科!$A$1:$P$586</definedName>
    <definedName name="_xlnm.Print_Area" localSheetId="28">山上きよし眼科!$A$1:$P$586</definedName>
    <definedName name="_xlnm.Print_Area" localSheetId="29">神外科胃腸科医院!$A$1:$P$586</definedName>
    <definedName name="_xlnm.Print_Area" localSheetId="45">西部整形外科医院!$A$1:$P$586</definedName>
    <definedName name="_xlnm.Print_Area" localSheetId="30">青い海公園クリニック!$A$1:$P$586</definedName>
    <definedName name="_xlnm.Print_Area" localSheetId="31">青森クリニック!$A$1:$P$586</definedName>
    <definedName name="_xlnm.Print_Area" localSheetId="25">青森眼科皮フ科クリニック!$A$1:$P$586</definedName>
    <definedName name="_xlnm.Print_Area" localSheetId="18">青森敬仁会病院!$A$1:$BS$722</definedName>
    <definedName name="_xlnm.Print_Area" localSheetId="0">青森県域!$A$7:$L$59</definedName>
    <definedName name="_xlnm.Print_Area" localSheetId="32">青森県立あすなろ療育福祉センター診療部!$A$1:$P$586</definedName>
    <definedName name="_xlnm.Print_Area" localSheetId="1">青森県立中央病院!$A$1:$BS$722</definedName>
    <definedName name="_xlnm.Print_Area" localSheetId="2">青森市民病院!$A$1:$BS$722</definedName>
    <definedName name="_xlnm.Print_Area" localSheetId="3">青森市立浪岡病院!$A$1:$BS$722</definedName>
    <definedName name="_xlnm.Print_Area" localSheetId="9">青森慈恵会病院!$A$1:$BS$722</definedName>
    <definedName name="_xlnm.Print_Area" localSheetId="33">斉藤内科小児科医院!$A$1:$P$586</definedName>
    <definedName name="_xlnm.Print_Area" localSheetId="42">千歳産婦人科医院!$A$1:$P$586</definedName>
    <definedName name="_xlnm.Print_Area" localSheetId="34">川口内科!$A$1:$P$586</definedName>
    <definedName name="_xlnm.Print_Area" localSheetId="14">村上新町病院!$A$1:$BS$722</definedName>
    <definedName name="_xlnm.Print_Area" localSheetId="35">村林内科クリニック!$A$1:$P$586</definedName>
    <definedName name="_xlnm.Print_Area" localSheetId="36">朝倉医院!$A$1:$P$586</definedName>
    <definedName name="_xlnm.Print_Area" localSheetId="47">津軽今別医院!$A$1:$P$586</definedName>
    <definedName name="_xlnm.Print_Area" localSheetId="7">独立行政法人国立病院機構青森病院!$A$1:$BS$722</definedName>
    <definedName name="_xlnm.Print_Area" localSheetId="46">南内科循環器科医院!$A$1:$P$586</definedName>
    <definedName name="_xlnm.Print_Area" localSheetId="38">白取医院!$A$1:$P$586</definedName>
    <definedName name="_xlnm.Print_Area" localSheetId="12">芙蓉会病院!$A$1:$BS$722</definedName>
    <definedName name="_xlnm.Print_Area" localSheetId="43">福士胃腸科循環器科医院!$A$1:$P$586</definedName>
    <definedName name="_xlnm.Print_Area" localSheetId="4">'平内町国民健康保険　平内中央病院'!$A$1:$BS$722</definedName>
    <definedName name="_xlnm.Print_Area" localSheetId="37">北川ひ尿器科クリニック!$A$1:$P$586</definedName>
    <definedName name="ＴＥＳＴ"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localSheetId="0" hidden="1">{"'Sheet2'!$H$9","'Sheet2'!$A$1:$K$54"}</definedName>
    <definedName name="あ" hidden="1">{"'Sheet2'!$H$9","'Sheet2'!$A$1:$K$54"}</definedName>
    <definedName name="い" localSheetId="0" hidden="1">{"'Sheet2'!$H$9","'Sheet2'!$A$1:$K$54"}</definedName>
    <definedName name="い" hidden="1">{"'Sheet2'!$H$9","'Sheet2'!$A$1:$K$54"}</definedName>
    <definedName name="いいい" localSheetId="0" hidden="1">{"'Sheet2'!$H$9","'Sheet2'!$A$1:$K$54"}</definedName>
    <definedName name="いいい" hidden="1">{"'Sheet2'!$H$9","'Sheet2'!$A$1:$K$54"}</definedName>
    <definedName name="いの" localSheetId="0" hidden="1">{"'Sheet2'!$H$9","'Sheet2'!$A$1:$K$54"}</definedName>
    <definedName name="いの" hidden="1">{"'Sheet2'!$H$9","'Sheet2'!$A$1:$K$54"}</definedName>
    <definedName name="ううう"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12" i="53" l="1"/>
  <c r="F112" i="53"/>
  <c r="G112" i="53"/>
  <c r="H112" i="53"/>
  <c r="K112" i="53"/>
  <c r="D112" i="53"/>
  <c r="K73" i="53"/>
  <c r="E57" i="53" l="1"/>
  <c r="F57" i="53"/>
  <c r="G57" i="53"/>
  <c r="H57" i="53"/>
  <c r="I57" i="53"/>
  <c r="J57" i="53"/>
  <c r="D57" i="53"/>
  <c r="K581" i="100"/>
  <c r="K580" i="100"/>
  <c r="K579" i="100"/>
  <c r="K578" i="100"/>
  <c r="K570" i="100"/>
  <c r="K569" i="100"/>
  <c r="K568" i="100"/>
  <c r="K567" i="100"/>
  <c r="K566" i="100"/>
  <c r="K558" i="100"/>
  <c r="K557" i="100"/>
  <c r="K556" i="100"/>
  <c r="K548" i="100"/>
  <c r="K547" i="100"/>
  <c r="K546" i="100"/>
  <c r="K545" i="100"/>
  <c r="K544" i="100"/>
  <c r="K537" i="100"/>
  <c r="K536" i="100"/>
  <c r="K535" i="100"/>
  <c r="K534" i="100"/>
  <c r="K533" i="100"/>
  <c r="K532" i="100"/>
  <c r="K531" i="100"/>
  <c r="K530" i="100"/>
  <c r="K529" i="100"/>
  <c r="K528" i="100"/>
  <c r="K527" i="100"/>
  <c r="K526" i="100"/>
  <c r="K525" i="100"/>
  <c r="K524" i="100"/>
  <c r="K523" i="100"/>
  <c r="K515" i="100"/>
  <c r="K514" i="100"/>
  <c r="K513" i="100"/>
  <c r="K512" i="100"/>
  <c r="K511" i="100"/>
  <c r="K510" i="100"/>
  <c r="K509" i="100"/>
  <c r="K508" i="100"/>
  <c r="K500" i="100"/>
  <c r="K499" i="100"/>
  <c r="K498" i="100"/>
  <c r="K497" i="100"/>
  <c r="K496" i="100"/>
  <c r="K495" i="100"/>
  <c r="K494" i="100"/>
  <c r="K493" i="100"/>
  <c r="K492" i="100"/>
  <c r="K491" i="100"/>
  <c r="K490" i="100"/>
  <c r="K482" i="100"/>
  <c r="K481" i="100"/>
  <c r="K480" i="100"/>
  <c r="K479" i="100"/>
  <c r="K478" i="100"/>
  <c r="K477" i="100"/>
  <c r="K476" i="100"/>
  <c r="K475" i="100"/>
  <c r="K474" i="100"/>
  <c r="K473" i="100"/>
  <c r="K472" i="100"/>
  <c r="K471" i="100"/>
  <c r="K470" i="100"/>
  <c r="K469" i="100"/>
  <c r="K468" i="100"/>
  <c r="K467" i="100"/>
  <c r="K459" i="100"/>
  <c r="K458" i="100"/>
  <c r="K457" i="100"/>
  <c r="K456" i="100"/>
  <c r="K455" i="100"/>
  <c r="K454" i="100"/>
  <c r="K453" i="100"/>
  <c r="K452" i="100"/>
  <c r="K451" i="100"/>
  <c r="K450" i="100"/>
  <c r="K449" i="100"/>
  <c r="K448" i="100"/>
  <c r="K447" i="100"/>
  <c r="K439" i="100"/>
  <c r="K438" i="100"/>
  <c r="K437" i="100"/>
  <c r="K436" i="100"/>
  <c r="K435" i="100"/>
  <c r="K434" i="100"/>
  <c r="K422" i="100"/>
  <c r="K416" i="100"/>
  <c r="K415" i="100"/>
  <c r="K414" i="100"/>
  <c r="K408" i="100"/>
  <c r="K407" i="100"/>
  <c r="K406" i="100"/>
  <c r="K405" i="100"/>
  <c r="K404" i="100"/>
  <c r="K403" i="100"/>
  <c r="K402" i="100"/>
  <c r="K401" i="100"/>
  <c r="K393" i="100"/>
  <c r="K392" i="100"/>
  <c r="K391" i="100"/>
  <c r="K390" i="100"/>
  <c r="K389" i="100"/>
  <c r="K388" i="100"/>
  <c r="K387" i="100"/>
  <c r="K386" i="100"/>
  <c r="K385" i="100"/>
  <c r="K384" i="100"/>
  <c r="K383" i="100"/>
  <c r="K382" i="100"/>
  <c r="K381" i="100"/>
  <c r="K380" i="100"/>
  <c r="K379" i="100"/>
  <c r="K378" i="100"/>
  <c r="K377" i="100"/>
  <c r="K376" i="100"/>
  <c r="K375" i="100"/>
  <c r="K374" i="100"/>
  <c r="K373" i="100"/>
  <c r="K372" i="100"/>
  <c r="K371" i="100"/>
  <c r="K370" i="100"/>
  <c r="K369" i="100"/>
  <c r="K368" i="100"/>
  <c r="K367" i="100"/>
  <c r="K366" i="100"/>
  <c r="K365" i="100"/>
  <c r="K346" i="100"/>
  <c r="K345" i="100"/>
  <c r="K344" i="100"/>
  <c r="K343" i="100"/>
  <c r="K342" i="100"/>
  <c r="K341" i="100"/>
  <c r="K333" i="100"/>
  <c r="K332" i="100"/>
  <c r="K324" i="100"/>
  <c r="K323" i="100"/>
  <c r="K322" i="100"/>
  <c r="K321" i="100"/>
  <c r="K320" i="100"/>
  <c r="K312" i="100"/>
  <c r="K311" i="100"/>
  <c r="K310" i="100"/>
  <c r="K309" i="100"/>
  <c r="K308" i="100"/>
  <c r="K307" i="100"/>
  <c r="K306" i="100"/>
  <c r="K305" i="100"/>
  <c r="K304" i="100"/>
  <c r="K303" i="100"/>
  <c r="K302" i="100"/>
  <c r="K301" i="100"/>
  <c r="K300" i="100"/>
  <c r="K299" i="100"/>
  <c r="K298" i="100"/>
  <c r="K297" i="100"/>
  <c r="K289" i="100"/>
  <c r="K288" i="100"/>
  <c r="K287" i="100"/>
  <c r="K286" i="100"/>
  <c r="K285" i="100"/>
  <c r="K194" i="100"/>
  <c r="K193" i="100"/>
  <c r="K192" i="100"/>
  <c r="K191" i="100"/>
  <c r="K186" i="100"/>
  <c r="K185" i="100"/>
  <c r="K184" i="100"/>
  <c r="K183" i="100"/>
  <c r="K182" i="100"/>
  <c r="K181" i="100"/>
  <c r="K180" i="100"/>
  <c r="K179" i="100"/>
  <c r="K178" i="100"/>
  <c r="K177" i="100"/>
  <c r="K176" i="100"/>
  <c r="K175" i="100"/>
  <c r="K174" i="100"/>
  <c r="K173" i="100"/>
  <c r="K172" i="100"/>
  <c r="K171" i="100"/>
  <c r="K151" i="100"/>
  <c r="K150" i="100"/>
  <c r="K149" i="100"/>
  <c r="K148" i="100"/>
  <c r="K147" i="100"/>
  <c r="K146" i="100"/>
  <c r="K116" i="100"/>
  <c r="K115" i="100"/>
  <c r="K114" i="100"/>
  <c r="K113" i="100"/>
  <c r="K112" i="100"/>
  <c r="K111" i="100"/>
  <c r="K110" i="100"/>
  <c r="K109" i="100"/>
  <c r="K108" i="100"/>
  <c r="K107" i="100"/>
  <c r="K106" i="100"/>
  <c r="K105" i="100"/>
  <c r="K104" i="100"/>
  <c r="K581" i="99" l="1"/>
  <c r="K580" i="99"/>
  <c r="K579" i="99"/>
  <c r="K578" i="99"/>
  <c r="K570" i="99"/>
  <c r="K569" i="99"/>
  <c r="K568" i="99"/>
  <c r="K567" i="99"/>
  <c r="K566" i="99"/>
  <c r="K558" i="99"/>
  <c r="K557" i="99"/>
  <c r="K556" i="99"/>
  <c r="K548" i="99"/>
  <c r="K547" i="99"/>
  <c r="K546" i="99"/>
  <c r="K545" i="99"/>
  <c r="K544" i="99"/>
  <c r="K537" i="99"/>
  <c r="K536" i="99"/>
  <c r="K535" i="99"/>
  <c r="K534" i="99"/>
  <c r="K533" i="99"/>
  <c r="K532" i="99"/>
  <c r="K531" i="99"/>
  <c r="K530" i="99"/>
  <c r="K529" i="99"/>
  <c r="K528" i="99"/>
  <c r="K527" i="99"/>
  <c r="K526" i="99"/>
  <c r="K525" i="99"/>
  <c r="K524" i="99"/>
  <c r="K523" i="99"/>
  <c r="K515" i="99"/>
  <c r="K514" i="99"/>
  <c r="K513" i="99"/>
  <c r="K512" i="99"/>
  <c r="K511" i="99"/>
  <c r="K510" i="99"/>
  <c r="K509" i="99"/>
  <c r="K508" i="99"/>
  <c r="K500" i="99"/>
  <c r="K499" i="99"/>
  <c r="K498" i="99"/>
  <c r="K497" i="99"/>
  <c r="K496" i="99"/>
  <c r="K495" i="99"/>
  <c r="K494" i="99"/>
  <c r="K493" i="99"/>
  <c r="K492" i="99"/>
  <c r="K491" i="99"/>
  <c r="K490" i="99"/>
  <c r="K482" i="99"/>
  <c r="K481" i="99"/>
  <c r="K480" i="99"/>
  <c r="K479" i="99"/>
  <c r="K478" i="99"/>
  <c r="K477" i="99"/>
  <c r="K476" i="99"/>
  <c r="K475" i="99"/>
  <c r="K474" i="99"/>
  <c r="K473" i="99"/>
  <c r="K472" i="99"/>
  <c r="K471" i="99"/>
  <c r="K470" i="99"/>
  <c r="K469" i="99"/>
  <c r="K468" i="99"/>
  <c r="K467" i="99"/>
  <c r="K459" i="99"/>
  <c r="K458" i="99"/>
  <c r="K457" i="99"/>
  <c r="K456" i="99"/>
  <c r="K455" i="99"/>
  <c r="K454" i="99"/>
  <c r="K453" i="99"/>
  <c r="K452" i="99"/>
  <c r="K451" i="99"/>
  <c r="K450" i="99"/>
  <c r="K449" i="99"/>
  <c r="K448" i="99"/>
  <c r="K447" i="99"/>
  <c r="K439" i="99"/>
  <c r="K438" i="99"/>
  <c r="K437" i="99"/>
  <c r="K436" i="99"/>
  <c r="K435" i="99"/>
  <c r="K434" i="99"/>
  <c r="K422" i="99"/>
  <c r="K416" i="99"/>
  <c r="K415" i="99"/>
  <c r="K414" i="99"/>
  <c r="K408" i="99"/>
  <c r="K407" i="99"/>
  <c r="K406" i="99"/>
  <c r="K405" i="99"/>
  <c r="K404" i="99"/>
  <c r="K403" i="99"/>
  <c r="K402" i="99"/>
  <c r="K401" i="99"/>
  <c r="K393" i="99"/>
  <c r="K392" i="99"/>
  <c r="K391" i="99"/>
  <c r="K390" i="99"/>
  <c r="K389" i="99"/>
  <c r="K388" i="99"/>
  <c r="K387" i="99"/>
  <c r="K386" i="99"/>
  <c r="K385" i="99"/>
  <c r="K384" i="99"/>
  <c r="K383" i="99"/>
  <c r="K382" i="99"/>
  <c r="K381" i="99"/>
  <c r="K380" i="99"/>
  <c r="K379" i="99"/>
  <c r="K378" i="99"/>
  <c r="K377" i="99"/>
  <c r="K376" i="99"/>
  <c r="K375" i="99"/>
  <c r="K374" i="99"/>
  <c r="K373" i="99"/>
  <c r="K372" i="99"/>
  <c r="K371" i="99"/>
  <c r="K370" i="99"/>
  <c r="K369" i="99"/>
  <c r="K368" i="99"/>
  <c r="K367" i="99"/>
  <c r="K366" i="99"/>
  <c r="K365" i="99"/>
  <c r="K346" i="99"/>
  <c r="K345" i="99"/>
  <c r="K344" i="99"/>
  <c r="K343" i="99"/>
  <c r="K342" i="99"/>
  <c r="K341" i="99"/>
  <c r="K333" i="99"/>
  <c r="K332" i="99"/>
  <c r="K324" i="99"/>
  <c r="K323" i="99"/>
  <c r="K322" i="99"/>
  <c r="K321" i="99"/>
  <c r="K320" i="99"/>
  <c r="K312" i="99"/>
  <c r="K311" i="99"/>
  <c r="K310" i="99"/>
  <c r="K309" i="99"/>
  <c r="K308" i="99"/>
  <c r="K307" i="99"/>
  <c r="K306" i="99"/>
  <c r="K305" i="99"/>
  <c r="K304" i="99"/>
  <c r="K303" i="99"/>
  <c r="K302" i="99"/>
  <c r="K301" i="99"/>
  <c r="K300" i="99"/>
  <c r="K299" i="99"/>
  <c r="K298" i="99"/>
  <c r="K297" i="99"/>
  <c r="K289" i="99"/>
  <c r="K288" i="99"/>
  <c r="K287" i="99"/>
  <c r="K286" i="99"/>
  <c r="K285" i="99"/>
  <c r="K194" i="99"/>
  <c r="K193" i="99"/>
  <c r="K192" i="99"/>
  <c r="K191" i="99"/>
  <c r="K186" i="99"/>
  <c r="K185" i="99"/>
  <c r="K184" i="99"/>
  <c r="K183" i="99"/>
  <c r="K182" i="99"/>
  <c r="K181" i="99"/>
  <c r="K180" i="99"/>
  <c r="K179" i="99"/>
  <c r="K178" i="99"/>
  <c r="K177" i="99"/>
  <c r="K176" i="99"/>
  <c r="K175" i="99"/>
  <c r="K174" i="99"/>
  <c r="K173" i="99"/>
  <c r="K172" i="99"/>
  <c r="K171" i="99"/>
  <c r="K151" i="99"/>
  <c r="K150" i="99"/>
  <c r="K149" i="99"/>
  <c r="K148" i="99"/>
  <c r="K147" i="99"/>
  <c r="K146" i="99"/>
  <c r="K116" i="99"/>
  <c r="K115" i="99"/>
  <c r="K114" i="99"/>
  <c r="K113" i="99"/>
  <c r="K112" i="99"/>
  <c r="K111" i="99"/>
  <c r="K110" i="99"/>
  <c r="K109" i="99"/>
  <c r="K108" i="99"/>
  <c r="K107" i="99"/>
  <c r="K106" i="99"/>
  <c r="K105" i="99"/>
  <c r="K104" i="99"/>
  <c r="K581" i="98" l="1"/>
  <c r="K580" i="98"/>
  <c r="K579" i="98"/>
  <c r="K578" i="98"/>
  <c r="K570" i="98"/>
  <c r="K569" i="98"/>
  <c r="K568" i="98"/>
  <c r="K567" i="98"/>
  <c r="K566" i="98"/>
  <c r="K558" i="98"/>
  <c r="K557" i="98"/>
  <c r="K556" i="98"/>
  <c r="K548" i="98"/>
  <c r="K547" i="98"/>
  <c r="K546" i="98"/>
  <c r="K545" i="98"/>
  <c r="K544" i="98"/>
  <c r="K537" i="98"/>
  <c r="K536" i="98"/>
  <c r="K535" i="98"/>
  <c r="K534" i="98"/>
  <c r="K533" i="98"/>
  <c r="K532" i="98"/>
  <c r="K531" i="98"/>
  <c r="K530" i="98"/>
  <c r="K529" i="98"/>
  <c r="K528" i="98"/>
  <c r="K527" i="98"/>
  <c r="K526" i="98"/>
  <c r="K525" i="98"/>
  <c r="K524" i="98"/>
  <c r="K523" i="98"/>
  <c r="K515" i="98"/>
  <c r="K514" i="98"/>
  <c r="K513" i="98"/>
  <c r="K512" i="98"/>
  <c r="K511" i="98"/>
  <c r="K510" i="98"/>
  <c r="K509" i="98"/>
  <c r="K508" i="98"/>
  <c r="K500" i="98"/>
  <c r="K499" i="98"/>
  <c r="K498" i="98"/>
  <c r="K497" i="98"/>
  <c r="K496" i="98"/>
  <c r="K495" i="98"/>
  <c r="K494" i="98"/>
  <c r="K493" i="98"/>
  <c r="K492" i="98"/>
  <c r="K491" i="98"/>
  <c r="K490" i="98"/>
  <c r="K482" i="98"/>
  <c r="K481" i="98"/>
  <c r="K480" i="98"/>
  <c r="K479" i="98"/>
  <c r="K478" i="98"/>
  <c r="K477" i="98"/>
  <c r="K476" i="98"/>
  <c r="K475" i="98"/>
  <c r="K474" i="98"/>
  <c r="K473" i="98"/>
  <c r="K472" i="98"/>
  <c r="K471" i="98"/>
  <c r="K470" i="98"/>
  <c r="K469" i="98"/>
  <c r="K468" i="98"/>
  <c r="K467" i="98"/>
  <c r="K459" i="98"/>
  <c r="K458" i="98"/>
  <c r="K457" i="98"/>
  <c r="K456" i="98"/>
  <c r="K455" i="98"/>
  <c r="K454" i="98"/>
  <c r="K453" i="98"/>
  <c r="K452" i="98"/>
  <c r="K451" i="98"/>
  <c r="K450" i="98"/>
  <c r="K449" i="98"/>
  <c r="K448" i="98"/>
  <c r="K447" i="98"/>
  <c r="K439" i="98"/>
  <c r="K438" i="98"/>
  <c r="K437" i="98"/>
  <c r="K436" i="98"/>
  <c r="K435" i="98"/>
  <c r="K434" i="98"/>
  <c r="K422" i="98"/>
  <c r="K416" i="98"/>
  <c r="K415" i="98"/>
  <c r="K414" i="98"/>
  <c r="K408" i="98"/>
  <c r="K407" i="98"/>
  <c r="K406" i="98"/>
  <c r="K405" i="98"/>
  <c r="K404" i="98"/>
  <c r="K403" i="98"/>
  <c r="K402" i="98"/>
  <c r="K401" i="98"/>
  <c r="K393" i="98"/>
  <c r="K392" i="98"/>
  <c r="K391" i="98"/>
  <c r="K390" i="98"/>
  <c r="K389" i="98"/>
  <c r="K388" i="98"/>
  <c r="K387" i="98"/>
  <c r="K386" i="98"/>
  <c r="K385" i="98"/>
  <c r="K384" i="98"/>
  <c r="K383" i="98"/>
  <c r="K382" i="98"/>
  <c r="K381" i="98"/>
  <c r="K380" i="98"/>
  <c r="K379" i="98"/>
  <c r="K378" i="98"/>
  <c r="K377" i="98"/>
  <c r="K376" i="98"/>
  <c r="K375" i="98"/>
  <c r="K374" i="98"/>
  <c r="K373" i="98"/>
  <c r="K372" i="98"/>
  <c r="K371" i="98"/>
  <c r="K370" i="98"/>
  <c r="K369" i="98"/>
  <c r="K368" i="98"/>
  <c r="K367" i="98"/>
  <c r="K366" i="98"/>
  <c r="K365" i="98"/>
  <c r="K346" i="98"/>
  <c r="K345" i="98"/>
  <c r="K344" i="98"/>
  <c r="K343" i="98"/>
  <c r="K342" i="98"/>
  <c r="K341" i="98"/>
  <c r="K333" i="98"/>
  <c r="K332" i="98"/>
  <c r="K324" i="98"/>
  <c r="K323" i="98"/>
  <c r="K322" i="98"/>
  <c r="K321" i="98"/>
  <c r="K320" i="98"/>
  <c r="K312" i="98"/>
  <c r="K311" i="98"/>
  <c r="K310" i="98"/>
  <c r="K309" i="98"/>
  <c r="K308" i="98"/>
  <c r="K307" i="98"/>
  <c r="K306" i="98"/>
  <c r="K305" i="98"/>
  <c r="K304" i="98"/>
  <c r="K303" i="98"/>
  <c r="K302" i="98"/>
  <c r="K301" i="98"/>
  <c r="K300" i="98"/>
  <c r="K299" i="98"/>
  <c r="K298" i="98"/>
  <c r="K297" i="98"/>
  <c r="K289" i="98"/>
  <c r="K288" i="98"/>
  <c r="K287" i="98"/>
  <c r="K286" i="98"/>
  <c r="K285" i="98"/>
  <c r="K194" i="98"/>
  <c r="K193" i="98"/>
  <c r="K192" i="98"/>
  <c r="K191" i="98"/>
  <c r="K186" i="98"/>
  <c r="K185" i="98"/>
  <c r="K184" i="98"/>
  <c r="K183" i="98"/>
  <c r="K182" i="98"/>
  <c r="K181" i="98"/>
  <c r="K180" i="98"/>
  <c r="K179" i="98"/>
  <c r="K178" i="98"/>
  <c r="K177" i="98"/>
  <c r="K176" i="98"/>
  <c r="K175" i="98"/>
  <c r="K174" i="98"/>
  <c r="K173" i="98"/>
  <c r="K172" i="98"/>
  <c r="K171" i="98"/>
  <c r="K151" i="98"/>
  <c r="K150" i="98"/>
  <c r="K149" i="98"/>
  <c r="K148" i="98"/>
  <c r="K147" i="98"/>
  <c r="K146" i="98"/>
  <c r="K116" i="98"/>
  <c r="K115" i="98"/>
  <c r="K114" i="98"/>
  <c r="K113" i="98"/>
  <c r="K112" i="98"/>
  <c r="K111" i="98"/>
  <c r="K110" i="98"/>
  <c r="K109" i="98"/>
  <c r="K108" i="98"/>
  <c r="K107" i="98"/>
  <c r="K106" i="98"/>
  <c r="K105" i="98"/>
  <c r="K104" i="98"/>
  <c r="K581" i="97" l="1"/>
  <c r="K580" i="97"/>
  <c r="K579" i="97"/>
  <c r="K578" i="97"/>
  <c r="K570" i="97"/>
  <c r="K569" i="97"/>
  <c r="K568" i="97"/>
  <c r="K567" i="97"/>
  <c r="K566" i="97"/>
  <c r="K558" i="97"/>
  <c r="K557" i="97"/>
  <c r="K556" i="97"/>
  <c r="K548" i="97"/>
  <c r="K547" i="97"/>
  <c r="K546" i="97"/>
  <c r="K545" i="97"/>
  <c r="K544" i="97"/>
  <c r="K537" i="97"/>
  <c r="K536" i="97"/>
  <c r="K535" i="97"/>
  <c r="K534" i="97"/>
  <c r="K533" i="97"/>
  <c r="K532" i="97"/>
  <c r="K531" i="97"/>
  <c r="K530" i="97"/>
  <c r="K529" i="97"/>
  <c r="K528" i="97"/>
  <c r="K527" i="97"/>
  <c r="K526" i="97"/>
  <c r="K525" i="97"/>
  <c r="K524" i="97"/>
  <c r="K523" i="97"/>
  <c r="K515" i="97"/>
  <c r="K514" i="97"/>
  <c r="K513" i="97"/>
  <c r="K512" i="97"/>
  <c r="K511" i="97"/>
  <c r="K510" i="97"/>
  <c r="K509" i="97"/>
  <c r="K508" i="97"/>
  <c r="K500" i="97"/>
  <c r="K499" i="97"/>
  <c r="K498" i="97"/>
  <c r="K497" i="97"/>
  <c r="K496" i="97"/>
  <c r="K495" i="97"/>
  <c r="K494" i="97"/>
  <c r="K493" i="97"/>
  <c r="K492" i="97"/>
  <c r="K491" i="97"/>
  <c r="K490" i="97"/>
  <c r="K482" i="97"/>
  <c r="K481" i="97"/>
  <c r="K480" i="97"/>
  <c r="K479" i="97"/>
  <c r="K478" i="97"/>
  <c r="K477" i="97"/>
  <c r="K476" i="97"/>
  <c r="K475" i="97"/>
  <c r="K474" i="97"/>
  <c r="K473" i="97"/>
  <c r="K472" i="97"/>
  <c r="K471" i="97"/>
  <c r="K470" i="97"/>
  <c r="K469" i="97"/>
  <c r="K468" i="97"/>
  <c r="K467" i="97"/>
  <c r="K459" i="97"/>
  <c r="K458" i="97"/>
  <c r="K457" i="97"/>
  <c r="K456" i="97"/>
  <c r="K455" i="97"/>
  <c r="K454" i="97"/>
  <c r="K453" i="97"/>
  <c r="K452" i="97"/>
  <c r="K451" i="97"/>
  <c r="K450" i="97"/>
  <c r="K449" i="97"/>
  <c r="K448" i="97"/>
  <c r="K447" i="97"/>
  <c r="K439" i="97"/>
  <c r="K438" i="97"/>
  <c r="K437" i="97"/>
  <c r="K436" i="97"/>
  <c r="K435" i="97"/>
  <c r="K434" i="97"/>
  <c r="K422" i="97"/>
  <c r="K416" i="97"/>
  <c r="K415" i="97"/>
  <c r="K414" i="97"/>
  <c r="K408" i="97"/>
  <c r="K407" i="97"/>
  <c r="K406" i="97"/>
  <c r="K405" i="97"/>
  <c r="K404" i="97"/>
  <c r="K403" i="97"/>
  <c r="K402" i="97"/>
  <c r="K401" i="97"/>
  <c r="K393" i="97"/>
  <c r="K392" i="97"/>
  <c r="K391" i="97"/>
  <c r="K390" i="97"/>
  <c r="K389" i="97"/>
  <c r="K388" i="97"/>
  <c r="K387" i="97"/>
  <c r="K386" i="97"/>
  <c r="K385" i="97"/>
  <c r="K384" i="97"/>
  <c r="K383" i="97"/>
  <c r="K382" i="97"/>
  <c r="K381" i="97"/>
  <c r="K380" i="97"/>
  <c r="K379" i="97"/>
  <c r="K378" i="97"/>
  <c r="K377" i="97"/>
  <c r="K376" i="97"/>
  <c r="K375" i="97"/>
  <c r="K374" i="97"/>
  <c r="K373" i="97"/>
  <c r="K372" i="97"/>
  <c r="K371" i="97"/>
  <c r="K370" i="97"/>
  <c r="K369" i="97"/>
  <c r="K368" i="97"/>
  <c r="K367" i="97"/>
  <c r="K366" i="97"/>
  <c r="K365" i="97"/>
  <c r="K346" i="97"/>
  <c r="K345" i="97"/>
  <c r="K344" i="97"/>
  <c r="K343" i="97"/>
  <c r="K342" i="97"/>
  <c r="K341" i="97"/>
  <c r="K333" i="97"/>
  <c r="K332" i="97"/>
  <c r="K324" i="97"/>
  <c r="K323" i="97"/>
  <c r="K322" i="97"/>
  <c r="K321" i="97"/>
  <c r="K320" i="97"/>
  <c r="K312" i="97"/>
  <c r="K311" i="97"/>
  <c r="K310" i="97"/>
  <c r="K309" i="97"/>
  <c r="K308" i="97"/>
  <c r="K307" i="97"/>
  <c r="K306" i="97"/>
  <c r="K305" i="97"/>
  <c r="K304" i="97"/>
  <c r="K303" i="97"/>
  <c r="K302" i="97"/>
  <c r="K301" i="97"/>
  <c r="K300" i="97"/>
  <c r="K299" i="97"/>
  <c r="K298" i="97"/>
  <c r="K297" i="97"/>
  <c r="K289" i="97"/>
  <c r="K288" i="97"/>
  <c r="K287" i="97"/>
  <c r="K286" i="97"/>
  <c r="K285" i="97"/>
  <c r="K194" i="97"/>
  <c r="K193" i="97"/>
  <c r="K192" i="97"/>
  <c r="K191" i="97"/>
  <c r="K186" i="97"/>
  <c r="K185" i="97"/>
  <c r="K184" i="97"/>
  <c r="K183" i="97"/>
  <c r="K182" i="97"/>
  <c r="K181" i="97"/>
  <c r="K180" i="97"/>
  <c r="K179" i="97"/>
  <c r="K178" i="97"/>
  <c r="K177" i="97"/>
  <c r="K176" i="97"/>
  <c r="K175" i="97"/>
  <c r="K174" i="97"/>
  <c r="K173" i="97"/>
  <c r="K172" i="97"/>
  <c r="K171" i="97"/>
  <c r="K151" i="97"/>
  <c r="K150" i="97"/>
  <c r="K149" i="97"/>
  <c r="K148" i="97"/>
  <c r="K147" i="97"/>
  <c r="K146" i="97"/>
  <c r="K116" i="97"/>
  <c r="K115" i="97"/>
  <c r="K114" i="97"/>
  <c r="K113" i="97"/>
  <c r="K112" i="97"/>
  <c r="K111" i="97"/>
  <c r="K110" i="97"/>
  <c r="K109" i="97"/>
  <c r="K108" i="97"/>
  <c r="K107" i="97"/>
  <c r="K106" i="97"/>
  <c r="K105" i="97"/>
  <c r="K104" i="97"/>
  <c r="K581" i="96" l="1"/>
  <c r="K580" i="96"/>
  <c r="K579" i="96"/>
  <c r="K578" i="96"/>
  <c r="K570" i="96"/>
  <c r="K569" i="96"/>
  <c r="K568" i="96"/>
  <c r="K567" i="96"/>
  <c r="K566" i="96"/>
  <c r="K558" i="96"/>
  <c r="K557" i="96"/>
  <c r="K556" i="96"/>
  <c r="K548" i="96"/>
  <c r="K547" i="96"/>
  <c r="K546" i="96"/>
  <c r="K545" i="96"/>
  <c r="K544" i="96"/>
  <c r="K537" i="96"/>
  <c r="K536" i="96"/>
  <c r="K535" i="96"/>
  <c r="K534" i="96"/>
  <c r="K533" i="96"/>
  <c r="K532" i="96"/>
  <c r="K531" i="96"/>
  <c r="K530" i="96"/>
  <c r="K529" i="96"/>
  <c r="K528" i="96"/>
  <c r="K527" i="96"/>
  <c r="K526" i="96"/>
  <c r="K525" i="96"/>
  <c r="K524" i="96"/>
  <c r="K523" i="96"/>
  <c r="K515" i="96"/>
  <c r="K514" i="96"/>
  <c r="K513" i="96"/>
  <c r="K512" i="96"/>
  <c r="K511" i="96"/>
  <c r="K510" i="96"/>
  <c r="K509" i="96"/>
  <c r="K508" i="96"/>
  <c r="K500" i="96"/>
  <c r="K499" i="96"/>
  <c r="K498" i="96"/>
  <c r="K497" i="96"/>
  <c r="K496" i="96"/>
  <c r="K495" i="96"/>
  <c r="K494" i="96"/>
  <c r="K493" i="96"/>
  <c r="K492" i="96"/>
  <c r="K491" i="96"/>
  <c r="K490" i="96"/>
  <c r="K482" i="96"/>
  <c r="K481" i="96"/>
  <c r="K480" i="96"/>
  <c r="K479" i="96"/>
  <c r="K478" i="96"/>
  <c r="K477" i="96"/>
  <c r="K476" i="96"/>
  <c r="K475" i="96"/>
  <c r="K474" i="96"/>
  <c r="K473" i="96"/>
  <c r="K472" i="96"/>
  <c r="K471" i="96"/>
  <c r="K470" i="96"/>
  <c r="K469" i="96"/>
  <c r="K468" i="96"/>
  <c r="K467" i="96"/>
  <c r="K459" i="96"/>
  <c r="K458" i="96"/>
  <c r="K457" i="96"/>
  <c r="K456" i="96"/>
  <c r="K455" i="96"/>
  <c r="K454" i="96"/>
  <c r="K453" i="96"/>
  <c r="K452" i="96"/>
  <c r="K451" i="96"/>
  <c r="K450" i="96"/>
  <c r="K449" i="96"/>
  <c r="K448" i="96"/>
  <c r="K447" i="96"/>
  <c r="K439" i="96"/>
  <c r="K438" i="96"/>
  <c r="K437" i="96"/>
  <c r="K436" i="96"/>
  <c r="K435" i="96"/>
  <c r="K434" i="96"/>
  <c r="K422" i="96"/>
  <c r="K416" i="96"/>
  <c r="K415" i="96"/>
  <c r="K414" i="96"/>
  <c r="K408" i="96"/>
  <c r="K407" i="96"/>
  <c r="K406" i="96"/>
  <c r="K405" i="96"/>
  <c r="K404" i="96"/>
  <c r="K403" i="96"/>
  <c r="K402" i="96"/>
  <c r="K401" i="96"/>
  <c r="K393" i="96"/>
  <c r="K392" i="96"/>
  <c r="K391" i="96"/>
  <c r="K390" i="96"/>
  <c r="K389" i="96"/>
  <c r="K388" i="96"/>
  <c r="K387" i="96"/>
  <c r="K386" i="96"/>
  <c r="K385" i="96"/>
  <c r="K384" i="96"/>
  <c r="K383" i="96"/>
  <c r="K382" i="96"/>
  <c r="K381" i="96"/>
  <c r="K380" i="96"/>
  <c r="K379" i="96"/>
  <c r="K378" i="96"/>
  <c r="K377" i="96"/>
  <c r="K376" i="96"/>
  <c r="K375" i="96"/>
  <c r="K374" i="96"/>
  <c r="K373" i="96"/>
  <c r="K372" i="96"/>
  <c r="K371" i="96"/>
  <c r="K370" i="96"/>
  <c r="K369" i="96"/>
  <c r="K368" i="96"/>
  <c r="K367" i="96"/>
  <c r="K366" i="96"/>
  <c r="K365" i="96"/>
  <c r="K346" i="96"/>
  <c r="K345" i="96"/>
  <c r="K344" i="96"/>
  <c r="K343" i="96"/>
  <c r="K342" i="96"/>
  <c r="K341" i="96"/>
  <c r="K333" i="96"/>
  <c r="K332" i="96"/>
  <c r="K324" i="96"/>
  <c r="K323" i="96"/>
  <c r="K322" i="96"/>
  <c r="K321" i="96"/>
  <c r="K320" i="96"/>
  <c r="K312" i="96"/>
  <c r="K311" i="96"/>
  <c r="K310" i="96"/>
  <c r="K309" i="96"/>
  <c r="K308" i="96"/>
  <c r="K307" i="96"/>
  <c r="K306" i="96"/>
  <c r="K305" i="96"/>
  <c r="K304" i="96"/>
  <c r="K303" i="96"/>
  <c r="K302" i="96"/>
  <c r="K301" i="96"/>
  <c r="K300" i="96"/>
  <c r="K299" i="96"/>
  <c r="K298" i="96"/>
  <c r="K297" i="96"/>
  <c r="K289" i="96"/>
  <c r="K288" i="96"/>
  <c r="K287" i="96"/>
  <c r="K286" i="96"/>
  <c r="K285" i="96"/>
  <c r="K194" i="96"/>
  <c r="K193" i="96"/>
  <c r="K192" i="96"/>
  <c r="K191" i="96"/>
  <c r="K186" i="96"/>
  <c r="K185" i="96"/>
  <c r="K184" i="96"/>
  <c r="K183" i="96"/>
  <c r="K182" i="96"/>
  <c r="K181" i="96"/>
  <c r="K180" i="96"/>
  <c r="K179" i="96"/>
  <c r="K178" i="96"/>
  <c r="K177" i="96"/>
  <c r="K176" i="96"/>
  <c r="K175" i="96"/>
  <c r="K174" i="96"/>
  <c r="K173" i="96"/>
  <c r="K172" i="96"/>
  <c r="K171" i="96"/>
  <c r="K151" i="96"/>
  <c r="K150" i="96"/>
  <c r="K149" i="96"/>
  <c r="K148" i="96"/>
  <c r="K147" i="96"/>
  <c r="K146" i="96"/>
  <c r="K116" i="96"/>
  <c r="K115" i="96"/>
  <c r="K114" i="96"/>
  <c r="K113" i="96"/>
  <c r="K112" i="96"/>
  <c r="K111" i="96"/>
  <c r="K110" i="96"/>
  <c r="K109" i="96"/>
  <c r="K108" i="96"/>
  <c r="K107" i="96"/>
  <c r="K106" i="96"/>
  <c r="K105" i="96"/>
  <c r="K104" i="96"/>
  <c r="K581" i="95" l="1"/>
  <c r="K580" i="95"/>
  <c r="K579" i="95"/>
  <c r="K578" i="95"/>
  <c r="K570" i="95"/>
  <c r="K569" i="95"/>
  <c r="K568" i="95"/>
  <c r="K567" i="95"/>
  <c r="K566" i="95"/>
  <c r="K558" i="95"/>
  <c r="K557" i="95"/>
  <c r="K556" i="95"/>
  <c r="K548" i="95"/>
  <c r="K547" i="95"/>
  <c r="K546" i="95"/>
  <c r="K545" i="95"/>
  <c r="K544" i="95"/>
  <c r="K537" i="95"/>
  <c r="K536" i="95"/>
  <c r="K535" i="95"/>
  <c r="K534" i="95"/>
  <c r="K533" i="95"/>
  <c r="K532" i="95"/>
  <c r="K531" i="95"/>
  <c r="K530" i="95"/>
  <c r="K529" i="95"/>
  <c r="K528" i="95"/>
  <c r="K527" i="95"/>
  <c r="K526" i="95"/>
  <c r="K525" i="95"/>
  <c r="K524" i="95"/>
  <c r="K523" i="95"/>
  <c r="K515" i="95"/>
  <c r="K514" i="95"/>
  <c r="K513" i="95"/>
  <c r="K512" i="95"/>
  <c r="K511" i="95"/>
  <c r="K510" i="95"/>
  <c r="K509" i="95"/>
  <c r="K508" i="95"/>
  <c r="K500" i="95"/>
  <c r="K499" i="95"/>
  <c r="K498" i="95"/>
  <c r="K497" i="95"/>
  <c r="K496" i="95"/>
  <c r="K495" i="95"/>
  <c r="K494" i="95"/>
  <c r="K493" i="95"/>
  <c r="K492" i="95"/>
  <c r="K491" i="95"/>
  <c r="K490" i="95"/>
  <c r="K482" i="95"/>
  <c r="K481" i="95"/>
  <c r="K480" i="95"/>
  <c r="K479" i="95"/>
  <c r="K478" i="95"/>
  <c r="K477" i="95"/>
  <c r="K476" i="95"/>
  <c r="K475" i="95"/>
  <c r="K474" i="95"/>
  <c r="K473" i="95"/>
  <c r="K472" i="95"/>
  <c r="K471" i="95"/>
  <c r="K470" i="95"/>
  <c r="K469" i="95"/>
  <c r="K468" i="95"/>
  <c r="K467" i="95"/>
  <c r="K459" i="95"/>
  <c r="K458" i="95"/>
  <c r="K457" i="95"/>
  <c r="K456" i="95"/>
  <c r="K455" i="95"/>
  <c r="K454" i="95"/>
  <c r="K453" i="95"/>
  <c r="K452" i="95"/>
  <c r="K451" i="95"/>
  <c r="K450" i="95"/>
  <c r="K449" i="95"/>
  <c r="K448" i="95"/>
  <c r="K447" i="95"/>
  <c r="K439" i="95"/>
  <c r="K438" i="95"/>
  <c r="K437" i="95"/>
  <c r="K436" i="95"/>
  <c r="K435" i="95"/>
  <c r="K434" i="95"/>
  <c r="K422" i="95"/>
  <c r="K416" i="95"/>
  <c r="K415" i="95"/>
  <c r="K414" i="95"/>
  <c r="K408" i="95"/>
  <c r="K407" i="95"/>
  <c r="K406" i="95"/>
  <c r="K405" i="95"/>
  <c r="K404" i="95"/>
  <c r="K403" i="95"/>
  <c r="K402" i="95"/>
  <c r="K401" i="95"/>
  <c r="K393" i="95"/>
  <c r="K392" i="95"/>
  <c r="K391" i="95"/>
  <c r="K390" i="95"/>
  <c r="K389" i="95"/>
  <c r="K388" i="95"/>
  <c r="K387" i="95"/>
  <c r="K386" i="95"/>
  <c r="K385" i="95"/>
  <c r="K384" i="95"/>
  <c r="K383" i="95"/>
  <c r="K382" i="95"/>
  <c r="K381" i="95"/>
  <c r="K380" i="95"/>
  <c r="K379" i="95"/>
  <c r="K378" i="95"/>
  <c r="K377" i="95"/>
  <c r="K376" i="95"/>
  <c r="K375" i="95"/>
  <c r="K374" i="95"/>
  <c r="K373" i="95"/>
  <c r="K372" i="95"/>
  <c r="K371" i="95"/>
  <c r="K370" i="95"/>
  <c r="K369" i="95"/>
  <c r="K368" i="95"/>
  <c r="K367" i="95"/>
  <c r="K366" i="95"/>
  <c r="K365" i="95"/>
  <c r="K346" i="95"/>
  <c r="K345" i="95"/>
  <c r="K344" i="95"/>
  <c r="K343" i="95"/>
  <c r="K342" i="95"/>
  <c r="K341" i="95"/>
  <c r="K333" i="95"/>
  <c r="K332" i="95"/>
  <c r="K324" i="95"/>
  <c r="K323" i="95"/>
  <c r="K322" i="95"/>
  <c r="K321" i="95"/>
  <c r="K320" i="95"/>
  <c r="K312" i="95"/>
  <c r="K311" i="95"/>
  <c r="K310" i="95"/>
  <c r="K309" i="95"/>
  <c r="K308" i="95"/>
  <c r="K307" i="95"/>
  <c r="K306" i="95"/>
  <c r="K305" i="95"/>
  <c r="K304" i="95"/>
  <c r="K303" i="95"/>
  <c r="K302" i="95"/>
  <c r="K301" i="95"/>
  <c r="K300" i="95"/>
  <c r="K299" i="95"/>
  <c r="K298" i="95"/>
  <c r="K297" i="95"/>
  <c r="K289" i="95"/>
  <c r="K288" i="95"/>
  <c r="K287" i="95"/>
  <c r="K286" i="95"/>
  <c r="K285" i="95"/>
  <c r="K194" i="95"/>
  <c r="K193" i="95"/>
  <c r="K192" i="95"/>
  <c r="K191" i="95"/>
  <c r="K186" i="95"/>
  <c r="K185" i="95"/>
  <c r="K184" i="95"/>
  <c r="K183" i="95"/>
  <c r="K182" i="95"/>
  <c r="K181" i="95"/>
  <c r="K180" i="95"/>
  <c r="K179" i="95"/>
  <c r="K178" i="95"/>
  <c r="K177" i="95"/>
  <c r="K176" i="95"/>
  <c r="K175" i="95"/>
  <c r="K174" i="95"/>
  <c r="K173" i="95"/>
  <c r="K172" i="95"/>
  <c r="K171" i="95"/>
  <c r="K151" i="95"/>
  <c r="K150" i="95"/>
  <c r="K149" i="95"/>
  <c r="K148" i="95"/>
  <c r="K147" i="95"/>
  <c r="K146" i="95"/>
  <c r="K116" i="95"/>
  <c r="K115" i="95"/>
  <c r="K114" i="95"/>
  <c r="K113" i="95"/>
  <c r="K112" i="95"/>
  <c r="K111" i="95"/>
  <c r="K110" i="95"/>
  <c r="K109" i="95"/>
  <c r="K108" i="95"/>
  <c r="K107" i="95"/>
  <c r="K106" i="95"/>
  <c r="K105" i="95"/>
  <c r="K104" i="95"/>
  <c r="K581" i="94" l="1"/>
  <c r="K580" i="94"/>
  <c r="K579" i="94"/>
  <c r="K578" i="94"/>
  <c r="K570" i="94"/>
  <c r="K569" i="94"/>
  <c r="K568" i="94"/>
  <c r="K567" i="94"/>
  <c r="K566" i="94"/>
  <c r="K558" i="94"/>
  <c r="K557" i="94"/>
  <c r="K556" i="94"/>
  <c r="K548" i="94"/>
  <c r="K547" i="94"/>
  <c r="K546" i="94"/>
  <c r="K545" i="94"/>
  <c r="K544" i="94"/>
  <c r="K537" i="94"/>
  <c r="K536" i="94"/>
  <c r="K535" i="94"/>
  <c r="K534" i="94"/>
  <c r="K533" i="94"/>
  <c r="K532" i="94"/>
  <c r="K531" i="94"/>
  <c r="K530" i="94"/>
  <c r="K529" i="94"/>
  <c r="K528" i="94"/>
  <c r="K527" i="94"/>
  <c r="K526" i="94"/>
  <c r="K525" i="94"/>
  <c r="K524" i="94"/>
  <c r="K523" i="94"/>
  <c r="K515" i="94"/>
  <c r="K514" i="94"/>
  <c r="K513" i="94"/>
  <c r="K512" i="94"/>
  <c r="K511" i="94"/>
  <c r="K510" i="94"/>
  <c r="K509" i="94"/>
  <c r="K508" i="94"/>
  <c r="K500" i="94"/>
  <c r="K499" i="94"/>
  <c r="K498" i="94"/>
  <c r="K497" i="94"/>
  <c r="K496" i="94"/>
  <c r="K495" i="94"/>
  <c r="K494" i="94"/>
  <c r="K493" i="94"/>
  <c r="K492" i="94"/>
  <c r="K491" i="94"/>
  <c r="K490" i="94"/>
  <c r="K482" i="94"/>
  <c r="K481" i="94"/>
  <c r="K480" i="94"/>
  <c r="K479" i="94"/>
  <c r="K478" i="94"/>
  <c r="K477" i="94"/>
  <c r="K476" i="94"/>
  <c r="K475" i="94"/>
  <c r="K474" i="94"/>
  <c r="K473" i="94"/>
  <c r="K472" i="94"/>
  <c r="K471" i="94"/>
  <c r="K470" i="94"/>
  <c r="K469" i="94"/>
  <c r="K468" i="94"/>
  <c r="K467" i="94"/>
  <c r="K459" i="94"/>
  <c r="K458" i="94"/>
  <c r="K457" i="94"/>
  <c r="K456" i="94"/>
  <c r="K455" i="94"/>
  <c r="K454" i="94"/>
  <c r="K453" i="94"/>
  <c r="K452" i="94"/>
  <c r="K451" i="94"/>
  <c r="K450" i="94"/>
  <c r="K449" i="94"/>
  <c r="K448" i="94"/>
  <c r="K447" i="94"/>
  <c r="K439" i="94"/>
  <c r="K438" i="94"/>
  <c r="K437" i="94"/>
  <c r="K436" i="94"/>
  <c r="K435" i="94"/>
  <c r="K434" i="94"/>
  <c r="K422" i="94"/>
  <c r="K416" i="94"/>
  <c r="K415" i="94"/>
  <c r="K414" i="94"/>
  <c r="K408" i="94"/>
  <c r="K407" i="94"/>
  <c r="K406" i="94"/>
  <c r="K405" i="94"/>
  <c r="K404" i="94"/>
  <c r="K403" i="94"/>
  <c r="K402" i="94"/>
  <c r="K401" i="94"/>
  <c r="K393" i="94"/>
  <c r="K392" i="94"/>
  <c r="K391" i="94"/>
  <c r="K390" i="94"/>
  <c r="K389" i="94"/>
  <c r="K388" i="94"/>
  <c r="K387" i="94"/>
  <c r="K386" i="94"/>
  <c r="K385" i="94"/>
  <c r="K384" i="94"/>
  <c r="K383" i="94"/>
  <c r="K382" i="94"/>
  <c r="K381" i="94"/>
  <c r="K380" i="94"/>
  <c r="K379" i="94"/>
  <c r="K378" i="94"/>
  <c r="K377" i="94"/>
  <c r="K376" i="94"/>
  <c r="K375" i="94"/>
  <c r="K374" i="94"/>
  <c r="K373" i="94"/>
  <c r="K372" i="94"/>
  <c r="K371" i="94"/>
  <c r="K370" i="94"/>
  <c r="K369" i="94"/>
  <c r="K368" i="94"/>
  <c r="K367" i="94"/>
  <c r="K366" i="94"/>
  <c r="K365" i="94"/>
  <c r="K346" i="94"/>
  <c r="K345" i="94"/>
  <c r="K344" i="94"/>
  <c r="K343" i="94"/>
  <c r="K342" i="94"/>
  <c r="K341" i="94"/>
  <c r="K333" i="94"/>
  <c r="K332" i="94"/>
  <c r="K324" i="94"/>
  <c r="K323" i="94"/>
  <c r="K322" i="94"/>
  <c r="K321" i="94"/>
  <c r="K320" i="94"/>
  <c r="K312" i="94"/>
  <c r="K311" i="94"/>
  <c r="K310" i="94"/>
  <c r="K309" i="94"/>
  <c r="K308" i="94"/>
  <c r="K307" i="94"/>
  <c r="K306" i="94"/>
  <c r="K305" i="94"/>
  <c r="K304" i="94"/>
  <c r="K303" i="94"/>
  <c r="K302" i="94"/>
  <c r="K301" i="94"/>
  <c r="K300" i="94"/>
  <c r="K299" i="94"/>
  <c r="K298" i="94"/>
  <c r="K297" i="94"/>
  <c r="K289" i="94"/>
  <c r="K288" i="94"/>
  <c r="K287" i="94"/>
  <c r="K286" i="94"/>
  <c r="K285" i="94"/>
  <c r="K194" i="94"/>
  <c r="K193" i="94"/>
  <c r="K192" i="94"/>
  <c r="K191" i="94"/>
  <c r="K186" i="94"/>
  <c r="K185" i="94"/>
  <c r="K184" i="94"/>
  <c r="K183" i="94"/>
  <c r="K182" i="94"/>
  <c r="K181" i="94"/>
  <c r="K180" i="94"/>
  <c r="K179" i="94"/>
  <c r="K178" i="94"/>
  <c r="K177" i="94"/>
  <c r="K176" i="94"/>
  <c r="K175" i="94"/>
  <c r="K174" i="94"/>
  <c r="K173" i="94"/>
  <c r="K172" i="94"/>
  <c r="K171" i="94"/>
  <c r="K151" i="94"/>
  <c r="K150" i="94"/>
  <c r="K149" i="94"/>
  <c r="K148" i="94"/>
  <c r="K147" i="94"/>
  <c r="K146" i="94"/>
  <c r="K116" i="94"/>
  <c r="K115" i="94"/>
  <c r="K114" i="94"/>
  <c r="K113" i="94"/>
  <c r="K112" i="94"/>
  <c r="K111" i="94"/>
  <c r="K110" i="94"/>
  <c r="K109" i="94"/>
  <c r="K108" i="94"/>
  <c r="K107" i="94"/>
  <c r="K106" i="94"/>
  <c r="K105" i="94"/>
  <c r="K104" i="94"/>
  <c r="K581" i="93" l="1"/>
  <c r="K580" i="93"/>
  <c r="K579" i="93"/>
  <c r="K578" i="93"/>
  <c r="K570" i="93"/>
  <c r="K569" i="93"/>
  <c r="K568" i="93"/>
  <c r="K567" i="93"/>
  <c r="K566" i="93"/>
  <c r="K558" i="93"/>
  <c r="K557" i="93"/>
  <c r="K556" i="93"/>
  <c r="K548" i="93"/>
  <c r="K547" i="93"/>
  <c r="K546" i="93"/>
  <c r="K545" i="93"/>
  <c r="K544" i="93"/>
  <c r="K537" i="93"/>
  <c r="K536" i="93"/>
  <c r="K535" i="93"/>
  <c r="K534" i="93"/>
  <c r="K533" i="93"/>
  <c r="K532" i="93"/>
  <c r="K531" i="93"/>
  <c r="K530" i="93"/>
  <c r="K529" i="93"/>
  <c r="K528" i="93"/>
  <c r="K527" i="93"/>
  <c r="K526" i="93"/>
  <c r="K525" i="93"/>
  <c r="K524" i="93"/>
  <c r="K523" i="93"/>
  <c r="K515" i="93"/>
  <c r="K514" i="93"/>
  <c r="K513" i="93"/>
  <c r="K512" i="93"/>
  <c r="K511" i="93"/>
  <c r="K510" i="93"/>
  <c r="K509" i="93"/>
  <c r="K508" i="93"/>
  <c r="K500" i="93"/>
  <c r="K499" i="93"/>
  <c r="K498" i="93"/>
  <c r="K497" i="93"/>
  <c r="K496" i="93"/>
  <c r="K495" i="93"/>
  <c r="K494" i="93"/>
  <c r="K493" i="93"/>
  <c r="K492" i="93"/>
  <c r="K491" i="93"/>
  <c r="K490" i="93"/>
  <c r="K482" i="93"/>
  <c r="K481" i="93"/>
  <c r="K480" i="93"/>
  <c r="K479" i="93"/>
  <c r="K478" i="93"/>
  <c r="K477" i="93"/>
  <c r="K476" i="93"/>
  <c r="K475" i="93"/>
  <c r="K474" i="93"/>
  <c r="K473" i="93"/>
  <c r="K472" i="93"/>
  <c r="K471" i="93"/>
  <c r="K470" i="93"/>
  <c r="K469" i="93"/>
  <c r="K468" i="93"/>
  <c r="K467" i="93"/>
  <c r="K459" i="93"/>
  <c r="K458" i="93"/>
  <c r="K457" i="93"/>
  <c r="K456" i="93"/>
  <c r="K455" i="93"/>
  <c r="K454" i="93"/>
  <c r="K453" i="93"/>
  <c r="K452" i="93"/>
  <c r="K451" i="93"/>
  <c r="K450" i="93"/>
  <c r="K449" i="93"/>
  <c r="K448" i="93"/>
  <c r="K447" i="93"/>
  <c r="K439" i="93"/>
  <c r="K438" i="93"/>
  <c r="K437" i="93"/>
  <c r="K436" i="93"/>
  <c r="K435" i="93"/>
  <c r="K434" i="93"/>
  <c r="K422" i="93"/>
  <c r="K416" i="93"/>
  <c r="K415" i="93"/>
  <c r="K414" i="93"/>
  <c r="K408" i="93"/>
  <c r="K407" i="93"/>
  <c r="K406" i="93"/>
  <c r="K405" i="93"/>
  <c r="K404" i="93"/>
  <c r="K403" i="93"/>
  <c r="K402" i="93"/>
  <c r="K401" i="93"/>
  <c r="K393" i="93"/>
  <c r="K392" i="93"/>
  <c r="K391" i="93"/>
  <c r="K390" i="93"/>
  <c r="K389" i="93"/>
  <c r="K388" i="93"/>
  <c r="K387" i="93"/>
  <c r="K386" i="93"/>
  <c r="K385" i="93"/>
  <c r="K384" i="93"/>
  <c r="K383" i="93"/>
  <c r="K382" i="93"/>
  <c r="K381" i="93"/>
  <c r="K380" i="93"/>
  <c r="K379" i="93"/>
  <c r="K378" i="93"/>
  <c r="K377" i="93"/>
  <c r="K376" i="93"/>
  <c r="K375" i="93"/>
  <c r="K374" i="93"/>
  <c r="K373" i="93"/>
  <c r="K372" i="93"/>
  <c r="K371" i="93"/>
  <c r="K370" i="93"/>
  <c r="K369" i="93"/>
  <c r="K368" i="93"/>
  <c r="K367" i="93"/>
  <c r="K366" i="93"/>
  <c r="K365" i="93"/>
  <c r="K346" i="93"/>
  <c r="K345" i="93"/>
  <c r="K344" i="93"/>
  <c r="K343" i="93"/>
  <c r="K342" i="93"/>
  <c r="K341" i="93"/>
  <c r="K333" i="93"/>
  <c r="K332" i="93"/>
  <c r="K324" i="93"/>
  <c r="K323" i="93"/>
  <c r="K322" i="93"/>
  <c r="K321" i="93"/>
  <c r="K320" i="93"/>
  <c r="K312" i="93"/>
  <c r="K311" i="93"/>
  <c r="K310" i="93"/>
  <c r="K309" i="93"/>
  <c r="K308" i="93"/>
  <c r="K307" i="93"/>
  <c r="K306" i="93"/>
  <c r="K305" i="93"/>
  <c r="K304" i="93"/>
  <c r="K303" i="93"/>
  <c r="K302" i="93"/>
  <c r="K301" i="93"/>
  <c r="K300" i="93"/>
  <c r="K299" i="93"/>
  <c r="K298" i="93"/>
  <c r="K297" i="93"/>
  <c r="K289" i="93"/>
  <c r="K288" i="93"/>
  <c r="K287" i="93"/>
  <c r="K286" i="93"/>
  <c r="K285" i="93"/>
  <c r="K194" i="93"/>
  <c r="K193" i="93"/>
  <c r="K192" i="93"/>
  <c r="K191" i="93"/>
  <c r="K186" i="93"/>
  <c r="K185" i="93"/>
  <c r="K184" i="93"/>
  <c r="K183" i="93"/>
  <c r="K182" i="93"/>
  <c r="K181" i="93"/>
  <c r="K180" i="93"/>
  <c r="K179" i="93"/>
  <c r="K178" i="93"/>
  <c r="K177" i="93"/>
  <c r="K176" i="93"/>
  <c r="K175" i="93"/>
  <c r="K174" i="93"/>
  <c r="K173" i="93"/>
  <c r="K172" i="93"/>
  <c r="K171" i="93"/>
  <c r="K151" i="93"/>
  <c r="K150" i="93"/>
  <c r="K149" i="93"/>
  <c r="K148" i="93"/>
  <c r="K147" i="93"/>
  <c r="K146" i="93"/>
  <c r="K116" i="93"/>
  <c r="K115" i="93"/>
  <c r="K114" i="93"/>
  <c r="K113" i="93"/>
  <c r="K112" i="93"/>
  <c r="K111" i="93"/>
  <c r="K110" i="93"/>
  <c r="K109" i="93"/>
  <c r="K108" i="93"/>
  <c r="K107" i="93"/>
  <c r="K106" i="93"/>
  <c r="K105" i="93"/>
  <c r="K104" i="93"/>
  <c r="K581" i="92" l="1"/>
  <c r="K580" i="92"/>
  <c r="K579" i="92"/>
  <c r="K578" i="92"/>
  <c r="K570" i="92"/>
  <c r="K569" i="92"/>
  <c r="K568" i="92"/>
  <c r="K567" i="92"/>
  <c r="K566" i="92"/>
  <c r="K558" i="92"/>
  <c r="K557" i="92"/>
  <c r="K556" i="92"/>
  <c r="K548" i="92"/>
  <c r="K547" i="92"/>
  <c r="K546" i="92"/>
  <c r="K545" i="92"/>
  <c r="K544" i="92"/>
  <c r="K537" i="92"/>
  <c r="K536" i="92"/>
  <c r="K535" i="92"/>
  <c r="K534" i="92"/>
  <c r="K533" i="92"/>
  <c r="K532" i="92"/>
  <c r="K531" i="92"/>
  <c r="K530" i="92"/>
  <c r="K529" i="92"/>
  <c r="K528" i="92"/>
  <c r="K527" i="92"/>
  <c r="K526" i="92"/>
  <c r="K525" i="92"/>
  <c r="K524" i="92"/>
  <c r="K523" i="92"/>
  <c r="K515" i="92"/>
  <c r="K514" i="92"/>
  <c r="K513" i="92"/>
  <c r="K512" i="92"/>
  <c r="K511" i="92"/>
  <c r="K510" i="92"/>
  <c r="K509" i="92"/>
  <c r="K508" i="92"/>
  <c r="K500" i="92"/>
  <c r="K499" i="92"/>
  <c r="K498" i="92"/>
  <c r="K497" i="92"/>
  <c r="K496" i="92"/>
  <c r="K495" i="92"/>
  <c r="K494" i="92"/>
  <c r="K493" i="92"/>
  <c r="K492" i="92"/>
  <c r="K491" i="92"/>
  <c r="K490" i="92"/>
  <c r="K482" i="92"/>
  <c r="K481" i="92"/>
  <c r="K480" i="92"/>
  <c r="K479" i="92"/>
  <c r="K478" i="92"/>
  <c r="K477" i="92"/>
  <c r="K476" i="92"/>
  <c r="K475" i="92"/>
  <c r="K474" i="92"/>
  <c r="K473" i="92"/>
  <c r="K472" i="92"/>
  <c r="K471" i="92"/>
  <c r="K470" i="92"/>
  <c r="K469" i="92"/>
  <c r="K468" i="92"/>
  <c r="K467" i="92"/>
  <c r="K459" i="92"/>
  <c r="K458" i="92"/>
  <c r="K457" i="92"/>
  <c r="K456" i="92"/>
  <c r="K455" i="92"/>
  <c r="K454" i="92"/>
  <c r="K453" i="92"/>
  <c r="K452" i="92"/>
  <c r="K451" i="92"/>
  <c r="K450" i="92"/>
  <c r="K449" i="92"/>
  <c r="K448" i="92"/>
  <c r="K447" i="92"/>
  <c r="K439" i="92"/>
  <c r="K438" i="92"/>
  <c r="K437" i="92"/>
  <c r="K436" i="92"/>
  <c r="K435" i="92"/>
  <c r="K434" i="92"/>
  <c r="K422" i="92"/>
  <c r="K416" i="92"/>
  <c r="K415" i="92"/>
  <c r="K414" i="92"/>
  <c r="K408" i="92"/>
  <c r="K407" i="92"/>
  <c r="K406" i="92"/>
  <c r="K405" i="92"/>
  <c r="K404" i="92"/>
  <c r="K403" i="92"/>
  <c r="K402" i="92"/>
  <c r="K401" i="92"/>
  <c r="K393" i="92"/>
  <c r="K392" i="92"/>
  <c r="K391" i="92"/>
  <c r="K390" i="92"/>
  <c r="K389" i="92"/>
  <c r="K388" i="92"/>
  <c r="K387" i="92"/>
  <c r="K386" i="92"/>
  <c r="K385" i="92"/>
  <c r="K384" i="92"/>
  <c r="K383" i="92"/>
  <c r="K382" i="92"/>
  <c r="K381" i="92"/>
  <c r="K380" i="92"/>
  <c r="K379" i="92"/>
  <c r="K378" i="92"/>
  <c r="K377" i="92"/>
  <c r="K376" i="92"/>
  <c r="K375" i="92"/>
  <c r="K374" i="92"/>
  <c r="K373" i="92"/>
  <c r="K372" i="92"/>
  <c r="K371" i="92"/>
  <c r="K370" i="92"/>
  <c r="K369" i="92"/>
  <c r="K368" i="92"/>
  <c r="K367" i="92"/>
  <c r="K366" i="92"/>
  <c r="K365" i="92"/>
  <c r="K346" i="92"/>
  <c r="K345" i="92"/>
  <c r="K344" i="92"/>
  <c r="K343" i="92"/>
  <c r="K342" i="92"/>
  <c r="K341" i="92"/>
  <c r="K333" i="92"/>
  <c r="K332" i="92"/>
  <c r="K324" i="92"/>
  <c r="K323" i="92"/>
  <c r="K322" i="92"/>
  <c r="K321" i="92"/>
  <c r="K320" i="92"/>
  <c r="K312" i="92"/>
  <c r="K311" i="92"/>
  <c r="K310" i="92"/>
  <c r="K309" i="92"/>
  <c r="K308" i="92"/>
  <c r="K307" i="92"/>
  <c r="K306" i="92"/>
  <c r="K305" i="92"/>
  <c r="K304" i="92"/>
  <c r="K303" i="92"/>
  <c r="K302" i="92"/>
  <c r="K301" i="92"/>
  <c r="K300" i="92"/>
  <c r="K299" i="92"/>
  <c r="K298" i="92"/>
  <c r="K297" i="92"/>
  <c r="K289" i="92"/>
  <c r="K288" i="92"/>
  <c r="K287" i="92"/>
  <c r="K286" i="92"/>
  <c r="K285" i="92"/>
  <c r="K194" i="92"/>
  <c r="K193" i="92"/>
  <c r="K192" i="92"/>
  <c r="K191" i="92"/>
  <c r="K186" i="92"/>
  <c r="K185" i="92"/>
  <c r="K184" i="92"/>
  <c r="K183" i="92"/>
  <c r="K182" i="92"/>
  <c r="K181" i="92"/>
  <c r="K180" i="92"/>
  <c r="K179" i="92"/>
  <c r="K178" i="92"/>
  <c r="K177" i="92"/>
  <c r="K176" i="92"/>
  <c r="K175" i="92"/>
  <c r="K174" i="92"/>
  <c r="K173" i="92"/>
  <c r="K172" i="92"/>
  <c r="K171" i="92"/>
  <c r="K151" i="92"/>
  <c r="K150" i="92"/>
  <c r="K149" i="92"/>
  <c r="K148" i="92"/>
  <c r="K147" i="92"/>
  <c r="K146" i="92"/>
  <c r="K116" i="92"/>
  <c r="K115" i="92"/>
  <c r="K114" i="92"/>
  <c r="K113" i="92"/>
  <c r="K112" i="92"/>
  <c r="K111" i="92"/>
  <c r="K110" i="92"/>
  <c r="K109" i="92"/>
  <c r="K108" i="92"/>
  <c r="K107" i="92"/>
  <c r="K106" i="92"/>
  <c r="K105" i="92"/>
  <c r="K104" i="92"/>
  <c r="K581" i="91" l="1"/>
  <c r="K580" i="91"/>
  <c r="K579" i="91"/>
  <c r="K578" i="91"/>
  <c r="K570" i="91"/>
  <c r="K569" i="91"/>
  <c r="K568" i="91"/>
  <c r="K567" i="91"/>
  <c r="K566" i="91"/>
  <c r="K558" i="91"/>
  <c r="K557" i="91"/>
  <c r="K556" i="91"/>
  <c r="K548" i="91"/>
  <c r="K547" i="91"/>
  <c r="K546" i="91"/>
  <c r="K545" i="91"/>
  <c r="K544" i="91"/>
  <c r="K537" i="91"/>
  <c r="K536" i="91"/>
  <c r="K535" i="91"/>
  <c r="K534" i="91"/>
  <c r="K533" i="91"/>
  <c r="K532" i="91"/>
  <c r="K531" i="91"/>
  <c r="K530" i="91"/>
  <c r="K529" i="91"/>
  <c r="K528" i="91"/>
  <c r="K527" i="91"/>
  <c r="K526" i="91"/>
  <c r="K525" i="91"/>
  <c r="K524" i="91"/>
  <c r="K523" i="91"/>
  <c r="K515" i="91"/>
  <c r="K514" i="91"/>
  <c r="K513" i="91"/>
  <c r="K512" i="91"/>
  <c r="K511" i="91"/>
  <c r="K510" i="91"/>
  <c r="K509" i="91"/>
  <c r="K508" i="91"/>
  <c r="K500" i="91"/>
  <c r="K499" i="91"/>
  <c r="K498" i="91"/>
  <c r="K497" i="91"/>
  <c r="K496" i="91"/>
  <c r="K495" i="91"/>
  <c r="K494" i="91"/>
  <c r="K493" i="91"/>
  <c r="K492" i="91"/>
  <c r="K491" i="91"/>
  <c r="K490" i="91"/>
  <c r="K482" i="91"/>
  <c r="K481" i="91"/>
  <c r="K480" i="91"/>
  <c r="K479" i="91"/>
  <c r="K478" i="91"/>
  <c r="K477" i="91"/>
  <c r="K476" i="91"/>
  <c r="K475" i="91"/>
  <c r="K474" i="91"/>
  <c r="K473" i="91"/>
  <c r="K472" i="91"/>
  <c r="K471" i="91"/>
  <c r="K470" i="91"/>
  <c r="K469" i="91"/>
  <c r="K468" i="91"/>
  <c r="K467" i="91"/>
  <c r="K459" i="91"/>
  <c r="K458" i="91"/>
  <c r="K457" i="91"/>
  <c r="K456" i="91"/>
  <c r="K455" i="91"/>
  <c r="K454" i="91"/>
  <c r="K453" i="91"/>
  <c r="K452" i="91"/>
  <c r="K451" i="91"/>
  <c r="K450" i="91"/>
  <c r="K449" i="91"/>
  <c r="K448" i="91"/>
  <c r="K447" i="91"/>
  <c r="K439" i="91"/>
  <c r="K438" i="91"/>
  <c r="K437" i="91"/>
  <c r="K436" i="91"/>
  <c r="K435" i="91"/>
  <c r="K434" i="91"/>
  <c r="K422" i="91"/>
  <c r="K416" i="91"/>
  <c r="K415" i="91"/>
  <c r="K414" i="91"/>
  <c r="K408" i="91"/>
  <c r="K407" i="91"/>
  <c r="K406" i="91"/>
  <c r="K405" i="91"/>
  <c r="K404" i="91"/>
  <c r="K403" i="91"/>
  <c r="K402" i="91"/>
  <c r="K401" i="91"/>
  <c r="K393" i="91"/>
  <c r="K392" i="91"/>
  <c r="K391" i="91"/>
  <c r="K390" i="91"/>
  <c r="K389" i="91"/>
  <c r="K388" i="91"/>
  <c r="K387" i="91"/>
  <c r="K386" i="91"/>
  <c r="K385" i="91"/>
  <c r="K384" i="91"/>
  <c r="K383" i="91"/>
  <c r="K382" i="91"/>
  <c r="K381" i="91"/>
  <c r="K380" i="91"/>
  <c r="K379" i="91"/>
  <c r="K378" i="91"/>
  <c r="K377" i="91"/>
  <c r="K376" i="91"/>
  <c r="K375" i="91"/>
  <c r="K374" i="91"/>
  <c r="K373" i="91"/>
  <c r="K372" i="91"/>
  <c r="K371" i="91"/>
  <c r="K370" i="91"/>
  <c r="K369" i="91"/>
  <c r="K368" i="91"/>
  <c r="K367" i="91"/>
  <c r="K366" i="91"/>
  <c r="K365" i="91"/>
  <c r="K346" i="91"/>
  <c r="K345" i="91"/>
  <c r="K344" i="91"/>
  <c r="K343" i="91"/>
  <c r="K342" i="91"/>
  <c r="K341" i="91"/>
  <c r="K333" i="91"/>
  <c r="K332" i="91"/>
  <c r="K324" i="91"/>
  <c r="K323" i="91"/>
  <c r="K322" i="91"/>
  <c r="K321" i="91"/>
  <c r="K320" i="91"/>
  <c r="K312" i="91"/>
  <c r="K311" i="91"/>
  <c r="K310" i="91"/>
  <c r="K309" i="91"/>
  <c r="K308" i="91"/>
  <c r="K307" i="91"/>
  <c r="K306" i="91"/>
  <c r="K305" i="91"/>
  <c r="K304" i="91"/>
  <c r="K303" i="91"/>
  <c r="K302" i="91"/>
  <c r="K301" i="91"/>
  <c r="K300" i="91"/>
  <c r="K299" i="91"/>
  <c r="K298" i="91"/>
  <c r="K297" i="91"/>
  <c r="K289" i="91"/>
  <c r="K288" i="91"/>
  <c r="K287" i="91"/>
  <c r="K286" i="91"/>
  <c r="K285" i="91"/>
  <c r="K194" i="91"/>
  <c r="K193" i="91"/>
  <c r="K192" i="91"/>
  <c r="K191" i="91"/>
  <c r="K186" i="91"/>
  <c r="K185" i="91"/>
  <c r="K184" i="91"/>
  <c r="K183" i="91"/>
  <c r="K182" i="91"/>
  <c r="K181" i="91"/>
  <c r="K180" i="91"/>
  <c r="K179" i="91"/>
  <c r="K178" i="91"/>
  <c r="K177" i="91"/>
  <c r="K176" i="91"/>
  <c r="K175" i="91"/>
  <c r="K174" i="91"/>
  <c r="K173" i="91"/>
  <c r="K172" i="91"/>
  <c r="K171" i="91"/>
  <c r="K151" i="91"/>
  <c r="K150" i="91"/>
  <c r="K149" i="91"/>
  <c r="K148" i="91"/>
  <c r="K147" i="91"/>
  <c r="K146" i="91"/>
  <c r="K116" i="91"/>
  <c r="K115" i="91"/>
  <c r="K114" i="91"/>
  <c r="K113" i="91"/>
  <c r="K112" i="91"/>
  <c r="K111" i="91"/>
  <c r="K110" i="91"/>
  <c r="K109" i="91"/>
  <c r="K108" i="91"/>
  <c r="K107" i="91"/>
  <c r="K106" i="91"/>
  <c r="K105" i="91"/>
  <c r="K104" i="91"/>
  <c r="K581" i="90" l="1"/>
  <c r="K580" i="90"/>
  <c r="K579" i="90"/>
  <c r="K578" i="90"/>
  <c r="K570" i="90"/>
  <c r="K569" i="90"/>
  <c r="K568" i="90"/>
  <c r="K567" i="90"/>
  <c r="K566" i="90"/>
  <c r="K558" i="90"/>
  <c r="K557" i="90"/>
  <c r="K556" i="90"/>
  <c r="K548" i="90"/>
  <c r="K547" i="90"/>
  <c r="K546" i="90"/>
  <c r="K545" i="90"/>
  <c r="K544" i="90"/>
  <c r="K537" i="90"/>
  <c r="K536" i="90"/>
  <c r="K535" i="90"/>
  <c r="K534" i="90"/>
  <c r="K533" i="90"/>
  <c r="K532" i="90"/>
  <c r="K531" i="90"/>
  <c r="K530" i="90"/>
  <c r="K529" i="90"/>
  <c r="K528" i="90"/>
  <c r="K527" i="90"/>
  <c r="K526" i="90"/>
  <c r="K525" i="90"/>
  <c r="K524" i="90"/>
  <c r="K523" i="90"/>
  <c r="K515" i="90"/>
  <c r="K514" i="90"/>
  <c r="K513" i="90"/>
  <c r="K512" i="90"/>
  <c r="K511" i="90"/>
  <c r="K510" i="90"/>
  <c r="K509" i="90"/>
  <c r="K508" i="90"/>
  <c r="K500" i="90"/>
  <c r="K499" i="90"/>
  <c r="K498" i="90"/>
  <c r="K497" i="90"/>
  <c r="K496" i="90"/>
  <c r="K495" i="90"/>
  <c r="K494" i="90"/>
  <c r="K493" i="90"/>
  <c r="K492" i="90"/>
  <c r="K491" i="90"/>
  <c r="K490" i="90"/>
  <c r="K482" i="90"/>
  <c r="K481" i="90"/>
  <c r="K480" i="90"/>
  <c r="K479" i="90"/>
  <c r="K478" i="90"/>
  <c r="K477" i="90"/>
  <c r="K476" i="90"/>
  <c r="K475" i="90"/>
  <c r="K474" i="90"/>
  <c r="K473" i="90"/>
  <c r="K472" i="90"/>
  <c r="K471" i="90"/>
  <c r="K470" i="90"/>
  <c r="K469" i="90"/>
  <c r="K468" i="90"/>
  <c r="K467" i="90"/>
  <c r="K459" i="90"/>
  <c r="K458" i="90"/>
  <c r="K457" i="90"/>
  <c r="K456" i="90"/>
  <c r="K455" i="90"/>
  <c r="K454" i="90"/>
  <c r="K453" i="90"/>
  <c r="K452" i="90"/>
  <c r="K451" i="90"/>
  <c r="K450" i="90"/>
  <c r="K449" i="90"/>
  <c r="K448" i="90"/>
  <c r="K447" i="90"/>
  <c r="K439" i="90"/>
  <c r="K438" i="90"/>
  <c r="K437" i="90"/>
  <c r="K436" i="90"/>
  <c r="K435" i="90"/>
  <c r="K434" i="90"/>
  <c r="K422" i="90"/>
  <c r="K416" i="90"/>
  <c r="K415" i="90"/>
  <c r="K414" i="90"/>
  <c r="K408" i="90"/>
  <c r="K407" i="90"/>
  <c r="K406" i="90"/>
  <c r="K405" i="90"/>
  <c r="K404" i="90"/>
  <c r="K403" i="90"/>
  <c r="K402" i="90"/>
  <c r="K401" i="90"/>
  <c r="K393" i="90"/>
  <c r="K392" i="90"/>
  <c r="K391" i="90"/>
  <c r="K390" i="90"/>
  <c r="K389" i="90"/>
  <c r="K388" i="90"/>
  <c r="K387" i="90"/>
  <c r="K386" i="90"/>
  <c r="K385" i="90"/>
  <c r="K384" i="90"/>
  <c r="K383" i="90"/>
  <c r="K382" i="90"/>
  <c r="K381" i="90"/>
  <c r="K380" i="90"/>
  <c r="K379" i="90"/>
  <c r="K378" i="90"/>
  <c r="K377" i="90"/>
  <c r="K376" i="90"/>
  <c r="K375" i="90"/>
  <c r="K374" i="90"/>
  <c r="K373" i="90"/>
  <c r="K372" i="90"/>
  <c r="K371" i="90"/>
  <c r="K370" i="90"/>
  <c r="K369" i="90"/>
  <c r="K368" i="90"/>
  <c r="K367" i="90"/>
  <c r="K366" i="90"/>
  <c r="K365" i="90"/>
  <c r="K346" i="90"/>
  <c r="K345" i="90"/>
  <c r="K344" i="90"/>
  <c r="K343" i="90"/>
  <c r="K342" i="90"/>
  <c r="K341" i="90"/>
  <c r="K333" i="90"/>
  <c r="K332" i="90"/>
  <c r="K324" i="90"/>
  <c r="K323" i="90"/>
  <c r="K322" i="90"/>
  <c r="K321" i="90"/>
  <c r="K320" i="90"/>
  <c r="K312" i="90"/>
  <c r="K311" i="90"/>
  <c r="K310" i="90"/>
  <c r="K309" i="90"/>
  <c r="K308" i="90"/>
  <c r="K307" i="90"/>
  <c r="K306" i="90"/>
  <c r="K305" i="90"/>
  <c r="K304" i="90"/>
  <c r="K303" i="90"/>
  <c r="K302" i="90"/>
  <c r="K301" i="90"/>
  <c r="K300" i="90"/>
  <c r="K299" i="90"/>
  <c r="K298" i="90"/>
  <c r="K297" i="90"/>
  <c r="K289" i="90"/>
  <c r="K288" i="90"/>
  <c r="K287" i="90"/>
  <c r="K286" i="90"/>
  <c r="K285" i="90"/>
  <c r="K194" i="90"/>
  <c r="K193" i="90"/>
  <c r="K192" i="90"/>
  <c r="K191" i="90"/>
  <c r="K186" i="90"/>
  <c r="K185" i="90"/>
  <c r="K184" i="90"/>
  <c r="K183" i="90"/>
  <c r="K182" i="90"/>
  <c r="K181" i="90"/>
  <c r="K180" i="90"/>
  <c r="K179" i="90"/>
  <c r="K178" i="90"/>
  <c r="K177" i="90"/>
  <c r="K176" i="90"/>
  <c r="K175" i="90"/>
  <c r="K174" i="90"/>
  <c r="K173" i="90"/>
  <c r="K172" i="90"/>
  <c r="K171" i="90"/>
  <c r="K151" i="90"/>
  <c r="K150" i="90"/>
  <c r="K149" i="90"/>
  <c r="K148" i="90"/>
  <c r="K147" i="90"/>
  <c r="K146" i="90"/>
  <c r="K116" i="90"/>
  <c r="K115" i="90"/>
  <c r="K114" i="90"/>
  <c r="K113" i="90"/>
  <c r="K112" i="90"/>
  <c r="K111" i="90"/>
  <c r="K110" i="90"/>
  <c r="K109" i="90"/>
  <c r="K108" i="90"/>
  <c r="K107" i="90"/>
  <c r="K106" i="90"/>
  <c r="K105" i="90"/>
  <c r="K104" i="90"/>
  <c r="K581" i="89" l="1"/>
  <c r="K580" i="89"/>
  <c r="K579" i="89"/>
  <c r="K578" i="89"/>
  <c r="K570" i="89"/>
  <c r="K569" i="89"/>
  <c r="K568" i="89"/>
  <c r="K567" i="89"/>
  <c r="K566" i="89"/>
  <c r="K558" i="89"/>
  <c r="K557" i="89"/>
  <c r="K556" i="89"/>
  <c r="K548" i="89"/>
  <c r="K547" i="89"/>
  <c r="K546" i="89"/>
  <c r="K545" i="89"/>
  <c r="K544" i="89"/>
  <c r="K537" i="89"/>
  <c r="K536" i="89"/>
  <c r="K535" i="89"/>
  <c r="K534" i="89"/>
  <c r="K533" i="89"/>
  <c r="K532" i="89"/>
  <c r="K531" i="89"/>
  <c r="K530" i="89"/>
  <c r="K529" i="89"/>
  <c r="K528" i="89"/>
  <c r="K527" i="89"/>
  <c r="K526" i="89"/>
  <c r="K525" i="89"/>
  <c r="K524" i="89"/>
  <c r="K523" i="89"/>
  <c r="K515" i="89"/>
  <c r="K514" i="89"/>
  <c r="K513" i="89"/>
  <c r="K512" i="89"/>
  <c r="K511" i="89"/>
  <c r="K510" i="89"/>
  <c r="K509" i="89"/>
  <c r="K508" i="89"/>
  <c r="K500" i="89"/>
  <c r="K499" i="89"/>
  <c r="K498" i="89"/>
  <c r="K497" i="89"/>
  <c r="K496" i="89"/>
  <c r="K495" i="89"/>
  <c r="K494" i="89"/>
  <c r="K493" i="89"/>
  <c r="K492" i="89"/>
  <c r="K491" i="89"/>
  <c r="K490" i="89"/>
  <c r="K482" i="89"/>
  <c r="K481" i="89"/>
  <c r="K480" i="89"/>
  <c r="K479" i="89"/>
  <c r="K478" i="89"/>
  <c r="K477" i="89"/>
  <c r="K476" i="89"/>
  <c r="K475" i="89"/>
  <c r="K474" i="89"/>
  <c r="K473" i="89"/>
  <c r="K472" i="89"/>
  <c r="K471" i="89"/>
  <c r="K470" i="89"/>
  <c r="K469" i="89"/>
  <c r="K468" i="89"/>
  <c r="K467" i="89"/>
  <c r="K459" i="89"/>
  <c r="K458" i="89"/>
  <c r="K457" i="89"/>
  <c r="K456" i="89"/>
  <c r="K455" i="89"/>
  <c r="K454" i="89"/>
  <c r="K453" i="89"/>
  <c r="K452" i="89"/>
  <c r="K451" i="89"/>
  <c r="K450" i="89"/>
  <c r="K449" i="89"/>
  <c r="K448" i="89"/>
  <c r="K447" i="89"/>
  <c r="K439" i="89"/>
  <c r="K438" i="89"/>
  <c r="K437" i="89"/>
  <c r="K436" i="89"/>
  <c r="K435" i="89"/>
  <c r="K434" i="89"/>
  <c r="K422" i="89"/>
  <c r="K416" i="89"/>
  <c r="K415" i="89"/>
  <c r="K414" i="89"/>
  <c r="K408" i="89"/>
  <c r="K407" i="89"/>
  <c r="K406" i="89"/>
  <c r="K405" i="89"/>
  <c r="K404" i="89"/>
  <c r="K403" i="89"/>
  <c r="K402" i="89"/>
  <c r="K401" i="89"/>
  <c r="K393" i="89"/>
  <c r="K392" i="89"/>
  <c r="K391" i="89"/>
  <c r="K390" i="89"/>
  <c r="K389" i="89"/>
  <c r="K388" i="89"/>
  <c r="K387" i="89"/>
  <c r="K386" i="89"/>
  <c r="K385" i="89"/>
  <c r="K384" i="89"/>
  <c r="K383" i="89"/>
  <c r="K382" i="89"/>
  <c r="K381" i="89"/>
  <c r="K380" i="89"/>
  <c r="K379" i="89"/>
  <c r="K378" i="89"/>
  <c r="K377" i="89"/>
  <c r="K376" i="89"/>
  <c r="K375" i="89"/>
  <c r="K374" i="89"/>
  <c r="K373" i="89"/>
  <c r="K372" i="89"/>
  <c r="K371" i="89"/>
  <c r="K370" i="89"/>
  <c r="K369" i="89"/>
  <c r="K368" i="89"/>
  <c r="K367" i="89"/>
  <c r="K366" i="89"/>
  <c r="K365" i="89"/>
  <c r="K346" i="89"/>
  <c r="K345" i="89"/>
  <c r="K344" i="89"/>
  <c r="K343" i="89"/>
  <c r="K342" i="89"/>
  <c r="K341" i="89"/>
  <c r="K333" i="89"/>
  <c r="K332" i="89"/>
  <c r="K324" i="89"/>
  <c r="K323" i="89"/>
  <c r="K322" i="89"/>
  <c r="K321" i="89"/>
  <c r="K320" i="89"/>
  <c r="K312" i="89"/>
  <c r="K311" i="89"/>
  <c r="K310" i="89"/>
  <c r="K309" i="89"/>
  <c r="K308" i="89"/>
  <c r="K307" i="89"/>
  <c r="K306" i="89"/>
  <c r="K305" i="89"/>
  <c r="K304" i="89"/>
  <c r="K303" i="89"/>
  <c r="K302" i="89"/>
  <c r="K301" i="89"/>
  <c r="K300" i="89"/>
  <c r="K299" i="89"/>
  <c r="K298" i="89"/>
  <c r="K297" i="89"/>
  <c r="K289" i="89"/>
  <c r="K288" i="89"/>
  <c r="K287" i="89"/>
  <c r="K286" i="89"/>
  <c r="K285" i="89"/>
  <c r="K194" i="89"/>
  <c r="K193" i="89"/>
  <c r="K192" i="89"/>
  <c r="K191" i="89"/>
  <c r="K186" i="89"/>
  <c r="K185" i="89"/>
  <c r="K184" i="89"/>
  <c r="K183" i="89"/>
  <c r="K182" i="89"/>
  <c r="K181" i="89"/>
  <c r="K180" i="89"/>
  <c r="K179" i="89"/>
  <c r="K178" i="89"/>
  <c r="K177" i="89"/>
  <c r="K176" i="89"/>
  <c r="K175" i="89"/>
  <c r="K174" i="89"/>
  <c r="K173" i="89"/>
  <c r="K172" i="89"/>
  <c r="K171" i="89"/>
  <c r="K151" i="89"/>
  <c r="K150" i="89"/>
  <c r="K149" i="89"/>
  <c r="K148" i="89"/>
  <c r="K147" i="89"/>
  <c r="K146" i="89"/>
  <c r="K116" i="89"/>
  <c r="K115" i="89"/>
  <c r="K114" i="89"/>
  <c r="K113" i="89"/>
  <c r="K112" i="89"/>
  <c r="K111" i="89"/>
  <c r="K110" i="89"/>
  <c r="K109" i="89"/>
  <c r="K108" i="89"/>
  <c r="K107" i="89"/>
  <c r="K106" i="89"/>
  <c r="K105" i="89"/>
  <c r="K104" i="89"/>
  <c r="K581" i="88" l="1"/>
  <c r="K580" i="88"/>
  <c r="K579" i="88"/>
  <c r="K578" i="88"/>
  <c r="K570" i="88"/>
  <c r="K569" i="88"/>
  <c r="K568" i="88"/>
  <c r="K567" i="88"/>
  <c r="K566" i="88"/>
  <c r="K558" i="88"/>
  <c r="K557" i="88"/>
  <c r="K556" i="88"/>
  <c r="K548" i="88"/>
  <c r="K547" i="88"/>
  <c r="K546" i="88"/>
  <c r="K545" i="88"/>
  <c r="K544" i="88"/>
  <c r="K537" i="88"/>
  <c r="K536" i="88"/>
  <c r="K535" i="88"/>
  <c r="K534" i="88"/>
  <c r="K533" i="88"/>
  <c r="K532" i="88"/>
  <c r="K531" i="88"/>
  <c r="K530" i="88"/>
  <c r="K529" i="88"/>
  <c r="K528" i="88"/>
  <c r="K527" i="88"/>
  <c r="K526" i="88"/>
  <c r="K525" i="88"/>
  <c r="K524" i="88"/>
  <c r="K523" i="88"/>
  <c r="K515" i="88"/>
  <c r="K514" i="88"/>
  <c r="K513" i="88"/>
  <c r="K512" i="88"/>
  <c r="K511" i="88"/>
  <c r="K510" i="88"/>
  <c r="K509" i="88"/>
  <c r="K508" i="88"/>
  <c r="K500" i="88"/>
  <c r="K499" i="88"/>
  <c r="K498" i="88"/>
  <c r="K497" i="88"/>
  <c r="K496" i="88"/>
  <c r="K495" i="88"/>
  <c r="K494" i="88"/>
  <c r="K493" i="88"/>
  <c r="K492" i="88"/>
  <c r="K491" i="88"/>
  <c r="K490" i="88"/>
  <c r="K482" i="88"/>
  <c r="K481" i="88"/>
  <c r="K480" i="88"/>
  <c r="K479" i="88"/>
  <c r="K478" i="88"/>
  <c r="K477" i="88"/>
  <c r="K476" i="88"/>
  <c r="K475" i="88"/>
  <c r="K474" i="88"/>
  <c r="K473" i="88"/>
  <c r="K472" i="88"/>
  <c r="K471" i="88"/>
  <c r="K470" i="88"/>
  <c r="K469" i="88"/>
  <c r="K468" i="88"/>
  <c r="K467" i="88"/>
  <c r="K459" i="88"/>
  <c r="K458" i="88"/>
  <c r="K457" i="88"/>
  <c r="K456" i="88"/>
  <c r="K455" i="88"/>
  <c r="K454" i="88"/>
  <c r="K453" i="88"/>
  <c r="K452" i="88"/>
  <c r="K451" i="88"/>
  <c r="K450" i="88"/>
  <c r="K449" i="88"/>
  <c r="K448" i="88"/>
  <c r="K447" i="88"/>
  <c r="K439" i="88"/>
  <c r="K438" i="88"/>
  <c r="K437" i="88"/>
  <c r="K436" i="88"/>
  <c r="K435" i="88"/>
  <c r="K434" i="88"/>
  <c r="K422" i="88"/>
  <c r="K416" i="88"/>
  <c r="K415" i="88"/>
  <c r="K414" i="88"/>
  <c r="K408" i="88"/>
  <c r="K407" i="88"/>
  <c r="K406" i="88"/>
  <c r="K405" i="88"/>
  <c r="K404" i="88"/>
  <c r="K403" i="88"/>
  <c r="K402" i="88"/>
  <c r="K401" i="88"/>
  <c r="K393" i="88"/>
  <c r="K392" i="88"/>
  <c r="K391" i="88"/>
  <c r="K390" i="88"/>
  <c r="K389" i="88"/>
  <c r="K388" i="88"/>
  <c r="K387" i="88"/>
  <c r="K386" i="88"/>
  <c r="K385" i="88"/>
  <c r="K384" i="88"/>
  <c r="K383" i="88"/>
  <c r="K382" i="88"/>
  <c r="K381" i="88"/>
  <c r="K380" i="88"/>
  <c r="K379" i="88"/>
  <c r="K378" i="88"/>
  <c r="K377" i="88"/>
  <c r="K376" i="88"/>
  <c r="K375" i="88"/>
  <c r="K374" i="88"/>
  <c r="K373" i="88"/>
  <c r="K372" i="88"/>
  <c r="K371" i="88"/>
  <c r="K370" i="88"/>
  <c r="K369" i="88"/>
  <c r="K368" i="88"/>
  <c r="K367" i="88"/>
  <c r="K366" i="88"/>
  <c r="K365" i="88"/>
  <c r="K346" i="88"/>
  <c r="K345" i="88"/>
  <c r="K344" i="88"/>
  <c r="K343" i="88"/>
  <c r="K342" i="88"/>
  <c r="K341" i="88"/>
  <c r="K333" i="88"/>
  <c r="K332" i="88"/>
  <c r="K324" i="88"/>
  <c r="K323" i="88"/>
  <c r="K322" i="88"/>
  <c r="K321" i="88"/>
  <c r="K320" i="88"/>
  <c r="K312" i="88"/>
  <c r="K311" i="88"/>
  <c r="K310" i="88"/>
  <c r="K309" i="88"/>
  <c r="K308" i="88"/>
  <c r="K307" i="88"/>
  <c r="K306" i="88"/>
  <c r="K305" i="88"/>
  <c r="K304" i="88"/>
  <c r="K303" i="88"/>
  <c r="K302" i="88"/>
  <c r="K301" i="88"/>
  <c r="K300" i="88"/>
  <c r="K299" i="88"/>
  <c r="K298" i="88"/>
  <c r="K297" i="88"/>
  <c r="K289" i="88"/>
  <c r="K288" i="88"/>
  <c r="K287" i="88"/>
  <c r="K286" i="88"/>
  <c r="K285" i="88"/>
  <c r="K194" i="88"/>
  <c r="K193" i="88"/>
  <c r="K192" i="88"/>
  <c r="K191" i="88"/>
  <c r="K186" i="88"/>
  <c r="K185" i="88"/>
  <c r="K184" i="88"/>
  <c r="K183" i="88"/>
  <c r="K182" i="88"/>
  <c r="K181" i="88"/>
  <c r="K180" i="88"/>
  <c r="K179" i="88"/>
  <c r="K178" i="88"/>
  <c r="K177" i="88"/>
  <c r="K176" i="88"/>
  <c r="K175" i="88"/>
  <c r="K174" i="88"/>
  <c r="K173" i="88"/>
  <c r="K172" i="88"/>
  <c r="K171" i="88"/>
  <c r="K151" i="88"/>
  <c r="K150" i="88"/>
  <c r="K149" i="88"/>
  <c r="K148" i="88"/>
  <c r="K147" i="88"/>
  <c r="K146" i="88"/>
  <c r="K116" i="88"/>
  <c r="K115" i="88"/>
  <c r="K114" i="88"/>
  <c r="K113" i="88"/>
  <c r="K112" i="88"/>
  <c r="K111" i="88"/>
  <c r="K110" i="88"/>
  <c r="K109" i="88"/>
  <c r="K108" i="88"/>
  <c r="K107" i="88"/>
  <c r="K106" i="88"/>
  <c r="K105" i="88"/>
  <c r="K104" i="88"/>
  <c r="K581" i="87" l="1"/>
  <c r="K580" i="87"/>
  <c r="K579" i="87"/>
  <c r="K578" i="87"/>
  <c r="K570" i="87"/>
  <c r="K569" i="87"/>
  <c r="K568" i="87"/>
  <c r="K567" i="87"/>
  <c r="K566" i="87"/>
  <c r="K558" i="87"/>
  <c r="K557" i="87"/>
  <c r="K556" i="87"/>
  <c r="K548" i="87"/>
  <c r="K547" i="87"/>
  <c r="K546" i="87"/>
  <c r="K545" i="87"/>
  <c r="K544" i="87"/>
  <c r="K537" i="87"/>
  <c r="K536" i="87"/>
  <c r="K535" i="87"/>
  <c r="K534" i="87"/>
  <c r="K533" i="87"/>
  <c r="K532" i="87"/>
  <c r="K531" i="87"/>
  <c r="K530" i="87"/>
  <c r="K529" i="87"/>
  <c r="K528" i="87"/>
  <c r="K527" i="87"/>
  <c r="K526" i="87"/>
  <c r="K525" i="87"/>
  <c r="K524" i="87"/>
  <c r="K523" i="87"/>
  <c r="K515" i="87"/>
  <c r="K514" i="87"/>
  <c r="K513" i="87"/>
  <c r="K512" i="87"/>
  <c r="K511" i="87"/>
  <c r="K510" i="87"/>
  <c r="K509" i="87"/>
  <c r="K508" i="87"/>
  <c r="K500" i="87"/>
  <c r="K499" i="87"/>
  <c r="K498" i="87"/>
  <c r="K497" i="87"/>
  <c r="K496" i="87"/>
  <c r="K495" i="87"/>
  <c r="K494" i="87"/>
  <c r="K493" i="87"/>
  <c r="K492" i="87"/>
  <c r="K491" i="87"/>
  <c r="K490" i="87"/>
  <c r="K482" i="87"/>
  <c r="K481" i="87"/>
  <c r="K480" i="87"/>
  <c r="K479" i="87"/>
  <c r="K478" i="87"/>
  <c r="K477" i="87"/>
  <c r="K476" i="87"/>
  <c r="K475" i="87"/>
  <c r="K474" i="87"/>
  <c r="K473" i="87"/>
  <c r="K472" i="87"/>
  <c r="K471" i="87"/>
  <c r="K470" i="87"/>
  <c r="K469" i="87"/>
  <c r="K468" i="87"/>
  <c r="K467" i="87"/>
  <c r="K459" i="87"/>
  <c r="K458" i="87"/>
  <c r="K457" i="87"/>
  <c r="K456" i="87"/>
  <c r="K455" i="87"/>
  <c r="K454" i="87"/>
  <c r="K453" i="87"/>
  <c r="K452" i="87"/>
  <c r="K451" i="87"/>
  <c r="K450" i="87"/>
  <c r="K449" i="87"/>
  <c r="K448" i="87"/>
  <c r="K447" i="87"/>
  <c r="K439" i="87"/>
  <c r="K438" i="87"/>
  <c r="K437" i="87"/>
  <c r="K436" i="87"/>
  <c r="K435" i="87"/>
  <c r="K434" i="87"/>
  <c r="K422" i="87"/>
  <c r="K416" i="87"/>
  <c r="K415" i="87"/>
  <c r="K414" i="87"/>
  <c r="K408" i="87"/>
  <c r="K407" i="87"/>
  <c r="K406" i="87"/>
  <c r="K405" i="87"/>
  <c r="K404" i="87"/>
  <c r="K403" i="87"/>
  <c r="K402" i="87"/>
  <c r="K401" i="87"/>
  <c r="K393" i="87"/>
  <c r="K392" i="87"/>
  <c r="K391" i="87"/>
  <c r="K390" i="87"/>
  <c r="K389" i="87"/>
  <c r="K388" i="87"/>
  <c r="K387" i="87"/>
  <c r="K386" i="87"/>
  <c r="K385" i="87"/>
  <c r="K384" i="87"/>
  <c r="K383" i="87"/>
  <c r="K382" i="87"/>
  <c r="K381" i="87"/>
  <c r="K380" i="87"/>
  <c r="K379" i="87"/>
  <c r="K378" i="87"/>
  <c r="K377" i="87"/>
  <c r="K376" i="87"/>
  <c r="K375" i="87"/>
  <c r="K374" i="87"/>
  <c r="K373" i="87"/>
  <c r="K372" i="87"/>
  <c r="K371" i="87"/>
  <c r="K370" i="87"/>
  <c r="K369" i="87"/>
  <c r="K368" i="87"/>
  <c r="K367" i="87"/>
  <c r="K366" i="87"/>
  <c r="K365" i="87"/>
  <c r="K346" i="87"/>
  <c r="K345" i="87"/>
  <c r="K344" i="87"/>
  <c r="K343" i="87"/>
  <c r="K342" i="87"/>
  <c r="K341" i="87"/>
  <c r="K333" i="87"/>
  <c r="K332" i="87"/>
  <c r="K324" i="87"/>
  <c r="K323" i="87"/>
  <c r="K322" i="87"/>
  <c r="K321" i="87"/>
  <c r="K320" i="87"/>
  <c r="K312" i="87"/>
  <c r="K311" i="87"/>
  <c r="K310" i="87"/>
  <c r="K309" i="87"/>
  <c r="K308" i="87"/>
  <c r="K307" i="87"/>
  <c r="K306" i="87"/>
  <c r="K305" i="87"/>
  <c r="K304" i="87"/>
  <c r="K303" i="87"/>
  <c r="K302" i="87"/>
  <c r="K301" i="87"/>
  <c r="K300" i="87"/>
  <c r="K299" i="87"/>
  <c r="K298" i="87"/>
  <c r="K297" i="87"/>
  <c r="K289" i="87"/>
  <c r="K288" i="87"/>
  <c r="K287" i="87"/>
  <c r="K286" i="87"/>
  <c r="K285" i="87"/>
  <c r="K194" i="87"/>
  <c r="K193" i="87"/>
  <c r="K192" i="87"/>
  <c r="K191" i="87"/>
  <c r="K186" i="87"/>
  <c r="K185" i="87"/>
  <c r="K184" i="87"/>
  <c r="K183" i="87"/>
  <c r="K182" i="87"/>
  <c r="K181" i="87"/>
  <c r="K180" i="87"/>
  <c r="K179" i="87"/>
  <c r="K178" i="87"/>
  <c r="K177" i="87"/>
  <c r="K176" i="87"/>
  <c r="K175" i="87"/>
  <c r="K174" i="87"/>
  <c r="K173" i="87"/>
  <c r="K172" i="87"/>
  <c r="K171" i="87"/>
  <c r="K151" i="87"/>
  <c r="K150" i="87"/>
  <c r="K149" i="87"/>
  <c r="K148" i="87"/>
  <c r="K147" i="87"/>
  <c r="K146" i="87"/>
  <c r="K116" i="87"/>
  <c r="K115" i="87"/>
  <c r="K114" i="87"/>
  <c r="K113" i="87"/>
  <c r="K112" i="87"/>
  <c r="K111" i="87"/>
  <c r="K110" i="87"/>
  <c r="K109" i="87"/>
  <c r="K108" i="87"/>
  <c r="K107" i="87"/>
  <c r="K106" i="87"/>
  <c r="K105" i="87"/>
  <c r="K104" i="87"/>
  <c r="K581" i="86" l="1"/>
  <c r="K580" i="86"/>
  <c r="K579" i="86"/>
  <c r="K578" i="86"/>
  <c r="K570" i="86"/>
  <c r="K569" i="86"/>
  <c r="K568" i="86"/>
  <c r="K567" i="86"/>
  <c r="K566" i="86"/>
  <c r="K558" i="86"/>
  <c r="K557" i="86"/>
  <c r="K556" i="86"/>
  <c r="K548" i="86"/>
  <c r="K547" i="86"/>
  <c r="K546" i="86"/>
  <c r="K545" i="86"/>
  <c r="K544" i="86"/>
  <c r="K537" i="86"/>
  <c r="K536" i="86"/>
  <c r="K535" i="86"/>
  <c r="K534" i="86"/>
  <c r="K533" i="86"/>
  <c r="K532" i="86"/>
  <c r="K531" i="86"/>
  <c r="K530" i="86"/>
  <c r="K529" i="86"/>
  <c r="K528" i="86"/>
  <c r="K527" i="86"/>
  <c r="K526" i="86"/>
  <c r="K525" i="86"/>
  <c r="K524" i="86"/>
  <c r="K523" i="86"/>
  <c r="K515" i="86"/>
  <c r="K514" i="86"/>
  <c r="K513" i="86"/>
  <c r="K512" i="86"/>
  <c r="K511" i="86"/>
  <c r="K510" i="86"/>
  <c r="K509" i="86"/>
  <c r="K508" i="86"/>
  <c r="K500" i="86"/>
  <c r="K499" i="86"/>
  <c r="K498" i="86"/>
  <c r="K497" i="86"/>
  <c r="K496" i="86"/>
  <c r="K495" i="86"/>
  <c r="K494" i="86"/>
  <c r="K493" i="86"/>
  <c r="K492" i="86"/>
  <c r="K491" i="86"/>
  <c r="K490" i="86"/>
  <c r="K482" i="86"/>
  <c r="K481" i="86"/>
  <c r="K480" i="86"/>
  <c r="K479" i="86"/>
  <c r="K478" i="86"/>
  <c r="K477" i="86"/>
  <c r="K476" i="86"/>
  <c r="K475" i="86"/>
  <c r="K474" i="86"/>
  <c r="K473" i="86"/>
  <c r="K472" i="86"/>
  <c r="K471" i="86"/>
  <c r="K470" i="86"/>
  <c r="K469" i="86"/>
  <c r="K468" i="86"/>
  <c r="K467" i="86"/>
  <c r="K459" i="86"/>
  <c r="K458" i="86"/>
  <c r="K457" i="86"/>
  <c r="K456" i="86"/>
  <c r="K455" i="86"/>
  <c r="K454" i="86"/>
  <c r="K453" i="86"/>
  <c r="K452" i="86"/>
  <c r="K451" i="86"/>
  <c r="K450" i="86"/>
  <c r="K449" i="86"/>
  <c r="K448" i="86"/>
  <c r="K447" i="86"/>
  <c r="K439" i="86"/>
  <c r="K438" i="86"/>
  <c r="K437" i="86"/>
  <c r="K436" i="86"/>
  <c r="K435" i="86"/>
  <c r="K434" i="86"/>
  <c r="K422" i="86"/>
  <c r="K416" i="86"/>
  <c r="K415" i="86"/>
  <c r="K414" i="86"/>
  <c r="K408" i="86"/>
  <c r="K407" i="86"/>
  <c r="K406" i="86"/>
  <c r="K405" i="86"/>
  <c r="K404" i="86"/>
  <c r="K403" i="86"/>
  <c r="K402" i="86"/>
  <c r="K401" i="86"/>
  <c r="K393" i="86"/>
  <c r="K392" i="86"/>
  <c r="K391" i="86"/>
  <c r="K390" i="86"/>
  <c r="K389" i="86"/>
  <c r="K388" i="86"/>
  <c r="K387" i="86"/>
  <c r="K386" i="86"/>
  <c r="K385" i="86"/>
  <c r="K384" i="86"/>
  <c r="K383" i="86"/>
  <c r="K382" i="86"/>
  <c r="K381" i="86"/>
  <c r="K380" i="86"/>
  <c r="K379" i="86"/>
  <c r="K378" i="86"/>
  <c r="K377" i="86"/>
  <c r="K376" i="86"/>
  <c r="K375" i="86"/>
  <c r="K374" i="86"/>
  <c r="K373" i="86"/>
  <c r="K372" i="86"/>
  <c r="K371" i="86"/>
  <c r="K370" i="86"/>
  <c r="K369" i="86"/>
  <c r="K368" i="86"/>
  <c r="K367" i="86"/>
  <c r="K366" i="86"/>
  <c r="K365" i="86"/>
  <c r="K346" i="86"/>
  <c r="K345" i="86"/>
  <c r="K344" i="86"/>
  <c r="K343" i="86"/>
  <c r="K342" i="86"/>
  <c r="K341" i="86"/>
  <c r="K333" i="86"/>
  <c r="K332" i="86"/>
  <c r="K324" i="86"/>
  <c r="K323" i="86"/>
  <c r="K322" i="86"/>
  <c r="K321" i="86"/>
  <c r="K320" i="86"/>
  <c r="K312" i="86"/>
  <c r="K311" i="86"/>
  <c r="K310" i="86"/>
  <c r="K309" i="86"/>
  <c r="K308" i="86"/>
  <c r="K307" i="86"/>
  <c r="K306" i="86"/>
  <c r="K305" i="86"/>
  <c r="K304" i="86"/>
  <c r="K303" i="86"/>
  <c r="K302" i="86"/>
  <c r="K301" i="86"/>
  <c r="K300" i="86"/>
  <c r="K299" i="86"/>
  <c r="K298" i="86"/>
  <c r="K297" i="86"/>
  <c r="K289" i="86"/>
  <c r="K288" i="86"/>
  <c r="K287" i="86"/>
  <c r="K286" i="86"/>
  <c r="K285" i="86"/>
  <c r="K194" i="86"/>
  <c r="K193" i="86"/>
  <c r="K192" i="86"/>
  <c r="K191" i="86"/>
  <c r="K186" i="86"/>
  <c r="K185" i="86"/>
  <c r="K184" i="86"/>
  <c r="K183" i="86"/>
  <c r="K182" i="86"/>
  <c r="K181" i="86"/>
  <c r="K180" i="86"/>
  <c r="K179" i="86"/>
  <c r="K178" i="86"/>
  <c r="K177" i="86"/>
  <c r="K176" i="86"/>
  <c r="K175" i="86"/>
  <c r="K174" i="86"/>
  <c r="K173" i="86"/>
  <c r="K172" i="86"/>
  <c r="K171" i="86"/>
  <c r="K151" i="86"/>
  <c r="K150" i="86"/>
  <c r="K149" i="86"/>
  <c r="K148" i="86"/>
  <c r="K147" i="86"/>
  <c r="K146" i="86"/>
  <c r="K116" i="86"/>
  <c r="K115" i="86"/>
  <c r="K114" i="86"/>
  <c r="K113" i="86"/>
  <c r="K112" i="86"/>
  <c r="K111" i="86"/>
  <c r="K110" i="86"/>
  <c r="K109" i="86"/>
  <c r="K108" i="86"/>
  <c r="K107" i="86"/>
  <c r="K106" i="86"/>
  <c r="K105" i="86"/>
  <c r="K104" i="86"/>
  <c r="K581" i="85" l="1"/>
  <c r="K580" i="85"/>
  <c r="K579" i="85"/>
  <c r="K578" i="85"/>
  <c r="K570" i="85"/>
  <c r="K569" i="85"/>
  <c r="K568" i="85"/>
  <c r="K567" i="85"/>
  <c r="K566" i="85"/>
  <c r="K558" i="85"/>
  <c r="K557" i="85"/>
  <c r="K556" i="85"/>
  <c r="K548" i="85"/>
  <c r="K547" i="85"/>
  <c r="K546" i="85"/>
  <c r="K545" i="85"/>
  <c r="K544" i="85"/>
  <c r="K537" i="85"/>
  <c r="K536" i="85"/>
  <c r="K535" i="85"/>
  <c r="K534" i="85"/>
  <c r="K533" i="85"/>
  <c r="K532" i="85"/>
  <c r="K531" i="85"/>
  <c r="K530" i="85"/>
  <c r="K529" i="85"/>
  <c r="K528" i="85"/>
  <c r="K527" i="85"/>
  <c r="K526" i="85"/>
  <c r="K525" i="85"/>
  <c r="K524" i="85"/>
  <c r="K523" i="85"/>
  <c r="K515" i="85"/>
  <c r="K514" i="85"/>
  <c r="K513" i="85"/>
  <c r="K512" i="85"/>
  <c r="K511" i="85"/>
  <c r="K510" i="85"/>
  <c r="K509" i="85"/>
  <c r="K508" i="85"/>
  <c r="K500" i="85"/>
  <c r="K499" i="85"/>
  <c r="K498" i="85"/>
  <c r="K497" i="85"/>
  <c r="K496" i="85"/>
  <c r="K495" i="85"/>
  <c r="K494" i="85"/>
  <c r="K493" i="85"/>
  <c r="K492" i="85"/>
  <c r="K491" i="85"/>
  <c r="K490" i="85"/>
  <c r="K482" i="85"/>
  <c r="K481" i="85"/>
  <c r="K480" i="85"/>
  <c r="K479" i="85"/>
  <c r="K478" i="85"/>
  <c r="K477" i="85"/>
  <c r="K476" i="85"/>
  <c r="K475" i="85"/>
  <c r="K474" i="85"/>
  <c r="K473" i="85"/>
  <c r="K472" i="85"/>
  <c r="K471" i="85"/>
  <c r="K470" i="85"/>
  <c r="K469" i="85"/>
  <c r="K468" i="85"/>
  <c r="K467" i="85"/>
  <c r="K459" i="85"/>
  <c r="K458" i="85"/>
  <c r="K457" i="85"/>
  <c r="K456" i="85"/>
  <c r="K455" i="85"/>
  <c r="K454" i="85"/>
  <c r="K453" i="85"/>
  <c r="K452" i="85"/>
  <c r="K451" i="85"/>
  <c r="K450" i="85"/>
  <c r="K449" i="85"/>
  <c r="K448" i="85"/>
  <c r="K447" i="85"/>
  <c r="K439" i="85"/>
  <c r="K438" i="85"/>
  <c r="K437" i="85"/>
  <c r="K436" i="85"/>
  <c r="K435" i="85"/>
  <c r="K434" i="85"/>
  <c r="K422" i="85"/>
  <c r="K416" i="85"/>
  <c r="K415" i="85"/>
  <c r="K414" i="85"/>
  <c r="K408" i="85"/>
  <c r="K407" i="85"/>
  <c r="K406" i="85"/>
  <c r="K405" i="85"/>
  <c r="K404" i="85"/>
  <c r="K403" i="85"/>
  <c r="K402" i="85"/>
  <c r="K401" i="85"/>
  <c r="K393" i="85"/>
  <c r="K392" i="85"/>
  <c r="K391" i="85"/>
  <c r="K390" i="85"/>
  <c r="K389" i="85"/>
  <c r="K388" i="85"/>
  <c r="K387" i="85"/>
  <c r="K386" i="85"/>
  <c r="K385" i="85"/>
  <c r="K384" i="85"/>
  <c r="K383" i="85"/>
  <c r="K382" i="85"/>
  <c r="K381" i="85"/>
  <c r="K380" i="85"/>
  <c r="K379" i="85"/>
  <c r="K378" i="85"/>
  <c r="K377" i="85"/>
  <c r="K376" i="85"/>
  <c r="K375" i="85"/>
  <c r="K374" i="85"/>
  <c r="K373" i="85"/>
  <c r="K372" i="85"/>
  <c r="K371" i="85"/>
  <c r="K370" i="85"/>
  <c r="K369" i="85"/>
  <c r="K368" i="85"/>
  <c r="K367" i="85"/>
  <c r="K366" i="85"/>
  <c r="K365" i="85"/>
  <c r="K346" i="85"/>
  <c r="K345" i="85"/>
  <c r="K344" i="85"/>
  <c r="K343" i="85"/>
  <c r="K342" i="85"/>
  <c r="K341" i="85"/>
  <c r="K333" i="85"/>
  <c r="K332" i="85"/>
  <c r="K324" i="85"/>
  <c r="K323" i="85"/>
  <c r="K322" i="85"/>
  <c r="K321" i="85"/>
  <c r="K320" i="85"/>
  <c r="K312" i="85"/>
  <c r="K311" i="85"/>
  <c r="K310" i="85"/>
  <c r="K309" i="85"/>
  <c r="K308" i="85"/>
  <c r="K307" i="85"/>
  <c r="K306" i="85"/>
  <c r="K305" i="85"/>
  <c r="K304" i="85"/>
  <c r="K303" i="85"/>
  <c r="K302" i="85"/>
  <c r="K301" i="85"/>
  <c r="K300" i="85"/>
  <c r="K299" i="85"/>
  <c r="K298" i="85"/>
  <c r="K297" i="85"/>
  <c r="K289" i="85"/>
  <c r="K288" i="85"/>
  <c r="K287" i="85"/>
  <c r="K286" i="85"/>
  <c r="K285" i="85"/>
  <c r="K194" i="85"/>
  <c r="K193" i="85"/>
  <c r="K192" i="85"/>
  <c r="K191" i="85"/>
  <c r="K186" i="85"/>
  <c r="K185" i="85"/>
  <c r="K184" i="85"/>
  <c r="K183" i="85"/>
  <c r="K182" i="85"/>
  <c r="K181" i="85"/>
  <c r="K180" i="85"/>
  <c r="K179" i="85"/>
  <c r="K178" i="85"/>
  <c r="K177" i="85"/>
  <c r="K176" i="85"/>
  <c r="K175" i="85"/>
  <c r="K174" i="85"/>
  <c r="K173" i="85"/>
  <c r="K172" i="85"/>
  <c r="K171" i="85"/>
  <c r="K151" i="85"/>
  <c r="K150" i="85"/>
  <c r="K149" i="85"/>
  <c r="K148" i="85"/>
  <c r="K147" i="85"/>
  <c r="K146" i="85"/>
  <c r="K116" i="85"/>
  <c r="K115" i="85"/>
  <c r="K114" i="85"/>
  <c r="K113" i="85"/>
  <c r="K112" i="85"/>
  <c r="K111" i="85"/>
  <c r="K110" i="85"/>
  <c r="K109" i="85"/>
  <c r="K108" i="85"/>
  <c r="K107" i="85"/>
  <c r="K106" i="85"/>
  <c r="K105" i="85"/>
  <c r="K104" i="85"/>
  <c r="K581" i="84" l="1"/>
  <c r="K580" i="84"/>
  <c r="K579" i="84"/>
  <c r="K578" i="84"/>
  <c r="K570" i="84"/>
  <c r="K569" i="84"/>
  <c r="K568" i="84"/>
  <c r="K567" i="84"/>
  <c r="K566" i="84"/>
  <c r="K558" i="84"/>
  <c r="K557" i="84"/>
  <c r="K556" i="84"/>
  <c r="K548" i="84"/>
  <c r="K547" i="84"/>
  <c r="K546" i="84"/>
  <c r="K545" i="84"/>
  <c r="K544" i="84"/>
  <c r="K537" i="84"/>
  <c r="K536" i="84"/>
  <c r="K535" i="84"/>
  <c r="K534" i="84"/>
  <c r="K533" i="84"/>
  <c r="K532" i="84"/>
  <c r="K531" i="84"/>
  <c r="K530" i="84"/>
  <c r="K529" i="84"/>
  <c r="K528" i="84"/>
  <c r="K527" i="84"/>
  <c r="K526" i="84"/>
  <c r="K525" i="84"/>
  <c r="K524" i="84"/>
  <c r="K523" i="84"/>
  <c r="K515" i="84"/>
  <c r="K514" i="84"/>
  <c r="K513" i="84"/>
  <c r="K512" i="84"/>
  <c r="K511" i="84"/>
  <c r="K510" i="84"/>
  <c r="K509" i="84"/>
  <c r="K508" i="84"/>
  <c r="K500" i="84"/>
  <c r="K499" i="84"/>
  <c r="K498" i="84"/>
  <c r="K497" i="84"/>
  <c r="K496" i="84"/>
  <c r="K495" i="84"/>
  <c r="K494" i="84"/>
  <c r="K493" i="84"/>
  <c r="K492" i="84"/>
  <c r="K491" i="84"/>
  <c r="K490" i="84"/>
  <c r="K482" i="84"/>
  <c r="K481" i="84"/>
  <c r="K480" i="84"/>
  <c r="K479" i="84"/>
  <c r="K478" i="84"/>
  <c r="K477" i="84"/>
  <c r="K476" i="84"/>
  <c r="K475" i="84"/>
  <c r="K474" i="84"/>
  <c r="K473" i="84"/>
  <c r="K472" i="84"/>
  <c r="K471" i="84"/>
  <c r="K470" i="84"/>
  <c r="K469" i="84"/>
  <c r="K468" i="84"/>
  <c r="K467" i="84"/>
  <c r="K459" i="84"/>
  <c r="K458" i="84"/>
  <c r="K457" i="84"/>
  <c r="K456" i="84"/>
  <c r="K455" i="84"/>
  <c r="K454" i="84"/>
  <c r="K453" i="84"/>
  <c r="K452" i="84"/>
  <c r="K451" i="84"/>
  <c r="K450" i="84"/>
  <c r="K449" i="84"/>
  <c r="K448" i="84"/>
  <c r="K447" i="84"/>
  <c r="K439" i="84"/>
  <c r="K438" i="84"/>
  <c r="K437" i="84"/>
  <c r="K436" i="84"/>
  <c r="K435" i="84"/>
  <c r="K434" i="84"/>
  <c r="K422" i="84"/>
  <c r="K416" i="84"/>
  <c r="K415" i="84"/>
  <c r="K414" i="84"/>
  <c r="K408" i="84"/>
  <c r="K407" i="84"/>
  <c r="K406" i="84"/>
  <c r="K405" i="84"/>
  <c r="K404" i="84"/>
  <c r="K403" i="84"/>
  <c r="K402" i="84"/>
  <c r="K401" i="84"/>
  <c r="K393" i="84"/>
  <c r="K392" i="84"/>
  <c r="K391" i="84"/>
  <c r="K390" i="84"/>
  <c r="K389" i="84"/>
  <c r="K388" i="84"/>
  <c r="K387" i="84"/>
  <c r="K386" i="84"/>
  <c r="K385" i="84"/>
  <c r="K384" i="84"/>
  <c r="K383" i="84"/>
  <c r="K382" i="84"/>
  <c r="K381" i="84"/>
  <c r="K380" i="84"/>
  <c r="K379" i="84"/>
  <c r="K378" i="84"/>
  <c r="K377" i="84"/>
  <c r="K376" i="84"/>
  <c r="K375" i="84"/>
  <c r="K374" i="84"/>
  <c r="K373" i="84"/>
  <c r="K372" i="84"/>
  <c r="K371" i="84"/>
  <c r="K370" i="84"/>
  <c r="K369" i="84"/>
  <c r="K368" i="84"/>
  <c r="K367" i="84"/>
  <c r="K366" i="84"/>
  <c r="K365" i="84"/>
  <c r="K346" i="84"/>
  <c r="K345" i="84"/>
  <c r="K344" i="84"/>
  <c r="K343" i="84"/>
  <c r="K342" i="84"/>
  <c r="K341" i="84"/>
  <c r="K333" i="84"/>
  <c r="K332" i="84"/>
  <c r="K324" i="84"/>
  <c r="K323" i="84"/>
  <c r="K322" i="84"/>
  <c r="K321" i="84"/>
  <c r="K320" i="84"/>
  <c r="K312" i="84"/>
  <c r="K311" i="84"/>
  <c r="K310" i="84"/>
  <c r="K309" i="84"/>
  <c r="K308" i="84"/>
  <c r="K307" i="84"/>
  <c r="K306" i="84"/>
  <c r="K305" i="84"/>
  <c r="K304" i="84"/>
  <c r="K303" i="84"/>
  <c r="K302" i="84"/>
  <c r="K301" i="84"/>
  <c r="K300" i="84"/>
  <c r="K299" i="84"/>
  <c r="K298" i="84"/>
  <c r="K297" i="84"/>
  <c r="K289" i="84"/>
  <c r="K288" i="84"/>
  <c r="K287" i="84"/>
  <c r="K286" i="84"/>
  <c r="K285" i="84"/>
  <c r="K194" i="84"/>
  <c r="K193" i="84"/>
  <c r="K192" i="84"/>
  <c r="K191" i="84"/>
  <c r="K186" i="84"/>
  <c r="K185" i="84"/>
  <c r="K184" i="84"/>
  <c r="K183" i="84"/>
  <c r="K182" i="84"/>
  <c r="K181" i="84"/>
  <c r="K180" i="84"/>
  <c r="K179" i="84"/>
  <c r="K178" i="84"/>
  <c r="K177" i="84"/>
  <c r="K176" i="84"/>
  <c r="K175" i="84"/>
  <c r="K174" i="84"/>
  <c r="K173" i="84"/>
  <c r="K172" i="84"/>
  <c r="K171" i="84"/>
  <c r="K151" i="84"/>
  <c r="K150" i="84"/>
  <c r="K149" i="84"/>
  <c r="K148" i="84"/>
  <c r="K147" i="84"/>
  <c r="K146" i="84"/>
  <c r="K116" i="84"/>
  <c r="K115" i="84"/>
  <c r="K114" i="84"/>
  <c r="K113" i="84"/>
  <c r="K112" i="84"/>
  <c r="K111" i="84"/>
  <c r="K110" i="84"/>
  <c r="K109" i="84"/>
  <c r="K108" i="84"/>
  <c r="K107" i="84"/>
  <c r="K106" i="84"/>
  <c r="K105" i="84"/>
  <c r="K104" i="84"/>
  <c r="K581" i="83" l="1"/>
  <c r="K580" i="83"/>
  <c r="K579" i="83"/>
  <c r="K578" i="83"/>
  <c r="K570" i="83"/>
  <c r="K569" i="83"/>
  <c r="K568" i="83"/>
  <c r="K567" i="83"/>
  <c r="K566" i="83"/>
  <c r="K558" i="83"/>
  <c r="K557" i="83"/>
  <c r="K556" i="83"/>
  <c r="K548" i="83"/>
  <c r="K547" i="83"/>
  <c r="K546" i="83"/>
  <c r="K545" i="83"/>
  <c r="K544" i="83"/>
  <c r="K537" i="83"/>
  <c r="K536" i="83"/>
  <c r="K535" i="83"/>
  <c r="K534" i="83"/>
  <c r="K533" i="83"/>
  <c r="K532" i="83"/>
  <c r="K531" i="83"/>
  <c r="K530" i="83"/>
  <c r="K529" i="83"/>
  <c r="K528" i="83"/>
  <c r="K527" i="83"/>
  <c r="K526" i="83"/>
  <c r="K525" i="83"/>
  <c r="K524" i="83"/>
  <c r="K523" i="83"/>
  <c r="K515" i="83"/>
  <c r="K514" i="83"/>
  <c r="K513" i="83"/>
  <c r="K512" i="83"/>
  <c r="K511" i="83"/>
  <c r="K510" i="83"/>
  <c r="K509" i="83"/>
  <c r="K508" i="83"/>
  <c r="K500" i="83"/>
  <c r="K499" i="83"/>
  <c r="K498" i="83"/>
  <c r="K497" i="83"/>
  <c r="K496" i="83"/>
  <c r="K495" i="83"/>
  <c r="K494" i="83"/>
  <c r="K493" i="83"/>
  <c r="K492" i="83"/>
  <c r="K491" i="83"/>
  <c r="K490" i="83"/>
  <c r="K482" i="83"/>
  <c r="K481" i="83"/>
  <c r="K480" i="83"/>
  <c r="K479" i="83"/>
  <c r="K478" i="83"/>
  <c r="K477" i="83"/>
  <c r="K476" i="83"/>
  <c r="K475" i="83"/>
  <c r="K474" i="83"/>
  <c r="K473" i="83"/>
  <c r="K472" i="83"/>
  <c r="K471" i="83"/>
  <c r="K470" i="83"/>
  <c r="K469" i="83"/>
  <c r="K468" i="83"/>
  <c r="K467" i="83"/>
  <c r="K459" i="83"/>
  <c r="K458" i="83"/>
  <c r="K457" i="83"/>
  <c r="K456" i="83"/>
  <c r="K455" i="83"/>
  <c r="K454" i="83"/>
  <c r="K453" i="83"/>
  <c r="K452" i="83"/>
  <c r="K451" i="83"/>
  <c r="K450" i="83"/>
  <c r="K449" i="83"/>
  <c r="K448" i="83"/>
  <c r="K447" i="83"/>
  <c r="K439" i="83"/>
  <c r="K438" i="83"/>
  <c r="K437" i="83"/>
  <c r="K436" i="83"/>
  <c r="K435" i="83"/>
  <c r="K434" i="83"/>
  <c r="K422" i="83"/>
  <c r="K416" i="83"/>
  <c r="K415" i="83"/>
  <c r="K414" i="83"/>
  <c r="K408" i="83"/>
  <c r="K407" i="83"/>
  <c r="K406" i="83"/>
  <c r="K405" i="83"/>
  <c r="K404" i="83"/>
  <c r="K403" i="83"/>
  <c r="K402" i="83"/>
  <c r="K401" i="83"/>
  <c r="K393" i="83"/>
  <c r="K392" i="83"/>
  <c r="K391" i="83"/>
  <c r="K390" i="83"/>
  <c r="K389" i="83"/>
  <c r="K388" i="83"/>
  <c r="K387" i="83"/>
  <c r="K386" i="83"/>
  <c r="K385" i="83"/>
  <c r="K384" i="83"/>
  <c r="K383" i="83"/>
  <c r="K382" i="83"/>
  <c r="K381" i="83"/>
  <c r="K380" i="83"/>
  <c r="K379" i="83"/>
  <c r="K378" i="83"/>
  <c r="K377" i="83"/>
  <c r="K376" i="83"/>
  <c r="K375" i="83"/>
  <c r="K374" i="83"/>
  <c r="K373" i="83"/>
  <c r="K372" i="83"/>
  <c r="K371" i="83"/>
  <c r="K370" i="83"/>
  <c r="K369" i="83"/>
  <c r="K368" i="83"/>
  <c r="K367" i="83"/>
  <c r="K366" i="83"/>
  <c r="K365" i="83"/>
  <c r="K346" i="83"/>
  <c r="K345" i="83"/>
  <c r="K344" i="83"/>
  <c r="K343" i="83"/>
  <c r="K342" i="83"/>
  <c r="K341" i="83"/>
  <c r="K333" i="83"/>
  <c r="K332" i="83"/>
  <c r="K324" i="83"/>
  <c r="K323" i="83"/>
  <c r="K322" i="83"/>
  <c r="K321" i="83"/>
  <c r="K320" i="83"/>
  <c r="K312" i="83"/>
  <c r="K311" i="83"/>
  <c r="K310" i="83"/>
  <c r="K309" i="83"/>
  <c r="K308" i="83"/>
  <c r="K307" i="83"/>
  <c r="K306" i="83"/>
  <c r="K305" i="83"/>
  <c r="K304" i="83"/>
  <c r="K303" i="83"/>
  <c r="K302" i="83"/>
  <c r="K301" i="83"/>
  <c r="K300" i="83"/>
  <c r="K299" i="83"/>
  <c r="K298" i="83"/>
  <c r="K297" i="83"/>
  <c r="K289" i="83"/>
  <c r="K288" i="83"/>
  <c r="K287" i="83"/>
  <c r="K286" i="83"/>
  <c r="K285" i="83"/>
  <c r="K194" i="83"/>
  <c r="K193" i="83"/>
  <c r="K192" i="83"/>
  <c r="K191" i="83"/>
  <c r="K186" i="83"/>
  <c r="K185" i="83"/>
  <c r="K184" i="83"/>
  <c r="K183" i="83"/>
  <c r="K182" i="83"/>
  <c r="K181" i="83"/>
  <c r="K180" i="83"/>
  <c r="K179" i="83"/>
  <c r="K178" i="83"/>
  <c r="K177" i="83"/>
  <c r="K176" i="83"/>
  <c r="K175" i="83"/>
  <c r="K174" i="83"/>
  <c r="K173" i="83"/>
  <c r="K172" i="83"/>
  <c r="K171" i="83"/>
  <c r="K151" i="83"/>
  <c r="K150" i="83"/>
  <c r="K149" i="83"/>
  <c r="K148" i="83"/>
  <c r="K147" i="83"/>
  <c r="K146" i="83"/>
  <c r="K116" i="83"/>
  <c r="K115" i="83"/>
  <c r="K114" i="83"/>
  <c r="K113" i="83"/>
  <c r="K112" i="83"/>
  <c r="K111" i="83"/>
  <c r="K110" i="83"/>
  <c r="K109" i="83"/>
  <c r="K108" i="83"/>
  <c r="K107" i="83"/>
  <c r="K106" i="83"/>
  <c r="K105" i="83"/>
  <c r="K104" i="83"/>
  <c r="K581" i="82" l="1"/>
  <c r="K580" i="82"/>
  <c r="K579" i="82"/>
  <c r="K578" i="82"/>
  <c r="K570" i="82"/>
  <c r="K569" i="82"/>
  <c r="K568" i="82"/>
  <c r="K567" i="82"/>
  <c r="K566" i="82"/>
  <c r="K558" i="82"/>
  <c r="K557" i="82"/>
  <c r="K556" i="82"/>
  <c r="K548" i="82"/>
  <c r="K547" i="82"/>
  <c r="K546" i="82"/>
  <c r="K545" i="82"/>
  <c r="K544" i="82"/>
  <c r="K537" i="82"/>
  <c r="K536" i="82"/>
  <c r="K535" i="82"/>
  <c r="K534" i="82"/>
  <c r="K533" i="82"/>
  <c r="K532" i="82"/>
  <c r="K531" i="82"/>
  <c r="K530" i="82"/>
  <c r="K529" i="82"/>
  <c r="K528" i="82"/>
  <c r="K527" i="82"/>
  <c r="K526" i="82"/>
  <c r="K525" i="82"/>
  <c r="K524" i="82"/>
  <c r="K523" i="82"/>
  <c r="K515" i="82"/>
  <c r="K514" i="82"/>
  <c r="K513" i="82"/>
  <c r="K512" i="82"/>
  <c r="K511" i="82"/>
  <c r="K510" i="82"/>
  <c r="K509" i="82"/>
  <c r="K508" i="82"/>
  <c r="K500" i="82"/>
  <c r="K499" i="82"/>
  <c r="K498" i="82"/>
  <c r="K497" i="82"/>
  <c r="K496" i="82"/>
  <c r="K495" i="82"/>
  <c r="K494" i="82"/>
  <c r="K493" i="82"/>
  <c r="K492" i="82"/>
  <c r="K491" i="82"/>
  <c r="K490" i="82"/>
  <c r="K482" i="82"/>
  <c r="K481" i="82"/>
  <c r="K480" i="82"/>
  <c r="K479" i="82"/>
  <c r="K478" i="82"/>
  <c r="K477" i="82"/>
  <c r="K476" i="82"/>
  <c r="K475" i="82"/>
  <c r="K474" i="82"/>
  <c r="K473" i="82"/>
  <c r="K472" i="82"/>
  <c r="K471" i="82"/>
  <c r="K470" i="82"/>
  <c r="K469" i="82"/>
  <c r="K468" i="82"/>
  <c r="K467" i="82"/>
  <c r="K459" i="82"/>
  <c r="K458" i="82"/>
  <c r="K457" i="82"/>
  <c r="K456" i="82"/>
  <c r="K455" i="82"/>
  <c r="K454" i="82"/>
  <c r="K453" i="82"/>
  <c r="K452" i="82"/>
  <c r="K451" i="82"/>
  <c r="K450" i="82"/>
  <c r="K449" i="82"/>
  <c r="K448" i="82"/>
  <c r="K447" i="82"/>
  <c r="K439" i="82"/>
  <c r="K438" i="82"/>
  <c r="K437" i="82"/>
  <c r="K436" i="82"/>
  <c r="K435" i="82"/>
  <c r="K434" i="82"/>
  <c r="K422" i="82"/>
  <c r="K416" i="82"/>
  <c r="K415" i="82"/>
  <c r="K414" i="82"/>
  <c r="K408" i="82"/>
  <c r="K407" i="82"/>
  <c r="K406" i="82"/>
  <c r="K405" i="82"/>
  <c r="K404" i="82"/>
  <c r="K403" i="82"/>
  <c r="K402" i="82"/>
  <c r="K401" i="82"/>
  <c r="K393" i="82"/>
  <c r="K392" i="82"/>
  <c r="K391" i="82"/>
  <c r="K390" i="82"/>
  <c r="K389" i="82"/>
  <c r="K388" i="82"/>
  <c r="K387" i="82"/>
  <c r="K386" i="82"/>
  <c r="K385" i="82"/>
  <c r="K384" i="82"/>
  <c r="K383" i="82"/>
  <c r="K382" i="82"/>
  <c r="K381" i="82"/>
  <c r="K380" i="82"/>
  <c r="K379" i="82"/>
  <c r="K378" i="82"/>
  <c r="K377" i="82"/>
  <c r="K376" i="82"/>
  <c r="K375" i="82"/>
  <c r="K374" i="82"/>
  <c r="K373" i="82"/>
  <c r="K372" i="82"/>
  <c r="K371" i="82"/>
  <c r="K370" i="82"/>
  <c r="K369" i="82"/>
  <c r="K368" i="82"/>
  <c r="K367" i="82"/>
  <c r="K366" i="82"/>
  <c r="K365" i="82"/>
  <c r="K346" i="82"/>
  <c r="K345" i="82"/>
  <c r="K344" i="82"/>
  <c r="K343" i="82"/>
  <c r="K342" i="82"/>
  <c r="K341" i="82"/>
  <c r="K333" i="82"/>
  <c r="K332" i="82"/>
  <c r="K324" i="82"/>
  <c r="K323" i="82"/>
  <c r="K322" i="82"/>
  <c r="K321" i="82"/>
  <c r="K320" i="82"/>
  <c r="K312" i="82"/>
  <c r="K311" i="82"/>
  <c r="K310" i="82"/>
  <c r="K309" i="82"/>
  <c r="K308" i="82"/>
  <c r="K307" i="82"/>
  <c r="K306" i="82"/>
  <c r="K305" i="82"/>
  <c r="K304" i="82"/>
  <c r="K303" i="82"/>
  <c r="K302" i="82"/>
  <c r="K301" i="82"/>
  <c r="K300" i="82"/>
  <c r="K299" i="82"/>
  <c r="K298" i="82"/>
  <c r="K297" i="82"/>
  <c r="K289" i="82"/>
  <c r="K288" i="82"/>
  <c r="K287" i="82"/>
  <c r="K286" i="82"/>
  <c r="K285" i="82"/>
  <c r="K194" i="82"/>
  <c r="K193" i="82"/>
  <c r="K192" i="82"/>
  <c r="K191" i="82"/>
  <c r="K186" i="82"/>
  <c r="K185" i="82"/>
  <c r="K184" i="82"/>
  <c r="K183" i="82"/>
  <c r="K182" i="82"/>
  <c r="K181" i="82"/>
  <c r="K180" i="82"/>
  <c r="K179" i="82"/>
  <c r="K178" i="82"/>
  <c r="K177" i="82"/>
  <c r="K176" i="82"/>
  <c r="K175" i="82"/>
  <c r="K174" i="82"/>
  <c r="K173" i="82"/>
  <c r="K172" i="82"/>
  <c r="K171" i="82"/>
  <c r="K151" i="82"/>
  <c r="K150" i="82"/>
  <c r="K149" i="82"/>
  <c r="K148" i="82"/>
  <c r="K147" i="82"/>
  <c r="K146" i="82"/>
  <c r="K116" i="82"/>
  <c r="K115" i="82"/>
  <c r="K114" i="82"/>
  <c r="K113" i="82"/>
  <c r="K112" i="82"/>
  <c r="K111" i="82"/>
  <c r="K110" i="82"/>
  <c r="K109" i="82"/>
  <c r="K108" i="82"/>
  <c r="K107" i="82"/>
  <c r="K106" i="82"/>
  <c r="K105" i="82"/>
  <c r="K104" i="82"/>
  <c r="K581" i="81" l="1"/>
  <c r="K580" i="81"/>
  <c r="K579" i="81"/>
  <c r="K578" i="81"/>
  <c r="K570" i="81"/>
  <c r="K569" i="81"/>
  <c r="K568" i="81"/>
  <c r="K567" i="81"/>
  <c r="K566" i="81"/>
  <c r="K558" i="81"/>
  <c r="K557" i="81"/>
  <c r="K556" i="81"/>
  <c r="K548" i="81"/>
  <c r="K547" i="81"/>
  <c r="K546" i="81"/>
  <c r="K545" i="81"/>
  <c r="K544" i="81"/>
  <c r="K537" i="81"/>
  <c r="K536" i="81"/>
  <c r="K535" i="81"/>
  <c r="K534" i="81"/>
  <c r="K533" i="81"/>
  <c r="K532" i="81"/>
  <c r="K531" i="81"/>
  <c r="K530" i="81"/>
  <c r="K529" i="81"/>
  <c r="K528" i="81"/>
  <c r="K527" i="81"/>
  <c r="K526" i="81"/>
  <c r="K525" i="81"/>
  <c r="K524" i="81"/>
  <c r="K523" i="81"/>
  <c r="K515" i="81"/>
  <c r="K514" i="81"/>
  <c r="K513" i="81"/>
  <c r="K512" i="81"/>
  <c r="K511" i="81"/>
  <c r="K510" i="81"/>
  <c r="K509" i="81"/>
  <c r="K508" i="81"/>
  <c r="K500" i="81"/>
  <c r="K499" i="81"/>
  <c r="K498" i="81"/>
  <c r="K497" i="81"/>
  <c r="K496" i="81"/>
  <c r="K495" i="81"/>
  <c r="K494" i="81"/>
  <c r="K493" i="81"/>
  <c r="K492" i="81"/>
  <c r="K491" i="81"/>
  <c r="K490" i="81"/>
  <c r="K482" i="81"/>
  <c r="K481" i="81"/>
  <c r="K480" i="81"/>
  <c r="K479" i="81"/>
  <c r="K478" i="81"/>
  <c r="K477" i="81"/>
  <c r="K476" i="81"/>
  <c r="K475" i="81"/>
  <c r="K474" i="81"/>
  <c r="K473" i="81"/>
  <c r="K472" i="81"/>
  <c r="K471" i="81"/>
  <c r="K470" i="81"/>
  <c r="K469" i="81"/>
  <c r="K468" i="81"/>
  <c r="K467" i="81"/>
  <c r="K459" i="81"/>
  <c r="K458" i="81"/>
  <c r="K457" i="81"/>
  <c r="K456" i="81"/>
  <c r="K455" i="81"/>
  <c r="K454" i="81"/>
  <c r="K453" i="81"/>
  <c r="K452" i="81"/>
  <c r="K451" i="81"/>
  <c r="K450" i="81"/>
  <c r="K449" i="81"/>
  <c r="K448" i="81"/>
  <c r="K447" i="81"/>
  <c r="K439" i="81"/>
  <c r="K438" i="81"/>
  <c r="K437" i="81"/>
  <c r="K436" i="81"/>
  <c r="K435" i="81"/>
  <c r="K434" i="81"/>
  <c r="K422" i="81"/>
  <c r="K416" i="81"/>
  <c r="K415" i="81"/>
  <c r="K414" i="81"/>
  <c r="K408" i="81"/>
  <c r="K407" i="81"/>
  <c r="K406" i="81"/>
  <c r="K405" i="81"/>
  <c r="K404" i="81"/>
  <c r="K403" i="81"/>
  <c r="K402" i="81"/>
  <c r="K401" i="81"/>
  <c r="K393" i="81"/>
  <c r="K392" i="81"/>
  <c r="K391" i="81"/>
  <c r="K390" i="81"/>
  <c r="K389" i="81"/>
  <c r="K388" i="81"/>
  <c r="K387" i="81"/>
  <c r="K386" i="81"/>
  <c r="K385" i="81"/>
  <c r="K384" i="81"/>
  <c r="K383" i="81"/>
  <c r="K382" i="81"/>
  <c r="K381" i="81"/>
  <c r="K380" i="81"/>
  <c r="K379" i="81"/>
  <c r="K378" i="81"/>
  <c r="K377" i="81"/>
  <c r="K376" i="81"/>
  <c r="K375" i="81"/>
  <c r="K374" i="81"/>
  <c r="K373" i="81"/>
  <c r="K372" i="81"/>
  <c r="K371" i="81"/>
  <c r="K370" i="81"/>
  <c r="K369" i="81"/>
  <c r="K368" i="81"/>
  <c r="K367" i="81"/>
  <c r="K366" i="81"/>
  <c r="K365" i="81"/>
  <c r="K346" i="81"/>
  <c r="K345" i="81"/>
  <c r="K344" i="81"/>
  <c r="K343" i="81"/>
  <c r="K342" i="81"/>
  <c r="K341" i="81"/>
  <c r="K333" i="81"/>
  <c r="K332" i="81"/>
  <c r="K324" i="81"/>
  <c r="K323" i="81"/>
  <c r="K322" i="81"/>
  <c r="K321" i="81"/>
  <c r="K320" i="81"/>
  <c r="K312" i="81"/>
  <c r="K311" i="81"/>
  <c r="K310" i="81"/>
  <c r="K309" i="81"/>
  <c r="K308" i="81"/>
  <c r="K307" i="81"/>
  <c r="K306" i="81"/>
  <c r="K305" i="81"/>
  <c r="K304" i="81"/>
  <c r="K303" i="81"/>
  <c r="K302" i="81"/>
  <c r="K301" i="81"/>
  <c r="K300" i="81"/>
  <c r="K299" i="81"/>
  <c r="K298" i="81"/>
  <c r="K297" i="81"/>
  <c r="K289" i="81"/>
  <c r="K288" i="81"/>
  <c r="K287" i="81"/>
  <c r="K286" i="81"/>
  <c r="K285" i="81"/>
  <c r="K194" i="81"/>
  <c r="K193" i="81"/>
  <c r="K192" i="81"/>
  <c r="K191" i="81"/>
  <c r="K186" i="81"/>
  <c r="K185" i="81"/>
  <c r="K184" i="81"/>
  <c r="K183" i="81"/>
  <c r="K182" i="81"/>
  <c r="K181" i="81"/>
  <c r="K180" i="81"/>
  <c r="K179" i="81"/>
  <c r="K178" i="81"/>
  <c r="K177" i="81"/>
  <c r="K176" i="81"/>
  <c r="K175" i="81"/>
  <c r="K174" i="81"/>
  <c r="K173" i="81"/>
  <c r="K172" i="81"/>
  <c r="K171" i="81"/>
  <c r="K151" i="81"/>
  <c r="K150" i="81"/>
  <c r="K149" i="81"/>
  <c r="K148" i="81"/>
  <c r="K147" i="81"/>
  <c r="K146" i="81"/>
  <c r="K116" i="81"/>
  <c r="K115" i="81"/>
  <c r="K114" i="81"/>
  <c r="K113" i="81"/>
  <c r="K112" i="81"/>
  <c r="K111" i="81"/>
  <c r="K110" i="81"/>
  <c r="K109" i="81"/>
  <c r="K108" i="81"/>
  <c r="K107" i="81"/>
  <c r="K106" i="81"/>
  <c r="K105" i="81"/>
  <c r="K104" i="81"/>
  <c r="K581" i="80" l="1"/>
  <c r="K580" i="80"/>
  <c r="K579" i="80"/>
  <c r="K578" i="80"/>
  <c r="K570" i="80"/>
  <c r="K569" i="80"/>
  <c r="K568" i="80"/>
  <c r="K567" i="80"/>
  <c r="K566" i="80"/>
  <c r="K558" i="80"/>
  <c r="K557" i="80"/>
  <c r="K556" i="80"/>
  <c r="K548" i="80"/>
  <c r="K547" i="80"/>
  <c r="K546" i="80"/>
  <c r="K545" i="80"/>
  <c r="K544" i="80"/>
  <c r="K537" i="80"/>
  <c r="K536" i="80"/>
  <c r="K535" i="80"/>
  <c r="K534" i="80"/>
  <c r="K533" i="80"/>
  <c r="K532" i="80"/>
  <c r="K531" i="80"/>
  <c r="K530" i="80"/>
  <c r="K529" i="80"/>
  <c r="K528" i="80"/>
  <c r="K527" i="80"/>
  <c r="K526" i="80"/>
  <c r="K525" i="80"/>
  <c r="K524" i="80"/>
  <c r="K523" i="80"/>
  <c r="K515" i="80"/>
  <c r="K514" i="80"/>
  <c r="K513" i="80"/>
  <c r="K512" i="80"/>
  <c r="K511" i="80"/>
  <c r="K510" i="80"/>
  <c r="K509" i="80"/>
  <c r="K508" i="80"/>
  <c r="K500" i="80"/>
  <c r="K499" i="80"/>
  <c r="K498" i="80"/>
  <c r="K497" i="80"/>
  <c r="K496" i="80"/>
  <c r="K495" i="80"/>
  <c r="K494" i="80"/>
  <c r="K493" i="80"/>
  <c r="K492" i="80"/>
  <c r="K491" i="80"/>
  <c r="K490" i="80"/>
  <c r="K482" i="80"/>
  <c r="K481" i="80"/>
  <c r="K480" i="80"/>
  <c r="K479" i="80"/>
  <c r="K478" i="80"/>
  <c r="K477" i="80"/>
  <c r="K476" i="80"/>
  <c r="K475" i="80"/>
  <c r="K474" i="80"/>
  <c r="K473" i="80"/>
  <c r="K472" i="80"/>
  <c r="K471" i="80"/>
  <c r="K470" i="80"/>
  <c r="K469" i="80"/>
  <c r="K468" i="80"/>
  <c r="K467" i="80"/>
  <c r="K459" i="80"/>
  <c r="K458" i="80"/>
  <c r="K457" i="80"/>
  <c r="K456" i="80"/>
  <c r="K455" i="80"/>
  <c r="K454" i="80"/>
  <c r="K453" i="80"/>
  <c r="K452" i="80"/>
  <c r="K451" i="80"/>
  <c r="K450" i="80"/>
  <c r="K449" i="80"/>
  <c r="K448" i="80"/>
  <c r="K447" i="80"/>
  <c r="K439" i="80"/>
  <c r="K438" i="80"/>
  <c r="K437" i="80"/>
  <c r="K436" i="80"/>
  <c r="K435" i="80"/>
  <c r="K434" i="80"/>
  <c r="K422" i="80"/>
  <c r="K416" i="80"/>
  <c r="K415" i="80"/>
  <c r="K414" i="80"/>
  <c r="K408" i="80"/>
  <c r="K407" i="80"/>
  <c r="K406" i="80"/>
  <c r="K405" i="80"/>
  <c r="K404" i="80"/>
  <c r="K403" i="80"/>
  <c r="K402" i="80"/>
  <c r="K401" i="80"/>
  <c r="K393" i="80"/>
  <c r="K392" i="80"/>
  <c r="K391" i="80"/>
  <c r="K390" i="80"/>
  <c r="K389" i="80"/>
  <c r="K388" i="80"/>
  <c r="K387" i="80"/>
  <c r="K386" i="80"/>
  <c r="K385" i="80"/>
  <c r="K384" i="80"/>
  <c r="K383" i="80"/>
  <c r="K382" i="80"/>
  <c r="K381" i="80"/>
  <c r="K380" i="80"/>
  <c r="K379" i="80"/>
  <c r="K378" i="80"/>
  <c r="K377" i="80"/>
  <c r="K376" i="80"/>
  <c r="K375" i="80"/>
  <c r="K374" i="80"/>
  <c r="K373" i="80"/>
  <c r="K372" i="80"/>
  <c r="K371" i="80"/>
  <c r="K370" i="80"/>
  <c r="K369" i="80"/>
  <c r="K368" i="80"/>
  <c r="K367" i="80"/>
  <c r="K366" i="80"/>
  <c r="K365" i="80"/>
  <c r="K346" i="80"/>
  <c r="K345" i="80"/>
  <c r="K344" i="80"/>
  <c r="K343" i="80"/>
  <c r="K342" i="80"/>
  <c r="K341" i="80"/>
  <c r="K333" i="80"/>
  <c r="K332" i="80"/>
  <c r="K324" i="80"/>
  <c r="K323" i="80"/>
  <c r="K322" i="80"/>
  <c r="K321" i="80"/>
  <c r="K320" i="80"/>
  <c r="K312" i="80"/>
  <c r="K311" i="80"/>
  <c r="K310" i="80"/>
  <c r="K309" i="80"/>
  <c r="K308" i="80"/>
  <c r="K307" i="80"/>
  <c r="K306" i="80"/>
  <c r="K305" i="80"/>
  <c r="K304" i="80"/>
  <c r="K303" i="80"/>
  <c r="K302" i="80"/>
  <c r="K301" i="80"/>
  <c r="K300" i="80"/>
  <c r="K299" i="80"/>
  <c r="K298" i="80"/>
  <c r="K297" i="80"/>
  <c r="K289" i="80"/>
  <c r="K288" i="80"/>
  <c r="K287" i="80"/>
  <c r="K286" i="80"/>
  <c r="K285" i="80"/>
  <c r="K194" i="80"/>
  <c r="K193" i="80"/>
  <c r="K192" i="80"/>
  <c r="K191" i="80"/>
  <c r="K186" i="80"/>
  <c r="K185" i="80"/>
  <c r="K184" i="80"/>
  <c r="K183" i="80"/>
  <c r="K182" i="80"/>
  <c r="K181" i="80"/>
  <c r="K180" i="80"/>
  <c r="K179" i="80"/>
  <c r="K178" i="80"/>
  <c r="K177" i="80"/>
  <c r="K176" i="80"/>
  <c r="K175" i="80"/>
  <c r="K174" i="80"/>
  <c r="K173" i="80"/>
  <c r="K172" i="80"/>
  <c r="K171" i="80"/>
  <c r="K151" i="80"/>
  <c r="K150" i="80"/>
  <c r="K149" i="80"/>
  <c r="K148" i="80"/>
  <c r="K147" i="80"/>
  <c r="K146" i="80"/>
  <c r="K116" i="80"/>
  <c r="K115" i="80"/>
  <c r="K114" i="80"/>
  <c r="K113" i="80"/>
  <c r="K112" i="80"/>
  <c r="K111" i="80"/>
  <c r="K110" i="80"/>
  <c r="K109" i="80"/>
  <c r="K108" i="80"/>
  <c r="K107" i="80"/>
  <c r="K106" i="80"/>
  <c r="K105" i="80"/>
  <c r="K104" i="80"/>
  <c r="K581" i="79" l="1"/>
  <c r="K580" i="79"/>
  <c r="K579" i="79"/>
  <c r="K578" i="79"/>
  <c r="K570" i="79"/>
  <c r="K569" i="79"/>
  <c r="K568" i="79"/>
  <c r="K567" i="79"/>
  <c r="K566" i="79"/>
  <c r="K558" i="79"/>
  <c r="K557" i="79"/>
  <c r="K556" i="79"/>
  <c r="K548" i="79"/>
  <c r="K547" i="79"/>
  <c r="K546" i="79"/>
  <c r="K545" i="79"/>
  <c r="K544" i="79"/>
  <c r="K537" i="79"/>
  <c r="K536" i="79"/>
  <c r="K535" i="79"/>
  <c r="K534" i="79"/>
  <c r="K533" i="79"/>
  <c r="K532" i="79"/>
  <c r="K531" i="79"/>
  <c r="K530" i="79"/>
  <c r="K529" i="79"/>
  <c r="K528" i="79"/>
  <c r="K527" i="79"/>
  <c r="K526" i="79"/>
  <c r="K525" i="79"/>
  <c r="K524" i="79"/>
  <c r="K523" i="79"/>
  <c r="K515" i="79"/>
  <c r="K514" i="79"/>
  <c r="K513" i="79"/>
  <c r="K512" i="79"/>
  <c r="K511" i="79"/>
  <c r="K510" i="79"/>
  <c r="K509" i="79"/>
  <c r="K508" i="79"/>
  <c r="K500" i="79"/>
  <c r="K499" i="79"/>
  <c r="K498" i="79"/>
  <c r="K497" i="79"/>
  <c r="K496" i="79"/>
  <c r="K495" i="79"/>
  <c r="K494" i="79"/>
  <c r="K493" i="79"/>
  <c r="K492" i="79"/>
  <c r="K491" i="79"/>
  <c r="K490" i="79"/>
  <c r="K482" i="79"/>
  <c r="K481" i="79"/>
  <c r="K480" i="79"/>
  <c r="K479" i="79"/>
  <c r="K478" i="79"/>
  <c r="K477" i="79"/>
  <c r="K476" i="79"/>
  <c r="K475" i="79"/>
  <c r="K474" i="79"/>
  <c r="K473" i="79"/>
  <c r="K472" i="79"/>
  <c r="K471" i="79"/>
  <c r="K470" i="79"/>
  <c r="K469" i="79"/>
  <c r="K468" i="79"/>
  <c r="K467" i="79"/>
  <c r="K459" i="79"/>
  <c r="K458" i="79"/>
  <c r="K457" i="79"/>
  <c r="K456" i="79"/>
  <c r="K455" i="79"/>
  <c r="K454" i="79"/>
  <c r="K453" i="79"/>
  <c r="K452" i="79"/>
  <c r="K451" i="79"/>
  <c r="K450" i="79"/>
  <c r="K449" i="79"/>
  <c r="K448" i="79"/>
  <c r="K447" i="79"/>
  <c r="K439" i="79"/>
  <c r="K438" i="79"/>
  <c r="K437" i="79"/>
  <c r="K436" i="79"/>
  <c r="K435" i="79"/>
  <c r="K434" i="79"/>
  <c r="K422" i="79"/>
  <c r="K416" i="79"/>
  <c r="K415" i="79"/>
  <c r="K414" i="79"/>
  <c r="K408" i="79"/>
  <c r="K407" i="79"/>
  <c r="K406" i="79"/>
  <c r="K405" i="79"/>
  <c r="K404" i="79"/>
  <c r="K403" i="79"/>
  <c r="K402" i="79"/>
  <c r="K401" i="79"/>
  <c r="K393" i="79"/>
  <c r="K392" i="79"/>
  <c r="K391" i="79"/>
  <c r="K390" i="79"/>
  <c r="K389" i="79"/>
  <c r="K388" i="79"/>
  <c r="K387" i="79"/>
  <c r="K386" i="79"/>
  <c r="K385" i="79"/>
  <c r="K384" i="79"/>
  <c r="K383" i="79"/>
  <c r="K382" i="79"/>
  <c r="K381" i="79"/>
  <c r="K380" i="79"/>
  <c r="K379" i="79"/>
  <c r="K378" i="79"/>
  <c r="K377" i="79"/>
  <c r="K376" i="79"/>
  <c r="K375" i="79"/>
  <c r="K374" i="79"/>
  <c r="K373" i="79"/>
  <c r="K372" i="79"/>
  <c r="K371" i="79"/>
  <c r="K370" i="79"/>
  <c r="K369" i="79"/>
  <c r="K368" i="79"/>
  <c r="K367" i="79"/>
  <c r="K366" i="79"/>
  <c r="K365" i="79"/>
  <c r="K346" i="79"/>
  <c r="K345" i="79"/>
  <c r="K344" i="79"/>
  <c r="K343" i="79"/>
  <c r="K342" i="79"/>
  <c r="K341" i="79"/>
  <c r="K333" i="79"/>
  <c r="K332" i="79"/>
  <c r="K324" i="79"/>
  <c r="K323" i="79"/>
  <c r="K322" i="79"/>
  <c r="K321" i="79"/>
  <c r="K320" i="79"/>
  <c r="K312" i="79"/>
  <c r="K311" i="79"/>
  <c r="K310" i="79"/>
  <c r="K309" i="79"/>
  <c r="K308" i="79"/>
  <c r="K307" i="79"/>
  <c r="K306" i="79"/>
  <c r="K305" i="79"/>
  <c r="K304" i="79"/>
  <c r="K303" i="79"/>
  <c r="K302" i="79"/>
  <c r="K301" i="79"/>
  <c r="K300" i="79"/>
  <c r="K299" i="79"/>
  <c r="K298" i="79"/>
  <c r="K297" i="79"/>
  <c r="K289" i="79"/>
  <c r="K288" i="79"/>
  <c r="K287" i="79"/>
  <c r="K286" i="79"/>
  <c r="K285" i="79"/>
  <c r="K194" i="79"/>
  <c r="K193" i="79"/>
  <c r="K192" i="79"/>
  <c r="K191" i="79"/>
  <c r="K186" i="79"/>
  <c r="K185" i="79"/>
  <c r="K184" i="79"/>
  <c r="K183" i="79"/>
  <c r="K182" i="79"/>
  <c r="K181" i="79"/>
  <c r="K180" i="79"/>
  <c r="K179" i="79"/>
  <c r="K178" i="79"/>
  <c r="K177" i="79"/>
  <c r="K176" i="79"/>
  <c r="K175" i="79"/>
  <c r="K174" i="79"/>
  <c r="K173" i="79"/>
  <c r="K172" i="79"/>
  <c r="K171" i="79"/>
  <c r="K151" i="79"/>
  <c r="K150" i="79"/>
  <c r="K149" i="79"/>
  <c r="K148" i="79"/>
  <c r="K147" i="79"/>
  <c r="K146" i="79"/>
  <c r="K116" i="79"/>
  <c r="K115" i="79"/>
  <c r="K114" i="79"/>
  <c r="K113" i="79"/>
  <c r="K112" i="79"/>
  <c r="K111" i="79"/>
  <c r="K110" i="79"/>
  <c r="K109" i="79"/>
  <c r="K108" i="79"/>
  <c r="K107" i="79"/>
  <c r="K106" i="79"/>
  <c r="K105" i="79"/>
  <c r="K104" i="79"/>
  <c r="K581" i="78" l="1"/>
  <c r="K580" i="78"/>
  <c r="K579" i="78"/>
  <c r="K578" i="78"/>
  <c r="K570" i="78"/>
  <c r="K569" i="78"/>
  <c r="K568" i="78"/>
  <c r="K567" i="78"/>
  <c r="K566" i="78"/>
  <c r="K558" i="78"/>
  <c r="K557" i="78"/>
  <c r="K556" i="78"/>
  <c r="K548" i="78"/>
  <c r="K547" i="78"/>
  <c r="K546" i="78"/>
  <c r="K545" i="78"/>
  <c r="K544" i="78"/>
  <c r="K537" i="78"/>
  <c r="K536" i="78"/>
  <c r="K535" i="78"/>
  <c r="K534" i="78"/>
  <c r="K533" i="78"/>
  <c r="K532" i="78"/>
  <c r="K531" i="78"/>
  <c r="K530" i="78"/>
  <c r="K529" i="78"/>
  <c r="K528" i="78"/>
  <c r="K527" i="78"/>
  <c r="K526" i="78"/>
  <c r="K525" i="78"/>
  <c r="K524" i="78"/>
  <c r="K523" i="78"/>
  <c r="K515" i="78"/>
  <c r="K514" i="78"/>
  <c r="K513" i="78"/>
  <c r="K512" i="78"/>
  <c r="K511" i="78"/>
  <c r="K510" i="78"/>
  <c r="K509" i="78"/>
  <c r="K508" i="78"/>
  <c r="K500" i="78"/>
  <c r="K499" i="78"/>
  <c r="K498" i="78"/>
  <c r="K497" i="78"/>
  <c r="K496" i="78"/>
  <c r="K495" i="78"/>
  <c r="K494" i="78"/>
  <c r="K493" i="78"/>
  <c r="K492" i="78"/>
  <c r="K491" i="78"/>
  <c r="K490" i="78"/>
  <c r="K482" i="78"/>
  <c r="K481" i="78"/>
  <c r="K480" i="78"/>
  <c r="K479" i="78"/>
  <c r="K478" i="78"/>
  <c r="K477" i="78"/>
  <c r="K476" i="78"/>
  <c r="K475" i="78"/>
  <c r="K474" i="78"/>
  <c r="K473" i="78"/>
  <c r="K472" i="78"/>
  <c r="K471" i="78"/>
  <c r="K470" i="78"/>
  <c r="K469" i="78"/>
  <c r="K468" i="78"/>
  <c r="K467" i="78"/>
  <c r="K459" i="78"/>
  <c r="K458" i="78"/>
  <c r="K457" i="78"/>
  <c r="K456" i="78"/>
  <c r="K455" i="78"/>
  <c r="K454" i="78"/>
  <c r="K453" i="78"/>
  <c r="K452" i="78"/>
  <c r="K451" i="78"/>
  <c r="K450" i="78"/>
  <c r="K449" i="78"/>
  <c r="K448" i="78"/>
  <c r="K447" i="78"/>
  <c r="K439" i="78"/>
  <c r="K438" i="78"/>
  <c r="K437" i="78"/>
  <c r="K436" i="78"/>
  <c r="K435" i="78"/>
  <c r="K434" i="78"/>
  <c r="K422" i="78"/>
  <c r="K416" i="78"/>
  <c r="K415" i="78"/>
  <c r="K414" i="78"/>
  <c r="K408" i="78"/>
  <c r="K407" i="78"/>
  <c r="K406" i="78"/>
  <c r="K405" i="78"/>
  <c r="K404" i="78"/>
  <c r="K403" i="78"/>
  <c r="K402" i="78"/>
  <c r="K401" i="78"/>
  <c r="K393" i="78"/>
  <c r="K392" i="78"/>
  <c r="K391" i="78"/>
  <c r="K390" i="78"/>
  <c r="K389" i="78"/>
  <c r="K388" i="78"/>
  <c r="K387" i="78"/>
  <c r="K386" i="78"/>
  <c r="K385" i="78"/>
  <c r="K384" i="78"/>
  <c r="K383" i="78"/>
  <c r="K382" i="78"/>
  <c r="K381" i="78"/>
  <c r="K380" i="78"/>
  <c r="K379" i="78"/>
  <c r="K378" i="78"/>
  <c r="K377" i="78"/>
  <c r="K376" i="78"/>
  <c r="K375" i="78"/>
  <c r="K374" i="78"/>
  <c r="K373" i="78"/>
  <c r="K372" i="78"/>
  <c r="K371" i="78"/>
  <c r="K370" i="78"/>
  <c r="K369" i="78"/>
  <c r="K368" i="78"/>
  <c r="K367" i="78"/>
  <c r="K366" i="78"/>
  <c r="K365" i="78"/>
  <c r="K346" i="78"/>
  <c r="K345" i="78"/>
  <c r="K344" i="78"/>
  <c r="K343" i="78"/>
  <c r="K342" i="78"/>
  <c r="K341" i="78"/>
  <c r="K333" i="78"/>
  <c r="K332" i="78"/>
  <c r="K324" i="78"/>
  <c r="K323" i="78"/>
  <c r="K322" i="78"/>
  <c r="K321" i="78"/>
  <c r="K320" i="78"/>
  <c r="K312" i="78"/>
  <c r="K311" i="78"/>
  <c r="K310" i="78"/>
  <c r="K309" i="78"/>
  <c r="K308" i="78"/>
  <c r="K307" i="78"/>
  <c r="K306" i="78"/>
  <c r="K305" i="78"/>
  <c r="K304" i="78"/>
  <c r="K303" i="78"/>
  <c r="K302" i="78"/>
  <c r="K301" i="78"/>
  <c r="K300" i="78"/>
  <c r="K299" i="78"/>
  <c r="K298" i="78"/>
  <c r="K297" i="78"/>
  <c r="K289" i="78"/>
  <c r="K288" i="78"/>
  <c r="K287" i="78"/>
  <c r="K286" i="78"/>
  <c r="K285" i="78"/>
  <c r="K194" i="78"/>
  <c r="K193" i="78"/>
  <c r="K192" i="78"/>
  <c r="K191" i="78"/>
  <c r="K186" i="78"/>
  <c r="K185" i="78"/>
  <c r="K184" i="78"/>
  <c r="K183" i="78"/>
  <c r="K182" i="78"/>
  <c r="K181" i="78"/>
  <c r="K180" i="78"/>
  <c r="K179" i="78"/>
  <c r="K178" i="78"/>
  <c r="K177" i="78"/>
  <c r="K176" i="78"/>
  <c r="K175" i="78"/>
  <c r="K174" i="78"/>
  <c r="K173" i="78"/>
  <c r="K172" i="78"/>
  <c r="K171" i="78"/>
  <c r="K151" i="78"/>
  <c r="K150" i="78"/>
  <c r="K149" i="78"/>
  <c r="K148" i="78"/>
  <c r="K147" i="78"/>
  <c r="K146" i="78"/>
  <c r="K116" i="78"/>
  <c r="K115" i="78"/>
  <c r="K114" i="78"/>
  <c r="K113" i="78"/>
  <c r="K112" i="78"/>
  <c r="K111" i="78"/>
  <c r="K110" i="78"/>
  <c r="K109" i="78"/>
  <c r="K108" i="78"/>
  <c r="K107" i="78"/>
  <c r="K106" i="78"/>
  <c r="K105" i="78"/>
  <c r="K104" i="78"/>
  <c r="K581" i="77" l="1"/>
  <c r="K580" i="77"/>
  <c r="K579" i="77"/>
  <c r="K578" i="77"/>
  <c r="K570" i="77"/>
  <c r="K569" i="77"/>
  <c r="K568" i="77"/>
  <c r="K567" i="77"/>
  <c r="K566" i="77"/>
  <c r="K558" i="77"/>
  <c r="K557" i="77"/>
  <c r="K556" i="77"/>
  <c r="K548" i="77"/>
  <c r="K547" i="77"/>
  <c r="K546" i="77"/>
  <c r="K545" i="77"/>
  <c r="K544" i="77"/>
  <c r="K537" i="77"/>
  <c r="K536" i="77"/>
  <c r="K535" i="77"/>
  <c r="K534" i="77"/>
  <c r="K533" i="77"/>
  <c r="K532" i="77"/>
  <c r="K531" i="77"/>
  <c r="K530" i="77"/>
  <c r="K529" i="77"/>
  <c r="K528" i="77"/>
  <c r="K527" i="77"/>
  <c r="K526" i="77"/>
  <c r="K525" i="77"/>
  <c r="K524" i="77"/>
  <c r="K523" i="77"/>
  <c r="K515" i="77"/>
  <c r="K514" i="77"/>
  <c r="K513" i="77"/>
  <c r="K512" i="77"/>
  <c r="K511" i="77"/>
  <c r="K510" i="77"/>
  <c r="K509" i="77"/>
  <c r="K508" i="77"/>
  <c r="K500" i="77"/>
  <c r="K499" i="77"/>
  <c r="K498" i="77"/>
  <c r="K497" i="77"/>
  <c r="K496" i="77"/>
  <c r="K495" i="77"/>
  <c r="K494" i="77"/>
  <c r="K493" i="77"/>
  <c r="K492" i="77"/>
  <c r="K491" i="77"/>
  <c r="K490" i="77"/>
  <c r="K482" i="77"/>
  <c r="K481" i="77"/>
  <c r="K480" i="77"/>
  <c r="K479" i="77"/>
  <c r="K478" i="77"/>
  <c r="K477" i="77"/>
  <c r="K476" i="77"/>
  <c r="K475" i="77"/>
  <c r="K474" i="77"/>
  <c r="K473" i="77"/>
  <c r="K472" i="77"/>
  <c r="K471" i="77"/>
  <c r="K470" i="77"/>
  <c r="K469" i="77"/>
  <c r="K468" i="77"/>
  <c r="K467" i="77"/>
  <c r="K459" i="77"/>
  <c r="K458" i="77"/>
  <c r="K457" i="77"/>
  <c r="K456" i="77"/>
  <c r="K455" i="77"/>
  <c r="K454" i="77"/>
  <c r="K453" i="77"/>
  <c r="K452" i="77"/>
  <c r="K451" i="77"/>
  <c r="K450" i="77"/>
  <c r="K449" i="77"/>
  <c r="K448" i="77"/>
  <c r="K447" i="77"/>
  <c r="K439" i="77"/>
  <c r="K438" i="77"/>
  <c r="K437" i="77"/>
  <c r="K436" i="77"/>
  <c r="K435" i="77"/>
  <c r="K434" i="77"/>
  <c r="K422" i="77"/>
  <c r="K416" i="77"/>
  <c r="K415" i="77"/>
  <c r="K414" i="77"/>
  <c r="K408" i="77"/>
  <c r="K407" i="77"/>
  <c r="K406" i="77"/>
  <c r="K405" i="77"/>
  <c r="K404" i="77"/>
  <c r="K403" i="77"/>
  <c r="K402" i="77"/>
  <c r="K401" i="77"/>
  <c r="K393" i="77"/>
  <c r="K392" i="77"/>
  <c r="K391" i="77"/>
  <c r="K390" i="77"/>
  <c r="K389" i="77"/>
  <c r="K388" i="77"/>
  <c r="K387" i="77"/>
  <c r="K386" i="77"/>
  <c r="K385" i="77"/>
  <c r="K384" i="77"/>
  <c r="K383" i="77"/>
  <c r="K382" i="77"/>
  <c r="K381" i="77"/>
  <c r="K380" i="77"/>
  <c r="K379" i="77"/>
  <c r="K378" i="77"/>
  <c r="K377" i="77"/>
  <c r="K376" i="77"/>
  <c r="K375" i="77"/>
  <c r="K374" i="77"/>
  <c r="K373" i="77"/>
  <c r="K372" i="77"/>
  <c r="K371" i="77"/>
  <c r="K370" i="77"/>
  <c r="K369" i="77"/>
  <c r="K368" i="77"/>
  <c r="K367" i="77"/>
  <c r="K366" i="77"/>
  <c r="K365" i="77"/>
  <c r="K346" i="77"/>
  <c r="K345" i="77"/>
  <c r="K344" i="77"/>
  <c r="K343" i="77"/>
  <c r="K342" i="77"/>
  <c r="K341" i="77"/>
  <c r="K333" i="77"/>
  <c r="K332" i="77"/>
  <c r="K324" i="77"/>
  <c r="K323" i="77"/>
  <c r="K322" i="77"/>
  <c r="K321" i="77"/>
  <c r="K320" i="77"/>
  <c r="K312" i="77"/>
  <c r="K311" i="77"/>
  <c r="K310" i="77"/>
  <c r="K309" i="77"/>
  <c r="K308" i="77"/>
  <c r="K307" i="77"/>
  <c r="K306" i="77"/>
  <c r="K305" i="77"/>
  <c r="K304" i="77"/>
  <c r="K303" i="77"/>
  <c r="K302" i="77"/>
  <c r="K301" i="77"/>
  <c r="K300" i="77"/>
  <c r="K299" i="77"/>
  <c r="K298" i="77"/>
  <c r="K297" i="77"/>
  <c r="K289" i="77"/>
  <c r="K288" i="77"/>
  <c r="K287" i="77"/>
  <c r="K286" i="77"/>
  <c r="K285" i="77"/>
  <c r="K194" i="77"/>
  <c r="K193" i="77"/>
  <c r="K192" i="77"/>
  <c r="K191" i="77"/>
  <c r="K186" i="77"/>
  <c r="K185" i="77"/>
  <c r="K184" i="77"/>
  <c r="K183" i="77"/>
  <c r="K182" i="77"/>
  <c r="K181" i="77"/>
  <c r="K180" i="77"/>
  <c r="K179" i="77"/>
  <c r="K178" i="77"/>
  <c r="K177" i="77"/>
  <c r="K176" i="77"/>
  <c r="K175" i="77"/>
  <c r="K174" i="77"/>
  <c r="K173" i="77"/>
  <c r="K172" i="77"/>
  <c r="K171" i="77"/>
  <c r="K151" i="77"/>
  <c r="K150" i="77"/>
  <c r="K149" i="77"/>
  <c r="K148" i="77"/>
  <c r="K147" i="77"/>
  <c r="K146" i="77"/>
  <c r="K116" i="77"/>
  <c r="K115" i="77"/>
  <c r="K114" i="77"/>
  <c r="K113" i="77"/>
  <c r="K112" i="77"/>
  <c r="K111" i="77"/>
  <c r="K110" i="77"/>
  <c r="K109" i="77"/>
  <c r="K108" i="77"/>
  <c r="K107" i="77"/>
  <c r="K106" i="77"/>
  <c r="K105" i="77"/>
  <c r="K104" i="77"/>
  <c r="K581" i="76" l="1"/>
  <c r="K580" i="76"/>
  <c r="K579" i="76"/>
  <c r="K578" i="76"/>
  <c r="K570" i="76"/>
  <c r="K569" i="76"/>
  <c r="K568" i="76"/>
  <c r="K567" i="76"/>
  <c r="K566" i="76"/>
  <c r="K558" i="76"/>
  <c r="K557" i="76"/>
  <c r="K556" i="76"/>
  <c r="K548" i="76"/>
  <c r="K547" i="76"/>
  <c r="K546" i="76"/>
  <c r="K545" i="76"/>
  <c r="K544" i="76"/>
  <c r="K537" i="76"/>
  <c r="K536" i="76"/>
  <c r="K535" i="76"/>
  <c r="K534" i="76"/>
  <c r="K533" i="76"/>
  <c r="K532" i="76"/>
  <c r="K531" i="76"/>
  <c r="K530" i="76"/>
  <c r="K529" i="76"/>
  <c r="K528" i="76"/>
  <c r="K527" i="76"/>
  <c r="K526" i="76"/>
  <c r="K525" i="76"/>
  <c r="K524" i="76"/>
  <c r="K523" i="76"/>
  <c r="K515" i="76"/>
  <c r="K514" i="76"/>
  <c r="K513" i="76"/>
  <c r="K512" i="76"/>
  <c r="K511" i="76"/>
  <c r="K510" i="76"/>
  <c r="K509" i="76"/>
  <c r="K508" i="76"/>
  <c r="K500" i="76"/>
  <c r="K499" i="76"/>
  <c r="K498" i="76"/>
  <c r="K497" i="76"/>
  <c r="K496" i="76"/>
  <c r="K495" i="76"/>
  <c r="K494" i="76"/>
  <c r="K493" i="76"/>
  <c r="K492" i="76"/>
  <c r="K491" i="76"/>
  <c r="K490" i="76"/>
  <c r="K482" i="76"/>
  <c r="K481" i="76"/>
  <c r="K480" i="76"/>
  <c r="K479" i="76"/>
  <c r="K478" i="76"/>
  <c r="K477" i="76"/>
  <c r="K476" i="76"/>
  <c r="K475" i="76"/>
  <c r="K474" i="76"/>
  <c r="K473" i="76"/>
  <c r="K472" i="76"/>
  <c r="K471" i="76"/>
  <c r="K470" i="76"/>
  <c r="K469" i="76"/>
  <c r="K468" i="76"/>
  <c r="K467" i="76"/>
  <c r="K459" i="76"/>
  <c r="K458" i="76"/>
  <c r="K457" i="76"/>
  <c r="K456" i="76"/>
  <c r="K455" i="76"/>
  <c r="K454" i="76"/>
  <c r="K453" i="76"/>
  <c r="K452" i="76"/>
  <c r="K451" i="76"/>
  <c r="K450" i="76"/>
  <c r="K449" i="76"/>
  <c r="K448" i="76"/>
  <c r="K447" i="76"/>
  <c r="K439" i="76"/>
  <c r="K438" i="76"/>
  <c r="K437" i="76"/>
  <c r="K436" i="76"/>
  <c r="K435" i="76"/>
  <c r="K434" i="76"/>
  <c r="K422" i="76"/>
  <c r="K416" i="76"/>
  <c r="K415" i="76"/>
  <c r="K414" i="76"/>
  <c r="K408" i="76"/>
  <c r="K407" i="76"/>
  <c r="K406" i="76"/>
  <c r="K405" i="76"/>
  <c r="K404" i="76"/>
  <c r="K403" i="76"/>
  <c r="K402" i="76"/>
  <c r="K401" i="76"/>
  <c r="K393" i="76"/>
  <c r="K392" i="76"/>
  <c r="K391" i="76"/>
  <c r="K390" i="76"/>
  <c r="K389" i="76"/>
  <c r="K388" i="76"/>
  <c r="K387" i="76"/>
  <c r="K386" i="76"/>
  <c r="K385" i="76"/>
  <c r="K384" i="76"/>
  <c r="K383" i="76"/>
  <c r="K382" i="76"/>
  <c r="K381" i="76"/>
  <c r="K380" i="76"/>
  <c r="K379" i="76"/>
  <c r="K378" i="76"/>
  <c r="K377" i="76"/>
  <c r="K376" i="76"/>
  <c r="K375" i="76"/>
  <c r="K374" i="76"/>
  <c r="K373" i="76"/>
  <c r="K372" i="76"/>
  <c r="K371" i="76"/>
  <c r="K370" i="76"/>
  <c r="K369" i="76"/>
  <c r="K368" i="76"/>
  <c r="K367" i="76"/>
  <c r="K366" i="76"/>
  <c r="K365" i="76"/>
  <c r="K346" i="76"/>
  <c r="K345" i="76"/>
  <c r="K344" i="76"/>
  <c r="K343" i="76"/>
  <c r="K342" i="76"/>
  <c r="K341" i="76"/>
  <c r="K333" i="76"/>
  <c r="K332" i="76"/>
  <c r="K324" i="76"/>
  <c r="K323" i="76"/>
  <c r="K322" i="76"/>
  <c r="K321" i="76"/>
  <c r="K320" i="76"/>
  <c r="K312" i="76"/>
  <c r="K311" i="76"/>
  <c r="K310" i="76"/>
  <c r="K309" i="76"/>
  <c r="K308" i="76"/>
  <c r="K307" i="76"/>
  <c r="K306" i="76"/>
  <c r="K305" i="76"/>
  <c r="K304" i="76"/>
  <c r="K303" i="76"/>
  <c r="K302" i="76"/>
  <c r="K301" i="76"/>
  <c r="K300" i="76"/>
  <c r="K299" i="76"/>
  <c r="K298" i="76"/>
  <c r="K297" i="76"/>
  <c r="K289" i="76"/>
  <c r="K288" i="76"/>
  <c r="K287" i="76"/>
  <c r="K286" i="76"/>
  <c r="K285" i="76"/>
  <c r="K194" i="76"/>
  <c r="K193" i="76"/>
  <c r="K192" i="76"/>
  <c r="K191" i="76"/>
  <c r="K186" i="76"/>
  <c r="K185" i="76"/>
  <c r="K184" i="76"/>
  <c r="K183" i="76"/>
  <c r="K182" i="76"/>
  <c r="K181" i="76"/>
  <c r="K180" i="76"/>
  <c r="K179" i="76"/>
  <c r="K178" i="76"/>
  <c r="K177" i="76"/>
  <c r="K176" i="76"/>
  <c r="K175" i="76"/>
  <c r="K174" i="76"/>
  <c r="K173" i="76"/>
  <c r="K172" i="76"/>
  <c r="K171" i="76"/>
  <c r="K151" i="76"/>
  <c r="K150" i="76"/>
  <c r="K149" i="76"/>
  <c r="K148" i="76"/>
  <c r="K147" i="76"/>
  <c r="K146" i="76"/>
  <c r="K116" i="76"/>
  <c r="K115" i="76"/>
  <c r="K114" i="76"/>
  <c r="K113" i="76"/>
  <c r="K112" i="76"/>
  <c r="K111" i="76"/>
  <c r="K110" i="76"/>
  <c r="K109" i="76"/>
  <c r="K108" i="76"/>
  <c r="K107" i="76"/>
  <c r="K106" i="76"/>
  <c r="K105" i="76"/>
  <c r="K104" i="76"/>
  <c r="K581" i="75" l="1"/>
  <c r="K580" i="75"/>
  <c r="K579" i="75"/>
  <c r="K578" i="75"/>
  <c r="K570" i="75"/>
  <c r="K569" i="75"/>
  <c r="K568" i="75"/>
  <c r="K567" i="75"/>
  <c r="K566" i="75"/>
  <c r="K558" i="75"/>
  <c r="K557" i="75"/>
  <c r="K556" i="75"/>
  <c r="K548" i="75"/>
  <c r="K547" i="75"/>
  <c r="K546" i="75"/>
  <c r="K545" i="75"/>
  <c r="K544" i="75"/>
  <c r="K537" i="75"/>
  <c r="K536" i="75"/>
  <c r="K535" i="75"/>
  <c r="K534" i="75"/>
  <c r="K533" i="75"/>
  <c r="K532" i="75"/>
  <c r="K531" i="75"/>
  <c r="K530" i="75"/>
  <c r="K529" i="75"/>
  <c r="K528" i="75"/>
  <c r="K527" i="75"/>
  <c r="K526" i="75"/>
  <c r="K525" i="75"/>
  <c r="K524" i="75"/>
  <c r="K523" i="75"/>
  <c r="K515" i="75"/>
  <c r="K514" i="75"/>
  <c r="K513" i="75"/>
  <c r="K512" i="75"/>
  <c r="K511" i="75"/>
  <c r="K510" i="75"/>
  <c r="K509" i="75"/>
  <c r="K508" i="75"/>
  <c r="K500" i="75"/>
  <c r="K499" i="75"/>
  <c r="K498" i="75"/>
  <c r="K497" i="75"/>
  <c r="K496" i="75"/>
  <c r="K495" i="75"/>
  <c r="K494" i="75"/>
  <c r="K493" i="75"/>
  <c r="K492" i="75"/>
  <c r="K491" i="75"/>
  <c r="K490" i="75"/>
  <c r="K482" i="75"/>
  <c r="K481" i="75"/>
  <c r="K480" i="75"/>
  <c r="K479" i="75"/>
  <c r="K478" i="75"/>
  <c r="K477" i="75"/>
  <c r="K476" i="75"/>
  <c r="K475" i="75"/>
  <c r="K474" i="75"/>
  <c r="K473" i="75"/>
  <c r="K472" i="75"/>
  <c r="K471" i="75"/>
  <c r="K470" i="75"/>
  <c r="K469" i="75"/>
  <c r="K468" i="75"/>
  <c r="K467" i="75"/>
  <c r="K459" i="75"/>
  <c r="K458" i="75"/>
  <c r="K457" i="75"/>
  <c r="K456" i="75"/>
  <c r="K455" i="75"/>
  <c r="K454" i="75"/>
  <c r="K453" i="75"/>
  <c r="K452" i="75"/>
  <c r="K451" i="75"/>
  <c r="K450" i="75"/>
  <c r="K449" i="75"/>
  <c r="K448" i="75"/>
  <c r="K447" i="75"/>
  <c r="K439" i="75"/>
  <c r="K438" i="75"/>
  <c r="K437" i="75"/>
  <c r="K436" i="75"/>
  <c r="K435" i="75"/>
  <c r="K434" i="75"/>
  <c r="K422" i="75"/>
  <c r="K416" i="75"/>
  <c r="K415" i="75"/>
  <c r="K414" i="75"/>
  <c r="K408" i="75"/>
  <c r="K407" i="75"/>
  <c r="K406" i="75"/>
  <c r="K405" i="75"/>
  <c r="K404" i="75"/>
  <c r="K403" i="75"/>
  <c r="K402" i="75"/>
  <c r="K401" i="75"/>
  <c r="K393" i="75"/>
  <c r="K392" i="75"/>
  <c r="K391" i="75"/>
  <c r="K390" i="75"/>
  <c r="K389" i="75"/>
  <c r="K388" i="75"/>
  <c r="K387" i="75"/>
  <c r="K386" i="75"/>
  <c r="K385" i="75"/>
  <c r="K384" i="75"/>
  <c r="K383" i="75"/>
  <c r="K382" i="75"/>
  <c r="K381" i="75"/>
  <c r="K380" i="75"/>
  <c r="K379" i="75"/>
  <c r="K378" i="75"/>
  <c r="K377" i="75"/>
  <c r="K376" i="75"/>
  <c r="K375" i="75"/>
  <c r="K374" i="75"/>
  <c r="K373" i="75"/>
  <c r="K372" i="75"/>
  <c r="K371" i="75"/>
  <c r="K370" i="75"/>
  <c r="K369" i="75"/>
  <c r="K368" i="75"/>
  <c r="K367" i="75"/>
  <c r="K366" i="75"/>
  <c r="K365" i="75"/>
  <c r="K346" i="75"/>
  <c r="K345" i="75"/>
  <c r="K344" i="75"/>
  <c r="K343" i="75"/>
  <c r="K342" i="75"/>
  <c r="K341" i="75"/>
  <c r="K333" i="75"/>
  <c r="K332" i="75"/>
  <c r="K324" i="75"/>
  <c r="K323" i="75"/>
  <c r="K322" i="75"/>
  <c r="K321" i="75"/>
  <c r="K320" i="75"/>
  <c r="K312" i="75"/>
  <c r="K311" i="75"/>
  <c r="K310" i="75"/>
  <c r="K309" i="75"/>
  <c r="K308" i="75"/>
  <c r="K307" i="75"/>
  <c r="K306" i="75"/>
  <c r="K305" i="75"/>
  <c r="K304" i="75"/>
  <c r="K303" i="75"/>
  <c r="K302" i="75"/>
  <c r="K301" i="75"/>
  <c r="K300" i="75"/>
  <c r="K299" i="75"/>
  <c r="K298" i="75"/>
  <c r="K297" i="75"/>
  <c r="K289" i="75"/>
  <c r="K288" i="75"/>
  <c r="K287" i="75"/>
  <c r="K286" i="75"/>
  <c r="K285" i="75"/>
  <c r="K194" i="75"/>
  <c r="K193" i="75"/>
  <c r="K192" i="75"/>
  <c r="K191" i="75"/>
  <c r="K186" i="75"/>
  <c r="K185" i="75"/>
  <c r="K184" i="75"/>
  <c r="K183" i="75"/>
  <c r="K182" i="75"/>
  <c r="K181" i="75"/>
  <c r="K180" i="75"/>
  <c r="K179" i="75"/>
  <c r="K178" i="75"/>
  <c r="K177" i="75"/>
  <c r="K176" i="75"/>
  <c r="K175" i="75"/>
  <c r="K174" i="75"/>
  <c r="K173" i="75"/>
  <c r="K172" i="75"/>
  <c r="K171" i="75"/>
  <c r="K151" i="75"/>
  <c r="K150" i="75"/>
  <c r="K149" i="75"/>
  <c r="K148" i="75"/>
  <c r="K147" i="75"/>
  <c r="K146" i="75"/>
  <c r="K116" i="75"/>
  <c r="K115" i="75"/>
  <c r="K114" i="75"/>
  <c r="K113" i="75"/>
  <c r="K112" i="75"/>
  <c r="K111" i="75"/>
  <c r="K110" i="75"/>
  <c r="K109" i="75"/>
  <c r="K108" i="75"/>
  <c r="K107" i="75"/>
  <c r="K106" i="75"/>
  <c r="K105" i="75"/>
  <c r="K104" i="75"/>
  <c r="K581" i="74" l="1"/>
  <c r="K580" i="74"/>
  <c r="K579" i="74"/>
  <c r="K578" i="74"/>
  <c r="K570" i="74"/>
  <c r="K569" i="74"/>
  <c r="K568" i="74"/>
  <c r="K567" i="74"/>
  <c r="K566" i="74"/>
  <c r="K558" i="74"/>
  <c r="K557" i="74"/>
  <c r="K556" i="74"/>
  <c r="K548" i="74"/>
  <c r="K547" i="74"/>
  <c r="K546" i="74"/>
  <c r="K545" i="74"/>
  <c r="K544" i="74"/>
  <c r="K537" i="74"/>
  <c r="K536" i="74"/>
  <c r="K535" i="74"/>
  <c r="K534" i="74"/>
  <c r="K533" i="74"/>
  <c r="K532" i="74"/>
  <c r="K531" i="74"/>
  <c r="K530" i="74"/>
  <c r="K529" i="74"/>
  <c r="K528" i="74"/>
  <c r="K527" i="74"/>
  <c r="K526" i="74"/>
  <c r="K525" i="74"/>
  <c r="K524" i="74"/>
  <c r="K523" i="74"/>
  <c r="K515" i="74"/>
  <c r="K514" i="74"/>
  <c r="K513" i="74"/>
  <c r="K512" i="74"/>
  <c r="K511" i="74"/>
  <c r="K510" i="74"/>
  <c r="K509" i="74"/>
  <c r="K508" i="74"/>
  <c r="K500" i="74"/>
  <c r="K499" i="74"/>
  <c r="K498" i="74"/>
  <c r="K497" i="74"/>
  <c r="K496" i="74"/>
  <c r="K495" i="74"/>
  <c r="K494" i="74"/>
  <c r="K493" i="74"/>
  <c r="K492" i="74"/>
  <c r="K491" i="74"/>
  <c r="K490" i="74"/>
  <c r="K482" i="74"/>
  <c r="K481" i="74"/>
  <c r="K480" i="74"/>
  <c r="K479" i="74"/>
  <c r="K478" i="74"/>
  <c r="K477" i="74"/>
  <c r="K476" i="74"/>
  <c r="K475" i="74"/>
  <c r="K474" i="74"/>
  <c r="K473" i="74"/>
  <c r="K472" i="74"/>
  <c r="K471" i="74"/>
  <c r="K470" i="74"/>
  <c r="K469" i="74"/>
  <c r="K468" i="74"/>
  <c r="K467" i="74"/>
  <c r="K459" i="74"/>
  <c r="K458" i="74"/>
  <c r="K457" i="74"/>
  <c r="K456" i="74"/>
  <c r="K455" i="74"/>
  <c r="K454" i="74"/>
  <c r="K453" i="74"/>
  <c r="K452" i="74"/>
  <c r="K451" i="74"/>
  <c r="K450" i="74"/>
  <c r="K449" i="74"/>
  <c r="K448" i="74"/>
  <c r="K447" i="74"/>
  <c r="K439" i="74"/>
  <c r="K438" i="74"/>
  <c r="K437" i="74"/>
  <c r="K436" i="74"/>
  <c r="K435" i="74"/>
  <c r="K434" i="74"/>
  <c r="K422" i="74"/>
  <c r="K416" i="74"/>
  <c r="K415" i="74"/>
  <c r="K414" i="74"/>
  <c r="K408" i="74"/>
  <c r="K407" i="74"/>
  <c r="K406" i="74"/>
  <c r="K405" i="74"/>
  <c r="K404" i="74"/>
  <c r="K403" i="74"/>
  <c r="K402" i="74"/>
  <c r="K401" i="74"/>
  <c r="K393" i="74"/>
  <c r="K392" i="74"/>
  <c r="K391" i="74"/>
  <c r="K390" i="74"/>
  <c r="K389" i="74"/>
  <c r="K388" i="74"/>
  <c r="K387" i="74"/>
  <c r="K386" i="74"/>
  <c r="K385" i="74"/>
  <c r="K384" i="74"/>
  <c r="K383" i="74"/>
  <c r="K382" i="74"/>
  <c r="K381" i="74"/>
  <c r="K380" i="74"/>
  <c r="K379" i="74"/>
  <c r="K378" i="74"/>
  <c r="K377" i="74"/>
  <c r="K376" i="74"/>
  <c r="K375" i="74"/>
  <c r="K374" i="74"/>
  <c r="K373" i="74"/>
  <c r="K372" i="74"/>
  <c r="K371" i="74"/>
  <c r="K370" i="74"/>
  <c r="K369" i="74"/>
  <c r="K368" i="74"/>
  <c r="K367" i="74"/>
  <c r="K366" i="74"/>
  <c r="K365" i="74"/>
  <c r="K346" i="74"/>
  <c r="K345" i="74"/>
  <c r="K344" i="74"/>
  <c r="K343" i="74"/>
  <c r="K342" i="74"/>
  <c r="K341" i="74"/>
  <c r="K333" i="74"/>
  <c r="K332" i="74"/>
  <c r="K324" i="74"/>
  <c r="K323" i="74"/>
  <c r="K322" i="74"/>
  <c r="K321" i="74"/>
  <c r="K320" i="74"/>
  <c r="K312" i="74"/>
  <c r="K311" i="74"/>
  <c r="K310" i="74"/>
  <c r="K309" i="74"/>
  <c r="K308" i="74"/>
  <c r="K307" i="74"/>
  <c r="K306" i="74"/>
  <c r="K305" i="74"/>
  <c r="K304" i="74"/>
  <c r="K303" i="74"/>
  <c r="K302" i="74"/>
  <c r="K301" i="74"/>
  <c r="K300" i="74"/>
  <c r="K299" i="74"/>
  <c r="K298" i="74"/>
  <c r="K297" i="74"/>
  <c r="K289" i="74"/>
  <c r="K288" i="74"/>
  <c r="K287" i="74"/>
  <c r="K286" i="74"/>
  <c r="K285" i="74"/>
  <c r="K194" i="74"/>
  <c r="K193" i="74"/>
  <c r="K192" i="74"/>
  <c r="K191" i="74"/>
  <c r="K186" i="74"/>
  <c r="K185" i="74"/>
  <c r="K184" i="74"/>
  <c r="K183" i="74"/>
  <c r="K182" i="74"/>
  <c r="K181" i="74"/>
  <c r="K180" i="74"/>
  <c r="K179" i="74"/>
  <c r="K178" i="74"/>
  <c r="K177" i="74"/>
  <c r="K176" i="74"/>
  <c r="K175" i="74"/>
  <c r="K174" i="74"/>
  <c r="K173" i="74"/>
  <c r="K172" i="74"/>
  <c r="K171" i="74"/>
  <c r="K151" i="74"/>
  <c r="K150" i="74"/>
  <c r="K149" i="74"/>
  <c r="K148" i="74"/>
  <c r="K147" i="74"/>
  <c r="K146" i="74"/>
  <c r="K116" i="74"/>
  <c r="K115" i="74"/>
  <c r="K114" i="74"/>
  <c r="K113" i="74"/>
  <c r="K112" i="74"/>
  <c r="K111" i="74"/>
  <c r="K110" i="74"/>
  <c r="K109" i="74"/>
  <c r="K108" i="74"/>
  <c r="K107" i="74"/>
  <c r="K106" i="74"/>
  <c r="K105" i="74"/>
  <c r="K104" i="74"/>
  <c r="K581" i="73" l="1"/>
  <c r="K580" i="73"/>
  <c r="K579" i="73"/>
  <c r="K578" i="73"/>
  <c r="K570" i="73"/>
  <c r="K569" i="73"/>
  <c r="K568" i="73"/>
  <c r="K567" i="73"/>
  <c r="K566" i="73"/>
  <c r="K558" i="73"/>
  <c r="K557" i="73"/>
  <c r="K556" i="73"/>
  <c r="K548" i="73"/>
  <c r="K547" i="73"/>
  <c r="K546" i="73"/>
  <c r="K545" i="73"/>
  <c r="K544" i="73"/>
  <c r="K537" i="73"/>
  <c r="K536" i="73"/>
  <c r="K535" i="73"/>
  <c r="K534" i="73"/>
  <c r="K533" i="73"/>
  <c r="K532" i="73"/>
  <c r="K531" i="73"/>
  <c r="K530" i="73"/>
  <c r="K529" i="73"/>
  <c r="K528" i="73"/>
  <c r="K527" i="73"/>
  <c r="K526" i="73"/>
  <c r="K525" i="73"/>
  <c r="K524" i="73"/>
  <c r="K523" i="73"/>
  <c r="K515" i="73"/>
  <c r="K514" i="73"/>
  <c r="K513" i="73"/>
  <c r="K512" i="73"/>
  <c r="K511" i="73"/>
  <c r="K510" i="73"/>
  <c r="K509" i="73"/>
  <c r="K508" i="73"/>
  <c r="K500" i="73"/>
  <c r="K499" i="73"/>
  <c r="K498" i="73"/>
  <c r="K497" i="73"/>
  <c r="K496" i="73"/>
  <c r="K495" i="73"/>
  <c r="K494" i="73"/>
  <c r="K493" i="73"/>
  <c r="K492" i="73"/>
  <c r="K491" i="73"/>
  <c r="K490" i="73"/>
  <c r="K482" i="73"/>
  <c r="K481" i="73"/>
  <c r="K480" i="73"/>
  <c r="K479" i="73"/>
  <c r="K478" i="73"/>
  <c r="K477" i="73"/>
  <c r="K476" i="73"/>
  <c r="K475" i="73"/>
  <c r="K474" i="73"/>
  <c r="K473" i="73"/>
  <c r="K472" i="73"/>
  <c r="K471" i="73"/>
  <c r="K470" i="73"/>
  <c r="K469" i="73"/>
  <c r="K468" i="73"/>
  <c r="K467" i="73"/>
  <c r="K459" i="73"/>
  <c r="K458" i="73"/>
  <c r="K457" i="73"/>
  <c r="K456" i="73"/>
  <c r="K455" i="73"/>
  <c r="K454" i="73"/>
  <c r="K453" i="73"/>
  <c r="K452" i="73"/>
  <c r="K451" i="73"/>
  <c r="K450" i="73"/>
  <c r="K449" i="73"/>
  <c r="K448" i="73"/>
  <c r="K447" i="73"/>
  <c r="K439" i="73"/>
  <c r="K438" i="73"/>
  <c r="K437" i="73"/>
  <c r="K436" i="73"/>
  <c r="K435" i="73"/>
  <c r="K434" i="73"/>
  <c r="K422" i="73"/>
  <c r="K416" i="73"/>
  <c r="K415" i="73"/>
  <c r="K414" i="73"/>
  <c r="K408" i="73"/>
  <c r="K407" i="73"/>
  <c r="K406" i="73"/>
  <c r="K405" i="73"/>
  <c r="K404" i="73"/>
  <c r="K403" i="73"/>
  <c r="K402" i="73"/>
  <c r="K401" i="73"/>
  <c r="K393" i="73"/>
  <c r="K392" i="73"/>
  <c r="K391" i="73"/>
  <c r="K390" i="73"/>
  <c r="K389" i="73"/>
  <c r="K388" i="73"/>
  <c r="K387" i="73"/>
  <c r="K386" i="73"/>
  <c r="K385" i="73"/>
  <c r="K384" i="73"/>
  <c r="K383" i="73"/>
  <c r="K382" i="73"/>
  <c r="K381" i="73"/>
  <c r="K380" i="73"/>
  <c r="K379" i="73"/>
  <c r="K378" i="73"/>
  <c r="K377" i="73"/>
  <c r="K376" i="73"/>
  <c r="K375" i="73"/>
  <c r="K374" i="73"/>
  <c r="K373" i="73"/>
  <c r="K372" i="73"/>
  <c r="K371" i="73"/>
  <c r="K370" i="73"/>
  <c r="K369" i="73"/>
  <c r="K368" i="73"/>
  <c r="K367" i="73"/>
  <c r="K366" i="73"/>
  <c r="K365" i="73"/>
  <c r="K346" i="73"/>
  <c r="K345" i="73"/>
  <c r="K344" i="73"/>
  <c r="K343" i="73"/>
  <c r="K342" i="73"/>
  <c r="K341" i="73"/>
  <c r="K333" i="73"/>
  <c r="K332" i="73"/>
  <c r="K324" i="73"/>
  <c r="K323" i="73"/>
  <c r="K322" i="73"/>
  <c r="K321" i="73"/>
  <c r="K320" i="73"/>
  <c r="K312" i="73"/>
  <c r="K311" i="73"/>
  <c r="K310" i="73"/>
  <c r="K309" i="73"/>
  <c r="K308" i="73"/>
  <c r="K307" i="73"/>
  <c r="K306" i="73"/>
  <c r="K305" i="73"/>
  <c r="K304" i="73"/>
  <c r="K303" i="73"/>
  <c r="K302" i="73"/>
  <c r="K301" i="73"/>
  <c r="K300" i="73"/>
  <c r="K299" i="73"/>
  <c r="K298" i="73"/>
  <c r="K297" i="73"/>
  <c r="K289" i="73"/>
  <c r="K288" i="73"/>
  <c r="K287" i="73"/>
  <c r="K286" i="73"/>
  <c r="K285" i="73"/>
  <c r="K194" i="73"/>
  <c r="K193" i="73"/>
  <c r="K192" i="73"/>
  <c r="K191" i="73"/>
  <c r="K186" i="73"/>
  <c r="K185" i="73"/>
  <c r="K184" i="73"/>
  <c r="K183" i="73"/>
  <c r="K182" i="73"/>
  <c r="K181" i="73"/>
  <c r="K180" i="73"/>
  <c r="K179" i="73"/>
  <c r="K178" i="73"/>
  <c r="K177" i="73"/>
  <c r="K176" i="73"/>
  <c r="K175" i="73"/>
  <c r="K174" i="73"/>
  <c r="K173" i="73"/>
  <c r="K172" i="73"/>
  <c r="K171" i="73"/>
  <c r="K151" i="73"/>
  <c r="K150" i="73"/>
  <c r="K149" i="73"/>
  <c r="K148" i="73"/>
  <c r="K147" i="73"/>
  <c r="K146" i="73"/>
  <c r="K116" i="73"/>
  <c r="K115" i="73"/>
  <c r="K114" i="73"/>
  <c r="K113" i="73"/>
  <c r="K112" i="73"/>
  <c r="K111" i="73"/>
  <c r="K110" i="73"/>
  <c r="K109" i="73"/>
  <c r="K108" i="73"/>
  <c r="K107" i="73"/>
  <c r="K106" i="73"/>
  <c r="K105" i="73"/>
  <c r="K104" i="73"/>
  <c r="K581" i="72" l="1"/>
  <c r="K580" i="72"/>
  <c r="K579" i="72"/>
  <c r="K578" i="72"/>
  <c r="K570" i="72"/>
  <c r="K569" i="72"/>
  <c r="K568" i="72"/>
  <c r="K567" i="72"/>
  <c r="K566" i="72"/>
  <c r="K558" i="72"/>
  <c r="K557" i="72"/>
  <c r="K556" i="72"/>
  <c r="K548" i="72"/>
  <c r="K547" i="72"/>
  <c r="K546" i="72"/>
  <c r="K545" i="72"/>
  <c r="K544" i="72"/>
  <c r="K537" i="72"/>
  <c r="K536" i="72"/>
  <c r="K535" i="72"/>
  <c r="K534" i="72"/>
  <c r="K533" i="72"/>
  <c r="K532" i="72"/>
  <c r="K531" i="72"/>
  <c r="K530" i="72"/>
  <c r="K529" i="72"/>
  <c r="K528" i="72"/>
  <c r="K527" i="72"/>
  <c r="K526" i="72"/>
  <c r="K525" i="72"/>
  <c r="K524" i="72"/>
  <c r="K523" i="72"/>
  <c r="K515" i="72"/>
  <c r="K514" i="72"/>
  <c r="K513" i="72"/>
  <c r="K512" i="72"/>
  <c r="K511" i="72"/>
  <c r="K510" i="72"/>
  <c r="K509" i="72"/>
  <c r="K508" i="72"/>
  <c r="K500" i="72"/>
  <c r="K499" i="72"/>
  <c r="K498" i="72"/>
  <c r="K497" i="72"/>
  <c r="K496" i="72"/>
  <c r="K495" i="72"/>
  <c r="K494" i="72"/>
  <c r="K493" i="72"/>
  <c r="K492" i="72"/>
  <c r="K491" i="72"/>
  <c r="K490" i="72"/>
  <c r="K482" i="72"/>
  <c r="K481" i="72"/>
  <c r="K480" i="72"/>
  <c r="K479" i="72"/>
  <c r="K478" i="72"/>
  <c r="K477" i="72"/>
  <c r="K476" i="72"/>
  <c r="K475" i="72"/>
  <c r="K474" i="72"/>
  <c r="K473" i="72"/>
  <c r="K472" i="72"/>
  <c r="K471" i="72"/>
  <c r="K470" i="72"/>
  <c r="K469" i="72"/>
  <c r="K468" i="72"/>
  <c r="K467" i="72"/>
  <c r="K459" i="72"/>
  <c r="K458" i="72"/>
  <c r="K457" i="72"/>
  <c r="K456" i="72"/>
  <c r="K455" i="72"/>
  <c r="K454" i="72"/>
  <c r="K453" i="72"/>
  <c r="K452" i="72"/>
  <c r="K451" i="72"/>
  <c r="K450" i="72"/>
  <c r="K449" i="72"/>
  <c r="K448" i="72"/>
  <c r="K447" i="72"/>
  <c r="K439" i="72"/>
  <c r="K438" i="72"/>
  <c r="K437" i="72"/>
  <c r="K436" i="72"/>
  <c r="K435" i="72"/>
  <c r="K434" i="72"/>
  <c r="K422" i="72"/>
  <c r="K416" i="72"/>
  <c r="K415" i="72"/>
  <c r="K414" i="72"/>
  <c r="K408" i="72"/>
  <c r="K407" i="72"/>
  <c r="K406" i="72"/>
  <c r="K405" i="72"/>
  <c r="K404" i="72"/>
  <c r="K403" i="72"/>
  <c r="K402" i="72"/>
  <c r="K401" i="72"/>
  <c r="K393" i="72"/>
  <c r="K392" i="72"/>
  <c r="K391" i="72"/>
  <c r="K390" i="72"/>
  <c r="K389" i="72"/>
  <c r="K388" i="72"/>
  <c r="K387" i="72"/>
  <c r="K386" i="72"/>
  <c r="K385" i="72"/>
  <c r="K384" i="72"/>
  <c r="K383" i="72"/>
  <c r="K382" i="72"/>
  <c r="K381" i="72"/>
  <c r="K380" i="72"/>
  <c r="K379" i="72"/>
  <c r="K378" i="72"/>
  <c r="K377" i="72"/>
  <c r="K376" i="72"/>
  <c r="K375" i="72"/>
  <c r="K374" i="72"/>
  <c r="K373" i="72"/>
  <c r="K372" i="72"/>
  <c r="K371" i="72"/>
  <c r="K370" i="72"/>
  <c r="K369" i="72"/>
  <c r="K368" i="72"/>
  <c r="K367" i="72"/>
  <c r="K366" i="72"/>
  <c r="K365" i="72"/>
  <c r="K346" i="72"/>
  <c r="K345" i="72"/>
  <c r="K344" i="72"/>
  <c r="K343" i="72"/>
  <c r="K342" i="72"/>
  <c r="K341" i="72"/>
  <c r="K333" i="72"/>
  <c r="K332" i="72"/>
  <c r="K324" i="72"/>
  <c r="K323" i="72"/>
  <c r="K322" i="72"/>
  <c r="K321" i="72"/>
  <c r="K320" i="72"/>
  <c r="K312" i="72"/>
  <c r="K311" i="72"/>
  <c r="K310" i="72"/>
  <c r="K309" i="72"/>
  <c r="K308" i="72"/>
  <c r="K307" i="72"/>
  <c r="K306" i="72"/>
  <c r="K305" i="72"/>
  <c r="K304" i="72"/>
  <c r="K303" i="72"/>
  <c r="K302" i="72"/>
  <c r="K301" i="72"/>
  <c r="K300" i="72"/>
  <c r="K299" i="72"/>
  <c r="K298" i="72"/>
  <c r="K297" i="72"/>
  <c r="K289" i="72"/>
  <c r="K288" i="72"/>
  <c r="K287" i="72"/>
  <c r="K286" i="72"/>
  <c r="K285" i="72"/>
  <c r="K194" i="72"/>
  <c r="K193" i="72"/>
  <c r="K192" i="72"/>
  <c r="K191" i="72"/>
  <c r="K186" i="72"/>
  <c r="K185" i="72"/>
  <c r="K184" i="72"/>
  <c r="K183" i="72"/>
  <c r="K182" i="72"/>
  <c r="K181" i="72"/>
  <c r="K180" i="72"/>
  <c r="K179" i="72"/>
  <c r="K178" i="72"/>
  <c r="K177" i="72"/>
  <c r="K176" i="72"/>
  <c r="K175" i="72"/>
  <c r="K174" i="72"/>
  <c r="K173" i="72"/>
  <c r="K172" i="72"/>
  <c r="K171" i="72"/>
  <c r="K151" i="72"/>
  <c r="K150" i="72"/>
  <c r="K149" i="72"/>
  <c r="K148" i="72"/>
  <c r="K147" i="72"/>
  <c r="K146" i="72"/>
  <c r="K116" i="72"/>
  <c r="K115" i="72"/>
  <c r="K114" i="72"/>
  <c r="K113" i="72"/>
  <c r="K112" i="72"/>
  <c r="K111" i="72"/>
  <c r="K110" i="72"/>
  <c r="K109" i="72"/>
  <c r="K108" i="72"/>
  <c r="K107" i="72"/>
  <c r="K106" i="72"/>
  <c r="K105" i="72"/>
  <c r="K104" i="72"/>
  <c r="K717" i="71" l="1"/>
  <c r="J717" i="71"/>
  <c r="K716" i="71"/>
  <c r="J716" i="71"/>
  <c r="K715" i="71"/>
  <c r="J715" i="71"/>
  <c r="K714" i="71"/>
  <c r="J714" i="71"/>
  <c r="K705" i="71"/>
  <c r="J705" i="71"/>
  <c r="K704" i="71"/>
  <c r="J704" i="71"/>
  <c r="K703" i="71"/>
  <c r="J703" i="71"/>
  <c r="K702" i="71"/>
  <c r="J702" i="71"/>
  <c r="K701" i="71"/>
  <c r="J701" i="71"/>
  <c r="K693" i="71"/>
  <c r="J693" i="71"/>
  <c r="K692" i="71"/>
  <c r="J692" i="71"/>
  <c r="K691" i="71"/>
  <c r="J691" i="71"/>
  <c r="K668" i="71"/>
  <c r="J668" i="71"/>
  <c r="K667" i="71"/>
  <c r="J667" i="71"/>
  <c r="K666" i="71"/>
  <c r="J666" i="71"/>
  <c r="K665" i="71"/>
  <c r="J665" i="71"/>
  <c r="K664" i="71"/>
  <c r="J664" i="71"/>
  <c r="K663" i="71"/>
  <c r="J663" i="71"/>
  <c r="K662" i="71"/>
  <c r="J662" i="71"/>
  <c r="K661" i="71"/>
  <c r="J661" i="71"/>
  <c r="K660" i="71"/>
  <c r="J660" i="71"/>
  <c r="K659" i="71"/>
  <c r="J659" i="71"/>
  <c r="K658" i="71"/>
  <c r="J658" i="71"/>
  <c r="K657" i="71"/>
  <c r="J657" i="71"/>
  <c r="K656" i="71"/>
  <c r="J656" i="71"/>
  <c r="K655" i="71"/>
  <c r="J655" i="71"/>
  <c r="K654" i="71"/>
  <c r="J654" i="71"/>
  <c r="K646" i="71"/>
  <c r="J646" i="71"/>
  <c r="K645" i="71"/>
  <c r="J645" i="71"/>
  <c r="K644" i="71"/>
  <c r="J644" i="71"/>
  <c r="K643" i="71"/>
  <c r="J643" i="71"/>
  <c r="K642" i="71"/>
  <c r="J642" i="71"/>
  <c r="K641" i="71"/>
  <c r="J641" i="71"/>
  <c r="K640" i="71"/>
  <c r="J640" i="71"/>
  <c r="K639" i="71"/>
  <c r="J639" i="71"/>
  <c r="K631" i="71"/>
  <c r="J631" i="71"/>
  <c r="K630" i="71"/>
  <c r="J630" i="71"/>
  <c r="K629" i="71"/>
  <c r="J629" i="71"/>
  <c r="K628" i="71"/>
  <c r="J628" i="71"/>
  <c r="K627" i="71"/>
  <c r="J627" i="71"/>
  <c r="K626" i="71"/>
  <c r="J626" i="71"/>
  <c r="K625" i="71"/>
  <c r="J625" i="71"/>
  <c r="K624" i="71"/>
  <c r="J624" i="71"/>
  <c r="K623" i="71"/>
  <c r="J623" i="71"/>
  <c r="K622" i="71"/>
  <c r="J622" i="71"/>
  <c r="K621" i="71"/>
  <c r="J621" i="71"/>
  <c r="K613" i="71"/>
  <c r="J613" i="71"/>
  <c r="K612" i="71"/>
  <c r="J612" i="71"/>
  <c r="K611" i="71"/>
  <c r="J611" i="71"/>
  <c r="K610" i="71"/>
  <c r="J610" i="71"/>
  <c r="K609" i="71"/>
  <c r="J609" i="71"/>
  <c r="K608" i="71"/>
  <c r="J608" i="71"/>
  <c r="K607" i="71"/>
  <c r="K606" i="71"/>
  <c r="K605" i="71"/>
  <c r="K604" i="71"/>
  <c r="K603" i="71"/>
  <c r="K602" i="71"/>
  <c r="J602" i="71"/>
  <c r="K601" i="71"/>
  <c r="J601" i="71"/>
  <c r="K600" i="71"/>
  <c r="J600" i="71"/>
  <c r="K599" i="71"/>
  <c r="J599" i="71"/>
  <c r="K598" i="71"/>
  <c r="J598" i="71"/>
  <c r="K565" i="71"/>
  <c r="J565" i="71"/>
  <c r="K564" i="71"/>
  <c r="J564" i="71"/>
  <c r="K563" i="71"/>
  <c r="J563" i="71"/>
  <c r="K562" i="71"/>
  <c r="J562" i="71"/>
  <c r="K561" i="71"/>
  <c r="J561" i="71"/>
  <c r="K560" i="71"/>
  <c r="J560" i="71"/>
  <c r="K559" i="71"/>
  <c r="J559" i="71"/>
  <c r="K558" i="71"/>
  <c r="J558" i="71"/>
  <c r="K557" i="71"/>
  <c r="J557" i="71"/>
  <c r="K556" i="71"/>
  <c r="J556" i="71"/>
  <c r="K555" i="71"/>
  <c r="J555" i="71"/>
  <c r="K554" i="71"/>
  <c r="J554" i="71"/>
  <c r="K553" i="71"/>
  <c r="J553" i="71"/>
  <c r="K545" i="71"/>
  <c r="J545" i="71"/>
  <c r="K544" i="71"/>
  <c r="J544" i="71"/>
  <c r="K543" i="71"/>
  <c r="J543" i="71"/>
  <c r="K542" i="71"/>
  <c r="J542" i="71"/>
  <c r="K541" i="71"/>
  <c r="J541" i="71"/>
  <c r="K540" i="71"/>
  <c r="J540" i="71"/>
  <c r="K535" i="71"/>
  <c r="J535" i="71"/>
  <c r="K530" i="71"/>
  <c r="J530" i="71"/>
  <c r="K525" i="71"/>
  <c r="J525" i="71"/>
  <c r="K524" i="71"/>
  <c r="J524" i="71"/>
  <c r="K523" i="71"/>
  <c r="J523" i="71"/>
  <c r="K518" i="71"/>
  <c r="J518" i="71"/>
  <c r="K517" i="71"/>
  <c r="J517" i="71"/>
  <c r="K516" i="71"/>
  <c r="J516" i="71"/>
  <c r="K515" i="71"/>
  <c r="J515" i="71"/>
  <c r="K514" i="71"/>
  <c r="J514" i="71"/>
  <c r="K513" i="71"/>
  <c r="J513" i="71"/>
  <c r="K512" i="71"/>
  <c r="J512" i="71"/>
  <c r="K511" i="71"/>
  <c r="J511" i="71"/>
  <c r="K503" i="71"/>
  <c r="J503" i="71"/>
  <c r="K502" i="71"/>
  <c r="J502" i="71"/>
  <c r="K501" i="71"/>
  <c r="J501" i="71"/>
  <c r="K500" i="71"/>
  <c r="J500" i="71"/>
  <c r="K499" i="71"/>
  <c r="J499" i="71"/>
  <c r="K498" i="71"/>
  <c r="J498" i="71"/>
  <c r="K497" i="71"/>
  <c r="J497" i="71"/>
  <c r="K496" i="71"/>
  <c r="J496" i="71"/>
  <c r="K495" i="71"/>
  <c r="J495" i="71"/>
  <c r="K494" i="71"/>
  <c r="J494" i="71"/>
  <c r="K493" i="71"/>
  <c r="J493" i="71"/>
  <c r="K492" i="71"/>
  <c r="J492" i="71"/>
  <c r="K491" i="71"/>
  <c r="J491" i="71"/>
  <c r="K490" i="71"/>
  <c r="J490" i="71"/>
  <c r="K489" i="71"/>
  <c r="J489" i="71"/>
  <c r="K488" i="71"/>
  <c r="J488" i="71"/>
  <c r="K487" i="71"/>
  <c r="J487" i="71"/>
  <c r="K486" i="71"/>
  <c r="J486" i="71"/>
  <c r="K485" i="71"/>
  <c r="J485" i="71"/>
  <c r="K484" i="71"/>
  <c r="J484" i="71"/>
  <c r="K483" i="71"/>
  <c r="J483" i="71"/>
  <c r="K482" i="71"/>
  <c r="J482" i="71"/>
  <c r="K481" i="71"/>
  <c r="J481" i="71"/>
  <c r="K480" i="71"/>
  <c r="J480" i="71"/>
  <c r="K479" i="71"/>
  <c r="J479" i="71"/>
  <c r="K478" i="71"/>
  <c r="J478" i="71"/>
  <c r="K477" i="71"/>
  <c r="J477" i="71"/>
  <c r="K476" i="71"/>
  <c r="J476" i="71"/>
  <c r="K475" i="71"/>
  <c r="J475" i="71"/>
  <c r="K455" i="71"/>
  <c r="K454" i="71"/>
  <c r="K453" i="71"/>
  <c r="K452" i="71"/>
  <c r="K451" i="71"/>
  <c r="K450" i="71"/>
  <c r="K441" i="71"/>
  <c r="J441" i="71"/>
  <c r="K440" i="71"/>
  <c r="J440" i="71"/>
  <c r="K439" i="71"/>
  <c r="J439" i="71"/>
  <c r="K438" i="71"/>
  <c r="J438" i="71"/>
  <c r="K437" i="71"/>
  <c r="J437" i="71"/>
  <c r="K429" i="71"/>
  <c r="J429" i="71"/>
  <c r="K428" i="71"/>
  <c r="J428" i="71"/>
  <c r="K427" i="71"/>
  <c r="J427" i="71"/>
  <c r="K426" i="71"/>
  <c r="J426" i="71"/>
  <c r="K425" i="71"/>
  <c r="J425" i="71"/>
  <c r="K424" i="71"/>
  <c r="J424" i="71"/>
  <c r="K423" i="71"/>
  <c r="J423" i="71"/>
  <c r="K422" i="71"/>
  <c r="J422" i="71"/>
  <c r="K421" i="71"/>
  <c r="J421" i="71"/>
  <c r="K420" i="71"/>
  <c r="J420" i="71"/>
  <c r="K419" i="71"/>
  <c r="J419" i="71"/>
  <c r="K418" i="71"/>
  <c r="J418" i="71"/>
  <c r="K417" i="71"/>
  <c r="J417" i="71"/>
  <c r="K416" i="71"/>
  <c r="J416" i="71"/>
  <c r="K415" i="71"/>
  <c r="J415" i="71"/>
  <c r="K414" i="71"/>
  <c r="J414" i="71"/>
  <c r="K413" i="71"/>
  <c r="J413" i="71"/>
  <c r="K412" i="71"/>
  <c r="J412" i="71"/>
  <c r="K404" i="71"/>
  <c r="J404" i="71"/>
  <c r="K403" i="71"/>
  <c r="J403" i="71"/>
  <c r="K402" i="71"/>
  <c r="J402" i="71"/>
  <c r="K401" i="71"/>
  <c r="J401" i="71"/>
  <c r="K400" i="71"/>
  <c r="J400" i="71"/>
  <c r="K399" i="71"/>
  <c r="J399" i="71"/>
  <c r="M378" i="71"/>
  <c r="L378" i="71"/>
  <c r="K299" i="71"/>
  <c r="J299" i="71"/>
  <c r="K298" i="71"/>
  <c r="J298" i="71"/>
  <c r="K297" i="71"/>
  <c r="J297" i="71"/>
  <c r="K296" i="71"/>
  <c r="J296" i="71"/>
  <c r="K295" i="71"/>
  <c r="K294" i="71"/>
  <c r="K293" i="71"/>
  <c r="K292" i="71"/>
  <c r="K291" i="71"/>
  <c r="J291" i="71"/>
  <c r="K290" i="71"/>
  <c r="J290" i="71"/>
  <c r="K289" i="71"/>
  <c r="J289" i="71"/>
  <c r="K288" i="71"/>
  <c r="J288" i="71"/>
  <c r="K287" i="71"/>
  <c r="J287" i="71"/>
  <c r="K286" i="71"/>
  <c r="J286" i="71"/>
  <c r="K285" i="71"/>
  <c r="J285" i="71"/>
  <c r="K284" i="71"/>
  <c r="J284" i="71"/>
  <c r="K283" i="71"/>
  <c r="J283" i="71"/>
  <c r="K282" i="71"/>
  <c r="J282" i="71"/>
  <c r="K281" i="71"/>
  <c r="J281" i="71"/>
  <c r="K280" i="71"/>
  <c r="J280" i="71"/>
  <c r="K279" i="71"/>
  <c r="J279" i="71"/>
  <c r="K278" i="71"/>
  <c r="J278" i="71"/>
  <c r="K277" i="71"/>
  <c r="J277" i="71"/>
  <c r="K276" i="71"/>
  <c r="J276" i="71"/>
  <c r="K275" i="71"/>
  <c r="K274" i="71"/>
  <c r="K273" i="71"/>
  <c r="K272" i="71"/>
  <c r="K227" i="71"/>
  <c r="J227" i="71"/>
  <c r="K226" i="71"/>
  <c r="J226" i="71"/>
  <c r="K225" i="71"/>
  <c r="J225" i="71"/>
  <c r="K224" i="71"/>
  <c r="J224" i="71"/>
  <c r="K223" i="71"/>
  <c r="J223" i="71"/>
  <c r="K222" i="71"/>
  <c r="J222" i="71"/>
  <c r="K221" i="71"/>
  <c r="J221" i="71"/>
  <c r="K220" i="71"/>
  <c r="J220" i="71"/>
  <c r="K219" i="71"/>
  <c r="J219" i="71"/>
  <c r="K218" i="71"/>
  <c r="J218" i="71"/>
  <c r="K217" i="71"/>
  <c r="J217" i="71"/>
  <c r="K216" i="71"/>
  <c r="J216" i="71"/>
  <c r="K215" i="71"/>
  <c r="J215" i="71"/>
  <c r="K214" i="71"/>
  <c r="J214" i="71"/>
  <c r="K213" i="71"/>
  <c r="J213" i="71"/>
  <c r="K212" i="71"/>
  <c r="J212" i="71"/>
  <c r="K211" i="71"/>
  <c r="J211" i="71"/>
  <c r="K210" i="71"/>
  <c r="J210" i="71"/>
  <c r="K209" i="71"/>
  <c r="J209" i="71"/>
  <c r="K208" i="71"/>
  <c r="J208" i="71"/>
  <c r="K207" i="71"/>
  <c r="J207" i="71"/>
  <c r="K206" i="71"/>
  <c r="J206" i="71"/>
  <c r="K205" i="71"/>
  <c r="J205" i="71"/>
  <c r="K204" i="71"/>
  <c r="J204" i="71"/>
  <c r="K203" i="71"/>
  <c r="J203" i="71"/>
  <c r="K202" i="71"/>
  <c r="J202" i="71"/>
  <c r="K201" i="71"/>
  <c r="J201" i="71"/>
  <c r="K200" i="71"/>
  <c r="J200" i="71"/>
  <c r="K199" i="71"/>
  <c r="J199" i="71"/>
  <c r="K198" i="71"/>
  <c r="J198" i="71"/>
  <c r="K197" i="71"/>
  <c r="J197" i="71"/>
  <c r="K196" i="71"/>
  <c r="J196" i="71"/>
  <c r="K195" i="71"/>
  <c r="J195" i="71"/>
  <c r="K194" i="71"/>
  <c r="J194" i="71"/>
  <c r="K193" i="71"/>
  <c r="J193" i="71"/>
  <c r="K192" i="71"/>
  <c r="J192" i="71"/>
  <c r="K191" i="71"/>
  <c r="J191" i="71"/>
  <c r="K190" i="71"/>
  <c r="J190" i="71"/>
  <c r="K189" i="71"/>
  <c r="J189" i="71"/>
  <c r="K188" i="71"/>
  <c r="J188" i="71"/>
  <c r="K187" i="71"/>
  <c r="J187" i="71"/>
  <c r="K186" i="71"/>
  <c r="J186" i="71"/>
  <c r="K185" i="71"/>
  <c r="J185" i="71"/>
  <c r="K184" i="71"/>
  <c r="J184" i="71"/>
  <c r="K183" i="71"/>
  <c r="J183" i="71"/>
  <c r="K182" i="71"/>
  <c r="J182" i="71"/>
  <c r="K181" i="71"/>
  <c r="J181" i="71"/>
  <c r="K180" i="71"/>
  <c r="J180" i="71"/>
  <c r="K179" i="71"/>
  <c r="J179" i="71"/>
  <c r="K178" i="71"/>
  <c r="J178" i="71"/>
  <c r="K177" i="71"/>
  <c r="J177" i="71"/>
  <c r="K176" i="71"/>
  <c r="J176" i="71"/>
  <c r="K175" i="71"/>
  <c r="J175" i="71"/>
  <c r="K174" i="71"/>
  <c r="J174" i="71"/>
  <c r="K173" i="71"/>
  <c r="J173" i="71"/>
  <c r="K172" i="71"/>
  <c r="J172" i="71"/>
  <c r="K171" i="71"/>
  <c r="J171" i="71"/>
  <c r="K170" i="71"/>
  <c r="J170" i="71"/>
  <c r="K169" i="71"/>
  <c r="J169" i="71"/>
  <c r="K168" i="71"/>
  <c r="J168" i="71"/>
  <c r="K167" i="71"/>
  <c r="J167" i="71"/>
  <c r="K166" i="71"/>
  <c r="J166" i="71"/>
  <c r="K165" i="71"/>
  <c r="J165" i="71"/>
  <c r="K164" i="71"/>
  <c r="J164" i="71"/>
  <c r="K163" i="71"/>
  <c r="J163" i="71"/>
  <c r="K162" i="71"/>
  <c r="J162" i="71"/>
  <c r="K161" i="71"/>
  <c r="J161" i="71"/>
  <c r="K160" i="71"/>
  <c r="J160" i="71"/>
  <c r="K159" i="71"/>
  <c r="J159" i="71"/>
  <c r="K158" i="71"/>
  <c r="J158" i="71"/>
  <c r="K157" i="71"/>
  <c r="J157" i="71"/>
  <c r="K156" i="71"/>
  <c r="J156" i="71"/>
  <c r="K155" i="71"/>
  <c r="J155" i="71"/>
  <c r="K154" i="71"/>
  <c r="J154" i="71"/>
  <c r="K153" i="71"/>
  <c r="J153" i="71"/>
  <c r="K152" i="71"/>
  <c r="J152" i="71"/>
  <c r="K118" i="71"/>
  <c r="J118" i="71"/>
  <c r="K117" i="71"/>
  <c r="J117" i="71"/>
  <c r="K116" i="71"/>
  <c r="J116" i="71"/>
  <c r="K115" i="71"/>
  <c r="J115" i="71"/>
  <c r="K114" i="71"/>
  <c r="J114" i="71"/>
  <c r="K113" i="71"/>
  <c r="J113" i="71"/>
  <c r="K112" i="71"/>
  <c r="J112" i="71"/>
  <c r="K111" i="71"/>
  <c r="J111" i="71"/>
  <c r="K110" i="71"/>
  <c r="J110" i="71"/>
  <c r="K109" i="71"/>
  <c r="J109" i="71"/>
  <c r="K108" i="71"/>
  <c r="J108" i="71"/>
  <c r="K107" i="71"/>
  <c r="J107" i="71"/>
  <c r="K106" i="71"/>
  <c r="J106" i="71"/>
  <c r="K717" i="70" l="1"/>
  <c r="J717" i="70"/>
  <c r="K716" i="70"/>
  <c r="J716" i="70"/>
  <c r="K715" i="70"/>
  <c r="J715" i="70"/>
  <c r="K714" i="70"/>
  <c r="J714" i="70"/>
  <c r="K705" i="70"/>
  <c r="J705" i="70"/>
  <c r="K704" i="70"/>
  <c r="J704" i="70"/>
  <c r="K703" i="70"/>
  <c r="J703" i="70"/>
  <c r="K702" i="70"/>
  <c r="J702" i="70"/>
  <c r="K701" i="70"/>
  <c r="J701" i="70"/>
  <c r="K693" i="70"/>
  <c r="J693" i="70"/>
  <c r="K692" i="70"/>
  <c r="J692" i="70"/>
  <c r="K691" i="70"/>
  <c r="J691" i="70"/>
  <c r="K668" i="70"/>
  <c r="J668" i="70"/>
  <c r="K667" i="70"/>
  <c r="J667" i="70"/>
  <c r="K666" i="70"/>
  <c r="J666" i="70"/>
  <c r="K665" i="70"/>
  <c r="J665" i="70"/>
  <c r="K664" i="70"/>
  <c r="J664" i="70"/>
  <c r="K663" i="70"/>
  <c r="J663" i="70"/>
  <c r="K662" i="70"/>
  <c r="J662" i="70"/>
  <c r="K661" i="70"/>
  <c r="J661" i="70"/>
  <c r="K660" i="70"/>
  <c r="J660" i="70"/>
  <c r="K659" i="70"/>
  <c r="J659" i="70"/>
  <c r="K658" i="70"/>
  <c r="J658" i="70"/>
  <c r="K657" i="70"/>
  <c r="J657" i="70"/>
  <c r="K656" i="70"/>
  <c r="J656" i="70"/>
  <c r="K655" i="70"/>
  <c r="J655" i="70"/>
  <c r="K654" i="70"/>
  <c r="J654" i="70"/>
  <c r="K646" i="70"/>
  <c r="J646" i="70"/>
  <c r="K645" i="70"/>
  <c r="J645" i="70"/>
  <c r="K644" i="70"/>
  <c r="J644" i="70"/>
  <c r="K643" i="70"/>
  <c r="J643" i="70"/>
  <c r="K642" i="70"/>
  <c r="J642" i="70"/>
  <c r="K641" i="70"/>
  <c r="J641" i="70"/>
  <c r="K640" i="70"/>
  <c r="J640" i="70"/>
  <c r="K639" i="70"/>
  <c r="J639" i="70"/>
  <c r="K631" i="70"/>
  <c r="J631" i="70"/>
  <c r="K630" i="70"/>
  <c r="J630" i="70"/>
  <c r="K629" i="70"/>
  <c r="J629" i="70"/>
  <c r="K628" i="70"/>
  <c r="J628" i="70"/>
  <c r="K627" i="70"/>
  <c r="J627" i="70"/>
  <c r="K626" i="70"/>
  <c r="J626" i="70"/>
  <c r="K625" i="70"/>
  <c r="J625" i="70"/>
  <c r="K624" i="70"/>
  <c r="J624" i="70"/>
  <c r="K623" i="70"/>
  <c r="J623" i="70"/>
  <c r="K622" i="70"/>
  <c r="J622" i="70"/>
  <c r="K621" i="70"/>
  <c r="J621" i="70"/>
  <c r="K613" i="70"/>
  <c r="J613" i="70"/>
  <c r="K612" i="70"/>
  <c r="J612" i="70"/>
  <c r="K611" i="70"/>
  <c r="J611" i="70"/>
  <c r="K610" i="70"/>
  <c r="J610" i="70"/>
  <c r="K609" i="70"/>
  <c r="J609" i="70"/>
  <c r="K608" i="70"/>
  <c r="J608" i="70"/>
  <c r="K607" i="70"/>
  <c r="K606" i="70"/>
  <c r="K605" i="70"/>
  <c r="K604" i="70"/>
  <c r="K603" i="70"/>
  <c r="K602" i="70"/>
  <c r="J602" i="70"/>
  <c r="K601" i="70"/>
  <c r="J601" i="70"/>
  <c r="K600" i="70"/>
  <c r="J600" i="70"/>
  <c r="K599" i="70"/>
  <c r="J599" i="70"/>
  <c r="K598" i="70"/>
  <c r="J598" i="70"/>
  <c r="K565" i="70"/>
  <c r="J565" i="70"/>
  <c r="K564" i="70"/>
  <c r="J564" i="70"/>
  <c r="K563" i="70"/>
  <c r="J563" i="70"/>
  <c r="K562" i="70"/>
  <c r="J562" i="70"/>
  <c r="K561" i="70"/>
  <c r="J561" i="70"/>
  <c r="K560" i="70"/>
  <c r="J560" i="70"/>
  <c r="K559" i="70"/>
  <c r="J559" i="70"/>
  <c r="K558" i="70"/>
  <c r="J558" i="70"/>
  <c r="K557" i="70"/>
  <c r="J557" i="70"/>
  <c r="K556" i="70"/>
  <c r="J556" i="70"/>
  <c r="K555" i="70"/>
  <c r="J555" i="70"/>
  <c r="K554" i="70"/>
  <c r="J554" i="70"/>
  <c r="K553" i="70"/>
  <c r="J553" i="70"/>
  <c r="K545" i="70"/>
  <c r="J545" i="70"/>
  <c r="K544" i="70"/>
  <c r="J544" i="70"/>
  <c r="K543" i="70"/>
  <c r="J543" i="70"/>
  <c r="K542" i="70"/>
  <c r="J542" i="70"/>
  <c r="K541" i="70"/>
  <c r="J541" i="70"/>
  <c r="K540" i="70"/>
  <c r="J540" i="70"/>
  <c r="K535" i="70"/>
  <c r="J535" i="70"/>
  <c r="K530" i="70"/>
  <c r="J530" i="70"/>
  <c r="K525" i="70"/>
  <c r="J525" i="70"/>
  <c r="K524" i="70"/>
  <c r="J524" i="70"/>
  <c r="K523" i="70"/>
  <c r="J523" i="70"/>
  <c r="K518" i="70"/>
  <c r="J518" i="70"/>
  <c r="K517" i="70"/>
  <c r="J517" i="70"/>
  <c r="K516" i="70"/>
  <c r="J516" i="70"/>
  <c r="K515" i="70"/>
  <c r="J515" i="70"/>
  <c r="K514" i="70"/>
  <c r="J514" i="70"/>
  <c r="K513" i="70"/>
  <c r="J513" i="70"/>
  <c r="K512" i="70"/>
  <c r="J512" i="70"/>
  <c r="K511" i="70"/>
  <c r="J511" i="70"/>
  <c r="K503" i="70"/>
  <c r="J503" i="70"/>
  <c r="K502" i="70"/>
  <c r="J502" i="70"/>
  <c r="K501" i="70"/>
  <c r="J501" i="70"/>
  <c r="K500" i="70"/>
  <c r="J500" i="70"/>
  <c r="K499" i="70"/>
  <c r="J499" i="70"/>
  <c r="K498" i="70"/>
  <c r="J498" i="70"/>
  <c r="K497" i="70"/>
  <c r="J497" i="70"/>
  <c r="K496" i="70"/>
  <c r="J496" i="70"/>
  <c r="K495" i="70"/>
  <c r="J495" i="70"/>
  <c r="K494" i="70"/>
  <c r="J494" i="70"/>
  <c r="K493" i="70"/>
  <c r="J493" i="70"/>
  <c r="K492" i="70"/>
  <c r="J492" i="70"/>
  <c r="K491" i="70"/>
  <c r="J491" i="70"/>
  <c r="K490" i="70"/>
  <c r="J490" i="70"/>
  <c r="K489" i="70"/>
  <c r="J489" i="70"/>
  <c r="K488" i="70"/>
  <c r="J488" i="70"/>
  <c r="K487" i="70"/>
  <c r="J487" i="70"/>
  <c r="K486" i="70"/>
  <c r="J486" i="70"/>
  <c r="K485" i="70"/>
  <c r="J485" i="70"/>
  <c r="K484" i="70"/>
  <c r="J484" i="70"/>
  <c r="K483" i="70"/>
  <c r="J483" i="70"/>
  <c r="K482" i="70"/>
  <c r="J482" i="70"/>
  <c r="K481" i="70"/>
  <c r="J481" i="70"/>
  <c r="K480" i="70"/>
  <c r="J480" i="70"/>
  <c r="K479" i="70"/>
  <c r="J479" i="70"/>
  <c r="K478" i="70"/>
  <c r="J478" i="70"/>
  <c r="K477" i="70"/>
  <c r="J477" i="70"/>
  <c r="K476" i="70"/>
  <c r="J476" i="70"/>
  <c r="K475" i="70"/>
  <c r="J475" i="70"/>
  <c r="K455" i="70"/>
  <c r="K454" i="70"/>
  <c r="K453" i="70"/>
  <c r="K452" i="70"/>
  <c r="K451" i="70"/>
  <c r="K450" i="70"/>
  <c r="K441" i="70"/>
  <c r="J441" i="70"/>
  <c r="K440" i="70"/>
  <c r="J440" i="70"/>
  <c r="K439" i="70"/>
  <c r="J439" i="70"/>
  <c r="K438" i="70"/>
  <c r="J438" i="70"/>
  <c r="K437" i="70"/>
  <c r="J437" i="70"/>
  <c r="K429" i="70"/>
  <c r="J429" i="70"/>
  <c r="K428" i="70"/>
  <c r="J428" i="70"/>
  <c r="K427" i="70"/>
  <c r="J427" i="70"/>
  <c r="K426" i="70"/>
  <c r="J426" i="70"/>
  <c r="K425" i="70"/>
  <c r="J425" i="70"/>
  <c r="K424" i="70"/>
  <c r="J424" i="70"/>
  <c r="K423" i="70"/>
  <c r="J423" i="70"/>
  <c r="K422" i="70"/>
  <c r="J422" i="70"/>
  <c r="K421" i="70"/>
  <c r="J421" i="70"/>
  <c r="K420" i="70"/>
  <c r="J420" i="70"/>
  <c r="K419" i="70"/>
  <c r="J419" i="70"/>
  <c r="K418" i="70"/>
  <c r="J418" i="70"/>
  <c r="K417" i="70"/>
  <c r="J417" i="70"/>
  <c r="K416" i="70"/>
  <c r="J416" i="70"/>
  <c r="K415" i="70"/>
  <c r="J415" i="70"/>
  <c r="K414" i="70"/>
  <c r="J414" i="70"/>
  <c r="K413" i="70"/>
  <c r="J413" i="70"/>
  <c r="K412" i="70"/>
  <c r="J412" i="70"/>
  <c r="K404" i="70"/>
  <c r="J404" i="70"/>
  <c r="K403" i="70"/>
  <c r="J403" i="70"/>
  <c r="K402" i="70"/>
  <c r="J402" i="70"/>
  <c r="K401" i="70"/>
  <c r="J401" i="70"/>
  <c r="K400" i="70"/>
  <c r="J400" i="70"/>
  <c r="K399" i="70"/>
  <c r="J399" i="70"/>
  <c r="L378" i="70"/>
  <c r="K299" i="70"/>
  <c r="J299" i="70"/>
  <c r="K298" i="70"/>
  <c r="J298" i="70"/>
  <c r="K297" i="70"/>
  <c r="J297" i="70"/>
  <c r="K296" i="70"/>
  <c r="J296" i="70"/>
  <c r="K295" i="70"/>
  <c r="K294" i="70"/>
  <c r="K293" i="70"/>
  <c r="K292" i="70"/>
  <c r="K291" i="70"/>
  <c r="J291" i="70"/>
  <c r="K290" i="70"/>
  <c r="J290" i="70"/>
  <c r="K289" i="70"/>
  <c r="J289" i="70"/>
  <c r="K288" i="70"/>
  <c r="J288" i="70"/>
  <c r="K287" i="70"/>
  <c r="J287" i="70"/>
  <c r="K286" i="70"/>
  <c r="J286" i="70"/>
  <c r="K285" i="70"/>
  <c r="J285" i="70"/>
  <c r="K284" i="70"/>
  <c r="J284" i="70"/>
  <c r="K283" i="70"/>
  <c r="J283" i="70"/>
  <c r="K282" i="70"/>
  <c r="J282" i="70"/>
  <c r="K281" i="70"/>
  <c r="J281" i="70"/>
  <c r="K280" i="70"/>
  <c r="J280" i="70"/>
  <c r="K279" i="70"/>
  <c r="J279" i="70"/>
  <c r="K278" i="70"/>
  <c r="J278" i="70"/>
  <c r="K277" i="70"/>
  <c r="J277" i="70"/>
  <c r="K276" i="70"/>
  <c r="J276" i="70"/>
  <c r="K275" i="70"/>
  <c r="K274" i="70"/>
  <c r="K273" i="70"/>
  <c r="K272" i="70"/>
  <c r="K227" i="70"/>
  <c r="J227" i="70"/>
  <c r="K226" i="70"/>
  <c r="J226" i="70"/>
  <c r="K225" i="70"/>
  <c r="J225" i="70"/>
  <c r="K224" i="70"/>
  <c r="J224" i="70"/>
  <c r="K223" i="70"/>
  <c r="J223" i="70"/>
  <c r="K222" i="70"/>
  <c r="J222" i="70"/>
  <c r="K221" i="70"/>
  <c r="J221" i="70"/>
  <c r="K220" i="70"/>
  <c r="J220" i="70"/>
  <c r="K219" i="70"/>
  <c r="J219" i="70"/>
  <c r="K218" i="70"/>
  <c r="J218" i="70"/>
  <c r="K217" i="70"/>
  <c r="J217" i="70"/>
  <c r="K216" i="70"/>
  <c r="J216" i="70"/>
  <c r="K215" i="70"/>
  <c r="J215" i="70"/>
  <c r="K214" i="70"/>
  <c r="J214" i="70"/>
  <c r="K213" i="70"/>
  <c r="J213" i="70"/>
  <c r="K212" i="70"/>
  <c r="J212" i="70"/>
  <c r="K211" i="70"/>
  <c r="J211" i="70"/>
  <c r="K210" i="70"/>
  <c r="J210" i="70"/>
  <c r="K209" i="70"/>
  <c r="J209" i="70"/>
  <c r="K208" i="70"/>
  <c r="J208" i="70"/>
  <c r="K207" i="70"/>
  <c r="J207" i="70"/>
  <c r="K206" i="70"/>
  <c r="J206" i="70"/>
  <c r="K205" i="70"/>
  <c r="J205" i="70"/>
  <c r="K204" i="70"/>
  <c r="J204" i="70"/>
  <c r="K203" i="70"/>
  <c r="J203" i="70"/>
  <c r="K202" i="70"/>
  <c r="J202" i="70"/>
  <c r="K201" i="70"/>
  <c r="J201" i="70"/>
  <c r="K200" i="70"/>
  <c r="J200" i="70"/>
  <c r="K199" i="70"/>
  <c r="J199" i="70"/>
  <c r="K198" i="70"/>
  <c r="J198" i="70"/>
  <c r="K197" i="70"/>
  <c r="J197" i="70"/>
  <c r="K196" i="70"/>
  <c r="J196" i="70"/>
  <c r="K195" i="70"/>
  <c r="J195" i="70"/>
  <c r="K194" i="70"/>
  <c r="J194" i="70"/>
  <c r="K193" i="70"/>
  <c r="J193" i="70"/>
  <c r="K192" i="70"/>
  <c r="J192" i="70"/>
  <c r="K191" i="70"/>
  <c r="J191" i="70"/>
  <c r="K190" i="70"/>
  <c r="J190" i="70"/>
  <c r="K189" i="70"/>
  <c r="J189" i="70"/>
  <c r="K188" i="70"/>
  <c r="J188" i="70"/>
  <c r="K187" i="70"/>
  <c r="J187" i="70"/>
  <c r="K186" i="70"/>
  <c r="J186" i="70"/>
  <c r="K185" i="70"/>
  <c r="J185" i="70"/>
  <c r="K184" i="70"/>
  <c r="J184" i="70"/>
  <c r="K183" i="70"/>
  <c r="J183" i="70"/>
  <c r="K182" i="70"/>
  <c r="J182" i="70"/>
  <c r="K181" i="70"/>
  <c r="J181" i="70"/>
  <c r="K180" i="70"/>
  <c r="J180" i="70"/>
  <c r="K179" i="70"/>
  <c r="J179" i="70"/>
  <c r="K178" i="70"/>
  <c r="J178" i="70"/>
  <c r="K177" i="70"/>
  <c r="J177" i="70"/>
  <c r="K176" i="70"/>
  <c r="J176" i="70"/>
  <c r="K175" i="70"/>
  <c r="J175" i="70"/>
  <c r="K174" i="70"/>
  <c r="J174" i="70"/>
  <c r="K173" i="70"/>
  <c r="J173" i="70"/>
  <c r="K172" i="70"/>
  <c r="J172" i="70"/>
  <c r="K171" i="70"/>
  <c r="J171" i="70"/>
  <c r="K170" i="70"/>
  <c r="J170" i="70"/>
  <c r="K169" i="70"/>
  <c r="J169" i="70"/>
  <c r="K168" i="70"/>
  <c r="J168" i="70"/>
  <c r="K167" i="70"/>
  <c r="J167" i="70"/>
  <c r="K166" i="70"/>
  <c r="J166" i="70"/>
  <c r="K165" i="70"/>
  <c r="J165" i="70"/>
  <c r="K164" i="70"/>
  <c r="J164" i="70"/>
  <c r="K163" i="70"/>
  <c r="J163" i="70"/>
  <c r="K162" i="70"/>
  <c r="J162" i="70"/>
  <c r="K161" i="70"/>
  <c r="J161" i="70"/>
  <c r="K160" i="70"/>
  <c r="J160" i="70"/>
  <c r="K159" i="70"/>
  <c r="J159" i="70"/>
  <c r="K158" i="70"/>
  <c r="J158" i="70"/>
  <c r="K157" i="70"/>
  <c r="J157" i="70"/>
  <c r="K156" i="70"/>
  <c r="J156" i="70"/>
  <c r="K155" i="70"/>
  <c r="J155" i="70"/>
  <c r="K154" i="70"/>
  <c r="J154" i="70"/>
  <c r="K153" i="70"/>
  <c r="J153" i="70"/>
  <c r="K152" i="70"/>
  <c r="J152" i="70"/>
  <c r="K118" i="70"/>
  <c r="J118" i="70"/>
  <c r="K117" i="70"/>
  <c r="J117" i="70"/>
  <c r="K116" i="70"/>
  <c r="J116" i="70"/>
  <c r="K115" i="70"/>
  <c r="J115" i="70"/>
  <c r="K114" i="70"/>
  <c r="J114" i="70"/>
  <c r="K113" i="70"/>
  <c r="J113" i="70"/>
  <c r="K112" i="70"/>
  <c r="J112" i="70"/>
  <c r="K111" i="70"/>
  <c r="J111" i="70"/>
  <c r="K110" i="70"/>
  <c r="J110" i="70"/>
  <c r="K109" i="70"/>
  <c r="J109" i="70"/>
  <c r="K108" i="70"/>
  <c r="J108" i="70"/>
  <c r="K107" i="70"/>
  <c r="J107" i="70"/>
  <c r="K106" i="70"/>
  <c r="J106" i="70"/>
  <c r="K717" i="69" l="1"/>
  <c r="J717" i="69"/>
  <c r="K716" i="69"/>
  <c r="J716" i="69"/>
  <c r="K715" i="69"/>
  <c r="J715" i="69"/>
  <c r="K714" i="69"/>
  <c r="J714" i="69"/>
  <c r="K705" i="69"/>
  <c r="J705" i="69"/>
  <c r="K704" i="69"/>
  <c r="J704" i="69"/>
  <c r="K703" i="69"/>
  <c r="J703" i="69"/>
  <c r="K702" i="69"/>
  <c r="J702" i="69"/>
  <c r="K701" i="69"/>
  <c r="J701" i="69"/>
  <c r="K693" i="69"/>
  <c r="J693" i="69"/>
  <c r="K692" i="69"/>
  <c r="J692" i="69"/>
  <c r="K691" i="69"/>
  <c r="J691" i="69"/>
  <c r="K668" i="69"/>
  <c r="J668" i="69"/>
  <c r="K667" i="69"/>
  <c r="J667" i="69"/>
  <c r="K666" i="69"/>
  <c r="J666" i="69"/>
  <c r="K665" i="69"/>
  <c r="J665" i="69"/>
  <c r="K664" i="69"/>
  <c r="J664" i="69"/>
  <c r="K663" i="69"/>
  <c r="J663" i="69"/>
  <c r="K662" i="69"/>
  <c r="J662" i="69"/>
  <c r="K661" i="69"/>
  <c r="J661" i="69"/>
  <c r="K660" i="69"/>
  <c r="J660" i="69"/>
  <c r="K659" i="69"/>
  <c r="J659" i="69"/>
  <c r="K658" i="69"/>
  <c r="J658" i="69"/>
  <c r="K657" i="69"/>
  <c r="J657" i="69"/>
  <c r="K656" i="69"/>
  <c r="J656" i="69"/>
  <c r="K655" i="69"/>
  <c r="J655" i="69"/>
  <c r="K654" i="69"/>
  <c r="J654" i="69"/>
  <c r="K646" i="69"/>
  <c r="J646" i="69"/>
  <c r="K645" i="69"/>
  <c r="J645" i="69"/>
  <c r="K644" i="69"/>
  <c r="J644" i="69"/>
  <c r="K643" i="69"/>
  <c r="J643" i="69"/>
  <c r="K642" i="69"/>
  <c r="J642" i="69"/>
  <c r="K641" i="69"/>
  <c r="J641" i="69"/>
  <c r="K640" i="69"/>
  <c r="J640" i="69"/>
  <c r="K639" i="69"/>
  <c r="J639" i="69"/>
  <c r="K631" i="69"/>
  <c r="J631" i="69"/>
  <c r="K630" i="69"/>
  <c r="J630" i="69"/>
  <c r="K629" i="69"/>
  <c r="J629" i="69"/>
  <c r="K628" i="69"/>
  <c r="J628" i="69"/>
  <c r="K627" i="69"/>
  <c r="J627" i="69"/>
  <c r="K626" i="69"/>
  <c r="J626" i="69"/>
  <c r="K625" i="69"/>
  <c r="J625" i="69"/>
  <c r="K624" i="69"/>
  <c r="J624" i="69"/>
  <c r="K623" i="69"/>
  <c r="J623" i="69"/>
  <c r="K622" i="69"/>
  <c r="J622" i="69"/>
  <c r="K621" i="69"/>
  <c r="J621" i="69"/>
  <c r="K613" i="69"/>
  <c r="J613" i="69"/>
  <c r="K612" i="69"/>
  <c r="J612" i="69"/>
  <c r="K611" i="69"/>
  <c r="J611" i="69"/>
  <c r="K610" i="69"/>
  <c r="J610" i="69"/>
  <c r="K609" i="69"/>
  <c r="J609" i="69"/>
  <c r="K608" i="69"/>
  <c r="J608" i="69"/>
  <c r="K607" i="69"/>
  <c r="K606" i="69"/>
  <c r="K605" i="69"/>
  <c r="K604" i="69"/>
  <c r="K603" i="69"/>
  <c r="K602" i="69"/>
  <c r="J602" i="69"/>
  <c r="K601" i="69"/>
  <c r="J601" i="69"/>
  <c r="K600" i="69"/>
  <c r="J600" i="69"/>
  <c r="K599" i="69"/>
  <c r="J599" i="69"/>
  <c r="K598" i="69"/>
  <c r="J598" i="69"/>
  <c r="K565" i="69"/>
  <c r="J565" i="69"/>
  <c r="K564" i="69"/>
  <c r="J564" i="69"/>
  <c r="K563" i="69"/>
  <c r="J563" i="69"/>
  <c r="K562" i="69"/>
  <c r="J562" i="69"/>
  <c r="K561" i="69"/>
  <c r="J561" i="69"/>
  <c r="K560" i="69"/>
  <c r="J560" i="69"/>
  <c r="K559" i="69"/>
  <c r="J559" i="69"/>
  <c r="K558" i="69"/>
  <c r="J558" i="69"/>
  <c r="K557" i="69"/>
  <c r="J557" i="69"/>
  <c r="K556" i="69"/>
  <c r="J556" i="69"/>
  <c r="K555" i="69"/>
  <c r="J555" i="69"/>
  <c r="K554" i="69"/>
  <c r="J554" i="69"/>
  <c r="K553" i="69"/>
  <c r="J553" i="69"/>
  <c r="K545" i="69"/>
  <c r="J545" i="69"/>
  <c r="K544" i="69"/>
  <c r="J544" i="69"/>
  <c r="K543" i="69"/>
  <c r="J543" i="69"/>
  <c r="K542" i="69"/>
  <c r="J542" i="69"/>
  <c r="K541" i="69"/>
  <c r="J541" i="69"/>
  <c r="K540" i="69"/>
  <c r="J540" i="69"/>
  <c r="K535" i="69"/>
  <c r="J535" i="69"/>
  <c r="K530" i="69"/>
  <c r="J530" i="69"/>
  <c r="K525" i="69"/>
  <c r="J525" i="69"/>
  <c r="K524" i="69"/>
  <c r="J524" i="69"/>
  <c r="K523" i="69"/>
  <c r="J523" i="69"/>
  <c r="K518" i="69"/>
  <c r="J518" i="69"/>
  <c r="K517" i="69"/>
  <c r="J517" i="69"/>
  <c r="K516" i="69"/>
  <c r="J516" i="69"/>
  <c r="K515" i="69"/>
  <c r="J515" i="69"/>
  <c r="K514" i="69"/>
  <c r="J514" i="69"/>
  <c r="K513" i="69"/>
  <c r="J513" i="69"/>
  <c r="K512" i="69"/>
  <c r="J512" i="69"/>
  <c r="K511" i="69"/>
  <c r="J511" i="69"/>
  <c r="K503" i="69"/>
  <c r="J503" i="69"/>
  <c r="K502" i="69"/>
  <c r="J502" i="69"/>
  <c r="K501" i="69"/>
  <c r="J501" i="69"/>
  <c r="K500" i="69"/>
  <c r="J500" i="69"/>
  <c r="K499" i="69"/>
  <c r="J499" i="69"/>
  <c r="K498" i="69"/>
  <c r="J498" i="69"/>
  <c r="K497" i="69"/>
  <c r="J497" i="69"/>
  <c r="K496" i="69"/>
  <c r="J496" i="69"/>
  <c r="K495" i="69"/>
  <c r="J495" i="69"/>
  <c r="K494" i="69"/>
  <c r="J494" i="69"/>
  <c r="K493" i="69"/>
  <c r="J493" i="69"/>
  <c r="K492" i="69"/>
  <c r="J492" i="69"/>
  <c r="K491" i="69"/>
  <c r="J491" i="69"/>
  <c r="K490" i="69"/>
  <c r="J490" i="69"/>
  <c r="K489" i="69"/>
  <c r="J489" i="69"/>
  <c r="K488" i="69"/>
  <c r="J488" i="69"/>
  <c r="K487" i="69"/>
  <c r="J487" i="69"/>
  <c r="K486" i="69"/>
  <c r="J486" i="69"/>
  <c r="K485" i="69"/>
  <c r="J485" i="69"/>
  <c r="K484" i="69"/>
  <c r="J484" i="69"/>
  <c r="K483" i="69"/>
  <c r="J483" i="69"/>
  <c r="K482" i="69"/>
  <c r="J482" i="69"/>
  <c r="K481" i="69"/>
  <c r="J481" i="69"/>
  <c r="K480" i="69"/>
  <c r="J480" i="69"/>
  <c r="K479" i="69"/>
  <c r="J479" i="69"/>
  <c r="K478" i="69"/>
  <c r="J478" i="69"/>
  <c r="K477" i="69"/>
  <c r="J477" i="69"/>
  <c r="K476" i="69"/>
  <c r="J476" i="69"/>
  <c r="K475" i="69"/>
  <c r="J475" i="69"/>
  <c r="K455" i="69"/>
  <c r="K454" i="69"/>
  <c r="K453" i="69"/>
  <c r="K452" i="69"/>
  <c r="K451" i="69"/>
  <c r="K450" i="69"/>
  <c r="K441" i="69"/>
  <c r="J441" i="69"/>
  <c r="K440" i="69"/>
  <c r="J440" i="69"/>
  <c r="K439" i="69"/>
  <c r="J439" i="69"/>
  <c r="K438" i="69"/>
  <c r="J438" i="69"/>
  <c r="K437" i="69"/>
  <c r="J437" i="69"/>
  <c r="K429" i="69"/>
  <c r="J429" i="69"/>
  <c r="K428" i="69"/>
  <c r="J428" i="69"/>
  <c r="K427" i="69"/>
  <c r="J427" i="69"/>
  <c r="K426" i="69"/>
  <c r="J426" i="69"/>
  <c r="K425" i="69"/>
  <c r="J425" i="69"/>
  <c r="K424" i="69"/>
  <c r="J424" i="69"/>
  <c r="K423" i="69"/>
  <c r="J423" i="69"/>
  <c r="K422" i="69"/>
  <c r="J422" i="69"/>
  <c r="K421" i="69"/>
  <c r="J421" i="69"/>
  <c r="K420" i="69"/>
  <c r="J420" i="69"/>
  <c r="K419" i="69"/>
  <c r="J419" i="69"/>
  <c r="K418" i="69"/>
  <c r="J418" i="69"/>
  <c r="K417" i="69"/>
  <c r="J417" i="69"/>
  <c r="K416" i="69"/>
  <c r="J416" i="69"/>
  <c r="K415" i="69"/>
  <c r="J415" i="69"/>
  <c r="K414" i="69"/>
  <c r="J414" i="69"/>
  <c r="K413" i="69"/>
  <c r="J413" i="69"/>
  <c r="K412" i="69"/>
  <c r="J412" i="69"/>
  <c r="K404" i="69"/>
  <c r="J404" i="69"/>
  <c r="K403" i="69"/>
  <c r="J403" i="69"/>
  <c r="K402" i="69"/>
  <c r="J402" i="69"/>
  <c r="K401" i="69"/>
  <c r="J401" i="69"/>
  <c r="K400" i="69"/>
  <c r="J400" i="69"/>
  <c r="K399" i="69"/>
  <c r="J399" i="69"/>
  <c r="P378" i="69"/>
  <c r="O378" i="69"/>
  <c r="N378" i="69"/>
  <c r="M378" i="69"/>
  <c r="L378" i="69"/>
  <c r="K299" i="69"/>
  <c r="J299" i="69"/>
  <c r="K298" i="69"/>
  <c r="J298" i="69"/>
  <c r="K297" i="69"/>
  <c r="J297" i="69"/>
  <c r="K296" i="69"/>
  <c r="J296" i="69"/>
  <c r="K295" i="69"/>
  <c r="K294" i="69"/>
  <c r="K293" i="69"/>
  <c r="K292" i="69"/>
  <c r="K291" i="69"/>
  <c r="J291" i="69"/>
  <c r="K290" i="69"/>
  <c r="J290" i="69"/>
  <c r="K289" i="69"/>
  <c r="J289" i="69"/>
  <c r="K288" i="69"/>
  <c r="J288" i="69"/>
  <c r="K287" i="69"/>
  <c r="J287" i="69"/>
  <c r="K286" i="69"/>
  <c r="J286" i="69"/>
  <c r="K285" i="69"/>
  <c r="J285" i="69"/>
  <c r="K284" i="69"/>
  <c r="J284" i="69"/>
  <c r="K283" i="69"/>
  <c r="J283" i="69"/>
  <c r="K282" i="69"/>
  <c r="J282" i="69"/>
  <c r="K281" i="69"/>
  <c r="J281" i="69"/>
  <c r="K280" i="69"/>
  <c r="J280" i="69"/>
  <c r="K279" i="69"/>
  <c r="J279" i="69"/>
  <c r="K278" i="69"/>
  <c r="J278" i="69"/>
  <c r="K277" i="69"/>
  <c r="J277" i="69"/>
  <c r="K276" i="69"/>
  <c r="J276" i="69"/>
  <c r="K275" i="69"/>
  <c r="K274" i="69"/>
  <c r="K273" i="69"/>
  <c r="K272" i="69"/>
  <c r="K227" i="69"/>
  <c r="J227" i="69"/>
  <c r="K226" i="69"/>
  <c r="J226" i="69"/>
  <c r="K225" i="69"/>
  <c r="J225" i="69"/>
  <c r="K224" i="69"/>
  <c r="J224" i="69"/>
  <c r="K223" i="69"/>
  <c r="J223" i="69"/>
  <c r="K222" i="69"/>
  <c r="J222" i="69"/>
  <c r="K221" i="69"/>
  <c r="J221" i="69"/>
  <c r="K220" i="69"/>
  <c r="J220" i="69"/>
  <c r="K219" i="69"/>
  <c r="J219" i="69"/>
  <c r="K218" i="69"/>
  <c r="J218" i="69"/>
  <c r="K217" i="69"/>
  <c r="J217" i="69"/>
  <c r="K216" i="69"/>
  <c r="J216" i="69"/>
  <c r="K215" i="69"/>
  <c r="J215" i="69"/>
  <c r="K214" i="69"/>
  <c r="J214" i="69"/>
  <c r="K213" i="69"/>
  <c r="J213" i="69"/>
  <c r="K212" i="69"/>
  <c r="J212" i="69"/>
  <c r="K211" i="69"/>
  <c r="J211" i="69"/>
  <c r="K210" i="69"/>
  <c r="J210" i="69"/>
  <c r="K209" i="69"/>
  <c r="J209" i="69"/>
  <c r="K208" i="69"/>
  <c r="J208" i="69"/>
  <c r="K207" i="69"/>
  <c r="J207" i="69"/>
  <c r="K206" i="69"/>
  <c r="J206" i="69"/>
  <c r="K205" i="69"/>
  <c r="J205" i="69"/>
  <c r="K204" i="69"/>
  <c r="J204" i="69"/>
  <c r="K203" i="69"/>
  <c r="J203" i="69"/>
  <c r="K202" i="69"/>
  <c r="J202" i="69"/>
  <c r="K201" i="69"/>
  <c r="J201" i="69"/>
  <c r="K200" i="69"/>
  <c r="J200" i="69"/>
  <c r="K199" i="69"/>
  <c r="J199" i="69"/>
  <c r="K198" i="69"/>
  <c r="J198" i="69"/>
  <c r="K197" i="69"/>
  <c r="J197" i="69"/>
  <c r="K196" i="69"/>
  <c r="J196" i="69"/>
  <c r="K195" i="69"/>
  <c r="J195" i="69"/>
  <c r="K194" i="69"/>
  <c r="J194" i="69"/>
  <c r="K193" i="69"/>
  <c r="J193" i="69"/>
  <c r="K192" i="69"/>
  <c r="J192" i="69"/>
  <c r="K191" i="69"/>
  <c r="J191" i="69"/>
  <c r="K190" i="69"/>
  <c r="J190" i="69"/>
  <c r="K189" i="69"/>
  <c r="J189" i="69"/>
  <c r="K188" i="69"/>
  <c r="J188" i="69"/>
  <c r="K187" i="69"/>
  <c r="J187" i="69"/>
  <c r="K186" i="69"/>
  <c r="J186" i="69"/>
  <c r="K185" i="69"/>
  <c r="J185" i="69"/>
  <c r="K184" i="69"/>
  <c r="J184" i="69"/>
  <c r="K183" i="69"/>
  <c r="J183" i="69"/>
  <c r="K182" i="69"/>
  <c r="J182" i="69"/>
  <c r="K181" i="69"/>
  <c r="J181" i="69"/>
  <c r="K180" i="69"/>
  <c r="J180" i="69"/>
  <c r="K179" i="69"/>
  <c r="J179" i="69"/>
  <c r="K178" i="69"/>
  <c r="J178" i="69"/>
  <c r="K177" i="69"/>
  <c r="J177" i="69"/>
  <c r="K176" i="69"/>
  <c r="J176" i="69"/>
  <c r="K175" i="69"/>
  <c r="J175" i="69"/>
  <c r="K174" i="69"/>
  <c r="J174" i="69"/>
  <c r="K173" i="69"/>
  <c r="J173" i="69"/>
  <c r="K172" i="69"/>
  <c r="J172" i="69"/>
  <c r="K171" i="69"/>
  <c r="J171" i="69"/>
  <c r="K170" i="69"/>
  <c r="J170" i="69"/>
  <c r="K169" i="69"/>
  <c r="J169" i="69"/>
  <c r="K168" i="69"/>
  <c r="J168" i="69"/>
  <c r="K167" i="69"/>
  <c r="J167" i="69"/>
  <c r="K166" i="69"/>
  <c r="J166" i="69"/>
  <c r="K165" i="69"/>
  <c r="J165" i="69"/>
  <c r="K164" i="69"/>
  <c r="J164" i="69"/>
  <c r="K163" i="69"/>
  <c r="J163" i="69"/>
  <c r="K162" i="69"/>
  <c r="J162" i="69"/>
  <c r="K161" i="69"/>
  <c r="J161" i="69"/>
  <c r="K160" i="69"/>
  <c r="J160" i="69"/>
  <c r="K159" i="69"/>
  <c r="J159" i="69"/>
  <c r="K158" i="69"/>
  <c r="J158" i="69"/>
  <c r="K157" i="69"/>
  <c r="J157" i="69"/>
  <c r="K156" i="69"/>
  <c r="J156" i="69"/>
  <c r="K155" i="69"/>
  <c r="J155" i="69"/>
  <c r="K154" i="69"/>
  <c r="J154" i="69"/>
  <c r="K153" i="69"/>
  <c r="J153" i="69"/>
  <c r="K152" i="69"/>
  <c r="J152" i="69"/>
  <c r="K118" i="69"/>
  <c r="J118" i="69"/>
  <c r="K117" i="69"/>
  <c r="J117" i="69"/>
  <c r="K116" i="69"/>
  <c r="J116" i="69"/>
  <c r="K115" i="69"/>
  <c r="J115" i="69"/>
  <c r="K114" i="69"/>
  <c r="J114" i="69"/>
  <c r="K113" i="69"/>
  <c r="J113" i="69"/>
  <c r="K112" i="69"/>
  <c r="J112" i="69"/>
  <c r="K111" i="69"/>
  <c r="J111" i="69"/>
  <c r="K110" i="69"/>
  <c r="J110" i="69"/>
  <c r="K109" i="69"/>
  <c r="J109" i="69"/>
  <c r="K108" i="69"/>
  <c r="J108" i="69"/>
  <c r="K107" i="69"/>
  <c r="J107" i="69"/>
  <c r="K106" i="69"/>
  <c r="J106" i="69"/>
  <c r="K717" i="68" l="1"/>
  <c r="J717" i="68"/>
  <c r="K716" i="68"/>
  <c r="J716" i="68"/>
  <c r="K715" i="68"/>
  <c r="J715" i="68"/>
  <c r="K714" i="68"/>
  <c r="J714" i="68"/>
  <c r="K705" i="68"/>
  <c r="J705" i="68"/>
  <c r="K704" i="68"/>
  <c r="J704" i="68"/>
  <c r="K703" i="68"/>
  <c r="J703" i="68"/>
  <c r="K702" i="68"/>
  <c r="J702" i="68"/>
  <c r="K701" i="68"/>
  <c r="J701" i="68"/>
  <c r="K693" i="68"/>
  <c r="J693" i="68"/>
  <c r="K692" i="68"/>
  <c r="J692" i="68"/>
  <c r="K691" i="68"/>
  <c r="J691" i="68"/>
  <c r="K668" i="68"/>
  <c r="J668" i="68"/>
  <c r="K667" i="68"/>
  <c r="J667" i="68"/>
  <c r="K666" i="68"/>
  <c r="J666" i="68"/>
  <c r="K665" i="68"/>
  <c r="J665" i="68"/>
  <c r="K664" i="68"/>
  <c r="J664" i="68"/>
  <c r="K663" i="68"/>
  <c r="J663" i="68"/>
  <c r="K662" i="68"/>
  <c r="J662" i="68"/>
  <c r="K661" i="68"/>
  <c r="J661" i="68"/>
  <c r="K660" i="68"/>
  <c r="J660" i="68"/>
  <c r="K659" i="68"/>
  <c r="J659" i="68"/>
  <c r="K658" i="68"/>
  <c r="J658" i="68"/>
  <c r="K657" i="68"/>
  <c r="J657" i="68"/>
  <c r="K656" i="68"/>
  <c r="J656" i="68"/>
  <c r="K655" i="68"/>
  <c r="J655" i="68"/>
  <c r="K654" i="68"/>
  <c r="J654" i="68"/>
  <c r="K646" i="68"/>
  <c r="J646" i="68"/>
  <c r="K645" i="68"/>
  <c r="J645" i="68"/>
  <c r="K644" i="68"/>
  <c r="J644" i="68"/>
  <c r="K643" i="68"/>
  <c r="J643" i="68"/>
  <c r="K642" i="68"/>
  <c r="J642" i="68"/>
  <c r="K641" i="68"/>
  <c r="J641" i="68"/>
  <c r="K640" i="68"/>
  <c r="J640" i="68"/>
  <c r="K639" i="68"/>
  <c r="J639" i="68"/>
  <c r="K631" i="68"/>
  <c r="J631" i="68"/>
  <c r="K630" i="68"/>
  <c r="J630" i="68"/>
  <c r="K629" i="68"/>
  <c r="J629" i="68"/>
  <c r="K628" i="68"/>
  <c r="J628" i="68"/>
  <c r="K627" i="68"/>
  <c r="J627" i="68"/>
  <c r="K626" i="68"/>
  <c r="J626" i="68"/>
  <c r="K625" i="68"/>
  <c r="J625" i="68"/>
  <c r="K624" i="68"/>
  <c r="J624" i="68"/>
  <c r="K623" i="68"/>
  <c r="J623" i="68"/>
  <c r="K622" i="68"/>
  <c r="J622" i="68"/>
  <c r="K621" i="68"/>
  <c r="J621" i="68"/>
  <c r="K613" i="68"/>
  <c r="J613" i="68"/>
  <c r="K612" i="68"/>
  <c r="J612" i="68"/>
  <c r="K611" i="68"/>
  <c r="J611" i="68"/>
  <c r="K610" i="68"/>
  <c r="J610" i="68"/>
  <c r="K609" i="68"/>
  <c r="J609" i="68"/>
  <c r="K608" i="68"/>
  <c r="J608" i="68"/>
  <c r="K607" i="68"/>
  <c r="K606" i="68"/>
  <c r="K605" i="68"/>
  <c r="K604" i="68"/>
  <c r="K603" i="68"/>
  <c r="K602" i="68"/>
  <c r="J602" i="68"/>
  <c r="K601" i="68"/>
  <c r="J601" i="68"/>
  <c r="K600" i="68"/>
  <c r="J600" i="68"/>
  <c r="K599" i="68"/>
  <c r="J599" i="68"/>
  <c r="K598" i="68"/>
  <c r="J598" i="68"/>
  <c r="K565" i="68"/>
  <c r="J565" i="68"/>
  <c r="K564" i="68"/>
  <c r="J564" i="68"/>
  <c r="K563" i="68"/>
  <c r="J563" i="68"/>
  <c r="K562" i="68"/>
  <c r="J562" i="68"/>
  <c r="K561" i="68"/>
  <c r="J561" i="68"/>
  <c r="K560" i="68"/>
  <c r="J560" i="68"/>
  <c r="K559" i="68"/>
  <c r="J559" i="68"/>
  <c r="K558" i="68"/>
  <c r="J558" i="68"/>
  <c r="K557" i="68"/>
  <c r="J557" i="68"/>
  <c r="K556" i="68"/>
  <c r="J556" i="68"/>
  <c r="K555" i="68"/>
  <c r="J555" i="68"/>
  <c r="K554" i="68"/>
  <c r="J554" i="68"/>
  <c r="K553" i="68"/>
  <c r="J553" i="68"/>
  <c r="K545" i="68"/>
  <c r="J545" i="68"/>
  <c r="K544" i="68"/>
  <c r="J544" i="68"/>
  <c r="K543" i="68"/>
  <c r="J543" i="68"/>
  <c r="K542" i="68"/>
  <c r="J542" i="68"/>
  <c r="K541" i="68"/>
  <c r="J541" i="68"/>
  <c r="K540" i="68"/>
  <c r="J540" i="68"/>
  <c r="K535" i="68"/>
  <c r="J535" i="68"/>
  <c r="K530" i="68"/>
  <c r="J530" i="68"/>
  <c r="K525" i="68"/>
  <c r="J525" i="68"/>
  <c r="K524" i="68"/>
  <c r="J524" i="68"/>
  <c r="K523" i="68"/>
  <c r="J523" i="68"/>
  <c r="K518" i="68"/>
  <c r="J518" i="68"/>
  <c r="K517" i="68"/>
  <c r="J517" i="68"/>
  <c r="K516" i="68"/>
  <c r="J516" i="68"/>
  <c r="K515" i="68"/>
  <c r="J515" i="68"/>
  <c r="K514" i="68"/>
  <c r="J514" i="68"/>
  <c r="K513" i="68"/>
  <c r="J513" i="68"/>
  <c r="K512" i="68"/>
  <c r="J512" i="68"/>
  <c r="K511" i="68"/>
  <c r="J511" i="68"/>
  <c r="K503" i="68"/>
  <c r="J503" i="68"/>
  <c r="K502" i="68"/>
  <c r="J502" i="68"/>
  <c r="K501" i="68"/>
  <c r="J501" i="68"/>
  <c r="K500" i="68"/>
  <c r="J500" i="68"/>
  <c r="K499" i="68"/>
  <c r="J499" i="68"/>
  <c r="K498" i="68"/>
  <c r="J498" i="68"/>
  <c r="K497" i="68"/>
  <c r="J497" i="68"/>
  <c r="K496" i="68"/>
  <c r="J496" i="68"/>
  <c r="K495" i="68"/>
  <c r="J495" i="68"/>
  <c r="K494" i="68"/>
  <c r="J494" i="68"/>
  <c r="K493" i="68"/>
  <c r="J493" i="68"/>
  <c r="K492" i="68"/>
  <c r="J492" i="68"/>
  <c r="K491" i="68"/>
  <c r="J491" i="68"/>
  <c r="K490" i="68"/>
  <c r="J490" i="68"/>
  <c r="K489" i="68"/>
  <c r="J489" i="68"/>
  <c r="K488" i="68"/>
  <c r="J488" i="68"/>
  <c r="K487" i="68"/>
  <c r="J487" i="68"/>
  <c r="K486" i="68"/>
  <c r="J486" i="68"/>
  <c r="K485" i="68"/>
  <c r="J485" i="68"/>
  <c r="K484" i="68"/>
  <c r="J484" i="68"/>
  <c r="K483" i="68"/>
  <c r="J483" i="68"/>
  <c r="K482" i="68"/>
  <c r="J482" i="68"/>
  <c r="K481" i="68"/>
  <c r="J481" i="68"/>
  <c r="K480" i="68"/>
  <c r="J480" i="68"/>
  <c r="K479" i="68"/>
  <c r="J479" i="68"/>
  <c r="K478" i="68"/>
  <c r="J478" i="68"/>
  <c r="K477" i="68"/>
  <c r="J477" i="68"/>
  <c r="K476" i="68"/>
  <c r="J476" i="68"/>
  <c r="K475" i="68"/>
  <c r="J475" i="68"/>
  <c r="K455" i="68"/>
  <c r="K454" i="68"/>
  <c r="K453" i="68"/>
  <c r="K452" i="68"/>
  <c r="K451" i="68"/>
  <c r="K450" i="68"/>
  <c r="K441" i="68"/>
  <c r="J441" i="68"/>
  <c r="K440" i="68"/>
  <c r="J440" i="68"/>
  <c r="K439" i="68"/>
  <c r="J439" i="68"/>
  <c r="K438" i="68"/>
  <c r="J438" i="68"/>
  <c r="K437" i="68"/>
  <c r="J437" i="68"/>
  <c r="K429" i="68"/>
  <c r="J429" i="68"/>
  <c r="K428" i="68"/>
  <c r="J428" i="68"/>
  <c r="K427" i="68"/>
  <c r="J427" i="68"/>
  <c r="K426" i="68"/>
  <c r="J426" i="68"/>
  <c r="K425" i="68"/>
  <c r="J425" i="68"/>
  <c r="K424" i="68"/>
  <c r="J424" i="68"/>
  <c r="K423" i="68"/>
  <c r="J423" i="68"/>
  <c r="K422" i="68"/>
  <c r="J422" i="68"/>
  <c r="K421" i="68"/>
  <c r="J421" i="68"/>
  <c r="K420" i="68"/>
  <c r="J420" i="68"/>
  <c r="K419" i="68"/>
  <c r="J419" i="68"/>
  <c r="K418" i="68"/>
  <c r="J418" i="68"/>
  <c r="K417" i="68"/>
  <c r="J417" i="68"/>
  <c r="K416" i="68"/>
  <c r="J416" i="68"/>
  <c r="K415" i="68"/>
  <c r="J415" i="68"/>
  <c r="K414" i="68"/>
  <c r="J414" i="68"/>
  <c r="K413" i="68"/>
  <c r="J413" i="68"/>
  <c r="K412" i="68"/>
  <c r="J412" i="68"/>
  <c r="K404" i="68"/>
  <c r="J404" i="68"/>
  <c r="K403" i="68"/>
  <c r="J403" i="68"/>
  <c r="K402" i="68"/>
  <c r="J402" i="68"/>
  <c r="K401" i="68"/>
  <c r="J401" i="68"/>
  <c r="K400" i="68"/>
  <c r="J400" i="68"/>
  <c r="K399" i="68"/>
  <c r="J399" i="68"/>
  <c r="M378" i="68"/>
  <c r="L378" i="68"/>
  <c r="K299" i="68"/>
  <c r="J299" i="68"/>
  <c r="K298" i="68"/>
  <c r="J298" i="68"/>
  <c r="K297" i="68"/>
  <c r="J297" i="68"/>
  <c r="K296" i="68"/>
  <c r="J296" i="68"/>
  <c r="K295" i="68"/>
  <c r="K294" i="68"/>
  <c r="K293" i="68"/>
  <c r="K292" i="68"/>
  <c r="K291" i="68"/>
  <c r="J291" i="68"/>
  <c r="K290" i="68"/>
  <c r="J290" i="68"/>
  <c r="K289" i="68"/>
  <c r="J289" i="68"/>
  <c r="K288" i="68"/>
  <c r="J288" i="68"/>
  <c r="K287" i="68"/>
  <c r="J287" i="68"/>
  <c r="K286" i="68"/>
  <c r="J286" i="68"/>
  <c r="K285" i="68"/>
  <c r="J285" i="68"/>
  <c r="K284" i="68"/>
  <c r="J284" i="68"/>
  <c r="K283" i="68"/>
  <c r="J283" i="68"/>
  <c r="K282" i="68"/>
  <c r="J282" i="68"/>
  <c r="K281" i="68"/>
  <c r="J281" i="68"/>
  <c r="K280" i="68"/>
  <c r="J280" i="68"/>
  <c r="K279" i="68"/>
  <c r="J279" i="68"/>
  <c r="K278" i="68"/>
  <c r="J278" i="68"/>
  <c r="K277" i="68"/>
  <c r="J277" i="68"/>
  <c r="K276" i="68"/>
  <c r="J276" i="68"/>
  <c r="K275" i="68"/>
  <c r="K274" i="68"/>
  <c r="K273" i="68"/>
  <c r="K272" i="68"/>
  <c r="K227" i="68"/>
  <c r="J227" i="68"/>
  <c r="K226" i="68"/>
  <c r="J226" i="68"/>
  <c r="K225" i="68"/>
  <c r="J225" i="68"/>
  <c r="K224" i="68"/>
  <c r="J224" i="68"/>
  <c r="K223" i="68"/>
  <c r="J223" i="68"/>
  <c r="K222" i="68"/>
  <c r="J222" i="68"/>
  <c r="K221" i="68"/>
  <c r="J221" i="68"/>
  <c r="K220" i="68"/>
  <c r="J220" i="68"/>
  <c r="K219" i="68"/>
  <c r="J219" i="68"/>
  <c r="K218" i="68"/>
  <c r="J218" i="68"/>
  <c r="K217" i="68"/>
  <c r="J217" i="68"/>
  <c r="K216" i="68"/>
  <c r="J216" i="68"/>
  <c r="K215" i="68"/>
  <c r="J215" i="68"/>
  <c r="K214" i="68"/>
  <c r="J214" i="68"/>
  <c r="K213" i="68"/>
  <c r="J213" i="68"/>
  <c r="K212" i="68"/>
  <c r="J212" i="68"/>
  <c r="K211" i="68"/>
  <c r="J211" i="68"/>
  <c r="K210" i="68"/>
  <c r="J210" i="68"/>
  <c r="K209" i="68"/>
  <c r="J209" i="68"/>
  <c r="K208" i="68"/>
  <c r="J208" i="68"/>
  <c r="K207" i="68"/>
  <c r="J207" i="68"/>
  <c r="K206" i="68"/>
  <c r="J206" i="68"/>
  <c r="K205" i="68"/>
  <c r="J205" i="68"/>
  <c r="K204" i="68"/>
  <c r="J204" i="68"/>
  <c r="K203" i="68"/>
  <c r="J203" i="68"/>
  <c r="K202" i="68"/>
  <c r="J202" i="68"/>
  <c r="K201" i="68"/>
  <c r="J201" i="68"/>
  <c r="K200" i="68"/>
  <c r="J200" i="68"/>
  <c r="K199" i="68"/>
  <c r="J199" i="68"/>
  <c r="K198" i="68"/>
  <c r="J198" i="68"/>
  <c r="K197" i="68"/>
  <c r="J197" i="68"/>
  <c r="K196" i="68"/>
  <c r="J196" i="68"/>
  <c r="K195" i="68"/>
  <c r="J195" i="68"/>
  <c r="K194" i="68"/>
  <c r="J194" i="68"/>
  <c r="K193" i="68"/>
  <c r="J193" i="68"/>
  <c r="K192" i="68"/>
  <c r="J192" i="68"/>
  <c r="K191" i="68"/>
  <c r="J191" i="68"/>
  <c r="K190" i="68"/>
  <c r="J190" i="68"/>
  <c r="K189" i="68"/>
  <c r="J189" i="68"/>
  <c r="K188" i="68"/>
  <c r="J188" i="68"/>
  <c r="K187" i="68"/>
  <c r="J187" i="68"/>
  <c r="K186" i="68"/>
  <c r="J186" i="68"/>
  <c r="K185" i="68"/>
  <c r="J185" i="68"/>
  <c r="K184" i="68"/>
  <c r="J184" i="68"/>
  <c r="K183" i="68"/>
  <c r="J183" i="68"/>
  <c r="K182" i="68"/>
  <c r="J182" i="68"/>
  <c r="K181" i="68"/>
  <c r="J181" i="68"/>
  <c r="K180" i="68"/>
  <c r="J180" i="68"/>
  <c r="K179" i="68"/>
  <c r="J179" i="68"/>
  <c r="K178" i="68"/>
  <c r="J178" i="68"/>
  <c r="K177" i="68"/>
  <c r="J177" i="68"/>
  <c r="K176" i="68"/>
  <c r="J176" i="68"/>
  <c r="K175" i="68"/>
  <c r="J175" i="68"/>
  <c r="K174" i="68"/>
  <c r="J174" i="68"/>
  <c r="K173" i="68"/>
  <c r="J173" i="68"/>
  <c r="K172" i="68"/>
  <c r="J172" i="68"/>
  <c r="K171" i="68"/>
  <c r="J171" i="68"/>
  <c r="K170" i="68"/>
  <c r="J170" i="68"/>
  <c r="K169" i="68"/>
  <c r="J169" i="68"/>
  <c r="K168" i="68"/>
  <c r="J168" i="68"/>
  <c r="K167" i="68"/>
  <c r="J167" i="68"/>
  <c r="K166" i="68"/>
  <c r="J166" i="68"/>
  <c r="K165" i="68"/>
  <c r="J165" i="68"/>
  <c r="K164" i="68"/>
  <c r="J164" i="68"/>
  <c r="K163" i="68"/>
  <c r="J163" i="68"/>
  <c r="K162" i="68"/>
  <c r="J162" i="68"/>
  <c r="K161" i="68"/>
  <c r="J161" i="68"/>
  <c r="K160" i="68"/>
  <c r="J160" i="68"/>
  <c r="K159" i="68"/>
  <c r="J159" i="68"/>
  <c r="K158" i="68"/>
  <c r="J158" i="68"/>
  <c r="K157" i="68"/>
  <c r="J157" i="68"/>
  <c r="K156" i="68"/>
  <c r="J156" i="68"/>
  <c r="K155" i="68"/>
  <c r="J155" i="68"/>
  <c r="K154" i="68"/>
  <c r="J154" i="68"/>
  <c r="K153" i="68"/>
  <c r="J153" i="68"/>
  <c r="K152" i="68"/>
  <c r="J152" i="68"/>
  <c r="K118" i="68"/>
  <c r="J118" i="68"/>
  <c r="K117" i="68"/>
  <c r="J117" i="68"/>
  <c r="K116" i="68"/>
  <c r="J116" i="68"/>
  <c r="K115" i="68"/>
  <c r="J115" i="68"/>
  <c r="K114" i="68"/>
  <c r="J114" i="68"/>
  <c r="K113" i="68"/>
  <c r="J113" i="68"/>
  <c r="K112" i="68"/>
  <c r="J112" i="68"/>
  <c r="K111" i="68"/>
  <c r="J111" i="68"/>
  <c r="K110" i="68"/>
  <c r="J110" i="68"/>
  <c r="K109" i="68"/>
  <c r="J109" i="68"/>
  <c r="K108" i="68"/>
  <c r="J108" i="68"/>
  <c r="K107" i="68"/>
  <c r="J107" i="68"/>
  <c r="K106" i="68"/>
  <c r="J106" i="68"/>
  <c r="K717" i="67" l="1"/>
  <c r="J717" i="67"/>
  <c r="K716" i="67"/>
  <c r="J716" i="67"/>
  <c r="K715" i="67"/>
  <c r="J715" i="67"/>
  <c r="K714" i="67"/>
  <c r="J714" i="67"/>
  <c r="K705" i="67"/>
  <c r="J705" i="67"/>
  <c r="K704" i="67"/>
  <c r="J704" i="67"/>
  <c r="K703" i="67"/>
  <c r="J703" i="67"/>
  <c r="K702" i="67"/>
  <c r="J702" i="67"/>
  <c r="K701" i="67"/>
  <c r="J701" i="67"/>
  <c r="K693" i="67"/>
  <c r="J693" i="67"/>
  <c r="K692" i="67"/>
  <c r="J692" i="67"/>
  <c r="K691" i="67"/>
  <c r="J691" i="67"/>
  <c r="K668" i="67"/>
  <c r="J668" i="67"/>
  <c r="K667" i="67"/>
  <c r="J667" i="67"/>
  <c r="K666" i="67"/>
  <c r="J666" i="67"/>
  <c r="K665" i="67"/>
  <c r="J665" i="67"/>
  <c r="K664" i="67"/>
  <c r="J664" i="67"/>
  <c r="K663" i="67"/>
  <c r="J663" i="67"/>
  <c r="K662" i="67"/>
  <c r="J662" i="67"/>
  <c r="K661" i="67"/>
  <c r="J661" i="67"/>
  <c r="K660" i="67"/>
  <c r="J660" i="67"/>
  <c r="K659" i="67"/>
  <c r="J659" i="67"/>
  <c r="K658" i="67"/>
  <c r="J658" i="67"/>
  <c r="K657" i="67"/>
  <c r="J657" i="67"/>
  <c r="K656" i="67"/>
  <c r="J656" i="67"/>
  <c r="K655" i="67"/>
  <c r="J655" i="67"/>
  <c r="K654" i="67"/>
  <c r="J654" i="67"/>
  <c r="K646" i="67"/>
  <c r="J646" i="67"/>
  <c r="K645" i="67"/>
  <c r="J645" i="67"/>
  <c r="K644" i="67"/>
  <c r="J644" i="67"/>
  <c r="K643" i="67"/>
  <c r="J643" i="67"/>
  <c r="K642" i="67"/>
  <c r="J642" i="67"/>
  <c r="K641" i="67"/>
  <c r="J641" i="67"/>
  <c r="K640" i="67"/>
  <c r="J640" i="67"/>
  <c r="K639" i="67"/>
  <c r="J639" i="67"/>
  <c r="K631" i="67"/>
  <c r="J631" i="67"/>
  <c r="K630" i="67"/>
  <c r="J630" i="67"/>
  <c r="K629" i="67"/>
  <c r="J629" i="67"/>
  <c r="K628" i="67"/>
  <c r="J628" i="67"/>
  <c r="K627" i="67"/>
  <c r="J627" i="67"/>
  <c r="K626" i="67"/>
  <c r="J626" i="67"/>
  <c r="K625" i="67"/>
  <c r="J625" i="67"/>
  <c r="K624" i="67"/>
  <c r="J624" i="67"/>
  <c r="K623" i="67"/>
  <c r="J623" i="67"/>
  <c r="K622" i="67"/>
  <c r="J622" i="67"/>
  <c r="K621" i="67"/>
  <c r="J621" i="67"/>
  <c r="K613" i="67"/>
  <c r="J613" i="67"/>
  <c r="K612" i="67"/>
  <c r="J612" i="67"/>
  <c r="K611" i="67"/>
  <c r="J611" i="67"/>
  <c r="K610" i="67"/>
  <c r="J610" i="67"/>
  <c r="K609" i="67"/>
  <c r="J609" i="67"/>
  <c r="K608" i="67"/>
  <c r="J608" i="67"/>
  <c r="K607" i="67"/>
  <c r="K606" i="67"/>
  <c r="K605" i="67"/>
  <c r="K604" i="67"/>
  <c r="K603" i="67"/>
  <c r="K602" i="67"/>
  <c r="J602" i="67"/>
  <c r="K601" i="67"/>
  <c r="J601" i="67"/>
  <c r="K600" i="67"/>
  <c r="J600" i="67"/>
  <c r="K599" i="67"/>
  <c r="J599" i="67"/>
  <c r="K598" i="67"/>
  <c r="J598" i="67"/>
  <c r="K565" i="67"/>
  <c r="J565" i="67"/>
  <c r="K564" i="67"/>
  <c r="J564" i="67"/>
  <c r="K563" i="67"/>
  <c r="J563" i="67"/>
  <c r="K562" i="67"/>
  <c r="J562" i="67"/>
  <c r="K561" i="67"/>
  <c r="J561" i="67"/>
  <c r="K560" i="67"/>
  <c r="J560" i="67"/>
  <c r="K559" i="67"/>
  <c r="J559" i="67"/>
  <c r="K558" i="67"/>
  <c r="J558" i="67"/>
  <c r="K557" i="67"/>
  <c r="J557" i="67"/>
  <c r="K556" i="67"/>
  <c r="J556" i="67"/>
  <c r="K555" i="67"/>
  <c r="J555" i="67"/>
  <c r="K554" i="67"/>
  <c r="J554" i="67"/>
  <c r="K553" i="67"/>
  <c r="J553" i="67"/>
  <c r="K545" i="67"/>
  <c r="J545" i="67"/>
  <c r="K544" i="67"/>
  <c r="J544" i="67"/>
  <c r="K543" i="67"/>
  <c r="J543" i="67"/>
  <c r="K542" i="67"/>
  <c r="J542" i="67"/>
  <c r="K541" i="67"/>
  <c r="J541" i="67"/>
  <c r="K540" i="67"/>
  <c r="J540" i="67"/>
  <c r="K535" i="67"/>
  <c r="J535" i="67"/>
  <c r="K530" i="67"/>
  <c r="J530" i="67"/>
  <c r="K525" i="67"/>
  <c r="J525" i="67"/>
  <c r="K524" i="67"/>
  <c r="J524" i="67"/>
  <c r="K523" i="67"/>
  <c r="J523" i="67"/>
  <c r="K518" i="67"/>
  <c r="J518" i="67"/>
  <c r="K517" i="67"/>
  <c r="J517" i="67"/>
  <c r="K516" i="67"/>
  <c r="J516" i="67"/>
  <c r="K515" i="67"/>
  <c r="J515" i="67"/>
  <c r="K514" i="67"/>
  <c r="J514" i="67"/>
  <c r="K513" i="67"/>
  <c r="J513" i="67"/>
  <c r="K512" i="67"/>
  <c r="J512" i="67"/>
  <c r="K511" i="67"/>
  <c r="J511" i="67"/>
  <c r="K503" i="67"/>
  <c r="J503" i="67"/>
  <c r="K502" i="67"/>
  <c r="J502" i="67"/>
  <c r="K501" i="67"/>
  <c r="J501" i="67"/>
  <c r="K500" i="67"/>
  <c r="J500" i="67"/>
  <c r="K499" i="67"/>
  <c r="J499" i="67"/>
  <c r="K498" i="67"/>
  <c r="J498" i="67"/>
  <c r="K497" i="67"/>
  <c r="J497" i="67"/>
  <c r="K496" i="67"/>
  <c r="J496" i="67"/>
  <c r="K495" i="67"/>
  <c r="J495" i="67"/>
  <c r="K494" i="67"/>
  <c r="J494" i="67"/>
  <c r="K493" i="67"/>
  <c r="J493" i="67"/>
  <c r="K492" i="67"/>
  <c r="J492" i="67"/>
  <c r="K491" i="67"/>
  <c r="J491" i="67"/>
  <c r="K490" i="67"/>
  <c r="J490" i="67"/>
  <c r="K489" i="67"/>
  <c r="J489" i="67"/>
  <c r="K488" i="67"/>
  <c r="J488" i="67"/>
  <c r="K487" i="67"/>
  <c r="J487" i="67"/>
  <c r="K486" i="67"/>
  <c r="J486" i="67"/>
  <c r="K485" i="67"/>
  <c r="J485" i="67"/>
  <c r="K484" i="67"/>
  <c r="J484" i="67"/>
  <c r="K483" i="67"/>
  <c r="J483" i="67"/>
  <c r="K482" i="67"/>
  <c r="J482" i="67"/>
  <c r="K481" i="67"/>
  <c r="J481" i="67"/>
  <c r="K480" i="67"/>
  <c r="J480" i="67"/>
  <c r="K479" i="67"/>
  <c r="J479" i="67"/>
  <c r="K478" i="67"/>
  <c r="J478" i="67"/>
  <c r="K477" i="67"/>
  <c r="J477" i="67"/>
  <c r="K476" i="67"/>
  <c r="J476" i="67"/>
  <c r="K475" i="67"/>
  <c r="J475" i="67"/>
  <c r="K455" i="67"/>
  <c r="K454" i="67"/>
  <c r="K453" i="67"/>
  <c r="K452" i="67"/>
  <c r="K451" i="67"/>
  <c r="K450" i="67"/>
  <c r="K441" i="67"/>
  <c r="J441" i="67"/>
  <c r="K440" i="67"/>
  <c r="J440" i="67"/>
  <c r="K439" i="67"/>
  <c r="J439" i="67"/>
  <c r="K438" i="67"/>
  <c r="J438" i="67"/>
  <c r="K437" i="67"/>
  <c r="J437" i="67"/>
  <c r="K429" i="67"/>
  <c r="J429" i="67"/>
  <c r="K428" i="67"/>
  <c r="J428" i="67"/>
  <c r="K427" i="67"/>
  <c r="J427" i="67"/>
  <c r="K426" i="67"/>
  <c r="J426" i="67"/>
  <c r="K425" i="67"/>
  <c r="J425" i="67"/>
  <c r="K424" i="67"/>
  <c r="J424" i="67"/>
  <c r="K423" i="67"/>
  <c r="J423" i="67"/>
  <c r="K422" i="67"/>
  <c r="J422" i="67"/>
  <c r="K421" i="67"/>
  <c r="J421" i="67"/>
  <c r="K420" i="67"/>
  <c r="J420" i="67"/>
  <c r="K419" i="67"/>
  <c r="J419" i="67"/>
  <c r="K418" i="67"/>
  <c r="J418" i="67"/>
  <c r="K417" i="67"/>
  <c r="J417" i="67"/>
  <c r="K416" i="67"/>
  <c r="J416" i="67"/>
  <c r="K415" i="67"/>
  <c r="J415" i="67"/>
  <c r="K414" i="67"/>
  <c r="J414" i="67"/>
  <c r="K413" i="67"/>
  <c r="J413" i="67"/>
  <c r="K412" i="67"/>
  <c r="J412" i="67"/>
  <c r="K404" i="67"/>
  <c r="J404" i="67"/>
  <c r="K403" i="67"/>
  <c r="J403" i="67"/>
  <c r="K402" i="67"/>
  <c r="J402" i="67"/>
  <c r="K401" i="67"/>
  <c r="J401" i="67"/>
  <c r="K400" i="67"/>
  <c r="J400" i="67"/>
  <c r="K399" i="67"/>
  <c r="J399" i="67"/>
  <c r="M378" i="67"/>
  <c r="L378" i="67"/>
  <c r="K299" i="67"/>
  <c r="J299" i="67"/>
  <c r="K298" i="67"/>
  <c r="J298" i="67"/>
  <c r="K297" i="67"/>
  <c r="J297" i="67"/>
  <c r="K296" i="67"/>
  <c r="J296" i="67"/>
  <c r="K295" i="67"/>
  <c r="K294" i="67"/>
  <c r="K293" i="67"/>
  <c r="K292" i="67"/>
  <c r="K291" i="67"/>
  <c r="J291" i="67"/>
  <c r="K290" i="67"/>
  <c r="J290" i="67"/>
  <c r="K289" i="67"/>
  <c r="J289" i="67"/>
  <c r="K288" i="67"/>
  <c r="J288" i="67"/>
  <c r="K287" i="67"/>
  <c r="J287" i="67"/>
  <c r="K286" i="67"/>
  <c r="J286" i="67"/>
  <c r="K285" i="67"/>
  <c r="J285" i="67"/>
  <c r="K284" i="67"/>
  <c r="J284" i="67"/>
  <c r="K283" i="67"/>
  <c r="J283" i="67"/>
  <c r="K282" i="67"/>
  <c r="J282" i="67"/>
  <c r="K281" i="67"/>
  <c r="J281" i="67"/>
  <c r="K280" i="67"/>
  <c r="J280" i="67"/>
  <c r="K279" i="67"/>
  <c r="J279" i="67"/>
  <c r="K278" i="67"/>
  <c r="J278" i="67"/>
  <c r="K277" i="67"/>
  <c r="J277" i="67"/>
  <c r="K276" i="67"/>
  <c r="J276" i="67"/>
  <c r="K275" i="67"/>
  <c r="K274" i="67"/>
  <c r="K273" i="67"/>
  <c r="K272" i="67"/>
  <c r="K227" i="67"/>
  <c r="J227" i="67"/>
  <c r="K226" i="67"/>
  <c r="J226" i="67"/>
  <c r="K225" i="67"/>
  <c r="J225" i="67"/>
  <c r="K224" i="67"/>
  <c r="J224" i="67"/>
  <c r="K223" i="67"/>
  <c r="J223" i="67"/>
  <c r="K222" i="67"/>
  <c r="J222" i="67"/>
  <c r="K221" i="67"/>
  <c r="J221" i="67"/>
  <c r="K220" i="67"/>
  <c r="J220" i="67"/>
  <c r="K219" i="67"/>
  <c r="J219" i="67"/>
  <c r="K218" i="67"/>
  <c r="J218" i="67"/>
  <c r="K217" i="67"/>
  <c r="J217" i="67"/>
  <c r="K216" i="67"/>
  <c r="J216" i="67"/>
  <c r="K215" i="67"/>
  <c r="J215" i="67"/>
  <c r="K214" i="67"/>
  <c r="J214" i="67"/>
  <c r="K213" i="67"/>
  <c r="J213" i="67"/>
  <c r="K212" i="67"/>
  <c r="J212" i="67"/>
  <c r="K211" i="67"/>
  <c r="J211" i="67"/>
  <c r="K210" i="67"/>
  <c r="J210" i="67"/>
  <c r="K209" i="67"/>
  <c r="J209" i="67"/>
  <c r="K208" i="67"/>
  <c r="J208" i="67"/>
  <c r="K207" i="67"/>
  <c r="J207" i="67"/>
  <c r="K206" i="67"/>
  <c r="J206" i="67"/>
  <c r="K205" i="67"/>
  <c r="J205" i="67"/>
  <c r="K204" i="67"/>
  <c r="J204" i="67"/>
  <c r="K203" i="67"/>
  <c r="J203" i="67"/>
  <c r="K202" i="67"/>
  <c r="J202" i="67"/>
  <c r="K201" i="67"/>
  <c r="J201" i="67"/>
  <c r="K200" i="67"/>
  <c r="J200" i="67"/>
  <c r="K199" i="67"/>
  <c r="J199" i="67"/>
  <c r="K198" i="67"/>
  <c r="J198" i="67"/>
  <c r="K197" i="67"/>
  <c r="J197" i="67"/>
  <c r="K196" i="67"/>
  <c r="J196" i="67"/>
  <c r="K195" i="67"/>
  <c r="J195" i="67"/>
  <c r="K194" i="67"/>
  <c r="J194" i="67"/>
  <c r="K193" i="67"/>
  <c r="J193" i="67"/>
  <c r="K192" i="67"/>
  <c r="J192" i="67"/>
  <c r="K191" i="67"/>
  <c r="J191" i="67"/>
  <c r="K190" i="67"/>
  <c r="J190" i="67"/>
  <c r="K189" i="67"/>
  <c r="J189" i="67"/>
  <c r="K188" i="67"/>
  <c r="J188" i="67"/>
  <c r="K187" i="67"/>
  <c r="J187" i="67"/>
  <c r="K186" i="67"/>
  <c r="J186" i="67"/>
  <c r="K185" i="67"/>
  <c r="J185" i="67"/>
  <c r="K184" i="67"/>
  <c r="J184" i="67"/>
  <c r="K183" i="67"/>
  <c r="J183" i="67"/>
  <c r="K182" i="67"/>
  <c r="J182" i="67"/>
  <c r="K181" i="67"/>
  <c r="J181" i="67"/>
  <c r="K180" i="67"/>
  <c r="J180" i="67"/>
  <c r="K179" i="67"/>
  <c r="J179" i="67"/>
  <c r="K178" i="67"/>
  <c r="J178" i="67"/>
  <c r="K177" i="67"/>
  <c r="J177" i="67"/>
  <c r="K176" i="67"/>
  <c r="J176" i="67"/>
  <c r="K175" i="67"/>
  <c r="J175" i="67"/>
  <c r="K174" i="67"/>
  <c r="J174" i="67"/>
  <c r="K173" i="67"/>
  <c r="J173" i="67"/>
  <c r="K172" i="67"/>
  <c r="J172" i="67"/>
  <c r="K171" i="67"/>
  <c r="J171" i="67"/>
  <c r="K170" i="67"/>
  <c r="J170" i="67"/>
  <c r="K169" i="67"/>
  <c r="J169" i="67"/>
  <c r="K168" i="67"/>
  <c r="J168" i="67"/>
  <c r="K167" i="67"/>
  <c r="J167" i="67"/>
  <c r="K166" i="67"/>
  <c r="J166" i="67"/>
  <c r="K165" i="67"/>
  <c r="J165" i="67"/>
  <c r="K164" i="67"/>
  <c r="J164" i="67"/>
  <c r="K163" i="67"/>
  <c r="J163" i="67"/>
  <c r="K162" i="67"/>
  <c r="J162" i="67"/>
  <c r="K161" i="67"/>
  <c r="J161" i="67"/>
  <c r="K160" i="67"/>
  <c r="J160" i="67"/>
  <c r="K159" i="67"/>
  <c r="J159" i="67"/>
  <c r="K158" i="67"/>
  <c r="J158" i="67"/>
  <c r="K157" i="67"/>
  <c r="J157" i="67"/>
  <c r="K156" i="67"/>
  <c r="J156" i="67"/>
  <c r="K155" i="67"/>
  <c r="J155" i="67"/>
  <c r="K154" i="67"/>
  <c r="J154" i="67"/>
  <c r="K153" i="67"/>
  <c r="J153" i="67"/>
  <c r="K152" i="67"/>
  <c r="J152" i="67"/>
  <c r="K118" i="67"/>
  <c r="J118" i="67"/>
  <c r="K117" i="67"/>
  <c r="J117" i="67"/>
  <c r="K116" i="67"/>
  <c r="J116" i="67"/>
  <c r="K115" i="67"/>
  <c r="J115" i="67"/>
  <c r="K114" i="67"/>
  <c r="J114" i="67"/>
  <c r="K113" i="67"/>
  <c r="J113" i="67"/>
  <c r="K112" i="67"/>
  <c r="J112" i="67"/>
  <c r="K111" i="67"/>
  <c r="J111" i="67"/>
  <c r="K110" i="67"/>
  <c r="J110" i="67"/>
  <c r="K109" i="67"/>
  <c r="J109" i="67"/>
  <c r="K108" i="67"/>
  <c r="J108" i="67"/>
  <c r="K107" i="67"/>
  <c r="J107" i="67"/>
  <c r="K106" i="67"/>
  <c r="J106" i="67"/>
  <c r="K717" i="66" l="1"/>
  <c r="J717" i="66"/>
  <c r="K716" i="66"/>
  <c r="J716" i="66"/>
  <c r="K715" i="66"/>
  <c r="J715" i="66"/>
  <c r="K714" i="66"/>
  <c r="J714" i="66"/>
  <c r="K705" i="66"/>
  <c r="J705" i="66"/>
  <c r="K704" i="66"/>
  <c r="J704" i="66"/>
  <c r="K703" i="66"/>
  <c r="J703" i="66"/>
  <c r="K702" i="66"/>
  <c r="J702" i="66"/>
  <c r="K701" i="66"/>
  <c r="J701" i="66"/>
  <c r="K693" i="66"/>
  <c r="J693" i="66"/>
  <c r="K692" i="66"/>
  <c r="J692" i="66"/>
  <c r="K691" i="66"/>
  <c r="J691" i="66"/>
  <c r="K668" i="66"/>
  <c r="J668" i="66"/>
  <c r="K667" i="66"/>
  <c r="J667" i="66"/>
  <c r="K666" i="66"/>
  <c r="J666" i="66"/>
  <c r="K665" i="66"/>
  <c r="J665" i="66"/>
  <c r="K664" i="66"/>
  <c r="J664" i="66"/>
  <c r="K663" i="66"/>
  <c r="J663" i="66"/>
  <c r="K662" i="66"/>
  <c r="J662" i="66"/>
  <c r="K661" i="66"/>
  <c r="J661" i="66"/>
  <c r="K660" i="66"/>
  <c r="J660" i="66"/>
  <c r="K659" i="66"/>
  <c r="J659" i="66"/>
  <c r="K658" i="66"/>
  <c r="J658" i="66"/>
  <c r="K657" i="66"/>
  <c r="J657" i="66"/>
  <c r="K656" i="66"/>
  <c r="J656" i="66"/>
  <c r="K655" i="66"/>
  <c r="J655" i="66"/>
  <c r="K654" i="66"/>
  <c r="J654" i="66"/>
  <c r="K646" i="66"/>
  <c r="J646" i="66"/>
  <c r="K645" i="66"/>
  <c r="J645" i="66"/>
  <c r="K644" i="66"/>
  <c r="J644" i="66"/>
  <c r="K643" i="66"/>
  <c r="J643" i="66"/>
  <c r="K642" i="66"/>
  <c r="J642" i="66"/>
  <c r="K641" i="66"/>
  <c r="J641" i="66"/>
  <c r="K640" i="66"/>
  <c r="J640" i="66"/>
  <c r="K639" i="66"/>
  <c r="J639" i="66"/>
  <c r="K631" i="66"/>
  <c r="J631" i="66"/>
  <c r="K630" i="66"/>
  <c r="J630" i="66"/>
  <c r="K629" i="66"/>
  <c r="J629" i="66"/>
  <c r="K628" i="66"/>
  <c r="J628" i="66"/>
  <c r="K627" i="66"/>
  <c r="J627" i="66"/>
  <c r="K626" i="66"/>
  <c r="J626" i="66"/>
  <c r="K625" i="66"/>
  <c r="J625" i="66"/>
  <c r="K624" i="66"/>
  <c r="J624" i="66"/>
  <c r="K623" i="66"/>
  <c r="J623" i="66"/>
  <c r="K622" i="66"/>
  <c r="J622" i="66"/>
  <c r="K621" i="66"/>
  <c r="J621" i="66"/>
  <c r="K613" i="66"/>
  <c r="J613" i="66"/>
  <c r="K612" i="66"/>
  <c r="J612" i="66"/>
  <c r="K611" i="66"/>
  <c r="J611" i="66"/>
  <c r="K610" i="66"/>
  <c r="J610" i="66"/>
  <c r="K609" i="66"/>
  <c r="J609" i="66"/>
  <c r="K608" i="66"/>
  <c r="J608" i="66"/>
  <c r="K607" i="66"/>
  <c r="K606" i="66"/>
  <c r="K605" i="66"/>
  <c r="K604" i="66"/>
  <c r="K603" i="66"/>
  <c r="K602" i="66"/>
  <c r="J602" i="66"/>
  <c r="K601" i="66"/>
  <c r="J601" i="66"/>
  <c r="K600" i="66"/>
  <c r="J600" i="66"/>
  <c r="K599" i="66"/>
  <c r="J599" i="66"/>
  <c r="K598" i="66"/>
  <c r="J598" i="66"/>
  <c r="K565" i="66"/>
  <c r="J565" i="66"/>
  <c r="K564" i="66"/>
  <c r="J564" i="66"/>
  <c r="K563" i="66"/>
  <c r="J563" i="66"/>
  <c r="K562" i="66"/>
  <c r="J562" i="66"/>
  <c r="K561" i="66"/>
  <c r="J561" i="66"/>
  <c r="K560" i="66"/>
  <c r="J560" i="66"/>
  <c r="K559" i="66"/>
  <c r="J559" i="66"/>
  <c r="K558" i="66"/>
  <c r="J558" i="66"/>
  <c r="K557" i="66"/>
  <c r="J557" i="66"/>
  <c r="K556" i="66"/>
  <c r="J556" i="66"/>
  <c r="K555" i="66"/>
  <c r="J555" i="66"/>
  <c r="K554" i="66"/>
  <c r="J554" i="66"/>
  <c r="K553" i="66"/>
  <c r="J553" i="66"/>
  <c r="K545" i="66"/>
  <c r="J545" i="66"/>
  <c r="K544" i="66"/>
  <c r="J544" i="66"/>
  <c r="K543" i="66"/>
  <c r="J543" i="66"/>
  <c r="K542" i="66"/>
  <c r="J542" i="66"/>
  <c r="K541" i="66"/>
  <c r="J541" i="66"/>
  <c r="K540" i="66"/>
  <c r="J540" i="66"/>
  <c r="K535" i="66"/>
  <c r="J535" i="66"/>
  <c r="K530" i="66"/>
  <c r="J530" i="66"/>
  <c r="K525" i="66"/>
  <c r="J525" i="66"/>
  <c r="K524" i="66"/>
  <c r="J524" i="66"/>
  <c r="K523" i="66"/>
  <c r="J523" i="66"/>
  <c r="K518" i="66"/>
  <c r="J518" i="66"/>
  <c r="K517" i="66"/>
  <c r="J517" i="66"/>
  <c r="K516" i="66"/>
  <c r="J516" i="66"/>
  <c r="K515" i="66"/>
  <c r="J515" i="66"/>
  <c r="K514" i="66"/>
  <c r="J514" i="66"/>
  <c r="K513" i="66"/>
  <c r="J513" i="66"/>
  <c r="K512" i="66"/>
  <c r="J512" i="66"/>
  <c r="K511" i="66"/>
  <c r="J511" i="66"/>
  <c r="K503" i="66"/>
  <c r="J503" i="66"/>
  <c r="K502" i="66"/>
  <c r="J502" i="66"/>
  <c r="K501" i="66"/>
  <c r="J501" i="66"/>
  <c r="K500" i="66"/>
  <c r="J500" i="66"/>
  <c r="K499" i="66"/>
  <c r="J499" i="66"/>
  <c r="K498" i="66"/>
  <c r="J498" i="66"/>
  <c r="K497" i="66"/>
  <c r="J497" i="66"/>
  <c r="K496" i="66"/>
  <c r="J496" i="66"/>
  <c r="K495" i="66"/>
  <c r="J495" i="66"/>
  <c r="K494" i="66"/>
  <c r="J494" i="66"/>
  <c r="K493" i="66"/>
  <c r="J493" i="66"/>
  <c r="K492" i="66"/>
  <c r="J492" i="66"/>
  <c r="K491" i="66"/>
  <c r="J491" i="66"/>
  <c r="K490" i="66"/>
  <c r="J490" i="66"/>
  <c r="K489" i="66"/>
  <c r="J489" i="66"/>
  <c r="K488" i="66"/>
  <c r="J488" i="66"/>
  <c r="K487" i="66"/>
  <c r="J487" i="66"/>
  <c r="K486" i="66"/>
  <c r="J486" i="66"/>
  <c r="K485" i="66"/>
  <c r="J485" i="66"/>
  <c r="K484" i="66"/>
  <c r="J484" i="66"/>
  <c r="K483" i="66"/>
  <c r="J483" i="66"/>
  <c r="K482" i="66"/>
  <c r="J482" i="66"/>
  <c r="K481" i="66"/>
  <c r="J481" i="66"/>
  <c r="K480" i="66"/>
  <c r="J480" i="66"/>
  <c r="K479" i="66"/>
  <c r="J479" i="66"/>
  <c r="K478" i="66"/>
  <c r="J478" i="66"/>
  <c r="K477" i="66"/>
  <c r="J477" i="66"/>
  <c r="K476" i="66"/>
  <c r="J476" i="66"/>
  <c r="K475" i="66"/>
  <c r="J475" i="66"/>
  <c r="K455" i="66"/>
  <c r="K454" i="66"/>
  <c r="K453" i="66"/>
  <c r="K452" i="66"/>
  <c r="K451" i="66"/>
  <c r="K450" i="66"/>
  <c r="K441" i="66"/>
  <c r="J441" i="66"/>
  <c r="K440" i="66"/>
  <c r="J440" i="66"/>
  <c r="K439" i="66"/>
  <c r="J439" i="66"/>
  <c r="K438" i="66"/>
  <c r="J438" i="66"/>
  <c r="K437" i="66"/>
  <c r="J437" i="66"/>
  <c r="K429" i="66"/>
  <c r="J429" i="66"/>
  <c r="K428" i="66"/>
  <c r="J428" i="66"/>
  <c r="K427" i="66"/>
  <c r="J427" i="66"/>
  <c r="K426" i="66"/>
  <c r="J426" i="66"/>
  <c r="K425" i="66"/>
  <c r="J425" i="66"/>
  <c r="K424" i="66"/>
  <c r="J424" i="66"/>
  <c r="K423" i="66"/>
  <c r="J423" i="66"/>
  <c r="K422" i="66"/>
  <c r="J422" i="66"/>
  <c r="K421" i="66"/>
  <c r="J421" i="66"/>
  <c r="K420" i="66"/>
  <c r="J420" i="66"/>
  <c r="K419" i="66"/>
  <c r="J419" i="66"/>
  <c r="K418" i="66"/>
  <c r="J418" i="66"/>
  <c r="K417" i="66"/>
  <c r="J417" i="66"/>
  <c r="K416" i="66"/>
  <c r="J416" i="66"/>
  <c r="K415" i="66"/>
  <c r="J415" i="66"/>
  <c r="K414" i="66"/>
  <c r="J414" i="66"/>
  <c r="K413" i="66"/>
  <c r="J413" i="66"/>
  <c r="K412" i="66"/>
  <c r="J412" i="66"/>
  <c r="K404" i="66"/>
  <c r="J404" i="66"/>
  <c r="K403" i="66"/>
  <c r="J403" i="66"/>
  <c r="K402" i="66"/>
  <c r="J402" i="66"/>
  <c r="K401" i="66"/>
  <c r="J401" i="66"/>
  <c r="K400" i="66"/>
  <c r="J400" i="66"/>
  <c r="K399" i="66"/>
  <c r="J399" i="66"/>
  <c r="N378" i="66"/>
  <c r="M378" i="66"/>
  <c r="L378" i="66"/>
  <c r="K299" i="66"/>
  <c r="J299" i="66"/>
  <c r="K298" i="66"/>
  <c r="J298" i="66"/>
  <c r="K297" i="66"/>
  <c r="J297" i="66"/>
  <c r="K296" i="66"/>
  <c r="J296" i="66"/>
  <c r="K295" i="66"/>
  <c r="K294" i="66"/>
  <c r="K293" i="66"/>
  <c r="K292" i="66"/>
  <c r="K291" i="66"/>
  <c r="J291" i="66"/>
  <c r="K290" i="66"/>
  <c r="J290" i="66"/>
  <c r="K289" i="66"/>
  <c r="J289" i="66"/>
  <c r="K288" i="66"/>
  <c r="J288" i="66"/>
  <c r="K287" i="66"/>
  <c r="J287" i="66"/>
  <c r="K286" i="66"/>
  <c r="J286" i="66"/>
  <c r="K285" i="66"/>
  <c r="J285" i="66"/>
  <c r="K284" i="66"/>
  <c r="J284" i="66"/>
  <c r="K283" i="66"/>
  <c r="J283" i="66"/>
  <c r="K282" i="66"/>
  <c r="J282" i="66"/>
  <c r="K281" i="66"/>
  <c r="J281" i="66"/>
  <c r="K280" i="66"/>
  <c r="J280" i="66"/>
  <c r="K279" i="66"/>
  <c r="J279" i="66"/>
  <c r="K278" i="66"/>
  <c r="J278" i="66"/>
  <c r="K277" i="66"/>
  <c r="J277" i="66"/>
  <c r="K276" i="66"/>
  <c r="J276" i="66"/>
  <c r="K275" i="66"/>
  <c r="K274" i="66"/>
  <c r="K273" i="66"/>
  <c r="K272" i="66"/>
  <c r="K227" i="66"/>
  <c r="J227" i="66"/>
  <c r="K226" i="66"/>
  <c r="J226" i="66"/>
  <c r="K225" i="66"/>
  <c r="J225" i="66"/>
  <c r="K224" i="66"/>
  <c r="J224" i="66"/>
  <c r="K223" i="66"/>
  <c r="J223" i="66"/>
  <c r="K222" i="66"/>
  <c r="J222" i="66"/>
  <c r="K221" i="66"/>
  <c r="J221" i="66"/>
  <c r="K220" i="66"/>
  <c r="J220" i="66"/>
  <c r="K219" i="66"/>
  <c r="J219" i="66"/>
  <c r="K218" i="66"/>
  <c r="J218" i="66"/>
  <c r="K217" i="66"/>
  <c r="J217" i="66"/>
  <c r="K216" i="66"/>
  <c r="J216" i="66"/>
  <c r="K215" i="66"/>
  <c r="J215" i="66"/>
  <c r="K214" i="66"/>
  <c r="J214" i="66"/>
  <c r="K213" i="66"/>
  <c r="J213" i="66"/>
  <c r="K212" i="66"/>
  <c r="J212" i="66"/>
  <c r="K211" i="66"/>
  <c r="J211" i="66"/>
  <c r="K210" i="66"/>
  <c r="J210" i="66"/>
  <c r="K209" i="66"/>
  <c r="J209" i="66"/>
  <c r="K208" i="66"/>
  <c r="J208" i="66"/>
  <c r="K207" i="66"/>
  <c r="J207" i="66"/>
  <c r="K206" i="66"/>
  <c r="J206" i="66"/>
  <c r="K205" i="66"/>
  <c r="J205" i="66"/>
  <c r="K204" i="66"/>
  <c r="J204" i="66"/>
  <c r="K203" i="66"/>
  <c r="J203" i="66"/>
  <c r="K202" i="66"/>
  <c r="J202" i="66"/>
  <c r="K201" i="66"/>
  <c r="J201" i="66"/>
  <c r="K200" i="66"/>
  <c r="J200" i="66"/>
  <c r="K199" i="66"/>
  <c r="J199" i="66"/>
  <c r="K198" i="66"/>
  <c r="J198" i="66"/>
  <c r="K197" i="66"/>
  <c r="J197" i="66"/>
  <c r="K196" i="66"/>
  <c r="J196" i="66"/>
  <c r="K195" i="66"/>
  <c r="J195" i="66"/>
  <c r="K194" i="66"/>
  <c r="J194" i="66"/>
  <c r="K193" i="66"/>
  <c r="J193" i="66"/>
  <c r="K192" i="66"/>
  <c r="J192" i="66"/>
  <c r="K191" i="66"/>
  <c r="J191" i="66"/>
  <c r="K190" i="66"/>
  <c r="J190" i="66"/>
  <c r="K189" i="66"/>
  <c r="J189" i="66"/>
  <c r="K188" i="66"/>
  <c r="J188" i="66"/>
  <c r="K187" i="66"/>
  <c r="J187" i="66"/>
  <c r="K186" i="66"/>
  <c r="J186" i="66"/>
  <c r="K185" i="66"/>
  <c r="J185" i="66"/>
  <c r="K184" i="66"/>
  <c r="J184" i="66"/>
  <c r="K183" i="66"/>
  <c r="J183" i="66"/>
  <c r="K182" i="66"/>
  <c r="J182" i="66"/>
  <c r="K181" i="66"/>
  <c r="J181" i="66"/>
  <c r="K180" i="66"/>
  <c r="J180" i="66"/>
  <c r="K179" i="66"/>
  <c r="J179" i="66"/>
  <c r="K178" i="66"/>
  <c r="J178" i="66"/>
  <c r="K177" i="66"/>
  <c r="J177" i="66"/>
  <c r="K176" i="66"/>
  <c r="J176" i="66"/>
  <c r="K175" i="66"/>
  <c r="J175" i="66"/>
  <c r="K174" i="66"/>
  <c r="J174" i="66"/>
  <c r="K173" i="66"/>
  <c r="J173" i="66"/>
  <c r="K172" i="66"/>
  <c r="J172" i="66"/>
  <c r="K171" i="66"/>
  <c r="J171" i="66"/>
  <c r="K170" i="66"/>
  <c r="J170" i="66"/>
  <c r="K169" i="66"/>
  <c r="J169" i="66"/>
  <c r="K168" i="66"/>
  <c r="J168" i="66"/>
  <c r="K167" i="66"/>
  <c r="J167" i="66"/>
  <c r="K166" i="66"/>
  <c r="J166" i="66"/>
  <c r="K165" i="66"/>
  <c r="J165" i="66"/>
  <c r="K164" i="66"/>
  <c r="J164" i="66"/>
  <c r="K163" i="66"/>
  <c r="J163" i="66"/>
  <c r="K162" i="66"/>
  <c r="J162" i="66"/>
  <c r="K161" i="66"/>
  <c r="J161" i="66"/>
  <c r="K160" i="66"/>
  <c r="J160" i="66"/>
  <c r="K159" i="66"/>
  <c r="J159" i="66"/>
  <c r="K158" i="66"/>
  <c r="J158" i="66"/>
  <c r="K157" i="66"/>
  <c r="J157" i="66"/>
  <c r="K156" i="66"/>
  <c r="J156" i="66"/>
  <c r="K155" i="66"/>
  <c r="J155" i="66"/>
  <c r="K154" i="66"/>
  <c r="J154" i="66"/>
  <c r="K153" i="66"/>
  <c r="J153" i="66"/>
  <c r="K152" i="66"/>
  <c r="J152" i="66"/>
  <c r="K118" i="66"/>
  <c r="J118" i="66"/>
  <c r="K117" i="66"/>
  <c r="J117" i="66"/>
  <c r="K116" i="66"/>
  <c r="J116" i="66"/>
  <c r="K115" i="66"/>
  <c r="J115" i="66"/>
  <c r="K114" i="66"/>
  <c r="J114" i="66"/>
  <c r="K113" i="66"/>
  <c r="J113" i="66"/>
  <c r="K112" i="66"/>
  <c r="J112" i="66"/>
  <c r="K111" i="66"/>
  <c r="J111" i="66"/>
  <c r="K110" i="66"/>
  <c r="J110" i="66"/>
  <c r="K109" i="66"/>
  <c r="J109" i="66"/>
  <c r="K108" i="66"/>
  <c r="J108" i="66"/>
  <c r="K107" i="66"/>
  <c r="J107" i="66"/>
  <c r="K106" i="66"/>
  <c r="J106" i="66"/>
  <c r="K717" i="65" l="1"/>
  <c r="J717" i="65"/>
  <c r="K716" i="65"/>
  <c r="J716" i="65"/>
  <c r="K715" i="65"/>
  <c r="J715" i="65"/>
  <c r="K714" i="65"/>
  <c r="J714" i="65"/>
  <c r="K705" i="65"/>
  <c r="J705" i="65"/>
  <c r="K704" i="65"/>
  <c r="J704" i="65"/>
  <c r="K703" i="65"/>
  <c r="J703" i="65"/>
  <c r="K702" i="65"/>
  <c r="J702" i="65"/>
  <c r="K701" i="65"/>
  <c r="J701" i="65"/>
  <c r="K693" i="65"/>
  <c r="J693" i="65"/>
  <c r="K692" i="65"/>
  <c r="J692" i="65"/>
  <c r="K691" i="65"/>
  <c r="J691" i="65"/>
  <c r="K668" i="65"/>
  <c r="J668" i="65"/>
  <c r="K667" i="65"/>
  <c r="J667" i="65"/>
  <c r="K666" i="65"/>
  <c r="J666" i="65"/>
  <c r="K665" i="65"/>
  <c r="J665" i="65"/>
  <c r="K664" i="65"/>
  <c r="J664" i="65"/>
  <c r="K663" i="65"/>
  <c r="J663" i="65"/>
  <c r="K662" i="65"/>
  <c r="J662" i="65"/>
  <c r="K661" i="65"/>
  <c r="J661" i="65"/>
  <c r="K660" i="65"/>
  <c r="J660" i="65"/>
  <c r="K659" i="65"/>
  <c r="J659" i="65"/>
  <c r="K658" i="65"/>
  <c r="J658" i="65"/>
  <c r="K657" i="65"/>
  <c r="J657" i="65"/>
  <c r="K656" i="65"/>
  <c r="J656" i="65"/>
  <c r="K655" i="65"/>
  <c r="J655" i="65"/>
  <c r="K654" i="65"/>
  <c r="J654" i="65"/>
  <c r="K646" i="65"/>
  <c r="J646" i="65"/>
  <c r="K645" i="65"/>
  <c r="J645" i="65"/>
  <c r="K644" i="65"/>
  <c r="J644" i="65"/>
  <c r="K643" i="65"/>
  <c r="J643" i="65"/>
  <c r="K642" i="65"/>
  <c r="J642" i="65"/>
  <c r="K641" i="65"/>
  <c r="J641" i="65"/>
  <c r="K640" i="65"/>
  <c r="J640" i="65"/>
  <c r="K639" i="65"/>
  <c r="J639" i="65"/>
  <c r="K631" i="65"/>
  <c r="J631" i="65"/>
  <c r="K630" i="65"/>
  <c r="J630" i="65"/>
  <c r="K629" i="65"/>
  <c r="J629" i="65"/>
  <c r="K628" i="65"/>
  <c r="J628" i="65"/>
  <c r="K627" i="65"/>
  <c r="J627" i="65"/>
  <c r="K626" i="65"/>
  <c r="J626" i="65"/>
  <c r="K625" i="65"/>
  <c r="J625" i="65"/>
  <c r="K624" i="65"/>
  <c r="J624" i="65"/>
  <c r="K623" i="65"/>
  <c r="J623" i="65"/>
  <c r="K622" i="65"/>
  <c r="J622" i="65"/>
  <c r="K621" i="65"/>
  <c r="J621" i="65"/>
  <c r="K613" i="65"/>
  <c r="J613" i="65"/>
  <c r="K612" i="65"/>
  <c r="J612" i="65"/>
  <c r="K611" i="65"/>
  <c r="J611" i="65"/>
  <c r="K610" i="65"/>
  <c r="J610" i="65"/>
  <c r="K609" i="65"/>
  <c r="J609" i="65"/>
  <c r="K608" i="65"/>
  <c r="J608" i="65"/>
  <c r="K607" i="65"/>
  <c r="K606" i="65"/>
  <c r="K605" i="65"/>
  <c r="K604" i="65"/>
  <c r="K603" i="65"/>
  <c r="K602" i="65"/>
  <c r="J602" i="65"/>
  <c r="K601" i="65"/>
  <c r="J601" i="65"/>
  <c r="K600" i="65"/>
  <c r="J600" i="65"/>
  <c r="K599" i="65"/>
  <c r="J599" i="65"/>
  <c r="K598" i="65"/>
  <c r="J598" i="65"/>
  <c r="K565" i="65"/>
  <c r="J565" i="65"/>
  <c r="K564" i="65"/>
  <c r="J564" i="65"/>
  <c r="K563" i="65"/>
  <c r="J563" i="65"/>
  <c r="K562" i="65"/>
  <c r="J562" i="65"/>
  <c r="K561" i="65"/>
  <c r="J561" i="65"/>
  <c r="K560" i="65"/>
  <c r="J560" i="65"/>
  <c r="K559" i="65"/>
  <c r="J559" i="65"/>
  <c r="K558" i="65"/>
  <c r="J558" i="65"/>
  <c r="K557" i="65"/>
  <c r="J557" i="65"/>
  <c r="K556" i="65"/>
  <c r="J556" i="65"/>
  <c r="K555" i="65"/>
  <c r="J555" i="65"/>
  <c r="K554" i="65"/>
  <c r="J554" i="65"/>
  <c r="K553" i="65"/>
  <c r="J553" i="65"/>
  <c r="K545" i="65"/>
  <c r="J545" i="65"/>
  <c r="K544" i="65"/>
  <c r="J544" i="65"/>
  <c r="K543" i="65"/>
  <c r="J543" i="65"/>
  <c r="K542" i="65"/>
  <c r="J542" i="65"/>
  <c r="K541" i="65"/>
  <c r="J541" i="65"/>
  <c r="K540" i="65"/>
  <c r="J540" i="65"/>
  <c r="K535" i="65"/>
  <c r="J535" i="65"/>
  <c r="K530" i="65"/>
  <c r="J530" i="65"/>
  <c r="K525" i="65"/>
  <c r="J525" i="65"/>
  <c r="K524" i="65"/>
  <c r="J524" i="65"/>
  <c r="K523" i="65"/>
  <c r="J523" i="65"/>
  <c r="K518" i="65"/>
  <c r="J518" i="65"/>
  <c r="K517" i="65"/>
  <c r="J517" i="65"/>
  <c r="K516" i="65"/>
  <c r="J516" i="65"/>
  <c r="K515" i="65"/>
  <c r="J515" i="65"/>
  <c r="K514" i="65"/>
  <c r="J514" i="65"/>
  <c r="K513" i="65"/>
  <c r="J513" i="65"/>
  <c r="K512" i="65"/>
  <c r="J512" i="65"/>
  <c r="K511" i="65"/>
  <c r="J511" i="65"/>
  <c r="K503" i="65"/>
  <c r="J503" i="65"/>
  <c r="K502" i="65"/>
  <c r="J502" i="65"/>
  <c r="K501" i="65"/>
  <c r="J501" i="65"/>
  <c r="K500" i="65"/>
  <c r="J500" i="65"/>
  <c r="K499" i="65"/>
  <c r="J499" i="65"/>
  <c r="K498" i="65"/>
  <c r="J498" i="65"/>
  <c r="K497" i="65"/>
  <c r="J497" i="65"/>
  <c r="K496" i="65"/>
  <c r="J496" i="65"/>
  <c r="K495" i="65"/>
  <c r="J495" i="65"/>
  <c r="K494" i="65"/>
  <c r="J494" i="65"/>
  <c r="K493" i="65"/>
  <c r="J493" i="65"/>
  <c r="K492" i="65"/>
  <c r="J492" i="65"/>
  <c r="K491" i="65"/>
  <c r="J491" i="65"/>
  <c r="K490" i="65"/>
  <c r="J490" i="65"/>
  <c r="K489" i="65"/>
  <c r="J489" i="65"/>
  <c r="K488" i="65"/>
  <c r="J488" i="65"/>
  <c r="K487" i="65"/>
  <c r="J487" i="65"/>
  <c r="K486" i="65"/>
  <c r="J486" i="65"/>
  <c r="K485" i="65"/>
  <c r="J485" i="65"/>
  <c r="K484" i="65"/>
  <c r="J484" i="65"/>
  <c r="K483" i="65"/>
  <c r="J483" i="65"/>
  <c r="K482" i="65"/>
  <c r="J482" i="65"/>
  <c r="K481" i="65"/>
  <c r="J481" i="65"/>
  <c r="K480" i="65"/>
  <c r="J480" i="65"/>
  <c r="K479" i="65"/>
  <c r="J479" i="65"/>
  <c r="K478" i="65"/>
  <c r="J478" i="65"/>
  <c r="K477" i="65"/>
  <c r="J477" i="65"/>
  <c r="K476" i="65"/>
  <c r="J476" i="65"/>
  <c r="K475" i="65"/>
  <c r="J475" i="65"/>
  <c r="K455" i="65"/>
  <c r="K454" i="65"/>
  <c r="K453" i="65"/>
  <c r="K452" i="65"/>
  <c r="K451" i="65"/>
  <c r="K450" i="65"/>
  <c r="K441" i="65"/>
  <c r="J441" i="65"/>
  <c r="K440" i="65"/>
  <c r="J440" i="65"/>
  <c r="K439" i="65"/>
  <c r="J439" i="65"/>
  <c r="K438" i="65"/>
  <c r="J438" i="65"/>
  <c r="K437" i="65"/>
  <c r="J437" i="65"/>
  <c r="K429" i="65"/>
  <c r="J429" i="65"/>
  <c r="K428" i="65"/>
  <c r="J428" i="65"/>
  <c r="K427" i="65"/>
  <c r="J427" i="65"/>
  <c r="K426" i="65"/>
  <c r="J426" i="65"/>
  <c r="K425" i="65"/>
  <c r="J425" i="65"/>
  <c r="K424" i="65"/>
  <c r="J424" i="65"/>
  <c r="K423" i="65"/>
  <c r="J423" i="65"/>
  <c r="K422" i="65"/>
  <c r="J422" i="65"/>
  <c r="K421" i="65"/>
  <c r="J421" i="65"/>
  <c r="K420" i="65"/>
  <c r="J420" i="65"/>
  <c r="K419" i="65"/>
  <c r="J419" i="65"/>
  <c r="K418" i="65"/>
  <c r="J418" i="65"/>
  <c r="K417" i="65"/>
  <c r="J417" i="65"/>
  <c r="K416" i="65"/>
  <c r="J416" i="65"/>
  <c r="K415" i="65"/>
  <c r="J415" i="65"/>
  <c r="K414" i="65"/>
  <c r="J414" i="65"/>
  <c r="K413" i="65"/>
  <c r="J413" i="65"/>
  <c r="K412" i="65"/>
  <c r="J412" i="65"/>
  <c r="K404" i="65"/>
  <c r="J404" i="65"/>
  <c r="K403" i="65"/>
  <c r="J403" i="65"/>
  <c r="K402" i="65"/>
  <c r="J402" i="65"/>
  <c r="K401" i="65"/>
  <c r="J401" i="65"/>
  <c r="K400" i="65"/>
  <c r="J400" i="65"/>
  <c r="K399" i="65"/>
  <c r="J399" i="65"/>
  <c r="L378" i="65"/>
  <c r="K299" i="65"/>
  <c r="J299" i="65"/>
  <c r="K298" i="65"/>
  <c r="J298" i="65"/>
  <c r="K297" i="65"/>
  <c r="J297" i="65"/>
  <c r="K296" i="65"/>
  <c r="J296" i="65"/>
  <c r="K295" i="65"/>
  <c r="K294" i="65"/>
  <c r="K293" i="65"/>
  <c r="K292" i="65"/>
  <c r="K291" i="65"/>
  <c r="J291" i="65"/>
  <c r="K290" i="65"/>
  <c r="J290" i="65"/>
  <c r="K289" i="65"/>
  <c r="J289" i="65"/>
  <c r="K288" i="65"/>
  <c r="J288" i="65"/>
  <c r="K287" i="65"/>
  <c r="J287" i="65"/>
  <c r="K286" i="65"/>
  <c r="J286" i="65"/>
  <c r="K285" i="65"/>
  <c r="J285" i="65"/>
  <c r="K284" i="65"/>
  <c r="J284" i="65"/>
  <c r="K283" i="65"/>
  <c r="J283" i="65"/>
  <c r="K282" i="65"/>
  <c r="J282" i="65"/>
  <c r="K281" i="65"/>
  <c r="J281" i="65"/>
  <c r="K280" i="65"/>
  <c r="J280" i="65"/>
  <c r="K279" i="65"/>
  <c r="J279" i="65"/>
  <c r="K278" i="65"/>
  <c r="J278" i="65"/>
  <c r="K277" i="65"/>
  <c r="J277" i="65"/>
  <c r="K276" i="65"/>
  <c r="J276" i="65"/>
  <c r="K275" i="65"/>
  <c r="K274" i="65"/>
  <c r="K273" i="65"/>
  <c r="K272" i="65"/>
  <c r="K227" i="65"/>
  <c r="J227" i="65"/>
  <c r="K226" i="65"/>
  <c r="J226" i="65"/>
  <c r="K225" i="65"/>
  <c r="J225" i="65"/>
  <c r="K224" i="65"/>
  <c r="J224" i="65"/>
  <c r="K223" i="65"/>
  <c r="J223" i="65"/>
  <c r="K222" i="65"/>
  <c r="J222" i="65"/>
  <c r="K221" i="65"/>
  <c r="J221" i="65"/>
  <c r="K220" i="65"/>
  <c r="J220" i="65"/>
  <c r="K219" i="65"/>
  <c r="J219" i="65"/>
  <c r="K218" i="65"/>
  <c r="J218" i="65"/>
  <c r="K217" i="65"/>
  <c r="J217" i="65"/>
  <c r="K216" i="65"/>
  <c r="J216" i="65"/>
  <c r="K215" i="65"/>
  <c r="J215" i="65"/>
  <c r="K214" i="65"/>
  <c r="J214" i="65"/>
  <c r="K213" i="65"/>
  <c r="J213" i="65"/>
  <c r="K212" i="65"/>
  <c r="J212" i="65"/>
  <c r="K211" i="65"/>
  <c r="J211" i="65"/>
  <c r="K210" i="65"/>
  <c r="J210" i="65"/>
  <c r="K209" i="65"/>
  <c r="J209" i="65"/>
  <c r="K208" i="65"/>
  <c r="J208" i="65"/>
  <c r="K207" i="65"/>
  <c r="J207" i="65"/>
  <c r="K206" i="65"/>
  <c r="J206" i="65"/>
  <c r="K205" i="65"/>
  <c r="J205" i="65"/>
  <c r="K204" i="65"/>
  <c r="J204" i="65"/>
  <c r="K203" i="65"/>
  <c r="J203" i="65"/>
  <c r="K202" i="65"/>
  <c r="J202" i="65"/>
  <c r="K201" i="65"/>
  <c r="J201" i="65"/>
  <c r="K200" i="65"/>
  <c r="J200" i="65"/>
  <c r="K199" i="65"/>
  <c r="J199" i="65"/>
  <c r="K198" i="65"/>
  <c r="J198" i="65"/>
  <c r="K197" i="65"/>
  <c r="J197" i="65"/>
  <c r="K196" i="65"/>
  <c r="J196" i="65"/>
  <c r="K195" i="65"/>
  <c r="J195" i="65"/>
  <c r="K194" i="65"/>
  <c r="J194" i="65"/>
  <c r="K193" i="65"/>
  <c r="J193" i="65"/>
  <c r="K192" i="65"/>
  <c r="J192" i="65"/>
  <c r="K191" i="65"/>
  <c r="J191" i="65"/>
  <c r="K190" i="65"/>
  <c r="J190" i="65"/>
  <c r="K189" i="65"/>
  <c r="J189" i="65"/>
  <c r="K188" i="65"/>
  <c r="J188" i="65"/>
  <c r="K187" i="65"/>
  <c r="J187" i="65"/>
  <c r="K186" i="65"/>
  <c r="J186" i="65"/>
  <c r="K185" i="65"/>
  <c r="J185" i="65"/>
  <c r="K184" i="65"/>
  <c r="J184" i="65"/>
  <c r="K183" i="65"/>
  <c r="J183" i="65"/>
  <c r="K182" i="65"/>
  <c r="J182" i="65"/>
  <c r="K181" i="65"/>
  <c r="J181" i="65"/>
  <c r="K180" i="65"/>
  <c r="J180" i="65"/>
  <c r="K179" i="65"/>
  <c r="J179" i="65"/>
  <c r="K178" i="65"/>
  <c r="J178" i="65"/>
  <c r="K177" i="65"/>
  <c r="J177" i="65"/>
  <c r="K176" i="65"/>
  <c r="J176" i="65"/>
  <c r="K175" i="65"/>
  <c r="J175" i="65"/>
  <c r="K174" i="65"/>
  <c r="J174" i="65"/>
  <c r="K173" i="65"/>
  <c r="J173" i="65"/>
  <c r="K172" i="65"/>
  <c r="J172" i="65"/>
  <c r="K171" i="65"/>
  <c r="J171" i="65"/>
  <c r="K170" i="65"/>
  <c r="J170" i="65"/>
  <c r="K169" i="65"/>
  <c r="J169" i="65"/>
  <c r="K168" i="65"/>
  <c r="J168" i="65"/>
  <c r="K167" i="65"/>
  <c r="J167" i="65"/>
  <c r="K166" i="65"/>
  <c r="J166" i="65"/>
  <c r="K165" i="65"/>
  <c r="J165" i="65"/>
  <c r="K164" i="65"/>
  <c r="J164" i="65"/>
  <c r="K163" i="65"/>
  <c r="J163" i="65"/>
  <c r="K162" i="65"/>
  <c r="J162" i="65"/>
  <c r="K161" i="65"/>
  <c r="J161" i="65"/>
  <c r="K160" i="65"/>
  <c r="J160" i="65"/>
  <c r="K159" i="65"/>
  <c r="J159" i="65"/>
  <c r="K158" i="65"/>
  <c r="J158" i="65"/>
  <c r="K157" i="65"/>
  <c r="J157" i="65"/>
  <c r="K156" i="65"/>
  <c r="J156" i="65"/>
  <c r="K155" i="65"/>
  <c r="J155" i="65"/>
  <c r="K154" i="65"/>
  <c r="J154" i="65"/>
  <c r="K153" i="65"/>
  <c r="J153" i="65"/>
  <c r="K152" i="65"/>
  <c r="J152" i="65"/>
  <c r="K118" i="65"/>
  <c r="J118" i="65"/>
  <c r="K117" i="65"/>
  <c r="J117" i="65"/>
  <c r="K116" i="65"/>
  <c r="J116" i="65"/>
  <c r="K115" i="65"/>
  <c r="J115" i="65"/>
  <c r="K114" i="65"/>
  <c r="J114" i="65"/>
  <c r="K113" i="65"/>
  <c r="J113" i="65"/>
  <c r="K112" i="65"/>
  <c r="J112" i="65"/>
  <c r="K111" i="65"/>
  <c r="J111" i="65"/>
  <c r="K110" i="65"/>
  <c r="J110" i="65"/>
  <c r="K109" i="65"/>
  <c r="J109" i="65"/>
  <c r="K108" i="65"/>
  <c r="J108" i="65"/>
  <c r="K107" i="65"/>
  <c r="J107" i="65"/>
  <c r="K106" i="65"/>
  <c r="J106" i="65"/>
  <c r="K717" i="64" l="1"/>
  <c r="J717" i="64"/>
  <c r="K716" i="64"/>
  <c r="J716" i="64"/>
  <c r="K715" i="64"/>
  <c r="J715" i="64"/>
  <c r="K714" i="64"/>
  <c r="J714" i="64"/>
  <c r="K705" i="64"/>
  <c r="J705" i="64"/>
  <c r="K704" i="64"/>
  <c r="J704" i="64"/>
  <c r="K703" i="64"/>
  <c r="J703" i="64"/>
  <c r="K702" i="64"/>
  <c r="J702" i="64"/>
  <c r="K701" i="64"/>
  <c r="J701" i="64"/>
  <c r="K693" i="64"/>
  <c r="J693" i="64"/>
  <c r="K692" i="64"/>
  <c r="J692" i="64"/>
  <c r="K691" i="64"/>
  <c r="J691" i="64"/>
  <c r="K668" i="64"/>
  <c r="J668" i="64"/>
  <c r="K667" i="64"/>
  <c r="J667" i="64"/>
  <c r="K666" i="64"/>
  <c r="J666" i="64"/>
  <c r="K665" i="64"/>
  <c r="J665" i="64"/>
  <c r="K664" i="64"/>
  <c r="J664" i="64"/>
  <c r="K663" i="64"/>
  <c r="J663" i="64"/>
  <c r="K662" i="64"/>
  <c r="J662" i="64"/>
  <c r="K661" i="64"/>
  <c r="J661" i="64"/>
  <c r="K660" i="64"/>
  <c r="J660" i="64"/>
  <c r="K659" i="64"/>
  <c r="J659" i="64"/>
  <c r="K658" i="64"/>
  <c r="J658" i="64"/>
  <c r="K657" i="64"/>
  <c r="J657" i="64"/>
  <c r="K656" i="64"/>
  <c r="J656" i="64"/>
  <c r="K655" i="64"/>
  <c r="J655" i="64"/>
  <c r="K654" i="64"/>
  <c r="J654" i="64"/>
  <c r="K646" i="64"/>
  <c r="J646" i="64"/>
  <c r="K645" i="64"/>
  <c r="J645" i="64"/>
  <c r="K644" i="64"/>
  <c r="J644" i="64"/>
  <c r="K643" i="64"/>
  <c r="J643" i="64"/>
  <c r="K642" i="64"/>
  <c r="J642" i="64"/>
  <c r="K641" i="64"/>
  <c r="J641" i="64"/>
  <c r="K640" i="64"/>
  <c r="J640" i="64"/>
  <c r="K639" i="64"/>
  <c r="J639" i="64"/>
  <c r="K631" i="64"/>
  <c r="J631" i="64"/>
  <c r="K630" i="64"/>
  <c r="J630" i="64"/>
  <c r="K629" i="64"/>
  <c r="J629" i="64"/>
  <c r="K628" i="64"/>
  <c r="J628" i="64"/>
  <c r="K627" i="64"/>
  <c r="J627" i="64"/>
  <c r="K626" i="64"/>
  <c r="J626" i="64"/>
  <c r="K625" i="64"/>
  <c r="J625" i="64"/>
  <c r="K624" i="64"/>
  <c r="J624" i="64"/>
  <c r="K623" i="64"/>
  <c r="J623" i="64"/>
  <c r="K622" i="64"/>
  <c r="J622" i="64"/>
  <c r="K621" i="64"/>
  <c r="J621" i="64"/>
  <c r="K613" i="64"/>
  <c r="J613" i="64"/>
  <c r="K612" i="64"/>
  <c r="J612" i="64"/>
  <c r="K611" i="64"/>
  <c r="J611" i="64"/>
  <c r="K610" i="64"/>
  <c r="J610" i="64"/>
  <c r="K609" i="64"/>
  <c r="J609" i="64"/>
  <c r="K608" i="64"/>
  <c r="J608" i="64"/>
  <c r="K607" i="64"/>
  <c r="K606" i="64"/>
  <c r="K605" i="64"/>
  <c r="K604" i="64"/>
  <c r="K603" i="64"/>
  <c r="K602" i="64"/>
  <c r="J602" i="64"/>
  <c r="K601" i="64"/>
  <c r="J601" i="64"/>
  <c r="K600" i="64"/>
  <c r="J600" i="64"/>
  <c r="K599" i="64"/>
  <c r="J599" i="64"/>
  <c r="K598" i="64"/>
  <c r="J598" i="64"/>
  <c r="K565" i="64"/>
  <c r="J565" i="64"/>
  <c r="K564" i="64"/>
  <c r="J564" i="64"/>
  <c r="K563" i="64"/>
  <c r="J563" i="64"/>
  <c r="K562" i="64"/>
  <c r="J562" i="64"/>
  <c r="K561" i="64"/>
  <c r="J561" i="64"/>
  <c r="K560" i="64"/>
  <c r="J560" i="64"/>
  <c r="K559" i="64"/>
  <c r="J559" i="64"/>
  <c r="K558" i="64"/>
  <c r="J558" i="64"/>
  <c r="K557" i="64"/>
  <c r="J557" i="64"/>
  <c r="K556" i="64"/>
  <c r="J556" i="64"/>
  <c r="K555" i="64"/>
  <c r="J555" i="64"/>
  <c r="K554" i="64"/>
  <c r="J554" i="64"/>
  <c r="K553" i="64"/>
  <c r="J553" i="64"/>
  <c r="K545" i="64"/>
  <c r="J545" i="64"/>
  <c r="K544" i="64"/>
  <c r="J544" i="64"/>
  <c r="K543" i="64"/>
  <c r="J543" i="64"/>
  <c r="K542" i="64"/>
  <c r="J542" i="64"/>
  <c r="K541" i="64"/>
  <c r="J541" i="64"/>
  <c r="K540" i="64"/>
  <c r="J540" i="64"/>
  <c r="K535" i="64"/>
  <c r="J535" i="64"/>
  <c r="K530" i="64"/>
  <c r="J530" i="64"/>
  <c r="K525" i="64"/>
  <c r="J525" i="64"/>
  <c r="K524" i="64"/>
  <c r="J524" i="64"/>
  <c r="K523" i="64"/>
  <c r="J523" i="64"/>
  <c r="K518" i="64"/>
  <c r="J518" i="64"/>
  <c r="K517" i="64"/>
  <c r="J517" i="64"/>
  <c r="K516" i="64"/>
  <c r="J516" i="64"/>
  <c r="K515" i="64"/>
  <c r="J515" i="64"/>
  <c r="K514" i="64"/>
  <c r="J514" i="64"/>
  <c r="K513" i="64"/>
  <c r="J513" i="64"/>
  <c r="K512" i="64"/>
  <c r="J512" i="64"/>
  <c r="K511" i="64"/>
  <c r="J511" i="64"/>
  <c r="K503" i="64"/>
  <c r="J503" i="64"/>
  <c r="K502" i="64"/>
  <c r="J502" i="64"/>
  <c r="K501" i="64"/>
  <c r="J501" i="64"/>
  <c r="K500" i="64"/>
  <c r="J500" i="64"/>
  <c r="K499" i="64"/>
  <c r="J499" i="64"/>
  <c r="K498" i="64"/>
  <c r="J498" i="64"/>
  <c r="K497" i="64"/>
  <c r="J497" i="64"/>
  <c r="K496" i="64"/>
  <c r="J496" i="64"/>
  <c r="K495" i="64"/>
  <c r="J495" i="64"/>
  <c r="K494" i="64"/>
  <c r="J494" i="64"/>
  <c r="K493" i="64"/>
  <c r="J493" i="64"/>
  <c r="K492" i="64"/>
  <c r="J492" i="64"/>
  <c r="K491" i="64"/>
  <c r="J491" i="64"/>
  <c r="K490" i="64"/>
  <c r="J490" i="64"/>
  <c r="K489" i="64"/>
  <c r="J489" i="64"/>
  <c r="K488" i="64"/>
  <c r="J488" i="64"/>
  <c r="K487" i="64"/>
  <c r="J487" i="64"/>
  <c r="K486" i="64"/>
  <c r="J486" i="64"/>
  <c r="K485" i="64"/>
  <c r="J485" i="64"/>
  <c r="K484" i="64"/>
  <c r="J484" i="64"/>
  <c r="K483" i="64"/>
  <c r="J483" i="64"/>
  <c r="K482" i="64"/>
  <c r="J482" i="64"/>
  <c r="K481" i="64"/>
  <c r="J481" i="64"/>
  <c r="K480" i="64"/>
  <c r="J480" i="64"/>
  <c r="K479" i="64"/>
  <c r="J479" i="64"/>
  <c r="K478" i="64"/>
  <c r="J478" i="64"/>
  <c r="K477" i="64"/>
  <c r="J477" i="64"/>
  <c r="K476" i="64"/>
  <c r="J476" i="64"/>
  <c r="K475" i="64"/>
  <c r="J475" i="64"/>
  <c r="K455" i="64"/>
  <c r="K454" i="64"/>
  <c r="K453" i="64"/>
  <c r="K452" i="64"/>
  <c r="K451" i="64"/>
  <c r="K450" i="64"/>
  <c r="K441" i="64"/>
  <c r="J441" i="64"/>
  <c r="K440" i="64"/>
  <c r="J440" i="64"/>
  <c r="K439" i="64"/>
  <c r="J439" i="64"/>
  <c r="K438" i="64"/>
  <c r="J438" i="64"/>
  <c r="K437" i="64"/>
  <c r="J437" i="64"/>
  <c r="K429" i="64"/>
  <c r="J429" i="64"/>
  <c r="K428" i="64"/>
  <c r="J428" i="64"/>
  <c r="K427" i="64"/>
  <c r="J427" i="64"/>
  <c r="K426" i="64"/>
  <c r="J426" i="64"/>
  <c r="K425" i="64"/>
  <c r="J425" i="64"/>
  <c r="K424" i="64"/>
  <c r="J424" i="64"/>
  <c r="K423" i="64"/>
  <c r="J423" i="64"/>
  <c r="K422" i="64"/>
  <c r="J422" i="64"/>
  <c r="K421" i="64"/>
  <c r="J421" i="64"/>
  <c r="K420" i="64"/>
  <c r="J420" i="64"/>
  <c r="K419" i="64"/>
  <c r="J419" i="64"/>
  <c r="K418" i="64"/>
  <c r="J418" i="64"/>
  <c r="K417" i="64"/>
  <c r="J417" i="64"/>
  <c r="K416" i="64"/>
  <c r="J416" i="64"/>
  <c r="K415" i="64"/>
  <c r="J415" i="64"/>
  <c r="K414" i="64"/>
  <c r="J414" i="64"/>
  <c r="K413" i="64"/>
  <c r="J413" i="64"/>
  <c r="K412" i="64"/>
  <c r="J412" i="64"/>
  <c r="K404" i="64"/>
  <c r="J404" i="64"/>
  <c r="K403" i="64"/>
  <c r="J403" i="64"/>
  <c r="K402" i="64"/>
  <c r="J402" i="64"/>
  <c r="K401" i="64"/>
  <c r="J401" i="64"/>
  <c r="K400" i="64"/>
  <c r="J400" i="64"/>
  <c r="K399" i="64"/>
  <c r="J399" i="64"/>
  <c r="P378" i="64"/>
  <c r="O378" i="64"/>
  <c r="N378" i="64"/>
  <c r="M378" i="64"/>
  <c r="L378" i="64"/>
  <c r="K299" i="64"/>
  <c r="J299" i="64"/>
  <c r="K298" i="64"/>
  <c r="J298" i="64"/>
  <c r="K297" i="64"/>
  <c r="J297" i="64"/>
  <c r="K296" i="64"/>
  <c r="J296" i="64"/>
  <c r="K295" i="64"/>
  <c r="K294" i="64"/>
  <c r="K293" i="64"/>
  <c r="K292" i="64"/>
  <c r="K291" i="64"/>
  <c r="J291" i="64"/>
  <c r="K290" i="64"/>
  <c r="J290" i="64"/>
  <c r="K289" i="64"/>
  <c r="J289" i="64"/>
  <c r="K288" i="64"/>
  <c r="J288" i="64"/>
  <c r="K287" i="64"/>
  <c r="J287" i="64"/>
  <c r="K286" i="64"/>
  <c r="J286" i="64"/>
  <c r="K285" i="64"/>
  <c r="J285" i="64"/>
  <c r="K284" i="64"/>
  <c r="J284" i="64"/>
  <c r="K283" i="64"/>
  <c r="J283" i="64"/>
  <c r="K282" i="64"/>
  <c r="J282" i="64"/>
  <c r="K281" i="64"/>
  <c r="J281" i="64"/>
  <c r="K280" i="64"/>
  <c r="J280" i="64"/>
  <c r="K279" i="64"/>
  <c r="J279" i="64"/>
  <c r="K278" i="64"/>
  <c r="J278" i="64"/>
  <c r="K277" i="64"/>
  <c r="J277" i="64"/>
  <c r="K276" i="64"/>
  <c r="J276" i="64"/>
  <c r="K275" i="64"/>
  <c r="K274" i="64"/>
  <c r="K273" i="64"/>
  <c r="K272" i="64"/>
  <c r="K227" i="64"/>
  <c r="J227" i="64"/>
  <c r="K226" i="64"/>
  <c r="J226" i="64"/>
  <c r="K225" i="64"/>
  <c r="J225" i="64"/>
  <c r="K224" i="64"/>
  <c r="J224" i="64"/>
  <c r="K223" i="64"/>
  <c r="J223" i="64"/>
  <c r="K222" i="64"/>
  <c r="J222" i="64"/>
  <c r="K221" i="64"/>
  <c r="J221" i="64"/>
  <c r="K220" i="64"/>
  <c r="J220" i="64"/>
  <c r="K219" i="64"/>
  <c r="J219" i="64"/>
  <c r="K218" i="64"/>
  <c r="J218" i="64"/>
  <c r="K217" i="64"/>
  <c r="J217" i="64"/>
  <c r="K216" i="64"/>
  <c r="J216" i="64"/>
  <c r="K215" i="64"/>
  <c r="J215" i="64"/>
  <c r="K214" i="64"/>
  <c r="J214" i="64"/>
  <c r="K213" i="64"/>
  <c r="J213" i="64"/>
  <c r="K212" i="64"/>
  <c r="J212" i="64"/>
  <c r="K211" i="64"/>
  <c r="J211" i="64"/>
  <c r="K210" i="64"/>
  <c r="J210" i="64"/>
  <c r="K209" i="64"/>
  <c r="J209" i="64"/>
  <c r="K208" i="64"/>
  <c r="J208" i="64"/>
  <c r="K207" i="64"/>
  <c r="J207" i="64"/>
  <c r="K206" i="64"/>
  <c r="J206" i="64"/>
  <c r="K205" i="64"/>
  <c r="J205" i="64"/>
  <c r="K204" i="64"/>
  <c r="J204" i="64"/>
  <c r="K203" i="64"/>
  <c r="J203" i="64"/>
  <c r="K202" i="64"/>
  <c r="J202" i="64"/>
  <c r="K201" i="64"/>
  <c r="J201" i="64"/>
  <c r="K200" i="64"/>
  <c r="J200" i="64"/>
  <c r="K199" i="64"/>
  <c r="J199" i="64"/>
  <c r="K198" i="64"/>
  <c r="J198" i="64"/>
  <c r="K197" i="64"/>
  <c r="J197" i="64"/>
  <c r="K196" i="64"/>
  <c r="J196" i="64"/>
  <c r="K195" i="64"/>
  <c r="J195" i="64"/>
  <c r="K194" i="64"/>
  <c r="J194" i="64"/>
  <c r="K193" i="64"/>
  <c r="J193" i="64"/>
  <c r="K192" i="64"/>
  <c r="J192" i="64"/>
  <c r="K191" i="64"/>
  <c r="J191" i="64"/>
  <c r="K190" i="64"/>
  <c r="J190" i="64"/>
  <c r="K189" i="64"/>
  <c r="J189" i="64"/>
  <c r="K188" i="64"/>
  <c r="J188" i="64"/>
  <c r="K187" i="64"/>
  <c r="J187" i="64"/>
  <c r="K186" i="64"/>
  <c r="J186" i="64"/>
  <c r="K185" i="64"/>
  <c r="J185" i="64"/>
  <c r="K184" i="64"/>
  <c r="J184" i="64"/>
  <c r="K183" i="64"/>
  <c r="J183" i="64"/>
  <c r="K182" i="64"/>
  <c r="J182" i="64"/>
  <c r="K181" i="64"/>
  <c r="J181" i="64"/>
  <c r="K180" i="64"/>
  <c r="J180" i="64"/>
  <c r="K179" i="64"/>
  <c r="J179" i="64"/>
  <c r="K178" i="64"/>
  <c r="J178" i="64"/>
  <c r="K177" i="64"/>
  <c r="J177" i="64"/>
  <c r="K176" i="64"/>
  <c r="J176" i="64"/>
  <c r="K175" i="64"/>
  <c r="J175" i="64"/>
  <c r="K174" i="64"/>
  <c r="J174" i="64"/>
  <c r="K173" i="64"/>
  <c r="J173" i="64"/>
  <c r="K172" i="64"/>
  <c r="J172" i="64"/>
  <c r="K171" i="64"/>
  <c r="J171" i="64"/>
  <c r="K170" i="64"/>
  <c r="J170" i="64"/>
  <c r="K169" i="64"/>
  <c r="J169" i="64"/>
  <c r="K168" i="64"/>
  <c r="J168" i="64"/>
  <c r="K167" i="64"/>
  <c r="J167" i="64"/>
  <c r="K166" i="64"/>
  <c r="J166" i="64"/>
  <c r="K165" i="64"/>
  <c r="J165" i="64"/>
  <c r="K164" i="64"/>
  <c r="J164" i="64"/>
  <c r="K163" i="64"/>
  <c r="J163" i="64"/>
  <c r="K162" i="64"/>
  <c r="J162" i="64"/>
  <c r="K161" i="64"/>
  <c r="J161" i="64"/>
  <c r="K160" i="64"/>
  <c r="J160" i="64"/>
  <c r="K159" i="64"/>
  <c r="J159" i="64"/>
  <c r="K158" i="64"/>
  <c r="J158" i="64"/>
  <c r="K157" i="64"/>
  <c r="J157" i="64"/>
  <c r="K156" i="64"/>
  <c r="J156" i="64"/>
  <c r="K155" i="64"/>
  <c r="J155" i="64"/>
  <c r="K154" i="64"/>
  <c r="J154" i="64"/>
  <c r="K153" i="64"/>
  <c r="J153" i="64"/>
  <c r="K152" i="64"/>
  <c r="J152" i="64"/>
  <c r="K118" i="64"/>
  <c r="J118" i="64"/>
  <c r="K117" i="64"/>
  <c r="J117" i="64"/>
  <c r="K116" i="64"/>
  <c r="J116" i="64"/>
  <c r="K115" i="64"/>
  <c r="J115" i="64"/>
  <c r="K114" i="64"/>
  <c r="J114" i="64"/>
  <c r="K113" i="64"/>
  <c r="J113" i="64"/>
  <c r="K112" i="64"/>
  <c r="J112" i="64"/>
  <c r="K111" i="64"/>
  <c r="J111" i="64"/>
  <c r="K110" i="64"/>
  <c r="J110" i="64"/>
  <c r="K109" i="64"/>
  <c r="J109" i="64"/>
  <c r="K108" i="64"/>
  <c r="J108" i="64"/>
  <c r="K107" i="64"/>
  <c r="J107" i="64"/>
  <c r="K106" i="64"/>
  <c r="J106" i="64"/>
  <c r="K717" i="63" l="1"/>
  <c r="J717" i="63"/>
  <c r="K716" i="63"/>
  <c r="J716" i="63"/>
  <c r="K715" i="63"/>
  <c r="J715" i="63"/>
  <c r="K714" i="63"/>
  <c r="J714" i="63"/>
  <c r="K705" i="63"/>
  <c r="J705" i="63"/>
  <c r="K704" i="63"/>
  <c r="J704" i="63"/>
  <c r="K703" i="63"/>
  <c r="J703" i="63"/>
  <c r="K702" i="63"/>
  <c r="J702" i="63"/>
  <c r="K701" i="63"/>
  <c r="J701" i="63"/>
  <c r="K693" i="63"/>
  <c r="J693" i="63"/>
  <c r="K692" i="63"/>
  <c r="J692" i="63"/>
  <c r="K691" i="63"/>
  <c r="J691" i="63"/>
  <c r="K668" i="63"/>
  <c r="J668" i="63"/>
  <c r="K667" i="63"/>
  <c r="J667" i="63"/>
  <c r="K666" i="63"/>
  <c r="J666" i="63"/>
  <c r="K665" i="63"/>
  <c r="J665" i="63"/>
  <c r="K664" i="63"/>
  <c r="J664" i="63"/>
  <c r="K663" i="63"/>
  <c r="J663" i="63"/>
  <c r="K662" i="63"/>
  <c r="J662" i="63"/>
  <c r="K661" i="63"/>
  <c r="J661" i="63"/>
  <c r="K660" i="63"/>
  <c r="J660" i="63"/>
  <c r="K659" i="63"/>
  <c r="J659" i="63"/>
  <c r="K658" i="63"/>
  <c r="J658" i="63"/>
  <c r="K657" i="63"/>
  <c r="J657" i="63"/>
  <c r="K656" i="63"/>
  <c r="J656" i="63"/>
  <c r="K655" i="63"/>
  <c r="J655" i="63"/>
  <c r="K654" i="63"/>
  <c r="J654" i="63"/>
  <c r="K646" i="63"/>
  <c r="J646" i="63"/>
  <c r="K645" i="63"/>
  <c r="J645" i="63"/>
  <c r="K644" i="63"/>
  <c r="J644" i="63"/>
  <c r="K643" i="63"/>
  <c r="J643" i="63"/>
  <c r="K642" i="63"/>
  <c r="J642" i="63"/>
  <c r="K641" i="63"/>
  <c r="J641" i="63"/>
  <c r="K640" i="63"/>
  <c r="J640" i="63"/>
  <c r="K639" i="63"/>
  <c r="J639" i="63"/>
  <c r="K631" i="63"/>
  <c r="J631" i="63"/>
  <c r="K630" i="63"/>
  <c r="J630" i="63"/>
  <c r="K629" i="63"/>
  <c r="J629" i="63"/>
  <c r="K628" i="63"/>
  <c r="J628" i="63"/>
  <c r="K627" i="63"/>
  <c r="J627" i="63"/>
  <c r="K626" i="63"/>
  <c r="J626" i="63"/>
  <c r="K625" i="63"/>
  <c r="J625" i="63"/>
  <c r="K624" i="63"/>
  <c r="J624" i="63"/>
  <c r="K623" i="63"/>
  <c r="J623" i="63"/>
  <c r="K622" i="63"/>
  <c r="J622" i="63"/>
  <c r="K621" i="63"/>
  <c r="J621" i="63"/>
  <c r="K613" i="63"/>
  <c r="J613" i="63"/>
  <c r="K612" i="63"/>
  <c r="J612" i="63"/>
  <c r="K611" i="63"/>
  <c r="J611" i="63"/>
  <c r="K610" i="63"/>
  <c r="J610" i="63"/>
  <c r="K609" i="63"/>
  <c r="J609" i="63"/>
  <c r="K608" i="63"/>
  <c r="J608" i="63"/>
  <c r="K607" i="63"/>
  <c r="K606" i="63"/>
  <c r="K605" i="63"/>
  <c r="K604" i="63"/>
  <c r="K603" i="63"/>
  <c r="K602" i="63"/>
  <c r="J602" i="63"/>
  <c r="K601" i="63"/>
  <c r="J601" i="63"/>
  <c r="K600" i="63"/>
  <c r="J600" i="63"/>
  <c r="K599" i="63"/>
  <c r="J599" i="63"/>
  <c r="K598" i="63"/>
  <c r="J598" i="63"/>
  <c r="K565" i="63"/>
  <c r="J565" i="63"/>
  <c r="K564" i="63"/>
  <c r="J564" i="63"/>
  <c r="K563" i="63"/>
  <c r="J563" i="63"/>
  <c r="K562" i="63"/>
  <c r="J562" i="63"/>
  <c r="K561" i="63"/>
  <c r="J561" i="63"/>
  <c r="K560" i="63"/>
  <c r="J560" i="63"/>
  <c r="K559" i="63"/>
  <c r="J559" i="63"/>
  <c r="K558" i="63"/>
  <c r="J558" i="63"/>
  <c r="K557" i="63"/>
  <c r="J557" i="63"/>
  <c r="K556" i="63"/>
  <c r="J556" i="63"/>
  <c r="K555" i="63"/>
  <c r="J555" i="63"/>
  <c r="K554" i="63"/>
  <c r="J554" i="63"/>
  <c r="K553" i="63"/>
  <c r="J553" i="63"/>
  <c r="K545" i="63"/>
  <c r="J545" i="63"/>
  <c r="K544" i="63"/>
  <c r="J544" i="63"/>
  <c r="K543" i="63"/>
  <c r="J543" i="63"/>
  <c r="K542" i="63"/>
  <c r="J542" i="63"/>
  <c r="K541" i="63"/>
  <c r="J541" i="63"/>
  <c r="K540" i="63"/>
  <c r="J540" i="63"/>
  <c r="K535" i="63"/>
  <c r="J535" i="63"/>
  <c r="K530" i="63"/>
  <c r="J530" i="63"/>
  <c r="K525" i="63"/>
  <c r="J525" i="63"/>
  <c r="K524" i="63"/>
  <c r="J524" i="63"/>
  <c r="K523" i="63"/>
  <c r="J523" i="63"/>
  <c r="K518" i="63"/>
  <c r="J518" i="63"/>
  <c r="K517" i="63"/>
  <c r="J517" i="63"/>
  <c r="K516" i="63"/>
  <c r="J516" i="63"/>
  <c r="K515" i="63"/>
  <c r="J515" i="63"/>
  <c r="K514" i="63"/>
  <c r="J514" i="63"/>
  <c r="K513" i="63"/>
  <c r="J513" i="63"/>
  <c r="K512" i="63"/>
  <c r="J512" i="63"/>
  <c r="K511" i="63"/>
  <c r="J511" i="63"/>
  <c r="K503" i="63"/>
  <c r="J503" i="63"/>
  <c r="K502" i="63"/>
  <c r="J502" i="63"/>
  <c r="K501" i="63"/>
  <c r="J501" i="63"/>
  <c r="K500" i="63"/>
  <c r="J500" i="63"/>
  <c r="K499" i="63"/>
  <c r="J499" i="63"/>
  <c r="K498" i="63"/>
  <c r="J498" i="63"/>
  <c r="K497" i="63"/>
  <c r="J497" i="63"/>
  <c r="K496" i="63"/>
  <c r="J496" i="63"/>
  <c r="K495" i="63"/>
  <c r="J495" i="63"/>
  <c r="K494" i="63"/>
  <c r="J494" i="63"/>
  <c r="K493" i="63"/>
  <c r="J493" i="63"/>
  <c r="K492" i="63"/>
  <c r="J492" i="63"/>
  <c r="K491" i="63"/>
  <c r="J491" i="63"/>
  <c r="K490" i="63"/>
  <c r="J490" i="63"/>
  <c r="K489" i="63"/>
  <c r="J489" i="63"/>
  <c r="K488" i="63"/>
  <c r="J488" i="63"/>
  <c r="K487" i="63"/>
  <c r="J487" i="63"/>
  <c r="K486" i="63"/>
  <c r="J486" i="63"/>
  <c r="K485" i="63"/>
  <c r="J485" i="63"/>
  <c r="K484" i="63"/>
  <c r="J484" i="63"/>
  <c r="K483" i="63"/>
  <c r="J483" i="63"/>
  <c r="K482" i="63"/>
  <c r="J482" i="63"/>
  <c r="K481" i="63"/>
  <c r="J481" i="63"/>
  <c r="K480" i="63"/>
  <c r="J480" i="63"/>
  <c r="K479" i="63"/>
  <c r="J479" i="63"/>
  <c r="K478" i="63"/>
  <c r="J478" i="63"/>
  <c r="K477" i="63"/>
  <c r="J477" i="63"/>
  <c r="K476" i="63"/>
  <c r="J476" i="63"/>
  <c r="K475" i="63"/>
  <c r="J475" i="63"/>
  <c r="K455" i="63"/>
  <c r="K454" i="63"/>
  <c r="K453" i="63"/>
  <c r="K452" i="63"/>
  <c r="K451" i="63"/>
  <c r="K450" i="63"/>
  <c r="K441" i="63"/>
  <c r="J441" i="63"/>
  <c r="K440" i="63"/>
  <c r="J440" i="63"/>
  <c r="K439" i="63"/>
  <c r="J439" i="63"/>
  <c r="K438" i="63"/>
  <c r="J438" i="63"/>
  <c r="K437" i="63"/>
  <c r="J437" i="63"/>
  <c r="K429" i="63"/>
  <c r="J429" i="63"/>
  <c r="K428" i="63"/>
  <c r="J428" i="63"/>
  <c r="K427" i="63"/>
  <c r="J427" i="63"/>
  <c r="K426" i="63"/>
  <c r="J426" i="63"/>
  <c r="K425" i="63"/>
  <c r="J425" i="63"/>
  <c r="K424" i="63"/>
  <c r="J424" i="63"/>
  <c r="K423" i="63"/>
  <c r="J423" i="63"/>
  <c r="K422" i="63"/>
  <c r="J422" i="63"/>
  <c r="K421" i="63"/>
  <c r="J421" i="63"/>
  <c r="K420" i="63"/>
  <c r="J420" i="63"/>
  <c r="K419" i="63"/>
  <c r="J419" i="63"/>
  <c r="K418" i="63"/>
  <c r="J418" i="63"/>
  <c r="K417" i="63"/>
  <c r="J417" i="63"/>
  <c r="K416" i="63"/>
  <c r="J416" i="63"/>
  <c r="K415" i="63"/>
  <c r="J415" i="63"/>
  <c r="K414" i="63"/>
  <c r="J414" i="63"/>
  <c r="K413" i="63"/>
  <c r="J413" i="63"/>
  <c r="K412" i="63"/>
  <c r="J412" i="63"/>
  <c r="K404" i="63"/>
  <c r="J404" i="63"/>
  <c r="K403" i="63"/>
  <c r="J403" i="63"/>
  <c r="K402" i="63"/>
  <c r="J402" i="63"/>
  <c r="K401" i="63"/>
  <c r="J401" i="63"/>
  <c r="K400" i="63"/>
  <c r="J400" i="63"/>
  <c r="K399" i="63"/>
  <c r="J399" i="63"/>
  <c r="P378" i="63"/>
  <c r="O378" i="63"/>
  <c r="N378" i="63"/>
  <c r="M378" i="63"/>
  <c r="L378" i="63"/>
  <c r="K299" i="63"/>
  <c r="J299" i="63"/>
  <c r="K298" i="63"/>
  <c r="J298" i="63"/>
  <c r="K297" i="63"/>
  <c r="J297" i="63"/>
  <c r="K296" i="63"/>
  <c r="J296" i="63"/>
  <c r="K295" i="63"/>
  <c r="K294" i="63"/>
  <c r="K293" i="63"/>
  <c r="K292" i="63"/>
  <c r="K291" i="63"/>
  <c r="J291" i="63"/>
  <c r="K290" i="63"/>
  <c r="J290" i="63"/>
  <c r="K289" i="63"/>
  <c r="J289" i="63"/>
  <c r="K288" i="63"/>
  <c r="J288" i="63"/>
  <c r="K287" i="63"/>
  <c r="J287" i="63"/>
  <c r="K286" i="63"/>
  <c r="J286" i="63"/>
  <c r="K285" i="63"/>
  <c r="J285" i="63"/>
  <c r="K284" i="63"/>
  <c r="J284" i="63"/>
  <c r="K283" i="63"/>
  <c r="J283" i="63"/>
  <c r="K282" i="63"/>
  <c r="J282" i="63"/>
  <c r="K281" i="63"/>
  <c r="J281" i="63"/>
  <c r="K280" i="63"/>
  <c r="J280" i="63"/>
  <c r="K279" i="63"/>
  <c r="J279" i="63"/>
  <c r="K278" i="63"/>
  <c r="J278" i="63"/>
  <c r="K277" i="63"/>
  <c r="J277" i="63"/>
  <c r="K276" i="63"/>
  <c r="J276" i="63"/>
  <c r="K275" i="63"/>
  <c r="K274" i="63"/>
  <c r="K273" i="63"/>
  <c r="K272" i="63"/>
  <c r="K227" i="63"/>
  <c r="J227" i="63"/>
  <c r="K226" i="63"/>
  <c r="J226" i="63"/>
  <c r="K225" i="63"/>
  <c r="J225" i="63"/>
  <c r="K224" i="63"/>
  <c r="J224" i="63"/>
  <c r="K223" i="63"/>
  <c r="J223" i="63"/>
  <c r="K222" i="63"/>
  <c r="J222" i="63"/>
  <c r="K221" i="63"/>
  <c r="J221" i="63"/>
  <c r="K220" i="63"/>
  <c r="J220" i="63"/>
  <c r="K219" i="63"/>
  <c r="J219" i="63"/>
  <c r="K218" i="63"/>
  <c r="J218" i="63"/>
  <c r="K217" i="63"/>
  <c r="J217" i="63"/>
  <c r="K216" i="63"/>
  <c r="J216" i="63"/>
  <c r="K215" i="63"/>
  <c r="J215" i="63"/>
  <c r="K214" i="63"/>
  <c r="J214" i="63"/>
  <c r="K213" i="63"/>
  <c r="J213" i="63"/>
  <c r="K212" i="63"/>
  <c r="J212" i="63"/>
  <c r="K211" i="63"/>
  <c r="J211" i="63"/>
  <c r="K210" i="63"/>
  <c r="J210" i="63"/>
  <c r="K209" i="63"/>
  <c r="J209" i="63"/>
  <c r="K208" i="63"/>
  <c r="J208" i="63"/>
  <c r="K207" i="63"/>
  <c r="J207" i="63"/>
  <c r="K206" i="63"/>
  <c r="J206" i="63"/>
  <c r="K205" i="63"/>
  <c r="J205" i="63"/>
  <c r="K204" i="63"/>
  <c r="J204" i="63"/>
  <c r="K203" i="63"/>
  <c r="J203" i="63"/>
  <c r="K202" i="63"/>
  <c r="J202" i="63"/>
  <c r="K201" i="63"/>
  <c r="J201" i="63"/>
  <c r="K200" i="63"/>
  <c r="J200" i="63"/>
  <c r="K199" i="63"/>
  <c r="J199" i="63"/>
  <c r="K198" i="63"/>
  <c r="J198" i="63"/>
  <c r="K197" i="63"/>
  <c r="J197" i="63"/>
  <c r="K196" i="63"/>
  <c r="J196" i="63"/>
  <c r="K195" i="63"/>
  <c r="J195" i="63"/>
  <c r="K194" i="63"/>
  <c r="J194" i="63"/>
  <c r="K193" i="63"/>
  <c r="J193" i="63"/>
  <c r="K192" i="63"/>
  <c r="J192" i="63"/>
  <c r="K191" i="63"/>
  <c r="J191" i="63"/>
  <c r="K190" i="63"/>
  <c r="J190" i="63"/>
  <c r="K189" i="63"/>
  <c r="J189" i="63"/>
  <c r="K188" i="63"/>
  <c r="J188" i="63"/>
  <c r="K187" i="63"/>
  <c r="J187" i="63"/>
  <c r="K186" i="63"/>
  <c r="J186" i="63"/>
  <c r="K185" i="63"/>
  <c r="J185" i="63"/>
  <c r="K184" i="63"/>
  <c r="J184" i="63"/>
  <c r="K183" i="63"/>
  <c r="J183" i="63"/>
  <c r="K182" i="63"/>
  <c r="J182" i="63"/>
  <c r="K181" i="63"/>
  <c r="J181" i="63"/>
  <c r="K180" i="63"/>
  <c r="J180" i="63"/>
  <c r="K179" i="63"/>
  <c r="J179" i="63"/>
  <c r="K178" i="63"/>
  <c r="J178" i="63"/>
  <c r="K177" i="63"/>
  <c r="J177" i="63"/>
  <c r="K176" i="63"/>
  <c r="J176" i="63"/>
  <c r="K175" i="63"/>
  <c r="J175" i="63"/>
  <c r="K174" i="63"/>
  <c r="J174" i="63"/>
  <c r="K173" i="63"/>
  <c r="J173" i="63"/>
  <c r="K172" i="63"/>
  <c r="J172" i="63"/>
  <c r="K171" i="63"/>
  <c r="J171" i="63"/>
  <c r="K170" i="63"/>
  <c r="J170" i="63"/>
  <c r="K169" i="63"/>
  <c r="J169" i="63"/>
  <c r="K168" i="63"/>
  <c r="J168" i="63"/>
  <c r="K167" i="63"/>
  <c r="J167" i="63"/>
  <c r="K166" i="63"/>
  <c r="J166" i="63"/>
  <c r="K165" i="63"/>
  <c r="J165" i="63"/>
  <c r="K164" i="63"/>
  <c r="J164" i="63"/>
  <c r="K163" i="63"/>
  <c r="J163" i="63"/>
  <c r="K162" i="63"/>
  <c r="J162" i="63"/>
  <c r="K161" i="63"/>
  <c r="J161" i="63"/>
  <c r="K160" i="63"/>
  <c r="J160" i="63"/>
  <c r="K159" i="63"/>
  <c r="J159" i="63"/>
  <c r="K158" i="63"/>
  <c r="J158" i="63"/>
  <c r="K157" i="63"/>
  <c r="J157" i="63"/>
  <c r="K156" i="63"/>
  <c r="J156" i="63"/>
  <c r="K155" i="63"/>
  <c r="J155" i="63"/>
  <c r="K154" i="63"/>
  <c r="J154" i="63"/>
  <c r="K153" i="63"/>
  <c r="J153" i="63"/>
  <c r="K152" i="63"/>
  <c r="J152" i="63"/>
  <c r="K118" i="63"/>
  <c r="J118" i="63"/>
  <c r="K117" i="63"/>
  <c r="J117" i="63"/>
  <c r="K116" i="63"/>
  <c r="J116" i="63"/>
  <c r="K115" i="63"/>
  <c r="J115" i="63"/>
  <c r="K114" i="63"/>
  <c r="J114" i="63"/>
  <c r="K113" i="63"/>
  <c r="J113" i="63"/>
  <c r="K112" i="63"/>
  <c r="J112" i="63"/>
  <c r="K111" i="63"/>
  <c r="J111" i="63"/>
  <c r="K110" i="63"/>
  <c r="J110" i="63"/>
  <c r="K109" i="63"/>
  <c r="J109" i="63"/>
  <c r="K108" i="63"/>
  <c r="J108" i="63"/>
  <c r="K107" i="63"/>
  <c r="J107" i="63"/>
  <c r="K106" i="63"/>
  <c r="J106" i="63"/>
  <c r="K717" i="62" l="1"/>
  <c r="J717" i="62"/>
  <c r="K716" i="62"/>
  <c r="J716" i="62"/>
  <c r="K715" i="62"/>
  <c r="J715" i="62"/>
  <c r="K714" i="62"/>
  <c r="J714" i="62"/>
  <c r="K705" i="62"/>
  <c r="J705" i="62"/>
  <c r="K704" i="62"/>
  <c r="J704" i="62"/>
  <c r="K703" i="62"/>
  <c r="J703" i="62"/>
  <c r="K702" i="62"/>
  <c r="J702" i="62"/>
  <c r="K701" i="62"/>
  <c r="J701" i="62"/>
  <c r="K693" i="62"/>
  <c r="J693" i="62"/>
  <c r="K692" i="62"/>
  <c r="J692" i="62"/>
  <c r="K691" i="62"/>
  <c r="J691" i="62"/>
  <c r="K668" i="62"/>
  <c r="J668" i="62"/>
  <c r="K667" i="62"/>
  <c r="J667" i="62"/>
  <c r="K666" i="62"/>
  <c r="J666" i="62"/>
  <c r="K665" i="62"/>
  <c r="J665" i="62"/>
  <c r="K664" i="62"/>
  <c r="J664" i="62"/>
  <c r="K663" i="62"/>
  <c r="J663" i="62"/>
  <c r="K662" i="62"/>
  <c r="J662" i="62"/>
  <c r="K661" i="62"/>
  <c r="J661" i="62"/>
  <c r="K660" i="62"/>
  <c r="J660" i="62"/>
  <c r="K659" i="62"/>
  <c r="J659" i="62"/>
  <c r="K658" i="62"/>
  <c r="J658" i="62"/>
  <c r="K657" i="62"/>
  <c r="J657" i="62"/>
  <c r="K656" i="62"/>
  <c r="J656" i="62"/>
  <c r="K655" i="62"/>
  <c r="J655" i="62"/>
  <c r="K654" i="62"/>
  <c r="J654" i="62"/>
  <c r="K646" i="62"/>
  <c r="J646" i="62"/>
  <c r="K645" i="62"/>
  <c r="J645" i="62"/>
  <c r="K644" i="62"/>
  <c r="J644" i="62"/>
  <c r="K643" i="62"/>
  <c r="J643" i="62"/>
  <c r="K642" i="62"/>
  <c r="J642" i="62"/>
  <c r="K641" i="62"/>
  <c r="J641" i="62"/>
  <c r="K640" i="62"/>
  <c r="J640" i="62"/>
  <c r="K639" i="62"/>
  <c r="J639" i="62"/>
  <c r="K631" i="62"/>
  <c r="J631" i="62"/>
  <c r="K630" i="62"/>
  <c r="J630" i="62"/>
  <c r="K629" i="62"/>
  <c r="J629" i="62"/>
  <c r="K628" i="62"/>
  <c r="J628" i="62"/>
  <c r="K627" i="62"/>
  <c r="J627" i="62"/>
  <c r="K626" i="62"/>
  <c r="J626" i="62"/>
  <c r="K625" i="62"/>
  <c r="J625" i="62"/>
  <c r="K624" i="62"/>
  <c r="J624" i="62"/>
  <c r="K623" i="62"/>
  <c r="J623" i="62"/>
  <c r="K622" i="62"/>
  <c r="J622" i="62"/>
  <c r="K621" i="62"/>
  <c r="J621" i="62"/>
  <c r="K613" i="62"/>
  <c r="J613" i="62"/>
  <c r="K612" i="62"/>
  <c r="J612" i="62"/>
  <c r="K611" i="62"/>
  <c r="J611" i="62"/>
  <c r="K610" i="62"/>
  <c r="J610" i="62"/>
  <c r="K609" i="62"/>
  <c r="J609" i="62"/>
  <c r="K608" i="62"/>
  <c r="J608" i="62"/>
  <c r="K607" i="62"/>
  <c r="K606" i="62"/>
  <c r="K605" i="62"/>
  <c r="K604" i="62"/>
  <c r="K603" i="62"/>
  <c r="K602" i="62"/>
  <c r="J602" i="62"/>
  <c r="K601" i="62"/>
  <c r="J601" i="62"/>
  <c r="K600" i="62"/>
  <c r="J600" i="62"/>
  <c r="K599" i="62"/>
  <c r="J599" i="62"/>
  <c r="K598" i="62"/>
  <c r="J598" i="62"/>
  <c r="K565" i="62"/>
  <c r="J565" i="62"/>
  <c r="K564" i="62"/>
  <c r="J564" i="62"/>
  <c r="K563" i="62"/>
  <c r="J563" i="62"/>
  <c r="K562" i="62"/>
  <c r="J562" i="62"/>
  <c r="K561" i="62"/>
  <c r="J561" i="62"/>
  <c r="K560" i="62"/>
  <c r="J560" i="62"/>
  <c r="K559" i="62"/>
  <c r="J559" i="62"/>
  <c r="K558" i="62"/>
  <c r="J558" i="62"/>
  <c r="K557" i="62"/>
  <c r="J557" i="62"/>
  <c r="K556" i="62"/>
  <c r="J556" i="62"/>
  <c r="K555" i="62"/>
  <c r="J555" i="62"/>
  <c r="K554" i="62"/>
  <c r="J554" i="62"/>
  <c r="K553" i="62"/>
  <c r="J553" i="62"/>
  <c r="K545" i="62"/>
  <c r="J545" i="62"/>
  <c r="K544" i="62"/>
  <c r="J544" i="62"/>
  <c r="K543" i="62"/>
  <c r="J543" i="62"/>
  <c r="K542" i="62"/>
  <c r="J542" i="62"/>
  <c r="K541" i="62"/>
  <c r="J541" i="62"/>
  <c r="K540" i="62"/>
  <c r="J540" i="62"/>
  <c r="K535" i="62"/>
  <c r="J535" i="62"/>
  <c r="K530" i="62"/>
  <c r="J530" i="62"/>
  <c r="K525" i="62"/>
  <c r="J525" i="62"/>
  <c r="K524" i="62"/>
  <c r="J524" i="62"/>
  <c r="K523" i="62"/>
  <c r="J523" i="62"/>
  <c r="K518" i="62"/>
  <c r="J518" i="62"/>
  <c r="K517" i="62"/>
  <c r="J517" i="62"/>
  <c r="K516" i="62"/>
  <c r="J516" i="62"/>
  <c r="K515" i="62"/>
  <c r="J515" i="62"/>
  <c r="K514" i="62"/>
  <c r="J514" i="62"/>
  <c r="K513" i="62"/>
  <c r="J513" i="62"/>
  <c r="K512" i="62"/>
  <c r="J512" i="62"/>
  <c r="K511" i="62"/>
  <c r="J511" i="62"/>
  <c r="K503" i="62"/>
  <c r="J503" i="62"/>
  <c r="K502" i="62"/>
  <c r="J502" i="62"/>
  <c r="K501" i="62"/>
  <c r="J501" i="62"/>
  <c r="K500" i="62"/>
  <c r="J500" i="62"/>
  <c r="K499" i="62"/>
  <c r="J499" i="62"/>
  <c r="K498" i="62"/>
  <c r="J498" i="62"/>
  <c r="K497" i="62"/>
  <c r="J497" i="62"/>
  <c r="K496" i="62"/>
  <c r="J496" i="62"/>
  <c r="K495" i="62"/>
  <c r="J495" i="62"/>
  <c r="K494" i="62"/>
  <c r="J494" i="62"/>
  <c r="K493" i="62"/>
  <c r="J493" i="62"/>
  <c r="K492" i="62"/>
  <c r="J492" i="62"/>
  <c r="K491" i="62"/>
  <c r="J491" i="62"/>
  <c r="K490" i="62"/>
  <c r="J490" i="62"/>
  <c r="K489" i="62"/>
  <c r="J489" i="62"/>
  <c r="K488" i="62"/>
  <c r="J488" i="62"/>
  <c r="K487" i="62"/>
  <c r="J487" i="62"/>
  <c r="K486" i="62"/>
  <c r="J486" i="62"/>
  <c r="K485" i="62"/>
  <c r="J485" i="62"/>
  <c r="K484" i="62"/>
  <c r="J484" i="62"/>
  <c r="K483" i="62"/>
  <c r="J483" i="62"/>
  <c r="K482" i="62"/>
  <c r="J482" i="62"/>
  <c r="K481" i="62"/>
  <c r="J481" i="62"/>
  <c r="K480" i="62"/>
  <c r="J480" i="62"/>
  <c r="K479" i="62"/>
  <c r="J479" i="62"/>
  <c r="K478" i="62"/>
  <c r="J478" i="62"/>
  <c r="K477" i="62"/>
  <c r="J477" i="62"/>
  <c r="K476" i="62"/>
  <c r="J476" i="62"/>
  <c r="K475" i="62"/>
  <c r="J475" i="62"/>
  <c r="K455" i="62"/>
  <c r="K454" i="62"/>
  <c r="K453" i="62"/>
  <c r="K452" i="62"/>
  <c r="K451" i="62"/>
  <c r="K450" i="62"/>
  <c r="K441" i="62"/>
  <c r="J441" i="62"/>
  <c r="K440" i="62"/>
  <c r="J440" i="62"/>
  <c r="K439" i="62"/>
  <c r="J439" i="62"/>
  <c r="K438" i="62"/>
  <c r="J438" i="62"/>
  <c r="K437" i="62"/>
  <c r="J437" i="62"/>
  <c r="K429" i="62"/>
  <c r="J429" i="62"/>
  <c r="K428" i="62"/>
  <c r="J428" i="62"/>
  <c r="K427" i="62"/>
  <c r="J427" i="62"/>
  <c r="K426" i="62"/>
  <c r="J426" i="62"/>
  <c r="K425" i="62"/>
  <c r="J425" i="62"/>
  <c r="K424" i="62"/>
  <c r="J424" i="62"/>
  <c r="K423" i="62"/>
  <c r="J423" i="62"/>
  <c r="K422" i="62"/>
  <c r="J422" i="62"/>
  <c r="K421" i="62"/>
  <c r="J421" i="62"/>
  <c r="K420" i="62"/>
  <c r="J420" i="62"/>
  <c r="K419" i="62"/>
  <c r="J419" i="62"/>
  <c r="K418" i="62"/>
  <c r="J418" i="62"/>
  <c r="K417" i="62"/>
  <c r="J417" i="62"/>
  <c r="K416" i="62"/>
  <c r="J416" i="62"/>
  <c r="K415" i="62"/>
  <c r="J415" i="62"/>
  <c r="K414" i="62"/>
  <c r="J414" i="62"/>
  <c r="K413" i="62"/>
  <c r="J413" i="62"/>
  <c r="K412" i="62"/>
  <c r="J412" i="62"/>
  <c r="K404" i="62"/>
  <c r="J404" i="62"/>
  <c r="K403" i="62"/>
  <c r="J403" i="62"/>
  <c r="K402" i="62"/>
  <c r="J402" i="62"/>
  <c r="K401" i="62"/>
  <c r="J401" i="62"/>
  <c r="K400" i="62"/>
  <c r="J400" i="62"/>
  <c r="K399" i="62"/>
  <c r="J399" i="62"/>
  <c r="Q378" i="62"/>
  <c r="P378" i="62"/>
  <c r="O378" i="62"/>
  <c r="N378" i="62"/>
  <c r="M378" i="62"/>
  <c r="L378" i="62"/>
  <c r="K299" i="62"/>
  <c r="J299" i="62"/>
  <c r="K298" i="62"/>
  <c r="J298" i="62"/>
  <c r="K297" i="62"/>
  <c r="J297" i="62"/>
  <c r="K296" i="62"/>
  <c r="J296" i="62"/>
  <c r="K295" i="62"/>
  <c r="K294" i="62"/>
  <c r="K293" i="62"/>
  <c r="K292" i="62"/>
  <c r="K291" i="62"/>
  <c r="J291" i="62"/>
  <c r="K290" i="62"/>
  <c r="J290" i="62"/>
  <c r="K289" i="62"/>
  <c r="J289" i="62"/>
  <c r="K288" i="62"/>
  <c r="J288" i="62"/>
  <c r="K287" i="62"/>
  <c r="J287" i="62"/>
  <c r="K286" i="62"/>
  <c r="J286" i="62"/>
  <c r="K285" i="62"/>
  <c r="J285" i="62"/>
  <c r="K284" i="62"/>
  <c r="J284" i="62"/>
  <c r="K283" i="62"/>
  <c r="J283" i="62"/>
  <c r="K282" i="62"/>
  <c r="J282" i="62"/>
  <c r="K281" i="62"/>
  <c r="J281" i="62"/>
  <c r="K280" i="62"/>
  <c r="J280" i="62"/>
  <c r="K279" i="62"/>
  <c r="J279" i="62"/>
  <c r="K278" i="62"/>
  <c r="J278" i="62"/>
  <c r="K277" i="62"/>
  <c r="J277" i="62"/>
  <c r="K276" i="62"/>
  <c r="J276" i="62"/>
  <c r="K275" i="62"/>
  <c r="K274" i="62"/>
  <c r="K273" i="62"/>
  <c r="K272" i="62"/>
  <c r="K227" i="62"/>
  <c r="J227" i="62"/>
  <c r="K226" i="62"/>
  <c r="J226" i="62"/>
  <c r="K225" i="62"/>
  <c r="J225" i="62"/>
  <c r="K224" i="62"/>
  <c r="J224" i="62"/>
  <c r="K223" i="62"/>
  <c r="J223" i="62"/>
  <c r="K222" i="62"/>
  <c r="J222" i="62"/>
  <c r="K221" i="62"/>
  <c r="J221" i="62"/>
  <c r="K220" i="62"/>
  <c r="J220" i="62"/>
  <c r="K219" i="62"/>
  <c r="J219" i="62"/>
  <c r="K218" i="62"/>
  <c r="J218" i="62"/>
  <c r="K217" i="62"/>
  <c r="J217" i="62"/>
  <c r="K216" i="62"/>
  <c r="J216" i="62"/>
  <c r="K215" i="62"/>
  <c r="J215" i="62"/>
  <c r="K214" i="62"/>
  <c r="J214" i="62"/>
  <c r="K213" i="62"/>
  <c r="J213" i="62"/>
  <c r="K212" i="62"/>
  <c r="J212" i="62"/>
  <c r="K211" i="62"/>
  <c r="J211" i="62"/>
  <c r="K210" i="62"/>
  <c r="J210" i="62"/>
  <c r="K209" i="62"/>
  <c r="J209" i="62"/>
  <c r="K208" i="62"/>
  <c r="J208" i="62"/>
  <c r="K207" i="62"/>
  <c r="J207" i="62"/>
  <c r="K206" i="62"/>
  <c r="J206" i="62"/>
  <c r="K205" i="62"/>
  <c r="J205" i="62"/>
  <c r="K204" i="62"/>
  <c r="J204" i="62"/>
  <c r="K203" i="62"/>
  <c r="J203" i="62"/>
  <c r="K202" i="62"/>
  <c r="J202" i="62"/>
  <c r="K201" i="62"/>
  <c r="J201" i="62"/>
  <c r="K200" i="62"/>
  <c r="J200" i="62"/>
  <c r="K199" i="62"/>
  <c r="J199" i="62"/>
  <c r="K198" i="62"/>
  <c r="J198" i="62"/>
  <c r="K197" i="62"/>
  <c r="J197" i="62"/>
  <c r="K196" i="62"/>
  <c r="J196" i="62"/>
  <c r="K195" i="62"/>
  <c r="J195" i="62"/>
  <c r="K194" i="62"/>
  <c r="J194" i="62"/>
  <c r="K193" i="62"/>
  <c r="J193" i="62"/>
  <c r="K192" i="62"/>
  <c r="J192" i="62"/>
  <c r="K191" i="62"/>
  <c r="J191" i="62"/>
  <c r="K190" i="62"/>
  <c r="J190" i="62"/>
  <c r="K189" i="62"/>
  <c r="J189" i="62"/>
  <c r="K188" i="62"/>
  <c r="J188" i="62"/>
  <c r="K187" i="62"/>
  <c r="J187" i="62"/>
  <c r="K186" i="62"/>
  <c r="J186" i="62"/>
  <c r="K185" i="62"/>
  <c r="J185" i="62"/>
  <c r="K184" i="62"/>
  <c r="J184" i="62"/>
  <c r="K183" i="62"/>
  <c r="J183" i="62"/>
  <c r="K182" i="62"/>
  <c r="J182" i="62"/>
  <c r="K181" i="62"/>
  <c r="J181" i="62"/>
  <c r="K180" i="62"/>
  <c r="J180" i="62"/>
  <c r="K179" i="62"/>
  <c r="J179" i="62"/>
  <c r="K178" i="62"/>
  <c r="J178" i="62"/>
  <c r="K177" i="62"/>
  <c r="J177" i="62"/>
  <c r="K176" i="62"/>
  <c r="J176" i="62"/>
  <c r="K175" i="62"/>
  <c r="J175" i="62"/>
  <c r="K174" i="62"/>
  <c r="J174" i="62"/>
  <c r="K173" i="62"/>
  <c r="J173" i="62"/>
  <c r="K172" i="62"/>
  <c r="J172" i="62"/>
  <c r="K171" i="62"/>
  <c r="J171" i="62"/>
  <c r="K170" i="62"/>
  <c r="J170" i="62"/>
  <c r="K169" i="62"/>
  <c r="J169" i="62"/>
  <c r="K168" i="62"/>
  <c r="J168" i="62"/>
  <c r="K167" i="62"/>
  <c r="J167" i="62"/>
  <c r="K166" i="62"/>
  <c r="J166" i="62"/>
  <c r="K165" i="62"/>
  <c r="J165" i="62"/>
  <c r="K164" i="62"/>
  <c r="J164" i="62"/>
  <c r="K163" i="62"/>
  <c r="J163" i="62"/>
  <c r="K162" i="62"/>
  <c r="J162" i="62"/>
  <c r="K161" i="62"/>
  <c r="J161" i="62"/>
  <c r="K160" i="62"/>
  <c r="J160" i="62"/>
  <c r="K159" i="62"/>
  <c r="J159" i="62"/>
  <c r="K158" i="62"/>
  <c r="J158" i="62"/>
  <c r="K157" i="62"/>
  <c r="J157" i="62"/>
  <c r="K156" i="62"/>
  <c r="J156" i="62"/>
  <c r="K155" i="62"/>
  <c r="J155" i="62"/>
  <c r="K154" i="62"/>
  <c r="J154" i="62"/>
  <c r="K153" i="62"/>
  <c r="J153" i="62"/>
  <c r="K152" i="62"/>
  <c r="J152" i="62"/>
  <c r="K118" i="62"/>
  <c r="J118" i="62"/>
  <c r="K117" i="62"/>
  <c r="J117" i="62"/>
  <c r="K116" i="62"/>
  <c r="J116" i="62"/>
  <c r="K115" i="62"/>
  <c r="J115" i="62"/>
  <c r="K114" i="62"/>
  <c r="J114" i="62"/>
  <c r="K113" i="62"/>
  <c r="J113" i="62"/>
  <c r="K112" i="62"/>
  <c r="J112" i="62"/>
  <c r="K111" i="62"/>
  <c r="J111" i="62"/>
  <c r="K110" i="62"/>
  <c r="J110" i="62"/>
  <c r="K109" i="62"/>
  <c r="J109" i="62"/>
  <c r="K108" i="62"/>
  <c r="J108" i="62"/>
  <c r="K107" i="62"/>
  <c r="J107" i="62"/>
  <c r="K106" i="62"/>
  <c r="J106" i="62"/>
  <c r="K717" i="61" l="1"/>
  <c r="J717" i="61"/>
  <c r="K716" i="61"/>
  <c r="J716" i="61"/>
  <c r="K715" i="61"/>
  <c r="J715" i="61"/>
  <c r="K714" i="61"/>
  <c r="J714" i="61"/>
  <c r="K705" i="61"/>
  <c r="J705" i="61"/>
  <c r="K704" i="61"/>
  <c r="J704" i="61"/>
  <c r="K703" i="61"/>
  <c r="J703" i="61"/>
  <c r="K702" i="61"/>
  <c r="J702" i="61"/>
  <c r="K701" i="61"/>
  <c r="J701" i="61"/>
  <c r="K693" i="61"/>
  <c r="J693" i="61"/>
  <c r="K692" i="61"/>
  <c r="J692" i="61"/>
  <c r="K691" i="61"/>
  <c r="J691" i="61"/>
  <c r="K668" i="61"/>
  <c r="J668" i="61"/>
  <c r="K667" i="61"/>
  <c r="J667" i="61"/>
  <c r="K666" i="61"/>
  <c r="J666" i="61"/>
  <c r="K665" i="61"/>
  <c r="J665" i="61"/>
  <c r="K664" i="61"/>
  <c r="J664" i="61"/>
  <c r="K663" i="61"/>
  <c r="J663" i="61"/>
  <c r="K662" i="61"/>
  <c r="J662" i="61"/>
  <c r="K661" i="61"/>
  <c r="J661" i="61"/>
  <c r="K660" i="61"/>
  <c r="J660" i="61"/>
  <c r="K659" i="61"/>
  <c r="J659" i="61"/>
  <c r="K658" i="61"/>
  <c r="J658" i="61"/>
  <c r="K657" i="61"/>
  <c r="J657" i="61"/>
  <c r="K656" i="61"/>
  <c r="J656" i="61"/>
  <c r="K655" i="61"/>
  <c r="J655" i="61"/>
  <c r="K654" i="61"/>
  <c r="J654" i="61"/>
  <c r="K646" i="61"/>
  <c r="J646" i="61"/>
  <c r="K645" i="61"/>
  <c r="J645" i="61"/>
  <c r="K644" i="61"/>
  <c r="J644" i="61"/>
  <c r="K643" i="61"/>
  <c r="J643" i="61"/>
  <c r="K642" i="61"/>
  <c r="J642" i="61"/>
  <c r="K641" i="61"/>
  <c r="J641" i="61"/>
  <c r="K640" i="61"/>
  <c r="J640" i="61"/>
  <c r="K639" i="61"/>
  <c r="J639" i="61"/>
  <c r="K631" i="61"/>
  <c r="J631" i="61"/>
  <c r="K630" i="61"/>
  <c r="J630" i="61"/>
  <c r="K629" i="61"/>
  <c r="J629" i="61"/>
  <c r="K628" i="61"/>
  <c r="J628" i="61"/>
  <c r="K627" i="61"/>
  <c r="J627" i="61"/>
  <c r="K626" i="61"/>
  <c r="J626" i="61"/>
  <c r="K625" i="61"/>
  <c r="J625" i="61"/>
  <c r="K624" i="61"/>
  <c r="J624" i="61"/>
  <c r="K623" i="61"/>
  <c r="J623" i="61"/>
  <c r="K622" i="61"/>
  <c r="J622" i="61"/>
  <c r="K621" i="61"/>
  <c r="J621" i="61"/>
  <c r="K613" i="61"/>
  <c r="J613" i="61"/>
  <c r="K612" i="61"/>
  <c r="J612" i="61"/>
  <c r="K611" i="61"/>
  <c r="J611" i="61"/>
  <c r="K610" i="61"/>
  <c r="J610" i="61"/>
  <c r="K609" i="61"/>
  <c r="J609" i="61"/>
  <c r="K608" i="61"/>
  <c r="J608" i="61"/>
  <c r="K607" i="61"/>
  <c r="K606" i="61"/>
  <c r="K605" i="61"/>
  <c r="K604" i="61"/>
  <c r="K603" i="61"/>
  <c r="K602" i="61"/>
  <c r="J602" i="61"/>
  <c r="K601" i="61"/>
  <c r="J601" i="61"/>
  <c r="K600" i="61"/>
  <c r="J600" i="61"/>
  <c r="K599" i="61"/>
  <c r="J599" i="61"/>
  <c r="K598" i="61"/>
  <c r="J598" i="61"/>
  <c r="K565" i="61"/>
  <c r="J565" i="61"/>
  <c r="K564" i="61"/>
  <c r="J564" i="61"/>
  <c r="K563" i="61"/>
  <c r="J563" i="61"/>
  <c r="K562" i="61"/>
  <c r="J562" i="61"/>
  <c r="K561" i="61"/>
  <c r="J561" i="61"/>
  <c r="K560" i="61"/>
  <c r="J560" i="61"/>
  <c r="K559" i="61"/>
  <c r="J559" i="61"/>
  <c r="K558" i="61"/>
  <c r="J558" i="61"/>
  <c r="K557" i="61"/>
  <c r="J557" i="61"/>
  <c r="K556" i="61"/>
  <c r="J556" i="61"/>
  <c r="K555" i="61"/>
  <c r="J555" i="61"/>
  <c r="K554" i="61"/>
  <c r="J554" i="61"/>
  <c r="K553" i="61"/>
  <c r="J553" i="61"/>
  <c r="K545" i="61"/>
  <c r="J545" i="61"/>
  <c r="K544" i="61"/>
  <c r="J544" i="61"/>
  <c r="K543" i="61"/>
  <c r="J543" i="61"/>
  <c r="K542" i="61"/>
  <c r="J542" i="61"/>
  <c r="K541" i="61"/>
  <c r="J541" i="61"/>
  <c r="K540" i="61"/>
  <c r="J540" i="61"/>
  <c r="K535" i="61"/>
  <c r="J535" i="61"/>
  <c r="K530" i="61"/>
  <c r="J530" i="61"/>
  <c r="K525" i="61"/>
  <c r="J525" i="61"/>
  <c r="K524" i="61"/>
  <c r="J524" i="61"/>
  <c r="K523" i="61"/>
  <c r="J523" i="61"/>
  <c r="K518" i="61"/>
  <c r="J518" i="61"/>
  <c r="K517" i="61"/>
  <c r="J517" i="61"/>
  <c r="K516" i="61"/>
  <c r="J516" i="61"/>
  <c r="K515" i="61"/>
  <c r="J515" i="61"/>
  <c r="K514" i="61"/>
  <c r="J514" i="61"/>
  <c r="K513" i="61"/>
  <c r="J513" i="61"/>
  <c r="K512" i="61"/>
  <c r="J512" i="61"/>
  <c r="K511" i="61"/>
  <c r="J511" i="61"/>
  <c r="K503" i="61"/>
  <c r="J503" i="61"/>
  <c r="K502" i="61"/>
  <c r="J502" i="61"/>
  <c r="K501" i="61"/>
  <c r="J501" i="61"/>
  <c r="K500" i="61"/>
  <c r="J500" i="61"/>
  <c r="K499" i="61"/>
  <c r="J499" i="61"/>
  <c r="K498" i="61"/>
  <c r="J498" i="61"/>
  <c r="K497" i="61"/>
  <c r="J497" i="61"/>
  <c r="K496" i="61"/>
  <c r="J496" i="61"/>
  <c r="K495" i="61"/>
  <c r="J495" i="61"/>
  <c r="K494" i="61"/>
  <c r="J494" i="61"/>
  <c r="K493" i="61"/>
  <c r="J493" i="61"/>
  <c r="K492" i="61"/>
  <c r="J492" i="61"/>
  <c r="K491" i="61"/>
  <c r="J491" i="61"/>
  <c r="K490" i="61"/>
  <c r="J490" i="61"/>
  <c r="K489" i="61"/>
  <c r="J489" i="61"/>
  <c r="K488" i="61"/>
  <c r="J488" i="61"/>
  <c r="K487" i="61"/>
  <c r="J487" i="61"/>
  <c r="K486" i="61"/>
  <c r="J486" i="61"/>
  <c r="K485" i="61"/>
  <c r="J485" i="61"/>
  <c r="K484" i="61"/>
  <c r="J484" i="61"/>
  <c r="K483" i="61"/>
  <c r="J483" i="61"/>
  <c r="K482" i="61"/>
  <c r="J482" i="61"/>
  <c r="K481" i="61"/>
  <c r="J481" i="61"/>
  <c r="K480" i="61"/>
  <c r="J480" i="61"/>
  <c r="K479" i="61"/>
  <c r="J479" i="61"/>
  <c r="K478" i="61"/>
  <c r="J478" i="61"/>
  <c r="K477" i="61"/>
  <c r="J477" i="61"/>
  <c r="K476" i="61"/>
  <c r="J476" i="61"/>
  <c r="K475" i="61"/>
  <c r="J475" i="61"/>
  <c r="K455" i="61"/>
  <c r="K454" i="61"/>
  <c r="K453" i="61"/>
  <c r="K452" i="61"/>
  <c r="K451" i="61"/>
  <c r="K450" i="61"/>
  <c r="K441" i="61"/>
  <c r="J441" i="61"/>
  <c r="K440" i="61"/>
  <c r="J440" i="61"/>
  <c r="K439" i="61"/>
  <c r="J439" i="61"/>
  <c r="K438" i="61"/>
  <c r="J438" i="61"/>
  <c r="K437" i="61"/>
  <c r="J437" i="61"/>
  <c r="K429" i="61"/>
  <c r="J429" i="61"/>
  <c r="K428" i="61"/>
  <c r="J428" i="61"/>
  <c r="K427" i="61"/>
  <c r="J427" i="61"/>
  <c r="K426" i="61"/>
  <c r="J426" i="61"/>
  <c r="K425" i="61"/>
  <c r="J425" i="61"/>
  <c r="K424" i="61"/>
  <c r="J424" i="61"/>
  <c r="K423" i="61"/>
  <c r="J423" i="61"/>
  <c r="K422" i="61"/>
  <c r="J422" i="61"/>
  <c r="K421" i="61"/>
  <c r="J421" i="61"/>
  <c r="K420" i="61"/>
  <c r="J420" i="61"/>
  <c r="K419" i="61"/>
  <c r="J419" i="61"/>
  <c r="K418" i="61"/>
  <c r="J418" i="61"/>
  <c r="K417" i="61"/>
  <c r="J417" i="61"/>
  <c r="K416" i="61"/>
  <c r="J416" i="61"/>
  <c r="K415" i="61"/>
  <c r="J415" i="61"/>
  <c r="K414" i="61"/>
  <c r="J414" i="61"/>
  <c r="K413" i="61"/>
  <c r="J413" i="61"/>
  <c r="K412" i="61"/>
  <c r="J412" i="61"/>
  <c r="K404" i="61"/>
  <c r="J404" i="61"/>
  <c r="K403" i="61"/>
  <c r="J403" i="61"/>
  <c r="K402" i="61"/>
  <c r="J402" i="61"/>
  <c r="K401" i="61"/>
  <c r="J401" i="61"/>
  <c r="K400" i="61"/>
  <c r="J400" i="61"/>
  <c r="K399" i="61"/>
  <c r="J399" i="61"/>
  <c r="L378" i="61"/>
  <c r="K299" i="61"/>
  <c r="J299" i="61"/>
  <c r="K298" i="61"/>
  <c r="J298" i="61"/>
  <c r="K297" i="61"/>
  <c r="J297" i="61"/>
  <c r="K296" i="61"/>
  <c r="J296" i="61"/>
  <c r="K295" i="61"/>
  <c r="K294" i="61"/>
  <c r="K293" i="61"/>
  <c r="K292" i="61"/>
  <c r="K291" i="61"/>
  <c r="J291" i="61"/>
  <c r="K290" i="61"/>
  <c r="J290" i="61"/>
  <c r="K289" i="61"/>
  <c r="J289" i="61"/>
  <c r="K288" i="61"/>
  <c r="J288" i="61"/>
  <c r="K287" i="61"/>
  <c r="J287" i="61"/>
  <c r="K286" i="61"/>
  <c r="J286" i="61"/>
  <c r="K285" i="61"/>
  <c r="J285" i="61"/>
  <c r="K284" i="61"/>
  <c r="J284" i="61"/>
  <c r="K283" i="61"/>
  <c r="J283" i="61"/>
  <c r="K282" i="61"/>
  <c r="J282" i="61"/>
  <c r="K281" i="61"/>
  <c r="J281" i="61"/>
  <c r="K280" i="61"/>
  <c r="J280" i="61"/>
  <c r="K279" i="61"/>
  <c r="J279" i="61"/>
  <c r="K278" i="61"/>
  <c r="J278" i="61"/>
  <c r="K277" i="61"/>
  <c r="J277" i="61"/>
  <c r="K276" i="61"/>
  <c r="J276" i="61"/>
  <c r="K275" i="61"/>
  <c r="K274" i="61"/>
  <c r="K273" i="61"/>
  <c r="K272" i="61"/>
  <c r="K227" i="61"/>
  <c r="J227" i="61"/>
  <c r="K226" i="61"/>
  <c r="J226" i="61"/>
  <c r="K225" i="61"/>
  <c r="J225" i="61"/>
  <c r="K224" i="61"/>
  <c r="J224" i="61"/>
  <c r="K223" i="61"/>
  <c r="J223" i="61"/>
  <c r="K222" i="61"/>
  <c r="J222" i="61"/>
  <c r="K221" i="61"/>
  <c r="J221" i="61"/>
  <c r="K220" i="61"/>
  <c r="J220" i="61"/>
  <c r="K219" i="61"/>
  <c r="J219" i="61"/>
  <c r="K218" i="61"/>
  <c r="J218" i="61"/>
  <c r="K217" i="61"/>
  <c r="J217" i="61"/>
  <c r="K216" i="61"/>
  <c r="J216" i="61"/>
  <c r="K215" i="61"/>
  <c r="J215" i="61"/>
  <c r="K214" i="61"/>
  <c r="J214" i="61"/>
  <c r="K213" i="61"/>
  <c r="J213" i="61"/>
  <c r="K212" i="61"/>
  <c r="J212" i="61"/>
  <c r="K211" i="61"/>
  <c r="J211" i="61"/>
  <c r="K210" i="61"/>
  <c r="J210" i="61"/>
  <c r="K209" i="61"/>
  <c r="J209" i="61"/>
  <c r="K208" i="61"/>
  <c r="J208" i="61"/>
  <c r="K207" i="61"/>
  <c r="J207" i="61"/>
  <c r="K206" i="61"/>
  <c r="J206" i="61"/>
  <c r="K205" i="61"/>
  <c r="J205" i="61"/>
  <c r="K204" i="61"/>
  <c r="J204" i="61"/>
  <c r="K203" i="61"/>
  <c r="J203" i="61"/>
  <c r="K202" i="61"/>
  <c r="J202" i="61"/>
  <c r="K201" i="61"/>
  <c r="J201" i="61"/>
  <c r="K200" i="61"/>
  <c r="J200" i="61"/>
  <c r="K199" i="61"/>
  <c r="J199" i="61"/>
  <c r="K198" i="61"/>
  <c r="J198" i="61"/>
  <c r="K197" i="61"/>
  <c r="J197" i="61"/>
  <c r="K196" i="61"/>
  <c r="J196" i="61"/>
  <c r="K195" i="61"/>
  <c r="J195" i="61"/>
  <c r="K194" i="61"/>
  <c r="J194" i="61"/>
  <c r="K193" i="61"/>
  <c r="J193" i="61"/>
  <c r="K192" i="61"/>
  <c r="J192" i="61"/>
  <c r="K191" i="61"/>
  <c r="J191" i="61"/>
  <c r="K190" i="61"/>
  <c r="J190" i="61"/>
  <c r="K189" i="61"/>
  <c r="J189" i="61"/>
  <c r="K188" i="61"/>
  <c r="J188" i="61"/>
  <c r="K187" i="61"/>
  <c r="J187" i="61"/>
  <c r="K186" i="61"/>
  <c r="J186" i="61"/>
  <c r="K185" i="61"/>
  <c r="J185" i="61"/>
  <c r="K184" i="61"/>
  <c r="J184" i="61"/>
  <c r="K183" i="61"/>
  <c r="J183" i="61"/>
  <c r="K182" i="61"/>
  <c r="J182" i="61"/>
  <c r="K181" i="61"/>
  <c r="J181" i="61"/>
  <c r="K180" i="61"/>
  <c r="J180" i="61"/>
  <c r="K179" i="61"/>
  <c r="J179" i="61"/>
  <c r="K178" i="61"/>
  <c r="J178" i="61"/>
  <c r="K177" i="61"/>
  <c r="J177" i="61"/>
  <c r="K176" i="61"/>
  <c r="J176" i="61"/>
  <c r="K175" i="61"/>
  <c r="J175" i="61"/>
  <c r="K174" i="61"/>
  <c r="J174" i="61"/>
  <c r="K173" i="61"/>
  <c r="J173" i="61"/>
  <c r="K172" i="61"/>
  <c r="J172" i="61"/>
  <c r="K171" i="61"/>
  <c r="J171" i="61"/>
  <c r="K170" i="61"/>
  <c r="J170" i="61"/>
  <c r="K169" i="61"/>
  <c r="J169" i="61"/>
  <c r="K168" i="61"/>
  <c r="J168" i="61"/>
  <c r="K167" i="61"/>
  <c r="J167" i="61"/>
  <c r="K166" i="61"/>
  <c r="J166" i="61"/>
  <c r="K165" i="61"/>
  <c r="J165" i="61"/>
  <c r="K164" i="61"/>
  <c r="J164" i="61"/>
  <c r="K163" i="61"/>
  <c r="J163" i="61"/>
  <c r="K162" i="61"/>
  <c r="J162" i="61"/>
  <c r="K161" i="61"/>
  <c r="J161" i="61"/>
  <c r="K160" i="61"/>
  <c r="J160" i="61"/>
  <c r="K159" i="61"/>
  <c r="J159" i="61"/>
  <c r="K158" i="61"/>
  <c r="J158" i="61"/>
  <c r="K157" i="61"/>
  <c r="J157" i="61"/>
  <c r="K156" i="61"/>
  <c r="J156" i="61"/>
  <c r="K155" i="61"/>
  <c r="J155" i="61"/>
  <c r="K154" i="61"/>
  <c r="J154" i="61"/>
  <c r="K153" i="61"/>
  <c r="J153" i="61"/>
  <c r="K152" i="61"/>
  <c r="J152" i="61"/>
  <c r="K118" i="61"/>
  <c r="J118" i="61"/>
  <c r="K117" i="61"/>
  <c r="J117" i="61"/>
  <c r="K116" i="61"/>
  <c r="J116" i="61"/>
  <c r="K115" i="61"/>
  <c r="J115" i="61"/>
  <c r="K114" i="61"/>
  <c r="J114" i="61"/>
  <c r="K113" i="61"/>
  <c r="J113" i="61"/>
  <c r="K112" i="61"/>
  <c r="J112" i="61"/>
  <c r="K111" i="61"/>
  <c r="J111" i="61"/>
  <c r="K110" i="61"/>
  <c r="J110" i="61"/>
  <c r="K109" i="61"/>
  <c r="J109" i="61"/>
  <c r="K108" i="61"/>
  <c r="J108" i="61"/>
  <c r="K107" i="61"/>
  <c r="J107" i="61"/>
  <c r="K106" i="61"/>
  <c r="J106" i="61"/>
  <c r="K717" i="60" l="1"/>
  <c r="J717" i="60"/>
  <c r="K716" i="60"/>
  <c r="J716" i="60"/>
  <c r="K715" i="60"/>
  <c r="J715" i="60"/>
  <c r="K714" i="60"/>
  <c r="J714" i="60"/>
  <c r="K705" i="60"/>
  <c r="J705" i="60"/>
  <c r="K704" i="60"/>
  <c r="J704" i="60"/>
  <c r="K703" i="60"/>
  <c r="J703" i="60"/>
  <c r="K702" i="60"/>
  <c r="J702" i="60"/>
  <c r="K701" i="60"/>
  <c r="J701" i="60"/>
  <c r="K693" i="60"/>
  <c r="J693" i="60"/>
  <c r="K692" i="60"/>
  <c r="J692" i="60"/>
  <c r="K691" i="60"/>
  <c r="J691" i="60"/>
  <c r="K668" i="60"/>
  <c r="J668" i="60"/>
  <c r="K667" i="60"/>
  <c r="J667" i="60"/>
  <c r="K666" i="60"/>
  <c r="J666" i="60"/>
  <c r="K665" i="60"/>
  <c r="J665" i="60"/>
  <c r="K664" i="60"/>
  <c r="J664" i="60"/>
  <c r="K663" i="60"/>
  <c r="J663" i="60"/>
  <c r="K662" i="60"/>
  <c r="J662" i="60"/>
  <c r="K661" i="60"/>
  <c r="J661" i="60"/>
  <c r="K660" i="60"/>
  <c r="J660" i="60"/>
  <c r="K659" i="60"/>
  <c r="J659" i="60"/>
  <c r="K658" i="60"/>
  <c r="J658" i="60"/>
  <c r="K657" i="60"/>
  <c r="J657" i="60"/>
  <c r="K656" i="60"/>
  <c r="J656" i="60"/>
  <c r="K655" i="60"/>
  <c r="J655" i="60"/>
  <c r="K654" i="60"/>
  <c r="J654" i="60"/>
  <c r="K646" i="60"/>
  <c r="J646" i="60"/>
  <c r="K645" i="60"/>
  <c r="J645" i="60"/>
  <c r="K644" i="60"/>
  <c r="J644" i="60"/>
  <c r="K643" i="60"/>
  <c r="J643" i="60"/>
  <c r="K642" i="60"/>
  <c r="J642" i="60"/>
  <c r="K641" i="60"/>
  <c r="J641" i="60"/>
  <c r="K640" i="60"/>
  <c r="J640" i="60"/>
  <c r="K639" i="60"/>
  <c r="J639" i="60"/>
  <c r="K631" i="60"/>
  <c r="J631" i="60"/>
  <c r="K630" i="60"/>
  <c r="J630" i="60"/>
  <c r="K629" i="60"/>
  <c r="J629" i="60"/>
  <c r="K628" i="60"/>
  <c r="J628" i="60"/>
  <c r="K627" i="60"/>
  <c r="J627" i="60"/>
  <c r="K626" i="60"/>
  <c r="J626" i="60"/>
  <c r="K625" i="60"/>
  <c r="J625" i="60"/>
  <c r="K624" i="60"/>
  <c r="J624" i="60"/>
  <c r="K623" i="60"/>
  <c r="J623" i="60"/>
  <c r="K622" i="60"/>
  <c r="J622" i="60"/>
  <c r="K621" i="60"/>
  <c r="J621" i="60"/>
  <c r="K613" i="60"/>
  <c r="J613" i="60"/>
  <c r="K612" i="60"/>
  <c r="J612" i="60"/>
  <c r="K611" i="60"/>
  <c r="J611" i="60"/>
  <c r="K610" i="60"/>
  <c r="J610" i="60"/>
  <c r="K609" i="60"/>
  <c r="J609" i="60"/>
  <c r="K608" i="60"/>
  <c r="J608" i="60"/>
  <c r="K607" i="60"/>
  <c r="K606" i="60"/>
  <c r="K605" i="60"/>
  <c r="K604" i="60"/>
  <c r="K603" i="60"/>
  <c r="K602" i="60"/>
  <c r="J602" i="60"/>
  <c r="K601" i="60"/>
  <c r="J601" i="60"/>
  <c r="K600" i="60"/>
  <c r="J600" i="60"/>
  <c r="K599" i="60"/>
  <c r="J599" i="60"/>
  <c r="K598" i="60"/>
  <c r="J598" i="60"/>
  <c r="K565" i="60"/>
  <c r="J565" i="60"/>
  <c r="K564" i="60"/>
  <c r="J564" i="60"/>
  <c r="K563" i="60"/>
  <c r="J563" i="60"/>
  <c r="K562" i="60"/>
  <c r="J562" i="60"/>
  <c r="K561" i="60"/>
  <c r="J561" i="60"/>
  <c r="K560" i="60"/>
  <c r="J560" i="60"/>
  <c r="K559" i="60"/>
  <c r="J559" i="60"/>
  <c r="K558" i="60"/>
  <c r="J558" i="60"/>
  <c r="K557" i="60"/>
  <c r="J557" i="60"/>
  <c r="K556" i="60"/>
  <c r="J556" i="60"/>
  <c r="K555" i="60"/>
  <c r="J555" i="60"/>
  <c r="K554" i="60"/>
  <c r="J554" i="60"/>
  <c r="K553" i="60"/>
  <c r="J553" i="60"/>
  <c r="K545" i="60"/>
  <c r="J545" i="60"/>
  <c r="K544" i="60"/>
  <c r="J544" i="60"/>
  <c r="K543" i="60"/>
  <c r="J543" i="60"/>
  <c r="K542" i="60"/>
  <c r="J542" i="60"/>
  <c r="K541" i="60"/>
  <c r="J541" i="60"/>
  <c r="K540" i="60"/>
  <c r="J540" i="60"/>
  <c r="K535" i="60"/>
  <c r="J535" i="60"/>
  <c r="K530" i="60"/>
  <c r="J530" i="60"/>
  <c r="K525" i="60"/>
  <c r="J525" i="60"/>
  <c r="K524" i="60"/>
  <c r="J524" i="60"/>
  <c r="K523" i="60"/>
  <c r="J523" i="60"/>
  <c r="K518" i="60"/>
  <c r="J518" i="60"/>
  <c r="K517" i="60"/>
  <c r="J517" i="60"/>
  <c r="K516" i="60"/>
  <c r="J516" i="60"/>
  <c r="K515" i="60"/>
  <c r="J515" i="60"/>
  <c r="K514" i="60"/>
  <c r="J514" i="60"/>
  <c r="K513" i="60"/>
  <c r="J513" i="60"/>
  <c r="K512" i="60"/>
  <c r="J512" i="60"/>
  <c r="K511" i="60"/>
  <c r="J511" i="60"/>
  <c r="K503" i="60"/>
  <c r="J503" i="60"/>
  <c r="K502" i="60"/>
  <c r="J502" i="60"/>
  <c r="K501" i="60"/>
  <c r="J501" i="60"/>
  <c r="K500" i="60"/>
  <c r="J500" i="60"/>
  <c r="K499" i="60"/>
  <c r="J499" i="60"/>
  <c r="K498" i="60"/>
  <c r="J498" i="60"/>
  <c r="K497" i="60"/>
  <c r="J497" i="60"/>
  <c r="K496" i="60"/>
  <c r="J496" i="60"/>
  <c r="K495" i="60"/>
  <c r="J495" i="60"/>
  <c r="K494" i="60"/>
  <c r="J494" i="60"/>
  <c r="K493" i="60"/>
  <c r="J493" i="60"/>
  <c r="K492" i="60"/>
  <c r="J492" i="60"/>
  <c r="K491" i="60"/>
  <c r="J491" i="60"/>
  <c r="K490" i="60"/>
  <c r="J490" i="60"/>
  <c r="K489" i="60"/>
  <c r="J489" i="60"/>
  <c r="K488" i="60"/>
  <c r="J488" i="60"/>
  <c r="K487" i="60"/>
  <c r="J487" i="60"/>
  <c r="K486" i="60"/>
  <c r="J486" i="60"/>
  <c r="K485" i="60"/>
  <c r="J485" i="60"/>
  <c r="K484" i="60"/>
  <c r="J484" i="60"/>
  <c r="K483" i="60"/>
  <c r="J483" i="60"/>
  <c r="K482" i="60"/>
  <c r="J482" i="60"/>
  <c r="K481" i="60"/>
  <c r="J481" i="60"/>
  <c r="K480" i="60"/>
  <c r="J480" i="60"/>
  <c r="K479" i="60"/>
  <c r="J479" i="60"/>
  <c r="K478" i="60"/>
  <c r="J478" i="60"/>
  <c r="K477" i="60"/>
  <c r="J477" i="60"/>
  <c r="K476" i="60"/>
  <c r="J476" i="60"/>
  <c r="K475" i="60"/>
  <c r="J475" i="60"/>
  <c r="K455" i="60"/>
  <c r="K454" i="60"/>
  <c r="K453" i="60"/>
  <c r="K452" i="60"/>
  <c r="K451" i="60"/>
  <c r="K450" i="60"/>
  <c r="K441" i="60"/>
  <c r="J441" i="60"/>
  <c r="K440" i="60"/>
  <c r="J440" i="60"/>
  <c r="K439" i="60"/>
  <c r="J439" i="60"/>
  <c r="K438" i="60"/>
  <c r="J438" i="60"/>
  <c r="K437" i="60"/>
  <c r="J437" i="60"/>
  <c r="K429" i="60"/>
  <c r="J429" i="60"/>
  <c r="K428" i="60"/>
  <c r="J428" i="60"/>
  <c r="K427" i="60"/>
  <c r="J427" i="60"/>
  <c r="K426" i="60"/>
  <c r="J426" i="60"/>
  <c r="K425" i="60"/>
  <c r="J425" i="60"/>
  <c r="K424" i="60"/>
  <c r="J424" i="60"/>
  <c r="K423" i="60"/>
  <c r="J423" i="60"/>
  <c r="K422" i="60"/>
  <c r="J422" i="60"/>
  <c r="K421" i="60"/>
  <c r="J421" i="60"/>
  <c r="K420" i="60"/>
  <c r="J420" i="60"/>
  <c r="K419" i="60"/>
  <c r="J419" i="60"/>
  <c r="K418" i="60"/>
  <c r="J418" i="60"/>
  <c r="K417" i="60"/>
  <c r="J417" i="60"/>
  <c r="K416" i="60"/>
  <c r="J416" i="60"/>
  <c r="K415" i="60"/>
  <c r="J415" i="60"/>
  <c r="K414" i="60"/>
  <c r="J414" i="60"/>
  <c r="K413" i="60"/>
  <c r="J413" i="60"/>
  <c r="K412" i="60"/>
  <c r="J412" i="60"/>
  <c r="K404" i="60"/>
  <c r="J404" i="60"/>
  <c r="K403" i="60"/>
  <c r="J403" i="60"/>
  <c r="K402" i="60"/>
  <c r="J402" i="60"/>
  <c r="K401" i="60"/>
  <c r="J401" i="60"/>
  <c r="K400" i="60"/>
  <c r="J400" i="60"/>
  <c r="K399" i="60"/>
  <c r="J399" i="60"/>
  <c r="R378" i="60"/>
  <c r="Q378" i="60"/>
  <c r="P378" i="60"/>
  <c r="O378" i="60"/>
  <c r="N378" i="60"/>
  <c r="M378" i="60"/>
  <c r="L378" i="60"/>
  <c r="K299" i="60"/>
  <c r="J299" i="60"/>
  <c r="K298" i="60"/>
  <c r="J298" i="60"/>
  <c r="K297" i="60"/>
  <c r="J297" i="60"/>
  <c r="K296" i="60"/>
  <c r="J296" i="60"/>
  <c r="K295" i="60"/>
  <c r="K294" i="60"/>
  <c r="K293" i="60"/>
  <c r="K292" i="60"/>
  <c r="K291" i="60"/>
  <c r="J291" i="60"/>
  <c r="K290" i="60"/>
  <c r="J290" i="60"/>
  <c r="K289" i="60"/>
  <c r="J289" i="60"/>
  <c r="K288" i="60"/>
  <c r="J288" i="60"/>
  <c r="K287" i="60"/>
  <c r="J287" i="60"/>
  <c r="K286" i="60"/>
  <c r="J286" i="60"/>
  <c r="K285" i="60"/>
  <c r="J285" i="60"/>
  <c r="K284" i="60"/>
  <c r="J284" i="60"/>
  <c r="K283" i="60"/>
  <c r="J283" i="60"/>
  <c r="K282" i="60"/>
  <c r="J282" i="60"/>
  <c r="K281" i="60"/>
  <c r="J281" i="60"/>
  <c r="K280" i="60"/>
  <c r="J280" i="60"/>
  <c r="K279" i="60"/>
  <c r="J279" i="60"/>
  <c r="K278" i="60"/>
  <c r="J278" i="60"/>
  <c r="K277" i="60"/>
  <c r="J277" i="60"/>
  <c r="K276" i="60"/>
  <c r="J276" i="60"/>
  <c r="K275" i="60"/>
  <c r="K274" i="60"/>
  <c r="K273" i="60"/>
  <c r="K272" i="60"/>
  <c r="K227" i="60"/>
  <c r="J227" i="60"/>
  <c r="K226" i="60"/>
  <c r="J226" i="60"/>
  <c r="K225" i="60"/>
  <c r="J225" i="60"/>
  <c r="K224" i="60"/>
  <c r="J224" i="60"/>
  <c r="K223" i="60"/>
  <c r="J223" i="60"/>
  <c r="K222" i="60"/>
  <c r="J222" i="60"/>
  <c r="K221" i="60"/>
  <c r="J221" i="60"/>
  <c r="K220" i="60"/>
  <c r="J220" i="60"/>
  <c r="K219" i="60"/>
  <c r="J219" i="60"/>
  <c r="K218" i="60"/>
  <c r="J218" i="60"/>
  <c r="K217" i="60"/>
  <c r="J217" i="60"/>
  <c r="K216" i="60"/>
  <c r="J216" i="60"/>
  <c r="K215" i="60"/>
  <c r="J215" i="60"/>
  <c r="K214" i="60"/>
  <c r="J214" i="60"/>
  <c r="K213" i="60"/>
  <c r="J213" i="60"/>
  <c r="K212" i="60"/>
  <c r="J212" i="60"/>
  <c r="K211" i="60"/>
  <c r="J211" i="60"/>
  <c r="K210" i="60"/>
  <c r="J210" i="60"/>
  <c r="K209" i="60"/>
  <c r="J209" i="60"/>
  <c r="K208" i="60"/>
  <c r="J208" i="60"/>
  <c r="K207" i="60"/>
  <c r="J207" i="60"/>
  <c r="K206" i="60"/>
  <c r="J206" i="60"/>
  <c r="K205" i="60"/>
  <c r="J205" i="60"/>
  <c r="K204" i="60"/>
  <c r="J204" i="60"/>
  <c r="K203" i="60"/>
  <c r="J203" i="60"/>
  <c r="K202" i="60"/>
  <c r="J202" i="60"/>
  <c r="K201" i="60"/>
  <c r="J201" i="60"/>
  <c r="K200" i="60"/>
  <c r="J200" i="60"/>
  <c r="K199" i="60"/>
  <c r="J199" i="60"/>
  <c r="K198" i="60"/>
  <c r="J198" i="60"/>
  <c r="K197" i="60"/>
  <c r="J197" i="60"/>
  <c r="K196" i="60"/>
  <c r="J196" i="60"/>
  <c r="K195" i="60"/>
  <c r="J195" i="60"/>
  <c r="K194" i="60"/>
  <c r="J194" i="60"/>
  <c r="K193" i="60"/>
  <c r="J193" i="60"/>
  <c r="K192" i="60"/>
  <c r="J192" i="60"/>
  <c r="K191" i="60"/>
  <c r="J191" i="60"/>
  <c r="K190" i="60"/>
  <c r="J190" i="60"/>
  <c r="K189" i="60"/>
  <c r="J189" i="60"/>
  <c r="K188" i="60"/>
  <c r="J188" i="60"/>
  <c r="K187" i="60"/>
  <c r="J187" i="60"/>
  <c r="K186" i="60"/>
  <c r="J186" i="60"/>
  <c r="K185" i="60"/>
  <c r="J185" i="60"/>
  <c r="K184" i="60"/>
  <c r="J184" i="60"/>
  <c r="K183" i="60"/>
  <c r="J183" i="60"/>
  <c r="K182" i="60"/>
  <c r="J182" i="60"/>
  <c r="K181" i="60"/>
  <c r="J181" i="60"/>
  <c r="K180" i="60"/>
  <c r="J180" i="60"/>
  <c r="K179" i="60"/>
  <c r="J179" i="60"/>
  <c r="K178" i="60"/>
  <c r="J178" i="60"/>
  <c r="K177" i="60"/>
  <c r="J177" i="60"/>
  <c r="K176" i="60"/>
  <c r="J176" i="60"/>
  <c r="K175" i="60"/>
  <c r="J175" i="60"/>
  <c r="K174" i="60"/>
  <c r="J174" i="60"/>
  <c r="K173" i="60"/>
  <c r="J173" i="60"/>
  <c r="K172" i="60"/>
  <c r="J172" i="60"/>
  <c r="K171" i="60"/>
  <c r="J171" i="60"/>
  <c r="K170" i="60"/>
  <c r="J170" i="60"/>
  <c r="K169" i="60"/>
  <c r="J169" i="60"/>
  <c r="K168" i="60"/>
  <c r="J168" i="60"/>
  <c r="K167" i="60"/>
  <c r="J167" i="60"/>
  <c r="K166" i="60"/>
  <c r="J166" i="60"/>
  <c r="K165" i="60"/>
  <c r="J165" i="60"/>
  <c r="K164" i="60"/>
  <c r="J164" i="60"/>
  <c r="K163" i="60"/>
  <c r="J163" i="60"/>
  <c r="K162" i="60"/>
  <c r="J162" i="60"/>
  <c r="K161" i="60"/>
  <c r="J161" i="60"/>
  <c r="K160" i="60"/>
  <c r="J160" i="60"/>
  <c r="K159" i="60"/>
  <c r="J159" i="60"/>
  <c r="K158" i="60"/>
  <c r="J158" i="60"/>
  <c r="K157" i="60"/>
  <c r="J157" i="60"/>
  <c r="K156" i="60"/>
  <c r="J156" i="60"/>
  <c r="K155" i="60"/>
  <c r="J155" i="60"/>
  <c r="K154" i="60"/>
  <c r="J154" i="60"/>
  <c r="K153" i="60"/>
  <c r="J153" i="60"/>
  <c r="K152" i="60"/>
  <c r="J152" i="60"/>
  <c r="K118" i="60"/>
  <c r="J118" i="60"/>
  <c r="K117" i="60"/>
  <c r="J117" i="60"/>
  <c r="K116" i="60"/>
  <c r="J116" i="60"/>
  <c r="K115" i="60"/>
  <c r="J115" i="60"/>
  <c r="K114" i="60"/>
  <c r="J114" i="60"/>
  <c r="K113" i="60"/>
  <c r="J113" i="60"/>
  <c r="K112" i="60"/>
  <c r="J112" i="60"/>
  <c r="K111" i="60"/>
  <c r="J111" i="60"/>
  <c r="K110" i="60"/>
  <c r="J110" i="60"/>
  <c r="K109" i="60"/>
  <c r="J109" i="60"/>
  <c r="K108" i="60"/>
  <c r="J108" i="60"/>
  <c r="K107" i="60"/>
  <c r="J107" i="60"/>
  <c r="K106" i="60"/>
  <c r="J106" i="60"/>
  <c r="K717" i="59" l="1"/>
  <c r="J717" i="59"/>
  <c r="K716" i="59"/>
  <c r="J716" i="59"/>
  <c r="K715" i="59"/>
  <c r="J715" i="59"/>
  <c r="K714" i="59"/>
  <c r="J714" i="59"/>
  <c r="K705" i="59"/>
  <c r="J705" i="59"/>
  <c r="K704" i="59"/>
  <c r="J704" i="59"/>
  <c r="K703" i="59"/>
  <c r="J703" i="59"/>
  <c r="K702" i="59"/>
  <c r="J702" i="59"/>
  <c r="K701" i="59"/>
  <c r="J701" i="59"/>
  <c r="K693" i="59"/>
  <c r="J693" i="59"/>
  <c r="K692" i="59"/>
  <c r="J692" i="59"/>
  <c r="K691" i="59"/>
  <c r="J691" i="59"/>
  <c r="K668" i="59"/>
  <c r="J668" i="59"/>
  <c r="K667" i="59"/>
  <c r="J667" i="59"/>
  <c r="K666" i="59"/>
  <c r="J666" i="59"/>
  <c r="K665" i="59"/>
  <c r="J665" i="59"/>
  <c r="K664" i="59"/>
  <c r="J664" i="59"/>
  <c r="K663" i="59"/>
  <c r="J663" i="59"/>
  <c r="K662" i="59"/>
  <c r="J662" i="59"/>
  <c r="K661" i="59"/>
  <c r="J661" i="59"/>
  <c r="K660" i="59"/>
  <c r="J660" i="59"/>
  <c r="K659" i="59"/>
  <c r="J659" i="59"/>
  <c r="K658" i="59"/>
  <c r="J658" i="59"/>
  <c r="K657" i="59"/>
  <c r="J657" i="59"/>
  <c r="K656" i="59"/>
  <c r="J656" i="59"/>
  <c r="K655" i="59"/>
  <c r="J655" i="59"/>
  <c r="K654" i="59"/>
  <c r="J654" i="59"/>
  <c r="K646" i="59"/>
  <c r="J646" i="59"/>
  <c r="K645" i="59"/>
  <c r="J645" i="59"/>
  <c r="K644" i="59"/>
  <c r="J644" i="59"/>
  <c r="K643" i="59"/>
  <c r="J643" i="59"/>
  <c r="K642" i="59"/>
  <c r="J642" i="59"/>
  <c r="K641" i="59"/>
  <c r="J641" i="59"/>
  <c r="K640" i="59"/>
  <c r="J640" i="59"/>
  <c r="K639" i="59"/>
  <c r="J639" i="59"/>
  <c r="K631" i="59"/>
  <c r="J631" i="59"/>
  <c r="K630" i="59"/>
  <c r="J630" i="59"/>
  <c r="K629" i="59"/>
  <c r="J629" i="59"/>
  <c r="K628" i="59"/>
  <c r="J628" i="59"/>
  <c r="K627" i="59"/>
  <c r="J627" i="59"/>
  <c r="K626" i="59"/>
  <c r="J626" i="59"/>
  <c r="K625" i="59"/>
  <c r="J625" i="59"/>
  <c r="K624" i="59"/>
  <c r="J624" i="59"/>
  <c r="K623" i="59"/>
  <c r="J623" i="59"/>
  <c r="K622" i="59"/>
  <c r="J622" i="59"/>
  <c r="K621" i="59"/>
  <c r="J621" i="59"/>
  <c r="K613" i="59"/>
  <c r="J613" i="59"/>
  <c r="K612" i="59"/>
  <c r="J612" i="59"/>
  <c r="K611" i="59"/>
  <c r="J611" i="59"/>
  <c r="K610" i="59"/>
  <c r="J610" i="59"/>
  <c r="K609" i="59"/>
  <c r="J609" i="59"/>
  <c r="K608" i="59"/>
  <c r="J608" i="59"/>
  <c r="K607" i="59"/>
  <c r="K606" i="59"/>
  <c r="K605" i="59"/>
  <c r="K604" i="59"/>
  <c r="K603" i="59"/>
  <c r="K602" i="59"/>
  <c r="J602" i="59"/>
  <c r="K601" i="59"/>
  <c r="J601" i="59"/>
  <c r="K600" i="59"/>
  <c r="J600" i="59"/>
  <c r="K599" i="59"/>
  <c r="J599" i="59"/>
  <c r="K598" i="59"/>
  <c r="J598" i="59"/>
  <c r="K565" i="59"/>
  <c r="J565" i="59"/>
  <c r="K564" i="59"/>
  <c r="J564" i="59"/>
  <c r="K563" i="59"/>
  <c r="J563" i="59"/>
  <c r="K562" i="59"/>
  <c r="J562" i="59"/>
  <c r="K561" i="59"/>
  <c r="J561" i="59"/>
  <c r="K560" i="59"/>
  <c r="J560" i="59"/>
  <c r="K559" i="59"/>
  <c r="J559" i="59"/>
  <c r="K558" i="59"/>
  <c r="J558" i="59"/>
  <c r="K557" i="59"/>
  <c r="J557" i="59"/>
  <c r="K556" i="59"/>
  <c r="J556" i="59"/>
  <c r="K555" i="59"/>
  <c r="J555" i="59"/>
  <c r="K554" i="59"/>
  <c r="J554" i="59"/>
  <c r="K553" i="59"/>
  <c r="J553" i="59"/>
  <c r="K545" i="59"/>
  <c r="J545" i="59"/>
  <c r="K544" i="59"/>
  <c r="J544" i="59"/>
  <c r="K543" i="59"/>
  <c r="J543" i="59"/>
  <c r="K542" i="59"/>
  <c r="J542" i="59"/>
  <c r="K541" i="59"/>
  <c r="J541" i="59"/>
  <c r="K540" i="59"/>
  <c r="J540" i="59"/>
  <c r="K535" i="59"/>
  <c r="J535" i="59"/>
  <c r="K530" i="59"/>
  <c r="J530" i="59"/>
  <c r="K525" i="59"/>
  <c r="J525" i="59"/>
  <c r="K524" i="59"/>
  <c r="J524" i="59"/>
  <c r="K523" i="59"/>
  <c r="J523" i="59"/>
  <c r="K518" i="59"/>
  <c r="J518" i="59"/>
  <c r="K517" i="59"/>
  <c r="J517" i="59"/>
  <c r="K516" i="59"/>
  <c r="J516" i="59"/>
  <c r="K515" i="59"/>
  <c r="J515" i="59"/>
  <c r="K514" i="59"/>
  <c r="J514" i="59"/>
  <c r="K513" i="59"/>
  <c r="J513" i="59"/>
  <c r="K512" i="59"/>
  <c r="J512" i="59"/>
  <c r="K511" i="59"/>
  <c r="J511" i="59"/>
  <c r="K503" i="59"/>
  <c r="J503" i="59"/>
  <c r="K502" i="59"/>
  <c r="J502" i="59"/>
  <c r="K501" i="59"/>
  <c r="J501" i="59"/>
  <c r="K500" i="59"/>
  <c r="J500" i="59"/>
  <c r="K499" i="59"/>
  <c r="J499" i="59"/>
  <c r="K498" i="59"/>
  <c r="J498" i="59"/>
  <c r="K497" i="59"/>
  <c r="J497" i="59"/>
  <c r="K496" i="59"/>
  <c r="J496" i="59"/>
  <c r="K495" i="59"/>
  <c r="J495" i="59"/>
  <c r="K494" i="59"/>
  <c r="J494" i="59"/>
  <c r="K493" i="59"/>
  <c r="J493" i="59"/>
  <c r="K492" i="59"/>
  <c r="J492" i="59"/>
  <c r="K491" i="59"/>
  <c r="J491" i="59"/>
  <c r="K490" i="59"/>
  <c r="J490" i="59"/>
  <c r="K489" i="59"/>
  <c r="J489" i="59"/>
  <c r="K488" i="59"/>
  <c r="J488" i="59"/>
  <c r="K487" i="59"/>
  <c r="J487" i="59"/>
  <c r="K486" i="59"/>
  <c r="J486" i="59"/>
  <c r="K485" i="59"/>
  <c r="J485" i="59"/>
  <c r="K484" i="59"/>
  <c r="J484" i="59"/>
  <c r="K483" i="59"/>
  <c r="J483" i="59"/>
  <c r="K482" i="59"/>
  <c r="J482" i="59"/>
  <c r="K481" i="59"/>
  <c r="J481" i="59"/>
  <c r="K480" i="59"/>
  <c r="J480" i="59"/>
  <c r="K479" i="59"/>
  <c r="J479" i="59"/>
  <c r="K478" i="59"/>
  <c r="J478" i="59"/>
  <c r="K477" i="59"/>
  <c r="J477" i="59"/>
  <c r="K476" i="59"/>
  <c r="J476" i="59"/>
  <c r="K475" i="59"/>
  <c r="J475" i="59"/>
  <c r="K455" i="59"/>
  <c r="K454" i="59"/>
  <c r="K453" i="59"/>
  <c r="K452" i="59"/>
  <c r="K451" i="59"/>
  <c r="K450" i="59"/>
  <c r="K441" i="59"/>
  <c r="J441" i="59"/>
  <c r="K440" i="59"/>
  <c r="J440" i="59"/>
  <c r="K439" i="59"/>
  <c r="J439" i="59"/>
  <c r="K438" i="59"/>
  <c r="J438" i="59"/>
  <c r="K437" i="59"/>
  <c r="J437" i="59"/>
  <c r="K429" i="59"/>
  <c r="J429" i="59"/>
  <c r="K428" i="59"/>
  <c r="J428" i="59"/>
  <c r="K427" i="59"/>
  <c r="J427" i="59"/>
  <c r="K426" i="59"/>
  <c r="J426" i="59"/>
  <c r="K425" i="59"/>
  <c r="J425" i="59"/>
  <c r="K424" i="59"/>
  <c r="J424" i="59"/>
  <c r="K423" i="59"/>
  <c r="J423" i="59"/>
  <c r="K422" i="59"/>
  <c r="J422" i="59"/>
  <c r="K421" i="59"/>
  <c r="J421" i="59"/>
  <c r="K420" i="59"/>
  <c r="J420" i="59"/>
  <c r="K419" i="59"/>
  <c r="J419" i="59"/>
  <c r="K418" i="59"/>
  <c r="J418" i="59"/>
  <c r="K417" i="59"/>
  <c r="J417" i="59"/>
  <c r="K416" i="59"/>
  <c r="J416" i="59"/>
  <c r="K415" i="59"/>
  <c r="J415" i="59"/>
  <c r="K414" i="59"/>
  <c r="J414" i="59"/>
  <c r="K413" i="59"/>
  <c r="J413" i="59"/>
  <c r="K412" i="59"/>
  <c r="J412" i="59"/>
  <c r="K404" i="59"/>
  <c r="J404" i="59"/>
  <c r="K403" i="59"/>
  <c r="J403" i="59"/>
  <c r="K402" i="59"/>
  <c r="J402" i="59"/>
  <c r="K401" i="59"/>
  <c r="J401" i="59"/>
  <c r="K400" i="59"/>
  <c r="J400" i="59"/>
  <c r="K399" i="59"/>
  <c r="J399" i="59"/>
  <c r="L378" i="59"/>
  <c r="K299" i="59"/>
  <c r="J299" i="59"/>
  <c r="K298" i="59"/>
  <c r="J298" i="59"/>
  <c r="K297" i="59"/>
  <c r="J297" i="59"/>
  <c r="K296" i="59"/>
  <c r="J296" i="59"/>
  <c r="K295" i="59"/>
  <c r="K294" i="59"/>
  <c r="K293" i="59"/>
  <c r="K292" i="59"/>
  <c r="K291" i="59"/>
  <c r="J291" i="59"/>
  <c r="K290" i="59"/>
  <c r="J290" i="59"/>
  <c r="K289" i="59"/>
  <c r="J289" i="59"/>
  <c r="K288" i="59"/>
  <c r="J288" i="59"/>
  <c r="K287" i="59"/>
  <c r="J287" i="59"/>
  <c r="K286" i="59"/>
  <c r="J286" i="59"/>
  <c r="K285" i="59"/>
  <c r="J285" i="59"/>
  <c r="K284" i="59"/>
  <c r="J284" i="59"/>
  <c r="K283" i="59"/>
  <c r="J283" i="59"/>
  <c r="K282" i="59"/>
  <c r="J282" i="59"/>
  <c r="K281" i="59"/>
  <c r="J281" i="59"/>
  <c r="K280" i="59"/>
  <c r="J280" i="59"/>
  <c r="K279" i="59"/>
  <c r="J279" i="59"/>
  <c r="K278" i="59"/>
  <c r="J278" i="59"/>
  <c r="K277" i="59"/>
  <c r="J277" i="59"/>
  <c r="K276" i="59"/>
  <c r="J276" i="59"/>
  <c r="K275" i="59"/>
  <c r="K274" i="59"/>
  <c r="K273" i="59"/>
  <c r="K272" i="59"/>
  <c r="K227" i="59"/>
  <c r="J227" i="59"/>
  <c r="K226" i="59"/>
  <c r="J226" i="59"/>
  <c r="K225" i="59"/>
  <c r="J225" i="59"/>
  <c r="K224" i="59"/>
  <c r="J224" i="59"/>
  <c r="K223" i="59"/>
  <c r="J223" i="59"/>
  <c r="K222" i="59"/>
  <c r="J222" i="59"/>
  <c r="K221" i="59"/>
  <c r="J221" i="59"/>
  <c r="K220" i="59"/>
  <c r="J220" i="59"/>
  <c r="K219" i="59"/>
  <c r="J219" i="59"/>
  <c r="K218" i="59"/>
  <c r="J218" i="59"/>
  <c r="K217" i="59"/>
  <c r="J217" i="59"/>
  <c r="K216" i="59"/>
  <c r="J216" i="59"/>
  <c r="K215" i="59"/>
  <c r="J215" i="59"/>
  <c r="K214" i="59"/>
  <c r="J214" i="59"/>
  <c r="K213" i="59"/>
  <c r="J213" i="59"/>
  <c r="K212" i="59"/>
  <c r="J212" i="59"/>
  <c r="K211" i="59"/>
  <c r="J211" i="59"/>
  <c r="K210" i="59"/>
  <c r="J210" i="59"/>
  <c r="K209" i="59"/>
  <c r="J209" i="59"/>
  <c r="K208" i="59"/>
  <c r="J208" i="59"/>
  <c r="K207" i="59"/>
  <c r="J207" i="59"/>
  <c r="K206" i="59"/>
  <c r="J206" i="59"/>
  <c r="K205" i="59"/>
  <c r="J205" i="59"/>
  <c r="K204" i="59"/>
  <c r="J204" i="59"/>
  <c r="K203" i="59"/>
  <c r="J203" i="59"/>
  <c r="K202" i="59"/>
  <c r="J202" i="59"/>
  <c r="K201" i="59"/>
  <c r="J201" i="59"/>
  <c r="K200" i="59"/>
  <c r="J200" i="59"/>
  <c r="K199" i="59"/>
  <c r="J199" i="59"/>
  <c r="K198" i="59"/>
  <c r="J198" i="59"/>
  <c r="K197" i="59"/>
  <c r="J197" i="59"/>
  <c r="K196" i="59"/>
  <c r="J196" i="59"/>
  <c r="K195" i="59"/>
  <c r="J195" i="59"/>
  <c r="K194" i="59"/>
  <c r="J194" i="59"/>
  <c r="K193" i="59"/>
  <c r="J193" i="59"/>
  <c r="K192" i="59"/>
  <c r="J192" i="59"/>
  <c r="K191" i="59"/>
  <c r="J191" i="59"/>
  <c r="K190" i="59"/>
  <c r="J190" i="59"/>
  <c r="K189" i="59"/>
  <c r="J189" i="59"/>
  <c r="K188" i="59"/>
  <c r="J188" i="59"/>
  <c r="K187" i="59"/>
  <c r="J187" i="59"/>
  <c r="K186" i="59"/>
  <c r="J186" i="59"/>
  <c r="K185" i="59"/>
  <c r="J185" i="59"/>
  <c r="K184" i="59"/>
  <c r="J184" i="59"/>
  <c r="K183" i="59"/>
  <c r="J183" i="59"/>
  <c r="K182" i="59"/>
  <c r="J182" i="59"/>
  <c r="K181" i="59"/>
  <c r="J181" i="59"/>
  <c r="K180" i="59"/>
  <c r="J180" i="59"/>
  <c r="K179" i="59"/>
  <c r="J179" i="59"/>
  <c r="K178" i="59"/>
  <c r="J178" i="59"/>
  <c r="K177" i="59"/>
  <c r="J177" i="59"/>
  <c r="K176" i="59"/>
  <c r="J176" i="59"/>
  <c r="K175" i="59"/>
  <c r="J175" i="59"/>
  <c r="K174" i="59"/>
  <c r="J174" i="59"/>
  <c r="K173" i="59"/>
  <c r="J173" i="59"/>
  <c r="K172" i="59"/>
  <c r="J172" i="59"/>
  <c r="K171" i="59"/>
  <c r="J171" i="59"/>
  <c r="K170" i="59"/>
  <c r="J170" i="59"/>
  <c r="K169" i="59"/>
  <c r="J169" i="59"/>
  <c r="K168" i="59"/>
  <c r="J168" i="59"/>
  <c r="K167" i="59"/>
  <c r="J167" i="59"/>
  <c r="K166" i="59"/>
  <c r="J166" i="59"/>
  <c r="K165" i="59"/>
  <c r="J165" i="59"/>
  <c r="K164" i="59"/>
  <c r="J164" i="59"/>
  <c r="K163" i="59"/>
  <c r="J163" i="59"/>
  <c r="K162" i="59"/>
  <c r="J162" i="59"/>
  <c r="K161" i="59"/>
  <c r="J161" i="59"/>
  <c r="K160" i="59"/>
  <c r="J160" i="59"/>
  <c r="K159" i="59"/>
  <c r="J159" i="59"/>
  <c r="K158" i="59"/>
  <c r="J158" i="59"/>
  <c r="K157" i="59"/>
  <c r="J157" i="59"/>
  <c r="K156" i="59"/>
  <c r="J156" i="59"/>
  <c r="K155" i="59"/>
  <c r="J155" i="59"/>
  <c r="K154" i="59"/>
  <c r="J154" i="59"/>
  <c r="K153" i="59"/>
  <c r="J153" i="59"/>
  <c r="K152" i="59"/>
  <c r="J152" i="59"/>
  <c r="K118" i="59"/>
  <c r="J118" i="59"/>
  <c r="K117" i="59"/>
  <c r="J117" i="59"/>
  <c r="K116" i="59"/>
  <c r="J116" i="59"/>
  <c r="K115" i="59"/>
  <c r="J115" i="59"/>
  <c r="K114" i="59"/>
  <c r="J114" i="59"/>
  <c r="K113" i="59"/>
  <c r="J113" i="59"/>
  <c r="K112" i="59"/>
  <c r="J112" i="59"/>
  <c r="K111" i="59"/>
  <c r="J111" i="59"/>
  <c r="K110" i="59"/>
  <c r="J110" i="59"/>
  <c r="K109" i="59"/>
  <c r="J109" i="59"/>
  <c r="K108" i="59"/>
  <c r="J108" i="59"/>
  <c r="K107" i="59"/>
  <c r="J107" i="59"/>
  <c r="K106" i="59"/>
  <c r="J106" i="59"/>
  <c r="K717" i="58" l="1"/>
  <c r="J717" i="58"/>
  <c r="K716" i="58"/>
  <c r="J716" i="58"/>
  <c r="K715" i="58"/>
  <c r="J715" i="58"/>
  <c r="K714" i="58"/>
  <c r="J714" i="58"/>
  <c r="K705" i="58"/>
  <c r="J705" i="58"/>
  <c r="K704" i="58"/>
  <c r="J704" i="58"/>
  <c r="K703" i="58"/>
  <c r="J703" i="58"/>
  <c r="K702" i="58"/>
  <c r="J702" i="58"/>
  <c r="K701" i="58"/>
  <c r="J701" i="58"/>
  <c r="K693" i="58"/>
  <c r="J693" i="58"/>
  <c r="K692" i="58"/>
  <c r="J692" i="58"/>
  <c r="K691" i="58"/>
  <c r="J691" i="58"/>
  <c r="K668" i="58"/>
  <c r="J668" i="58"/>
  <c r="K667" i="58"/>
  <c r="J667" i="58"/>
  <c r="K666" i="58"/>
  <c r="J666" i="58"/>
  <c r="K665" i="58"/>
  <c r="J665" i="58"/>
  <c r="K664" i="58"/>
  <c r="J664" i="58"/>
  <c r="K663" i="58"/>
  <c r="J663" i="58"/>
  <c r="K662" i="58"/>
  <c r="J662" i="58"/>
  <c r="K661" i="58"/>
  <c r="J661" i="58"/>
  <c r="K660" i="58"/>
  <c r="J660" i="58"/>
  <c r="K659" i="58"/>
  <c r="J659" i="58"/>
  <c r="K658" i="58"/>
  <c r="J658" i="58"/>
  <c r="K657" i="58"/>
  <c r="J657" i="58"/>
  <c r="K656" i="58"/>
  <c r="J656" i="58"/>
  <c r="K655" i="58"/>
  <c r="J655" i="58"/>
  <c r="K654" i="58"/>
  <c r="J654" i="58"/>
  <c r="K646" i="58"/>
  <c r="J646" i="58"/>
  <c r="K645" i="58"/>
  <c r="J645" i="58"/>
  <c r="K644" i="58"/>
  <c r="J644" i="58"/>
  <c r="K643" i="58"/>
  <c r="J643" i="58"/>
  <c r="K642" i="58"/>
  <c r="J642" i="58"/>
  <c r="K641" i="58"/>
  <c r="J641" i="58"/>
  <c r="K640" i="58"/>
  <c r="J640" i="58"/>
  <c r="K639" i="58"/>
  <c r="J639" i="58"/>
  <c r="K631" i="58"/>
  <c r="J631" i="58"/>
  <c r="K630" i="58"/>
  <c r="J630" i="58"/>
  <c r="K629" i="58"/>
  <c r="J629" i="58"/>
  <c r="K628" i="58"/>
  <c r="J628" i="58"/>
  <c r="K627" i="58"/>
  <c r="J627" i="58"/>
  <c r="K626" i="58"/>
  <c r="J626" i="58"/>
  <c r="K625" i="58"/>
  <c r="J625" i="58"/>
  <c r="K624" i="58"/>
  <c r="J624" i="58"/>
  <c r="K623" i="58"/>
  <c r="J623" i="58"/>
  <c r="K622" i="58"/>
  <c r="J622" i="58"/>
  <c r="K621" i="58"/>
  <c r="J621" i="58"/>
  <c r="K613" i="58"/>
  <c r="J613" i="58"/>
  <c r="K612" i="58"/>
  <c r="J612" i="58"/>
  <c r="K611" i="58"/>
  <c r="J611" i="58"/>
  <c r="K610" i="58"/>
  <c r="J610" i="58"/>
  <c r="K609" i="58"/>
  <c r="J609" i="58"/>
  <c r="K608" i="58"/>
  <c r="J608" i="58"/>
  <c r="K607" i="58"/>
  <c r="K606" i="58"/>
  <c r="K605" i="58"/>
  <c r="K604" i="58"/>
  <c r="K603" i="58"/>
  <c r="K602" i="58"/>
  <c r="J602" i="58"/>
  <c r="K601" i="58"/>
  <c r="J601" i="58"/>
  <c r="K600" i="58"/>
  <c r="J600" i="58"/>
  <c r="K599" i="58"/>
  <c r="J599" i="58"/>
  <c r="K598" i="58"/>
  <c r="J598" i="58"/>
  <c r="K565" i="58"/>
  <c r="J565" i="58"/>
  <c r="K564" i="58"/>
  <c r="J564" i="58"/>
  <c r="K563" i="58"/>
  <c r="J563" i="58"/>
  <c r="K562" i="58"/>
  <c r="J562" i="58"/>
  <c r="K561" i="58"/>
  <c r="J561" i="58"/>
  <c r="K560" i="58"/>
  <c r="J560" i="58"/>
  <c r="K559" i="58"/>
  <c r="J559" i="58"/>
  <c r="K558" i="58"/>
  <c r="J558" i="58"/>
  <c r="K557" i="58"/>
  <c r="J557" i="58"/>
  <c r="K556" i="58"/>
  <c r="J556" i="58"/>
  <c r="K555" i="58"/>
  <c r="J555" i="58"/>
  <c r="K554" i="58"/>
  <c r="J554" i="58"/>
  <c r="K553" i="58"/>
  <c r="J553" i="58"/>
  <c r="K545" i="58"/>
  <c r="J545" i="58"/>
  <c r="K544" i="58"/>
  <c r="J544" i="58"/>
  <c r="K543" i="58"/>
  <c r="J543" i="58"/>
  <c r="K542" i="58"/>
  <c r="J542" i="58"/>
  <c r="K541" i="58"/>
  <c r="J541" i="58"/>
  <c r="K540" i="58"/>
  <c r="J540" i="58"/>
  <c r="K535" i="58"/>
  <c r="J535" i="58"/>
  <c r="K530" i="58"/>
  <c r="J530" i="58"/>
  <c r="K525" i="58"/>
  <c r="J525" i="58"/>
  <c r="K524" i="58"/>
  <c r="J524" i="58"/>
  <c r="K523" i="58"/>
  <c r="J523" i="58"/>
  <c r="K518" i="58"/>
  <c r="J518" i="58"/>
  <c r="K517" i="58"/>
  <c r="J517" i="58"/>
  <c r="K516" i="58"/>
  <c r="J516" i="58"/>
  <c r="K515" i="58"/>
  <c r="J515" i="58"/>
  <c r="K514" i="58"/>
  <c r="J514" i="58"/>
  <c r="K513" i="58"/>
  <c r="J513" i="58"/>
  <c r="K512" i="58"/>
  <c r="J512" i="58"/>
  <c r="K511" i="58"/>
  <c r="J511" i="58"/>
  <c r="K503" i="58"/>
  <c r="J503" i="58"/>
  <c r="K502" i="58"/>
  <c r="J502" i="58"/>
  <c r="K501" i="58"/>
  <c r="J501" i="58"/>
  <c r="K500" i="58"/>
  <c r="J500" i="58"/>
  <c r="K499" i="58"/>
  <c r="J499" i="58"/>
  <c r="K498" i="58"/>
  <c r="J498" i="58"/>
  <c r="K497" i="58"/>
  <c r="J497" i="58"/>
  <c r="K496" i="58"/>
  <c r="J496" i="58"/>
  <c r="K495" i="58"/>
  <c r="J495" i="58"/>
  <c r="K494" i="58"/>
  <c r="J494" i="58"/>
  <c r="K493" i="58"/>
  <c r="J493" i="58"/>
  <c r="K492" i="58"/>
  <c r="J492" i="58"/>
  <c r="K491" i="58"/>
  <c r="J491" i="58"/>
  <c r="K490" i="58"/>
  <c r="J490" i="58"/>
  <c r="K489" i="58"/>
  <c r="J489" i="58"/>
  <c r="K488" i="58"/>
  <c r="J488" i="58"/>
  <c r="K487" i="58"/>
  <c r="J487" i="58"/>
  <c r="K486" i="58"/>
  <c r="J486" i="58"/>
  <c r="K485" i="58"/>
  <c r="J485" i="58"/>
  <c r="K484" i="58"/>
  <c r="J484" i="58"/>
  <c r="K483" i="58"/>
  <c r="J483" i="58"/>
  <c r="K482" i="58"/>
  <c r="J482" i="58"/>
  <c r="K481" i="58"/>
  <c r="J481" i="58"/>
  <c r="K480" i="58"/>
  <c r="J480" i="58"/>
  <c r="K479" i="58"/>
  <c r="J479" i="58"/>
  <c r="K478" i="58"/>
  <c r="J478" i="58"/>
  <c r="K477" i="58"/>
  <c r="J477" i="58"/>
  <c r="K476" i="58"/>
  <c r="J476" i="58"/>
  <c r="K475" i="58"/>
  <c r="J475" i="58"/>
  <c r="K455" i="58"/>
  <c r="K454" i="58"/>
  <c r="K453" i="58"/>
  <c r="K452" i="58"/>
  <c r="K451" i="58"/>
  <c r="K450" i="58"/>
  <c r="K441" i="58"/>
  <c r="J441" i="58"/>
  <c r="K440" i="58"/>
  <c r="J440" i="58"/>
  <c r="K439" i="58"/>
  <c r="J439" i="58"/>
  <c r="K438" i="58"/>
  <c r="J438" i="58"/>
  <c r="K437" i="58"/>
  <c r="J437" i="58"/>
  <c r="K429" i="58"/>
  <c r="J429" i="58"/>
  <c r="K428" i="58"/>
  <c r="J428" i="58"/>
  <c r="K427" i="58"/>
  <c r="J427" i="58"/>
  <c r="K426" i="58"/>
  <c r="J426" i="58"/>
  <c r="K425" i="58"/>
  <c r="J425" i="58"/>
  <c r="K424" i="58"/>
  <c r="J424" i="58"/>
  <c r="K423" i="58"/>
  <c r="J423" i="58"/>
  <c r="K422" i="58"/>
  <c r="J422" i="58"/>
  <c r="K421" i="58"/>
  <c r="J421" i="58"/>
  <c r="K420" i="58"/>
  <c r="J420" i="58"/>
  <c r="K419" i="58"/>
  <c r="J419" i="58"/>
  <c r="K418" i="58"/>
  <c r="J418" i="58"/>
  <c r="K417" i="58"/>
  <c r="J417" i="58"/>
  <c r="K416" i="58"/>
  <c r="J416" i="58"/>
  <c r="K415" i="58"/>
  <c r="J415" i="58"/>
  <c r="K414" i="58"/>
  <c r="J414" i="58"/>
  <c r="K413" i="58"/>
  <c r="J413" i="58"/>
  <c r="K412" i="58"/>
  <c r="J412" i="58"/>
  <c r="K404" i="58"/>
  <c r="J404" i="58"/>
  <c r="K403" i="58"/>
  <c r="J403" i="58"/>
  <c r="K402" i="58"/>
  <c r="J402" i="58"/>
  <c r="K401" i="58"/>
  <c r="J401" i="58"/>
  <c r="K400" i="58"/>
  <c r="J400" i="58"/>
  <c r="K399" i="58"/>
  <c r="J399" i="58"/>
  <c r="L378" i="58"/>
  <c r="K299" i="58"/>
  <c r="J299" i="58"/>
  <c r="K298" i="58"/>
  <c r="J298" i="58"/>
  <c r="K297" i="58"/>
  <c r="J297" i="58"/>
  <c r="K296" i="58"/>
  <c r="J296" i="58"/>
  <c r="K295" i="58"/>
  <c r="K294" i="58"/>
  <c r="K293" i="58"/>
  <c r="K292" i="58"/>
  <c r="K291" i="58"/>
  <c r="J291" i="58"/>
  <c r="K290" i="58"/>
  <c r="J290" i="58"/>
  <c r="K289" i="58"/>
  <c r="J289" i="58"/>
  <c r="K288" i="58"/>
  <c r="J288" i="58"/>
  <c r="K287" i="58"/>
  <c r="J287" i="58"/>
  <c r="K286" i="58"/>
  <c r="J286" i="58"/>
  <c r="K285" i="58"/>
  <c r="J285" i="58"/>
  <c r="K284" i="58"/>
  <c r="J284" i="58"/>
  <c r="K283" i="58"/>
  <c r="J283" i="58"/>
  <c r="K282" i="58"/>
  <c r="J282" i="58"/>
  <c r="K281" i="58"/>
  <c r="J281" i="58"/>
  <c r="K280" i="58"/>
  <c r="J280" i="58"/>
  <c r="K279" i="58"/>
  <c r="J279" i="58"/>
  <c r="K278" i="58"/>
  <c r="J278" i="58"/>
  <c r="K277" i="58"/>
  <c r="J277" i="58"/>
  <c r="K276" i="58"/>
  <c r="J276" i="58"/>
  <c r="K275" i="58"/>
  <c r="K274" i="58"/>
  <c r="K273" i="58"/>
  <c r="K272" i="58"/>
  <c r="K227" i="58"/>
  <c r="J227" i="58"/>
  <c r="K226" i="58"/>
  <c r="J226" i="58"/>
  <c r="K225" i="58"/>
  <c r="J225" i="58"/>
  <c r="K224" i="58"/>
  <c r="J224" i="58"/>
  <c r="K223" i="58"/>
  <c r="J223" i="58"/>
  <c r="K222" i="58"/>
  <c r="J222" i="58"/>
  <c r="K221" i="58"/>
  <c r="J221" i="58"/>
  <c r="K220" i="58"/>
  <c r="J220" i="58"/>
  <c r="K219" i="58"/>
  <c r="J219" i="58"/>
  <c r="K218" i="58"/>
  <c r="J218" i="58"/>
  <c r="K217" i="58"/>
  <c r="J217" i="58"/>
  <c r="K216" i="58"/>
  <c r="J216" i="58"/>
  <c r="K215" i="58"/>
  <c r="J215" i="58"/>
  <c r="K214" i="58"/>
  <c r="J214" i="58"/>
  <c r="K213" i="58"/>
  <c r="J213" i="58"/>
  <c r="K212" i="58"/>
  <c r="J212" i="58"/>
  <c r="K211" i="58"/>
  <c r="J211" i="58"/>
  <c r="K210" i="58"/>
  <c r="J210" i="58"/>
  <c r="K209" i="58"/>
  <c r="J209" i="58"/>
  <c r="K208" i="58"/>
  <c r="J208" i="58"/>
  <c r="K207" i="58"/>
  <c r="J207" i="58"/>
  <c r="K206" i="58"/>
  <c r="J206" i="58"/>
  <c r="K205" i="58"/>
  <c r="J205" i="58"/>
  <c r="K204" i="58"/>
  <c r="J204" i="58"/>
  <c r="K203" i="58"/>
  <c r="J203" i="58"/>
  <c r="K202" i="58"/>
  <c r="J202" i="58"/>
  <c r="K201" i="58"/>
  <c r="J201" i="58"/>
  <c r="K200" i="58"/>
  <c r="J200" i="58"/>
  <c r="K199" i="58"/>
  <c r="J199" i="58"/>
  <c r="K198" i="58"/>
  <c r="J198" i="58"/>
  <c r="K197" i="58"/>
  <c r="J197" i="58"/>
  <c r="K196" i="58"/>
  <c r="J196" i="58"/>
  <c r="K195" i="58"/>
  <c r="J195" i="58"/>
  <c r="K194" i="58"/>
  <c r="J194" i="58"/>
  <c r="K193" i="58"/>
  <c r="J193" i="58"/>
  <c r="K192" i="58"/>
  <c r="J192" i="58"/>
  <c r="K191" i="58"/>
  <c r="J191" i="58"/>
  <c r="K190" i="58"/>
  <c r="J190" i="58"/>
  <c r="K189" i="58"/>
  <c r="J189" i="58"/>
  <c r="K188" i="58"/>
  <c r="J188" i="58"/>
  <c r="K187" i="58"/>
  <c r="J187" i="58"/>
  <c r="K186" i="58"/>
  <c r="J186" i="58"/>
  <c r="K185" i="58"/>
  <c r="J185" i="58"/>
  <c r="K184" i="58"/>
  <c r="J184" i="58"/>
  <c r="K183" i="58"/>
  <c r="J183" i="58"/>
  <c r="K182" i="58"/>
  <c r="J182" i="58"/>
  <c r="K181" i="58"/>
  <c r="J181" i="58"/>
  <c r="K180" i="58"/>
  <c r="J180" i="58"/>
  <c r="K179" i="58"/>
  <c r="J179" i="58"/>
  <c r="K178" i="58"/>
  <c r="J178" i="58"/>
  <c r="K177" i="58"/>
  <c r="J177" i="58"/>
  <c r="K176" i="58"/>
  <c r="J176" i="58"/>
  <c r="K175" i="58"/>
  <c r="J175" i="58"/>
  <c r="K174" i="58"/>
  <c r="J174" i="58"/>
  <c r="K173" i="58"/>
  <c r="J173" i="58"/>
  <c r="K172" i="58"/>
  <c r="J172" i="58"/>
  <c r="K171" i="58"/>
  <c r="J171" i="58"/>
  <c r="K170" i="58"/>
  <c r="J170" i="58"/>
  <c r="K169" i="58"/>
  <c r="J169" i="58"/>
  <c r="K168" i="58"/>
  <c r="J168" i="58"/>
  <c r="K167" i="58"/>
  <c r="J167" i="58"/>
  <c r="K166" i="58"/>
  <c r="J166" i="58"/>
  <c r="K165" i="58"/>
  <c r="J165" i="58"/>
  <c r="K164" i="58"/>
  <c r="J164" i="58"/>
  <c r="K163" i="58"/>
  <c r="J163" i="58"/>
  <c r="K162" i="58"/>
  <c r="J162" i="58"/>
  <c r="K161" i="58"/>
  <c r="J161" i="58"/>
  <c r="K160" i="58"/>
  <c r="J160" i="58"/>
  <c r="K159" i="58"/>
  <c r="J159" i="58"/>
  <c r="K158" i="58"/>
  <c r="J158" i="58"/>
  <c r="K157" i="58"/>
  <c r="J157" i="58"/>
  <c r="K156" i="58"/>
  <c r="J156" i="58"/>
  <c r="K155" i="58"/>
  <c r="J155" i="58"/>
  <c r="K154" i="58"/>
  <c r="J154" i="58"/>
  <c r="K153" i="58"/>
  <c r="J153" i="58"/>
  <c r="K152" i="58"/>
  <c r="J152" i="58"/>
  <c r="K118" i="58"/>
  <c r="J118" i="58"/>
  <c r="K117" i="58"/>
  <c r="J117" i="58"/>
  <c r="K116" i="58"/>
  <c r="J116" i="58"/>
  <c r="K115" i="58"/>
  <c r="J115" i="58"/>
  <c r="K114" i="58"/>
  <c r="J114" i="58"/>
  <c r="K113" i="58"/>
  <c r="J113" i="58"/>
  <c r="K112" i="58"/>
  <c r="J112" i="58"/>
  <c r="K111" i="58"/>
  <c r="J111" i="58"/>
  <c r="K110" i="58"/>
  <c r="J110" i="58"/>
  <c r="K109" i="58"/>
  <c r="J109" i="58"/>
  <c r="K108" i="58"/>
  <c r="J108" i="58"/>
  <c r="K107" i="58"/>
  <c r="J107" i="58"/>
  <c r="K106" i="58"/>
  <c r="J106" i="58"/>
  <c r="K717" i="57" l="1"/>
  <c r="J717" i="57"/>
  <c r="K716" i="57"/>
  <c r="J716" i="57"/>
  <c r="K715" i="57"/>
  <c r="J715" i="57"/>
  <c r="K714" i="57"/>
  <c r="J714" i="57"/>
  <c r="K705" i="57"/>
  <c r="J705" i="57"/>
  <c r="K704" i="57"/>
  <c r="J704" i="57"/>
  <c r="K703" i="57"/>
  <c r="J703" i="57"/>
  <c r="K702" i="57"/>
  <c r="J702" i="57"/>
  <c r="K701" i="57"/>
  <c r="J701" i="57"/>
  <c r="K693" i="57"/>
  <c r="J693" i="57"/>
  <c r="K692" i="57"/>
  <c r="J692" i="57"/>
  <c r="K691" i="57"/>
  <c r="J691" i="57"/>
  <c r="K668" i="57"/>
  <c r="J668" i="57"/>
  <c r="K667" i="57"/>
  <c r="J667" i="57"/>
  <c r="K666" i="57"/>
  <c r="J666" i="57"/>
  <c r="K665" i="57"/>
  <c r="J665" i="57"/>
  <c r="K664" i="57"/>
  <c r="J664" i="57"/>
  <c r="K663" i="57"/>
  <c r="J663" i="57"/>
  <c r="K662" i="57"/>
  <c r="J662" i="57"/>
  <c r="K661" i="57"/>
  <c r="J661" i="57"/>
  <c r="K660" i="57"/>
  <c r="J660" i="57"/>
  <c r="K659" i="57"/>
  <c r="J659" i="57"/>
  <c r="K658" i="57"/>
  <c r="J658" i="57"/>
  <c r="K657" i="57"/>
  <c r="J657" i="57"/>
  <c r="K656" i="57"/>
  <c r="J656" i="57"/>
  <c r="K655" i="57"/>
  <c r="J655" i="57"/>
  <c r="K654" i="57"/>
  <c r="J654" i="57"/>
  <c r="K646" i="57"/>
  <c r="J646" i="57"/>
  <c r="K645" i="57"/>
  <c r="J645" i="57"/>
  <c r="K644" i="57"/>
  <c r="J644" i="57"/>
  <c r="K643" i="57"/>
  <c r="J643" i="57"/>
  <c r="K642" i="57"/>
  <c r="J642" i="57"/>
  <c r="K641" i="57"/>
  <c r="J641" i="57"/>
  <c r="K640" i="57"/>
  <c r="J640" i="57"/>
  <c r="K639" i="57"/>
  <c r="J639" i="57"/>
  <c r="K631" i="57"/>
  <c r="J631" i="57"/>
  <c r="K630" i="57"/>
  <c r="J630" i="57"/>
  <c r="K629" i="57"/>
  <c r="J629" i="57"/>
  <c r="K628" i="57"/>
  <c r="J628" i="57"/>
  <c r="K627" i="57"/>
  <c r="J627" i="57"/>
  <c r="K626" i="57"/>
  <c r="J626" i="57"/>
  <c r="K625" i="57"/>
  <c r="J625" i="57"/>
  <c r="K624" i="57"/>
  <c r="J624" i="57"/>
  <c r="K623" i="57"/>
  <c r="J623" i="57"/>
  <c r="K622" i="57"/>
  <c r="J622" i="57"/>
  <c r="K621" i="57"/>
  <c r="J621" i="57"/>
  <c r="K613" i="57"/>
  <c r="J613" i="57"/>
  <c r="K612" i="57"/>
  <c r="J612" i="57"/>
  <c r="K611" i="57"/>
  <c r="J611" i="57"/>
  <c r="K610" i="57"/>
  <c r="J610" i="57"/>
  <c r="K609" i="57"/>
  <c r="J609" i="57"/>
  <c r="K608" i="57"/>
  <c r="J608" i="57"/>
  <c r="K607" i="57"/>
  <c r="K606" i="57"/>
  <c r="K605" i="57"/>
  <c r="K604" i="57"/>
  <c r="K603" i="57"/>
  <c r="K602" i="57"/>
  <c r="J602" i="57"/>
  <c r="K601" i="57"/>
  <c r="J601" i="57"/>
  <c r="K600" i="57"/>
  <c r="J600" i="57"/>
  <c r="K599" i="57"/>
  <c r="J599" i="57"/>
  <c r="K598" i="57"/>
  <c r="J598" i="57"/>
  <c r="K565" i="57"/>
  <c r="J565" i="57"/>
  <c r="K564" i="57"/>
  <c r="J564" i="57"/>
  <c r="K563" i="57"/>
  <c r="J563" i="57"/>
  <c r="K562" i="57"/>
  <c r="J562" i="57"/>
  <c r="K561" i="57"/>
  <c r="J561" i="57"/>
  <c r="K560" i="57"/>
  <c r="J560" i="57"/>
  <c r="K559" i="57"/>
  <c r="J559" i="57"/>
  <c r="K558" i="57"/>
  <c r="J558" i="57"/>
  <c r="K557" i="57"/>
  <c r="J557" i="57"/>
  <c r="K556" i="57"/>
  <c r="J556" i="57"/>
  <c r="K555" i="57"/>
  <c r="J555" i="57"/>
  <c r="K554" i="57"/>
  <c r="J554" i="57"/>
  <c r="K553" i="57"/>
  <c r="J553" i="57"/>
  <c r="K545" i="57"/>
  <c r="J545" i="57"/>
  <c r="K544" i="57"/>
  <c r="J544" i="57"/>
  <c r="K543" i="57"/>
  <c r="J543" i="57"/>
  <c r="K542" i="57"/>
  <c r="J542" i="57"/>
  <c r="K541" i="57"/>
  <c r="J541" i="57"/>
  <c r="K540" i="57"/>
  <c r="J540" i="57"/>
  <c r="K535" i="57"/>
  <c r="J535" i="57"/>
  <c r="K530" i="57"/>
  <c r="J530" i="57"/>
  <c r="K525" i="57"/>
  <c r="J525" i="57"/>
  <c r="K524" i="57"/>
  <c r="J524" i="57"/>
  <c r="K523" i="57"/>
  <c r="J523" i="57"/>
  <c r="K518" i="57"/>
  <c r="J518" i="57"/>
  <c r="K517" i="57"/>
  <c r="J517" i="57"/>
  <c r="K516" i="57"/>
  <c r="J516" i="57"/>
  <c r="K515" i="57"/>
  <c r="J515" i="57"/>
  <c r="K514" i="57"/>
  <c r="J514" i="57"/>
  <c r="K513" i="57"/>
  <c r="J513" i="57"/>
  <c r="K512" i="57"/>
  <c r="J512" i="57"/>
  <c r="K511" i="57"/>
  <c r="J511" i="57"/>
  <c r="K503" i="57"/>
  <c r="J503" i="57"/>
  <c r="K502" i="57"/>
  <c r="J502" i="57"/>
  <c r="K501" i="57"/>
  <c r="J501" i="57"/>
  <c r="K500" i="57"/>
  <c r="J500" i="57"/>
  <c r="K499" i="57"/>
  <c r="J499" i="57"/>
  <c r="K498" i="57"/>
  <c r="J498" i="57"/>
  <c r="K497" i="57"/>
  <c r="J497" i="57"/>
  <c r="K496" i="57"/>
  <c r="J496" i="57"/>
  <c r="K495" i="57"/>
  <c r="J495" i="57"/>
  <c r="K494" i="57"/>
  <c r="J494" i="57"/>
  <c r="K493" i="57"/>
  <c r="J493" i="57"/>
  <c r="K492" i="57"/>
  <c r="J492" i="57"/>
  <c r="K491" i="57"/>
  <c r="J491" i="57"/>
  <c r="K490" i="57"/>
  <c r="J490" i="57"/>
  <c r="K489" i="57"/>
  <c r="J489" i="57"/>
  <c r="K488" i="57"/>
  <c r="J488" i="57"/>
  <c r="K487" i="57"/>
  <c r="J487" i="57"/>
  <c r="K486" i="57"/>
  <c r="J486" i="57"/>
  <c r="K485" i="57"/>
  <c r="J485" i="57"/>
  <c r="K484" i="57"/>
  <c r="J484" i="57"/>
  <c r="K483" i="57"/>
  <c r="J483" i="57"/>
  <c r="K482" i="57"/>
  <c r="J482" i="57"/>
  <c r="K481" i="57"/>
  <c r="J481" i="57"/>
  <c r="K480" i="57"/>
  <c r="J480" i="57"/>
  <c r="K479" i="57"/>
  <c r="J479" i="57"/>
  <c r="K478" i="57"/>
  <c r="J478" i="57"/>
  <c r="K477" i="57"/>
  <c r="J477" i="57"/>
  <c r="K476" i="57"/>
  <c r="J476" i="57"/>
  <c r="K475" i="57"/>
  <c r="J475" i="57"/>
  <c r="K455" i="57"/>
  <c r="K454" i="57"/>
  <c r="K453" i="57"/>
  <c r="K452" i="57"/>
  <c r="K451" i="57"/>
  <c r="K450" i="57"/>
  <c r="K441" i="57"/>
  <c r="J441" i="57"/>
  <c r="K440" i="57"/>
  <c r="J440" i="57"/>
  <c r="K439" i="57"/>
  <c r="J439" i="57"/>
  <c r="K438" i="57"/>
  <c r="J438" i="57"/>
  <c r="K437" i="57"/>
  <c r="J437" i="57"/>
  <c r="K429" i="57"/>
  <c r="J429" i="57"/>
  <c r="K428" i="57"/>
  <c r="J428" i="57"/>
  <c r="K427" i="57"/>
  <c r="J427" i="57"/>
  <c r="K426" i="57"/>
  <c r="J426" i="57"/>
  <c r="K425" i="57"/>
  <c r="J425" i="57"/>
  <c r="K424" i="57"/>
  <c r="J424" i="57"/>
  <c r="K423" i="57"/>
  <c r="J423" i="57"/>
  <c r="K422" i="57"/>
  <c r="J422" i="57"/>
  <c r="K421" i="57"/>
  <c r="J421" i="57"/>
  <c r="K420" i="57"/>
  <c r="J420" i="57"/>
  <c r="K419" i="57"/>
  <c r="J419" i="57"/>
  <c r="K418" i="57"/>
  <c r="J418" i="57"/>
  <c r="K417" i="57"/>
  <c r="J417" i="57"/>
  <c r="K416" i="57"/>
  <c r="J416" i="57"/>
  <c r="K415" i="57"/>
  <c r="J415" i="57"/>
  <c r="K414" i="57"/>
  <c r="J414" i="57"/>
  <c r="K413" i="57"/>
  <c r="J413" i="57"/>
  <c r="K412" i="57"/>
  <c r="J412" i="57"/>
  <c r="K404" i="57"/>
  <c r="J404" i="57"/>
  <c r="K403" i="57"/>
  <c r="J403" i="57"/>
  <c r="K402" i="57"/>
  <c r="J402" i="57"/>
  <c r="K401" i="57"/>
  <c r="J401" i="57"/>
  <c r="K400" i="57"/>
  <c r="J400" i="57"/>
  <c r="K399" i="57"/>
  <c r="J399" i="57"/>
  <c r="M378" i="57"/>
  <c r="L378" i="57"/>
  <c r="K299" i="57"/>
  <c r="J299" i="57"/>
  <c r="K298" i="57"/>
  <c r="J298" i="57"/>
  <c r="K297" i="57"/>
  <c r="J297" i="57"/>
  <c r="K296" i="57"/>
  <c r="J296" i="57"/>
  <c r="K295" i="57"/>
  <c r="K294" i="57"/>
  <c r="K293" i="57"/>
  <c r="K292" i="57"/>
  <c r="K291" i="57"/>
  <c r="J291" i="57"/>
  <c r="K290" i="57"/>
  <c r="J290" i="57"/>
  <c r="K289" i="57"/>
  <c r="J289" i="57"/>
  <c r="K288" i="57"/>
  <c r="J288" i="57"/>
  <c r="K287" i="57"/>
  <c r="J287" i="57"/>
  <c r="K286" i="57"/>
  <c r="J286" i="57"/>
  <c r="K285" i="57"/>
  <c r="J285" i="57"/>
  <c r="K284" i="57"/>
  <c r="J284" i="57"/>
  <c r="K283" i="57"/>
  <c r="J283" i="57"/>
  <c r="K282" i="57"/>
  <c r="J282" i="57"/>
  <c r="K281" i="57"/>
  <c r="J281" i="57"/>
  <c r="K280" i="57"/>
  <c r="J280" i="57"/>
  <c r="K279" i="57"/>
  <c r="J279" i="57"/>
  <c r="K278" i="57"/>
  <c r="J278" i="57"/>
  <c r="K277" i="57"/>
  <c r="J277" i="57"/>
  <c r="K276" i="57"/>
  <c r="J276" i="57"/>
  <c r="K275" i="57"/>
  <c r="K274" i="57"/>
  <c r="K273" i="57"/>
  <c r="K272" i="57"/>
  <c r="K227" i="57"/>
  <c r="J227" i="57"/>
  <c r="K226" i="57"/>
  <c r="J226" i="57"/>
  <c r="K225" i="57"/>
  <c r="J225" i="57"/>
  <c r="K224" i="57"/>
  <c r="J224" i="57"/>
  <c r="K223" i="57"/>
  <c r="J223" i="57"/>
  <c r="K222" i="57"/>
  <c r="J222" i="57"/>
  <c r="K221" i="57"/>
  <c r="J221" i="57"/>
  <c r="K220" i="57"/>
  <c r="J220" i="57"/>
  <c r="K219" i="57"/>
  <c r="J219" i="57"/>
  <c r="K218" i="57"/>
  <c r="J218" i="57"/>
  <c r="K217" i="57"/>
  <c r="J217" i="57"/>
  <c r="K216" i="57"/>
  <c r="J216" i="57"/>
  <c r="K215" i="57"/>
  <c r="J215" i="57"/>
  <c r="K214" i="57"/>
  <c r="J214" i="57"/>
  <c r="K213" i="57"/>
  <c r="J213" i="57"/>
  <c r="K212" i="57"/>
  <c r="J212" i="57"/>
  <c r="K211" i="57"/>
  <c r="J211" i="57"/>
  <c r="K210" i="57"/>
  <c r="J210" i="57"/>
  <c r="K209" i="57"/>
  <c r="J209" i="57"/>
  <c r="K208" i="57"/>
  <c r="J208" i="57"/>
  <c r="K207" i="57"/>
  <c r="J207" i="57"/>
  <c r="K206" i="57"/>
  <c r="J206" i="57"/>
  <c r="K205" i="57"/>
  <c r="J205" i="57"/>
  <c r="K204" i="57"/>
  <c r="J204" i="57"/>
  <c r="K203" i="57"/>
  <c r="J203" i="57"/>
  <c r="K202" i="57"/>
  <c r="J202" i="57"/>
  <c r="K201" i="57"/>
  <c r="J201" i="57"/>
  <c r="K200" i="57"/>
  <c r="J200" i="57"/>
  <c r="K199" i="57"/>
  <c r="J199" i="57"/>
  <c r="K198" i="57"/>
  <c r="J198" i="57"/>
  <c r="K197" i="57"/>
  <c r="J197" i="57"/>
  <c r="K196" i="57"/>
  <c r="J196" i="57"/>
  <c r="K195" i="57"/>
  <c r="J195" i="57"/>
  <c r="K194" i="57"/>
  <c r="J194" i="57"/>
  <c r="K193" i="57"/>
  <c r="J193" i="57"/>
  <c r="K192" i="57"/>
  <c r="J192" i="57"/>
  <c r="K191" i="57"/>
  <c r="J191" i="57"/>
  <c r="K190" i="57"/>
  <c r="J190" i="57"/>
  <c r="K189" i="57"/>
  <c r="J189" i="57"/>
  <c r="K188" i="57"/>
  <c r="J188" i="57"/>
  <c r="K187" i="57"/>
  <c r="J187" i="57"/>
  <c r="K186" i="57"/>
  <c r="J186" i="57"/>
  <c r="K185" i="57"/>
  <c r="J185" i="57"/>
  <c r="K184" i="57"/>
  <c r="J184" i="57"/>
  <c r="K183" i="57"/>
  <c r="J183" i="57"/>
  <c r="K182" i="57"/>
  <c r="J182" i="57"/>
  <c r="K181" i="57"/>
  <c r="J181" i="57"/>
  <c r="K180" i="57"/>
  <c r="J180" i="57"/>
  <c r="K179" i="57"/>
  <c r="J179" i="57"/>
  <c r="K178" i="57"/>
  <c r="J178" i="57"/>
  <c r="K177" i="57"/>
  <c r="J177" i="57"/>
  <c r="K176" i="57"/>
  <c r="J176" i="57"/>
  <c r="K175" i="57"/>
  <c r="J175" i="57"/>
  <c r="K174" i="57"/>
  <c r="J174" i="57"/>
  <c r="K173" i="57"/>
  <c r="J173" i="57"/>
  <c r="K172" i="57"/>
  <c r="J172" i="57"/>
  <c r="K171" i="57"/>
  <c r="J171" i="57"/>
  <c r="K170" i="57"/>
  <c r="J170" i="57"/>
  <c r="K169" i="57"/>
  <c r="J169" i="57"/>
  <c r="K168" i="57"/>
  <c r="J168" i="57"/>
  <c r="K167" i="57"/>
  <c r="J167" i="57"/>
  <c r="K166" i="57"/>
  <c r="J166" i="57"/>
  <c r="K165" i="57"/>
  <c r="J165" i="57"/>
  <c r="K164" i="57"/>
  <c r="J164" i="57"/>
  <c r="K163" i="57"/>
  <c r="J163" i="57"/>
  <c r="K162" i="57"/>
  <c r="J162" i="57"/>
  <c r="K161" i="57"/>
  <c r="J161" i="57"/>
  <c r="K160" i="57"/>
  <c r="J160" i="57"/>
  <c r="K159" i="57"/>
  <c r="J159" i="57"/>
  <c r="K158" i="57"/>
  <c r="J158" i="57"/>
  <c r="K157" i="57"/>
  <c r="J157" i="57"/>
  <c r="K156" i="57"/>
  <c r="J156" i="57"/>
  <c r="K155" i="57"/>
  <c r="J155" i="57"/>
  <c r="K154" i="57"/>
  <c r="J154" i="57"/>
  <c r="K153" i="57"/>
  <c r="J153" i="57"/>
  <c r="K152" i="57"/>
  <c r="J152" i="57"/>
  <c r="K118" i="57"/>
  <c r="J118" i="57"/>
  <c r="K117" i="57"/>
  <c r="J117" i="57"/>
  <c r="K116" i="57"/>
  <c r="J116" i="57"/>
  <c r="K115" i="57"/>
  <c r="J115" i="57"/>
  <c r="K114" i="57"/>
  <c r="J114" i="57"/>
  <c r="K113" i="57"/>
  <c r="J113" i="57"/>
  <c r="K112" i="57"/>
  <c r="J112" i="57"/>
  <c r="K111" i="57"/>
  <c r="J111" i="57"/>
  <c r="K110" i="57"/>
  <c r="J110" i="57"/>
  <c r="K109" i="57"/>
  <c r="J109" i="57"/>
  <c r="K108" i="57"/>
  <c r="J108" i="57"/>
  <c r="K107" i="57"/>
  <c r="J107" i="57"/>
  <c r="K106" i="57"/>
  <c r="J106" i="57"/>
  <c r="K717" i="56" l="1"/>
  <c r="J717" i="56"/>
  <c r="K716" i="56"/>
  <c r="J716" i="56"/>
  <c r="K715" i="56"/>
  <c r="J715" i="56"/>
  <c r="K714" i="56"/>
  <c r="J714" i="56"/>
  <c r="K705" i="56"/>
  <c r="J705" i="56"/>
  <c r="K704" i="56"/>
  <c r="J704" i="56"/>
  <c r="K703" i="56"/>
  <c r="J703" i="56"/>
  <c r="K702" i="56"/>
  <c r="J702" i="56"/>
  <c r="K701" i="56"/>
  <c r="J701" i="56"/>
  <c r="K693" i="56"/>
  <c r="J693" i="56"/>
  <c r="K692" i="56"/>
  <c r="J692" i="56"/>
  <c r="K691" i="56"/>
  <c r="J691" i="56"/>
  <c r="K668" i="56"/>
  <c r="J668" i="56"/>
  <c r="K667" i="56"/>
  <c r="J667" i="56"/>
  <c r="K666" i="56"/>
  <c r="J666" i="56"/>
  <c r="K665" i="56"/>
  <c r="J665" i="56"/>
  <c r="K664" i="56"/>
  <c r="J664" i="56"/>
  <c r="K663" i="56"/>
  <c r="J663" i="56"/>
  <c r="K662" i="56"/>
  <c r="J662" i="56"/>
  <c r="K661" i="56"/>
  <c r="J661" i="56"/>
  <c r="K660" i="56"/>
  <c r="J660" i="56"/>
  <c r="K659" i="56"/>
  <c r="J659" i="56"/>
  <c r="K658" i="56"/>
  <c r="J658" i="56"/>
  <c r="K657" i="56"/>
  <c r="J657" i="56"/>
  <c r="K656" i="56"/>
  <c r="J656" i="56"/>
  <c r="K655" i="56"/>
  <c r="J655" i="56"/>
  <c r="K654" i="56"/>
  <c r="J654" i="56"/>
  <c r="K646" i="56"/>
  <c r="J646" i="56"/>
  <c r="K645" i="56"/>
  <c r="J645" i="56"/>
  <c r="K644" i="56"/>
  <c r="J644" i="56"/>
  <c r="K643" i="56"/>
  <c r="J643" i="56"/>
  <c r="K642" i="56"/>
  <c r="J642" i="56"/>
  <c r="K641" i="56"/>
  <c r="J641" i="56"/>
  <c r="K640" i="56"/>
  <c r="J640" i="56"/>
  <c r="K639" i="56"/>
  <c r="J639" i="56"/>
  <c r="K631" i="56"/>
  <c r="J631" i="56"/>
  <c r="K630" i="56"/>
  <c r="J630" i="56"/>
  <c r="K629" i="56"/>
  <c r="J629" i="56"/>
  <c r="K628" i="56"/>
  <c r="J628" i="56"/>
  <c r="K627" i="56"/>
  <c r="J627" i="56"/>
  <c r="K626" i="56"/>
  <c r="J626" i="56"/>
  <c r="K625" i="56"/>
  <c r="J625" i="56"/>
  <c r="K624" i="56"/>
  <c r="J624" i="56"/>
  <c r="K623" i="56"/>
  <c r="J623" i="56"/>
  <c r="K622" i="56"/>
  <c r="J622" i="56"/>
  <c r="K621" i="56"/>
  <c r="J621" i="56"/>
  <c r="K613" i="56"/>
  <c r="J613" i="56"/>
  <c r="K612" i="56"/>
  <c r="J612" i="56"/>
  <c r="K611" i="56"/>
  <c r="J611" i="56"/>
  <c r="K610" i="56"/>
  <c r="J610" i="56"/>
  <c r="K609" i="56"/>
  <c r="J609" i="56"/>
  <c r="K608" i="56"/>
  <c r="J608" i="56"/>
  <c r="K607" i="56"/>
  <c r="K606" i="56"/>
  <c r="K605" i="56"/>
  <c r="K604" i="56"/>
  <c r="K603" i="56"/>
  <c r="K602" i="56"/>
  <c r="J602" i="56"/>
  <c r="K601" i="56"/>
  <c r="J601" i="56"/>
  <c r="K600" i="56"/>
  <c r="J600" i="56"/>
  <c r="K599" i="56"/>
  <c r="J599" i="56"/>
  <c r="K598" i="56"/>
  <c r="J598" i="56"/>
  <c r="K565" i="56"/>
  <c r="J565" i="56"/>
  <c r="K564" i="56"/>
  <c r="J564" i="56"/>
  <c r="K563" i="56"/>
  <c r="J563" i="56"/>
  <c r="K562" i="56"/>
  <c r="J562" i="56"/>
  <c r="K561" i="56"/>
  <c r="J561" i="56"/>
  <c r="K560" i="56"/>
  <c r="J560" i="56"/>
  <c r="K559" i="56"/>
  <c r="J559" i="56"/>
  <c r="K558" i="56"/>
  <c r="J558" i="56"/>
  <c r="K557" i="56"/>
  <c r="J557" i="56"/>
  <c r="K556" i="56"/>
  <c r="J556" i="56"/>
  <c r="K555" i="56"/>
  <c r="J555" i="56"/>
  <c r="K554" i="56"/>
  <c r="J554" i="56"/>
  <c r="K553" i="56"/>
  <c r="J553" i="56"/>
  <c r="K545" i="56"/>
  <c r="J545" i="56"/>
  <c r="K544" i="56"/>
  <c r="J544" i="56"/>
  <c r="K543" i="56"/>
  <c r="J543" i="56"/>
  <c r="K542" i="56"/>
  <c r="J542" i="56"/>
  <c r="K541" i="56"/>
  <c r="J541" i="56"/>
  <c r="K540" i="56"/>
  <c r="J540" i="56"/>
  <c r="K535" i="56"/>
  <c r="J535" i="56"/>
  <c r="K530" i="56"/>
  <c r="J530" i="56"/>
  <c r="K525" i="56"/>
  <c r="J525" i="56"/>
  <c r="K524" i="56"/>
  <c r="J524" i="56"/>
  <c r="K523" i="56"/>
  <c r="J523" i="56"/>
  <c r="K518" i="56"/>
  <c r="J518" i="56"/>
  <c r="K517" i="56"/>
  <c r="J517" i="56"/>
  <c r="K516" i="56"/>
  <c r="J516" i="56"/>
  <c r="K515" i="56"/>
  <c r="J515" i="56"/>
  <c r="K514" i="56"/>
  <c r="J514" i="56"/>
  <c r="K513" i="56"/>
  <c r="J513" i="56"/>
  <c r="K512" i="56"/>
  <c r="J512" i="56"/>
  <c r="K511" i="56"/>
  <c r="J511" i="56"/>
  <c r="K503" i="56"/>
  <c r="J503" i="56"/>
  <c r="K502" i="56"/>
  <c r="J502" i="56"/>
  <c r="K501" i="56"/>
  <c r="J501" i="56"/>
  <c r="K500" i="56"/>
  <c r="J500" i="56"/>
  <c r="K499" i="56"/>
  <c r="J499" i="56"/>
  <c r="K498" i="56"/>
  <c r="J498" i="56"/>
  <c r="K497" i="56"/>
  <c r="J497" i="56"/>
  <c r="K496" i="56"/>
  <c r="J496" i="56"/>
  <c r="K495" i="56"/>
  <c r="J495" i="56"/>
  <c r="K494" i="56"/>
  <c r="J494" i="56"/>
  <c r="K493" i="56"/>
  <c r="J493" i="56"/>
  <c r="K492" i="56"/>
  <c r="J492" i="56"/>
  <c r="K491" i="56"/>
  <c r="J491" i="56"/>
  <c r="K490" i="56"/>
  <c r="J490" i="56"/>
  <c r="K489" i="56"/>
  <c r="J489" i="56"/>
  <c r="K488" i="56"/>
  <c r="J488" i="56"/>
  <c r="K487" i="56"/>
  <c r="J487" i="56"/>
  <c r="K486" i="56"/>
  <c r="J486" i="56"/>
  <c r="K485" i="56"/>
  <c r="J485" i="56"/>
  <c r="K484" i="56"/>
  <c r="J484" i="56"/>
  <c r="K483" i="56"/>
  <c r="J483" i="56"/>
  <c r="K482" i="56"/>
  <c r="J482" i="56"/>
  <c r="K481" i="56"/>
  <c r="J481" i="56"/>
  <c r="K480" i="56"/>
  <c r="J480" i="56"/>
  <c r="K479" i="56"/>
  <c r="J479" i="56"/>
  <c r="K478" i="56"/>
  <c r="J478" i="56"/>
  <c r="K477" i="56"/>
  <c r="J477" i="56"/>
  <c r="K476" i="56"/>
  <c r="J476" i="56"/>
  <c r="K475" i="56"/>
  <c r="J475" i="56"/>
  <c r="K455" i="56"/>
  <c r="K454" i="56"/>
  <c r="K453" i="56"/>
  <c r="K452" i="56"/>
  <c r="K451" i="56"/>
  <c r="K450" i="56"/>
  <c r="K441" i="56"/>
  <c r="J441" i="56"/>
  <c r="K440" i="56"/>
  <c r="J440" i="56"/>
  <c r="K439" i="56"/>
  <c r="J439" i="56"/>
  <c r="K438" i="56"/>
  <c r="J438" i="56"/>
  <c r="K437" i="56"/>
  <c r="J437" i="56"/>
  <c r="K429" i="56"/>
  <c r="J429" i="56"/>
  <c r="K428" i="56"/>
  <c r="J428" i="56"/>
  <c r="K427" i="56"/>
  <c r="J427" i="56"/>
  <c r="K426" i="56"/>
  <c r="J426" i="56"/>
  <c r="K425" i="56"/>
  <c r="J425" i="56"/>
  <c r="K424" i="56"/>
  <c r="J424" i="56"/>
  <c r="K423" i="56"/>
  <c r="J423" i="56"/>
  <c r="K422" i="56"/>
  <c r="J422" i="56"/>
  <c r="K421" i="56"/>
  <c r="J421" i="56"/>
  <c r="K420" i="56"/>
  <c r="J420" i="56"/>
  <c r="K419" i="56"/>
  <c r="J419" i="56"/>
  <c r="K418" i="56"/>
  <c r="J418" i="56"/>
  <c r="K417" i="56"/>
  <c r="J417" i="56"/>
  <c r="K416" i="56"/>
  <c r="J416" i="56"/>
  <c r="K415" i="56"/>
  <c r="J415" i="56"/>
  <c r="K414" i="56"/>
  <c r="J414" i="56"/>
  <c r="K413" i="56"/>
  <c r="J413" i="56"/>
  <c r="K412" i="56"/>
  <c r="J412" i="56"/>
  <c r="K404" i="56"/>
  <c r="J404" i="56"/>
  <c r="K403" i="56"/>
  <c r="J403" i="56"/>
  <c r="K402" i="56"/>
  <c r="J402" i="56"/>
  <c r="K401" i="56"/>
  <c r="J401" i="56"/>
  <c r="K400" i="56"/>
  <c r="J400" i="56"/>
  <c r="K399" i="56"/>
  <c r="J399" i="56"/>
  <c r="L378" i="56"/>
  <c r="K299" i="56"/>
  <c r="J299" i="56"/>
  <c r="K298" i="56"/>
  <c r="J298" i="56"/>
  <c r="K297" i="56"/>
  <c r="J297" i="56"/>
  <c r="K296" i="56"/>
  <c r="J296" i="56"/>
  <c r="K295" i="56"/>
  <c r="K294" i="56"/>
  <c r="K293" i="56"/>
  <c r="K292" i="56"/>
  <c r="K291" i="56"/>
  <c r="J291" i="56"/>
  <c r="K290" i="56"/>
  <c r="J290" i="56"/>
  <c r="K289" i="56"/>
  <c r="J289" i="56"/>
  <c r="K288" i="56"/>
  <c r="J288" i="56"/>
  <c r="K287" i="56"/>
  <c r="J287" i="56"/>
  <c r="K286" i="56"/>
  <c r="J286" i="56"/>
  <c r="K285" i="56"/>
  <c r="J285" i="56"/>
  <c r="K284" i="56"/>
  <c r="J284" i="56"/>
  <c r="K283" i="56"/>
  <c r="J283" i="56"/>
  <c r="K282" i="56"/>
  <c r="J282" i="56"/>
  <c r="K281" i="56"/>
  <c r="J281" i="56"/>
  <c r="K280" i="56"/>
  <c r="J280" i="56"/>
  <c r="K279" i="56"/>
  <c r="J279" i="56"/>
  <c r="K278" i="56"/>
  <c r="J278" i="56"/>
  <c r="K277" i="56"/>
  <c r="J277" i="56"/>
  <c r="K276" i="56"/>
  <c r="J276" i="56"/>
  <c r="K275" i="56"/>
  <c r="K274" i="56"/>
  <c r="K273" i="56"/>
  <c r="K272" i="56"/>
  <c r="K227" i="56"/>
  <c r="J227" i="56"/>
  <c r="K226" i="56"/>
  <c r="J226" i="56"/>
  <c r="K225" i="56"/>
  <c r="J225" i="56"/>
  <c r="K224" i="56"/>
  <c r="J224" i="56"/>
  <c r="K223" i="56"/>
  <c r="J223" i="56"/>
  <c r="K222" i="56"/>
  <c r="J222" i="56"/>
  <c r="K221" i="56"/>
  <c r="J221" i="56"/>
  <c r="K220" i="56"/>
  <c r="J220" i="56"/>
  <c r="K219" i="56"/>
  <c r="J219" i="56"/>
  <c r="K218" i="56"/>
  <c r="J218" i="56"/>
  <c r="K217" i="56"/>
  <c r="J217" i="56"/>
  <c r="K216" i="56"/>
  <c r="J216" i="56"/>
  <c r="K215" i="56"/>
  <c r="J215" i="56"/>
  <c r="K214" i="56"/>
  <c r="J214" i="56"/>
  <c r="K213" i="56"/>
  <c r="J213" i="56"/>
  <c r="K212" i="56"/>
  <c r="J212" i="56"/>
  <c r="K211" i="56"/>
  <c r="J211" i="56"/>
  <c r="K210" i="56"/>
  <c r="J210" i="56"/>
  <c r="K209" i="56"/>
  <c r="J209" i="56"/>
  <c r="K208" i="56"/>
  <c r="J208" i="56"/>
  <c r="K207" i="56"/>
  <c r="J207" i="56"/>
  <c r="K206" i="56"/>
  <c r="J206" i="56"/>
  <c r="K205" i="56"/>
  <c r="J205" i="56"/>
  <c r="K204" i="56"/>
  <c r="J204" i="56"/>
  <c r="K203" i="56"/>
  <c r="J203" i="56"/>
  <c r="K202" i="56"/>
  <c r="J202" i="56"/>
  <c r="K201" i="56"/>
  <c r="J201" i="56"/>
  <c r="K200" i="56"/>
  <c r="J200" i="56"/>
  <c r="K199" i="56"/>
  <c r="J199" i="56"/>
  <c r="K198" i="56"/>
  <c r="J198" i="56"/>
  <c r="K197" i="56"/>
  <c r="J197" i="56"/>
  <c r="K196" i="56"/>
  <c r="J196" i="56"/>
  <c r="K195" i="56"/>
  <c r="J195" i="56"/>
  <c r="K194" i="56"/>
  <c r="J194" i="56"/>
  <c r="K193" i="56"/>
  <c r="J193" i="56"/>
  <c r="K192" i="56"/>
  <c r="J192" i="56"/>
  <c r="K191" i="56"/>
  <c r="J191" i="56"/>
  <c r="K190" i="56"/>
  <c r="J190" i="56"/>
  <c r="K189" i="56"/>
  <c r="J189" i="56"/>
  <c r="K188" i="56"/>
  <c r="J188" i="56"/>
  <c r="K187" i="56"/>
  <c r="J187" i="56"/>
  <c r="K186" i="56"/>
  <c r="J186" i="56"/>
  <c r="K185" i="56"/>
  <c r="J185" i="56"/>
  <c r="K184" i="56"/>
  <c r="J184" i="56"/>
  <c r="K183" i="56"/>
  <c r="J183" i="56"/>
  <c r="K182" i="56"/>
  <c r="J182" i="56"/>
  <c r="K181" i="56"/>
  <c r="J181" i="56"/>
  <c r="K180" i="56"/>
  <c r="J180" i="56"/>
  <c r="K179" i="56"/>
  <c r="J179" i="56"/>
  <c r="K178" i="56"/>
  <c r="J178" i="56"/>
  <c r="K177" i="56"/>
  <c r="J177" i="56"/>
  <c r="K176" i="56"/>
  <c r="J176" i="56"/>
  <c r="K175" i="56"/>
  <c r="J175" i="56"/>
  <c r="K174" i="56"/>
  <c r="J174" i="56"/>
  <c r="K173" i="56"/>
  <c r="J173" i="56"/>
  <c r="K172" i="56"/>
  <c r="J172" i="56"/>
  <c r="K171" i="56"/>
  <c r="J171" i="56"/>
  <c r="K170" i="56"/>
  <c r="J170" i="56"/>
  <c r="K169" i="56"/>
  <c r="J169" i="56"/>
  <c r="K168" i="56"/>
  <c r="J168" i="56"/>
  <c r="K167" i="56"/>
  <c r="J167" i="56"/>
  <c r="K166" i="56"/>
  <c r="J166" i="56"/>
  <c r="K165" i="56"/>
  <c r="J165" i="56"/>
  <c r="K164" i="56"/>
  <c r="J164" i="56"/>
  <c r="K163" i="56"/>
  <c r="J163" i="56"/>
  <c r="K162" i="56"/>
  <c r="J162" i="56"/>
  <c r="K161" i="56"/>
  <c r="J161" i="56"/>
  <c r="K160" i="56"/>
  <c r="J160" i="56"/>
  <c r="K159" i="56"/>
  <c r="J159" i="56"/>
  <c r="K158" i="56"/>
  <c r="J158" i="56"/>
  <c r="K157" i="56"/>
  <c r="J157" i="56"/>
  <c r="K156" i="56"/>
  <c r="J156" i="56"/>
  <c r="K155" i="56"/>
  <c r="J155" i="56"/>
  <c r="K154" i="56"/>
  <c r="J154" i="56"/>
  <c r="K153" i="56"/>
  <c r="J153" i="56"/>
  <c r="K152" i="56"/>
  <c r="J152" i="56"/>
  <c r="K118" i="56"/>
  <c r="J118" i="56"/>
  <c r="K117" i="56"/>
  <c r="J117" i="56"/>
  <c r="K116" i="56"/>
  <c r="J116" i="56"/>
  <c r="K115" i="56"/>
  <c r="J115" i="56"/>
  <c r="K114" i="56"/>
  <c r="J114" i="56"/>
  <c r="K113" i="56"/>
  <c r="J113" i="56"/>
  <c r="K112" i="56"/>
  <c r="J112" i="56"/>
  <c r="K111" i="56"/>
  <c r="J111" i="56"/>
  <c r="K110" i="56"/>
  <c r="J110" i="56"/>
  <c r="K109" i="56"/>
  <c r="J109" i="56"/>
  <c r="K108" i="56"/>
  <c r="J108" i="56"/>
  <c r="K107" i="56"/>
  <c r="J107" i="56"/>
  <c r="K106" i="56"/>
  <c r="J106" i="56"/>
  <c r="K717" i="55" l="1"/>
  <c r="J717" i="55"/>
  <c r="K716" i="55"/>
  <c r="J716" i="55"/>
  <c r="K715" i="55"/>
  <c r="J715" i="55"/>
  <c r="K714" i="55"/>
  <c r="J714" i="55"/>
  <c r="K705" i="55"/>
  <c r="J705" i="55"/>
  <c r="K704" i="55"/>
  <c r="J704" i="55"/>
  <c r="K703" i="55"/>
  <c r="J703" i="55"/>
  <c r="K702" i="55"/>
  <c r="J702" i="55"/>
  <c r="K701" i="55"/>
  <c r="J701" i="55"/>
  <c r="K693" i="55"/>
  <c r="J693" i="55"/>
  <c r="K692" i="55"/>
  <c r="J692" i="55"/>
  <c r="K691" i="55"/>
  <c r="J691" i="55"/>
  <c r="K668" i="55"/>
  <c r="J668" i="55"/>
  <c r="K667" i="55"/>
  <c r="J667" i="55"/>
  <c r="K666" i="55"/>
  <c r="J666" i="55"/>
  <c r="K665" i="55"/>
  <c r="J665" i="55"/>
  <c r="K664" i="55"/>
  <c r="J664" i="55"/>
  <c r="K663" i="55"/>
  <c r="J663" i="55"/>
  <c r="K662" i="55"/>
  <c r="J662" i="55"/>
  <c r="K661" i="55"/>
  <c r="J661" i="55"/>
  <c r="K660" i="55"/>
  <c r="J660" i="55"/>
  <c r="K659" i="55"/>
  <c r="J659" i="55"/>
  <c r="K658" i="55"/>
  <c r="J658" i="55"/>
  <c r="K657" i="55"/>
  <c r="J657" i="55"/>
  <c r="K656" i="55"/>
  <c r="J656" i="55"/>
  <c r="K655" i="55"/>
  <c r="J655" i="55"/>
  <c r="K654" i="55"/>
  <c r="J654" i="55"/>
  <c r="K646" i="55"/>
  <c r="J646" i="55"/>
  <c r="K645" i="55"/>
  <c r="J645" i="55"/>
  <c r="K644" i="55"/>
  <c r="J644" i="55"/>
  <c r="K643" i="55"/>
  <c r="J643" i="55"/>
  <c r="K642" i="55"/>
  <c r="J642" i="55"/>
  <c r="K641" i="55"/>
  <c r="J641" i="55"/>
  <c r="K640" i="55"/>
  <c r="J640" i="55"/>
  <c r="K639" i="55"/>
  <c r="J639" i="55"/>
  <c r="K631" i="55"/>
  <c r="J631" i="55"/>
  <c r="K630" i="55"/>
  <c r="J630" i="55"/>
  <c r="K629" i="55"/>
  <c r="J629" i="55"/>
  <c r="K628" i="55"/>
  <c r="J628" i="55"/>
  <c r="K627" i="55"/>
  <c r="J627" i="55"/>
  <c r="K626" i="55"/>
  <c r="J626" i="55"/>
  <c r="K625" i="55"/>
  <c r="J625" i="55"/>
  <c r="K624" i="55"/>
  <c r="J624" i="55"/>
  <c r="K623" i="55"/>
  <c r="J623" i="55"/>
  <c r="K622" i="55"/>
  <c r="J622" i="55"/>
  <c r="K621" i="55"/>
  <c r="J621" i="55"/>
  <c r="K613" i="55"/>
  <c r="J613" i="55"/>
  <c r="K612" i="55"/>
  <c r="J612" i="55"/>
  <c r="K611" i="55"/>
  <c r="J611" i="55"/>
  <c r="K610" i="55"/>
  <c r="J610" i="55"/>
  <c r="K609" i="55"/>
  <c r="J609" i="55"/>
  <c r="K608" i="55"/>
  <c r="J608" i="55"/>
  <c r="K607" i="55"/>
  <c r="K606" i="55"/>
  <c r="K605" i="55"/>
  <c r="K604" i="55"/>
  <c r="K603" i="55"/>
  <c r="K602" i="55"/>
  <c r="J602" i="55"/>
  <c r="K601" i="55"/>
  <c r="J601" i="55"/>
  <c r="K600" i="55"/>
  <c r="J600" i="55"/>
  <c r="K599" i="55"/>
  <c r="J599" i="55"/>
  <c r="K598" i="55"/>
  <c r="J598" i="55"/>
  <c r="K565" i="55"/>
  <c r="J565" i="55"/>
  <c r="K564" i="55"/>
  <c r="J564" i="55"/>
  <c r="K563" i="55"/>
  <c r="J563" i="55"/>
  <c r="K562" i="55"/>
  <c r="J562" i="55"/>
  <c r="K561" i="55"/>
  <c r="J561" i="55"/>
  <c r="K560" i="55"/>
  <c r="J560" i="55"/>
  <c r="K559" i="55"/>
  <c r="J559" i="55"/>
  <c r="K558" i="55"/>
  <c r="J558" i="55"/>
  <c r="K557" i="55"/>
  <c r="J557" i="55"/>
  <c r="K556" i="55"/>
  <c r="J556" i="55"/>
  <c r="K555" i="55"/>
  <c r="J555" i="55"/>
  <c r="K554" i="55"/>
  <c r="J554" i="55"/>
  <c r="K553" i="55"/>
  <c r="J553" i="55"/>
  <c r="K545" i="55"/>
  <c r="J545" i="55"/>
  <c r="K544" i="55"/>
  <c r="J544" i="55"/>
  <c r="K543" i="55"/>
  <c r="J543" i="55"/>
  <c r="K542" i="55"/>
  <c r="J542" i="55"/>
  <c r="K541" i="55"/>
  <c r="J541" i="55"/>
  <c r="K540" i="55"/>
  <c r="J540" i="55"/>
  <c r="K535" i="55"/>
  <c r="J535" i="55"/>
  <c r="K530" i="55"/>
  <c r="J530" i="55"/>
  <c r="K525" i="55"/>
  <c r="J525" i="55"/>
  <c r="K524" i="55"/>
  <c r="J524" i="55"/>
  <c r="K523" i="55"/>
  <c r="J523" i="55"/>
  <c r="K518" i="55"/>
  <c r="J518" i="55"/>
  <c r="K517" i="55"/>
  <c r="J517" i="55"/>
  <c r="K516" i="55"/>
  <c r="J516" i="55"/>
  <c r="K515" i="55"/>
  <c r="J515" i="55"/>
  <c r="K514" i="55"/>
  <c r="J514" i="55"/>
  <c r="K513" i="55"/>
  <c r="J513" i="55"/>
  <c r="K512" i="55"/>
  <c r="J512" i="55"/>
  <c r="K511" i="55"/>
  <c r="J511" i="55"/>
  <c r="K503" i="55"/>
  <c r="J503" i="55"/>
  <c r="K502" i="55"/>
  <c r="J502" i="55"/>
  <c r="K501" i="55"/>
  <c r="J501" i="55"/>
  <c r="K500" i="55"/>
  <c r="J500" i="55"/>
  <c r="K499" i="55"/>
  <c r="J499" i="55"/>
  <c r="K498" i="55"/>
  <c r="J498" i="55"/>
  <c r="K497" i="55"/>
  <c r="J497" i="55"/>
  <c r="K496" i="55"/>
  <c r="J496" i="55"/>
  <c r="K495" i="55"/>
  <c r="J495" i="55"/>
  <c r="K494" i="55"/>
  <c r="J494" i="55"/>
  <c r="K493" i="55"/>
  <c r="J493" i="55"/>
  <c r="K492" i="55"/>
  <c r="J492" i="55"/>
  <c r="K491" i="55"/>
  <c r="J491" i="55"/>
  <c r="K490" i="55"/>
  <c r="J490" i="55"/>
  <c r="K489" i="55"/>
  <c r="J489" i="55"/>
  <c r="K488" i="55"/>
  <c r="J488" i="55"/>
  <c r="K487" i="55"/>
  <c r="J487" i="55"/>
  <c r="K486" i="55"/>
  <c r="J486" i="55"/>
  <c r="K485" i="55"/>
  <c r="J485" i="55"/>
  <c r="K484" i="55"/>
  <c r="J484" i="55"/>
  <c r="K483" i="55"/>
  <c r="J483" i="55"/>
  <c r="K482" i="55"/>
  <c r="J482" i="55"/>
  <c r="K481" i="55"/>
  <c r="J481" i="55"/>
  <c r="K480" i="55"/>
  <c r="J480" i="55"/>
  <c r="K479" i="55"/>
  <c r="J479" i="55"/>
  <c r="K478" i="55"/>
  <c r="J478" i="55"/>
  <c r="K477" i="55"/>
  <c r="J477" i="55"/>
  <c r="K476" i="55"/>
  <c r="J476" i="55"/>
  <c r="K475" i="55"/>
  <c r="J475" i="55"/>
  <c r="K455" i="55"/>
  <c r="K454" i="55"/>
  <c r="K453" i="55"/>
  <c r="K452" i="55"/>
  <c r="K451" i="55"/>
  <c r="K450" i="55"/>
  <c r="K441" i="55"/>
  <c r="J441" i="55"/>
  <c r="K440" i="55"/>
  <c r="J440" i="55"/>
  <c r="K439" i="55"/>
  <c r="J439" i="55"/>
  <c r="K438" i="55"/>
  <c r="J438" i="55"/>
  <c r="K437" i="55"/>
  <c r="J437" i="55"/>
  <c r="K429" i="55"/>
  <c r="J429" i="55"/>
  <c r="K428" i="55"/>
  <c r="J428" i="55"/>
  <c r="K427" i="55"/>
  <c r="J427" i="55"/>
  <c r="K426" i="55"/>
  <c r="J426" i="55"/>
  <c r="K425" i="55"/>
  <c r="J425" i="55"/>
  <c r="K424" i="55"/>
  <c r="J424" i="55"/>
  <c r="K423" i="55"/>
  <c r="J423" i="55"/>
  <c r="K422" i="55"/>
  <c r="J422" i="55"/>
  <c r="K421" i="55"/>
  <c r="J421" i="55"/>
  <c r="K420" i="55"/>
  <c r="J420" i="55"/>
  <c r="K419" i="55"/>
  <c r="J419" i="55"/>
  <c r="K418" i="55"/>
  <c r="J418" i="55"/>
  <c r="K417" i="55"/>
  <c r="J417" i="55"/>
  <c r="K416" i="55"/>
  <c r="J416" i="55"/>
  <c r="K415" i="55"/>
  <c r="J415" i="55"/>
  <c r="K414" i="55"/>
  <c r="J414" i="55"/>
  <c r="K413" i="55"/>
  <c r="J413" i="55"/>
  <c r="K412" i="55"/>
  <c r="J412" i="55"/>
  <c r="K404" i="55"/>
  <c r="J404" i="55"/>
  <c r="K403" i="55"/>
  <c r="J403" i="55"/>
  <c r="K402" i="55"/>
  <c r="J402" i="55"/>
  <c r="K401" i="55"/>
  <c r="J401" i="55"/>
  <c r="K400" i="55"/>
  <c r="J400" i="55"/>
  <c r="K399" i="55"/>
  <c r="J399" i="55"/>
  <c r="V378" i="55"/>
  <c r="U378" i="55"/>
  <c r="T378" i="55"/>
  <c r="S378" i="55"/>
  <c r="R378" i="55"/>
  <c r="Q378" i="55"/>
  <c r="P378" i="55"/>
  <c r="O378" i="55"/>
  <c r="N378" i="55"/>
  <c r="M378" i="55"/>
  <c r="L378" i="55"/>
  <c r="K299" i="55"/>
  <c r="J299" i="55"/>
  <c r="K298" i="55"/>
  <c r="J298" i="55"/>
  <c r="K297" i="55"/>
  <c r="J297" i="55"/>
  <c r="K296" i="55"/>
  <c r="J296" i="55"/>
  <c r="K295" i="55"/>
  <c r="K294" i="55"/>
  <c r="K293" i="55"/>
  <c r="K292" i="55"/>
  <c r="K291" i="55"/>
  <c r="J291" i="55"/>
  <c r="K290" i="55"/>
  <c r="J290" i="55"/>
  <c r="K289" i="55"/>
  <c r="J289" i="55"/>
  <c r="K288" i="55"/>
  <c r="J288" i="55"/>
  <c r="K287" i="55"/>
  <c r="J287" i="55"/>
  <c r="K286" i="55"/>
  <c r="J286" i="55"/>
  <c r="K285" i="55"/>
  <c r="J285" i="55"/>
  <c r="K284" i="55"/>
  <c r="J284" i="55"/>
  <c r="K283" i="55"/>
  <c r="J283" i="55"/>
  <c r="K282" i="55"/>
  <c r="J282" i="55"/>
  <c r="K281" i="55"/>
  <c r="J281" i="55"/>
  <c r="K280" i="55"/>
  <c r="J280" i="55"/>
  <c r="K279" i="55"/>
  <c r="J279" i="55"/>
  <c r="K278" i="55"/>
  <c r="J278" i="55"/>
  <c r="K277" i="55"/>
  <c r="J277" i="55"/>
  <c r="K276" i="55"/>
  <c r="J276" i="55"/>
  <c r="K275" i="55"/>
  <c r="K274" i="55"/>
  <c r="K273" i="55"/>
  <c r="K272" i="55"/>
  <c r="K227" i="55"/>
  <c r="J227" i="55"/>
  <c r="K226" i="55"/>
  <c r="J226" i="55"/>
  <c r="K225" i="55"/>
  <c r="J225" i="55"/>
  <c r="K224" i="55"/>
  <c r="J224" i="55"/>
  <c r="K223" i="55"/>
  <c r="J223" i="55"/>
  <c r="K222" i="55"/>
  <c r="J222" i="55"/>
  <c r="K221" i="55"/>
  <c r="J221" i="55"/>
  <c r="K220" i="55"/>
  <c r="J220" i="55"/>
  <c r="K219" i="55"/>
  <c r="J219" i="55"/>
  <c r="K218" i="55"/>
  <c r="J218" i="55"/>
  <c r="K217" i="55"/>
  <c r="J217" i="55"/>
  <c r="K216" i="55"/>
  <c r="J216" i="55"/>
  <c r="K215" i="55"/>
  <c r="J215" i="55"/>
  <c r="K214" i="55"/>
  <c r="J214" i="55"/>
  <c r="K213" i="55"/>
  <c r="J213" i="55"/>
  <c r="K212" i="55"/>
  <c r="J212" i="55"/>
  <c r="K211" i="55"/>
  <c r="J211" i="55"/>
  <c r="K210" i="55"/>
  <c r="J210" i="55"/>
  <c r="K209" i="55"/>
  <c r="J209" i="55"/>
  <c r="K208" i="55"/>
  <c r="J208" i="55"/>
  <c r="K207" i="55"/>
  <c r="J207" i="55"/>
  <c r="K206" i="55"/>
  <c r="J206" i="55"/>
  <c r="K205" i="55"/>
  <c r="J205" i="55"/>
  <c r="K204" i="55"/>
  <c r="J204" i="55"/>
  <c r="K203" i="55"/>
  <c r="J203" i="55"/>
  <c r="K202" i="55"/>
  <c r="J202" i="55"/>
  <c r="K201" i="55"/>
  <c r="J201" i="55"/>
  <c r="K200" i="55"/>
  <c r="J200" i="55"/>
  <c r="K199" i="55"/>
  <c r="J199" i="55"/>
  <c r="K198" i="55"/>
  <c r="J198" i="55"/>
  <c r="K197" i="55"/>
  <c r="J197" i="55"/>
  <c r="K196" i="55"/>
  <c r="J196" i="55"/>
  <c r="K195" i="55"/>
  <c r="J195" i="55"/>
  <c r="K194" i="55"/>
  <c r="J194" i="55"/>
  <c r="K193" i="55"/>
  <c r="J193" i="55"/>
  <c r="K192" i="55"/>
  <c r="J192" i="55"/>
  <c r="K191" i="55"/>
  <c r="J191" i="55"/>
  <c r="K190" i="55"/>
  <c r="J190" i="55"/>
  <c r="K189" i="55"/>
  <c r="J189" i="55"/>
  <c r="K188" i="55"/>
  <c r="J188" i="55"/>
  <c r="K187" i="55"/>
  <c r="J187" i="55"/>
  <c r="K186" i="55"/>
  <c r="J186" i="55"/>
  <c r="K185" i="55"/>
  <c r="J185" i="55"/>
  <c r="K184" i="55"/>
  <c r="J184" i="55"/>
  <c r="K183" i="55"/>
  <c r="J183" i="55"/>
  <c r="K182" i="55"/>
  <c r="J182" i="55"/>
  <c r="K181" i="55"/>
  <c r="J181" i="55"/>
  <c r="K180" i="55"/>
  <c r="J180" i="55"/>
  <c r="K179" i="55"/>
  <c r="J179" i="55"/>
  <c r="K178" i="55"/>
  <c r="J178" i="55"/>
  <c r="K177" i="55"/>
  <c r="J177" i="55"/>
  <c r="K176" i="55"/>
  <c r="J176" i="55"/>
  <c r="K175" i="55"/>
  <c r="J175" i="55"/>
  <c r="K174" i="55"/>
  <c r="J174" i="55"/>
  <c r="K173" i="55"/>
  <c r="J173" i="55"/>
  <c r="K172" i="55"/>
  <c r="J172" i="55"/>
  <c r="K171" i="55"/>
  <c r="J171" i="55"/>
  <c r="K170" i="55"/>
  <c r="J170" i="55"/>
  <c r="K169" i="55"/>
  <c r="J169" i="55"/>
  <c r="K168" i="55"/>
  <c r="J168" i="55"/>
  <c r="K167" i="55"/>
  <c r="J167" i="55"/>
  <c r="K166" i="55"/>
  <c r="J166" i="55"/>
  <c r="K165" i="55"/>
  <c r="J165" i="55"/>
  <c r="K164" i="55"/>
  <c r="J164" i="55"/>
  <c r="K163" i="55"/>
  <c r="J163" i="55"/>
  <c r="K162" i="55"/>
  <c r="J162" i="55"/>
  <c r="K161" i="55"/>
  <c r="J161" i="55"/>
  <c r="K160" i="55"/>
  <c r="J160" i="55"/>
  <c r="K159" i="55"/>
  <c r="J159" i="55"/>
  <c r="K158" i="55"/>
  <c r="J158" i="55"/>
  <c r="K157" i="55"/>
  <c r="J157" i="55"/>
  <c r="K156" i="55"/>
  <c r="J156" i="55"/>
  <c r="K155" i="55"/>
  <c r="J155" i="55"/>
  <c r="K154" i="55"/>
  <c r="J154" i="55"/>
  <c r="K153" i="55"/>
  <c r="J153" i="55"/>
  <c r="K152" i="55"/>
  <c r="J152" i="55"/>
  <c r="K118" i="55"/>
  <c r="J118" i="55"/>
  <c r="K117" i="55"/>
  <c r="J117" i="55"/>
  <c r="K116" i="55"/>
  <c r="J116" i="55"/>
  <c r="K115" i="55"/>
  <c r="J115" i="55"/>
  <c r="K114" i="55"/>
  <c r="J114" i="55"/>
  <c r="K113" i="55"/>
  <c r="J113" i="55"/>
  <c r="K112" i="55"/>
  <c r="J112" i="55"/>
  <c r="K111" i="55"/>
  <c r="J111" i="55"/>
  <c r="K110" i="55"/>
  <c r="J110" i="55"/>
  <c r="K109" i="55"/>
  <c r="J109" i="55"/>
  <c r="K108" i="55"/>
  <c r="J108" i="55"/>
  <c r="K107" i="55"/>
  <c r="J107" i="55"/>
  <c r="K106" i="55"/>
  <c r="J106" i="55"/>
  <c r="K717" i="54" l="1"/>
  <c r="J717" i="54"/>
  <c r="K716" i="54"/>
  <c r="J716" i="54"/>
  <c r="K715" i="54"/>
  <c r="J715" i="54"/>
  <c r="K714" i="54"/>
  <c r="J714" i="54"/>
  <c r="K705" i="54"/>
  <c r="J705" i="54"/>
  <c r="K704" i="54"/>
  <c r="J704" i="54"/>
  <c r="K703" i="54"/>
  <c r="J703" i="54"/>
  <c r="K702" i="54"/>
  <c r="J702" i="54"/>
  <c r="K701" i="54"/>
  <c r="J701" i="54"/>
  <c r="K693" i="54"/>
  <c r="J693" i="54"/>
  <c r="K692" i="54"/>
  <c r="J692" i="54"/>
  <c r="K691" i="54"/>
  <c r="J691" i="54"/>
  <c r="K668" i="54"/>
  <c r="J668" i="54"/>
  <c r="K667" i="54"/>
  <c r="J667" i="54"/>
  <c r="K666" i="54"/>
  <c r="J666" i="54"/>
  <c r="K665" i="54"/>
  <c r="J665" i="54"/>
  <c r="K664" i="54"/>
  <c r="J664" i="54"/>
  <c r="K663" i="54"/>
  <c r="J663" i="54"/>
  <c r="K662" i="54"/>
  <c r="J662" i="54"/>
  <c r="K661" i="54"/>
  <c r="J661" i="54"/>
  <c r="K660" i="54"/>
  <c r="J660" i="54"/>
  <c r="K659" i="54"/>
  <c r="J659" i="54"/>
  <c r="K658" i="54"/>
  <c r="J658" i="54"/>
  <c r="K657" i="54"/>
  <c r="J657" i="54"/>
  <c r="K656" i="54"/>
  <c r="J656" i="54"/>
  <c r="K655" i="54"/>
  <c r="J655" i="54"/>
  <c r="K654" i="54"/>
  <c r="J654" i="54"/>
  <c r="K646" i="54"/>
  <c r="J646" i="54"/>
  <c r="K645" i="54"/>
  <c r="J645" i="54"/>
  <c r="K644" i="54"/>
  <c r="J644" i="54"/>
  <c r="K643" i="54"/>
  <c r="J643" i="54"/>
  <c r="K642" i="54"/>
  <c r="J642" i="54"/>
  <c r="K641" i="54"/>
  <c r="J641" i="54"/>
  <c r="K640" i="54"/>
  <c r="J640" i="54"/>
  <c r="K639" i="54"/>
  <c r="J639" i="54"/>
  <c r="K631" i="54"/>
  <c r="J631" i="54"/>
  <c r="K630" i="54"/>
  <c r="J630" i="54"/>
  <c r="K629" i="54"/>
  <c r="J629" i="54"/>
  <c r="K628" i="54"/>
  <c r="J628" i="54"/>
  <c r="K627" i="54"/>
  <c r="J627" i="54"/>
  <c r="K626" i="54"/>
  <c r="J626" i="54"/>
  <c r="K625" i="54"/>
  <c r="J625" i="54"/>
  <c r="K624" i="54"/>
  <c r="J624" i="54"/>
  <c r="K623" i="54"/>
  <c r="J623" i="54"/>
  <c r="K622" i="54"/>
  <c r="J622" i="54"/>
  <c r="K621" i="54"/>
  <c r="J621" i="54"/>
  <c r="K613" i="54"/>
  <c r="J613" i="54"/>
  <c r="K612" i="54"/>
  <c r="J612" i="54"/>
  <c r="K611" i="54"/>
  <c r="J611" i="54"/>
  <c r="K610" i="54"/>
  <c r="J610" i="54"/>
  <c r="K609" i="54"/>
  <c r="J609" i="54"/>
  <c r="K608" i="54"/>
  <c r="J608" i="54"/>
  <c r="K607" i="54"/>
  <c r="K606" i="54"/>
  <c r="K605" i="54"/>
  <c r="K604" i="54"/>
  <c r="K603" i="54"/>
  <c r="K602" i="54"/>
  <c r="J602" i="54"/>
  <c r="K601" i="54"/>
  <c r="J601" i="54"/>
  <c r="K600" i="54"/>
  <c r="J600" i="54"/>
  <c r="K599" i="54"/>
  <c r="J599" i="54"/>
  <c r="K598" i="54"/>
  <c r="J598" i="54"/>
  <c r="K565" i="54"/>
  <c r="J565" i="54"/>
  <c r="K564" i="54"/>
  <c r="J564" i="54"/>
  <c r="K563" i="54"/>
  <c r="J563" i="54"/>
  <c r="K562" i="54"/>
  <c r="J562" i="54"/>
  <c r="K561" i="54"/>
  <c r="J561" i="54"/>
  <c r="K560" i="54"/>
  <c r="J560" i="54"/>
  <c r="K559" i="54"/>
  <c r="J559" i="54"/>
  <c r="K558" i="54"/>
  <c r="J558" i="54"/>
  <c r="K557" i="54"/>
  <c r="J557" i="54"/>
  <c r="K556" i="54"/>
  <c r="J556" i="54"/>
  <c r="K555" i="54"/>
  <c r="J555" i="54"/>
  <c r="K554" i="54"/>
  <c r="J554" i="54"/>
  <c r="K553" i="54"/>
  <c r="J553" i="54"/>
  <c r="K545" i="54"/>
  <c r="J545" i="54"/>
  <c r="K544" i="54"/>
  <c r="J544" i="54"/>
  <c r="K543" i="54"/>
  <c r="J543" i="54"/>
  <c r="K542" i="54"/>
  <c r="J542" i="54"/>
  <c r="K541" i="54"/>
  <c r="J541" i="54"/>
  <c r="K540" i="54"/>
  <c r="J540" i="54"/>
  <c r="K535" i="54"/>
  <c r="J535" i="54"/>
  <c r="K530" i="54"/>
  <c r="J530" i="54"/>
  <c r="K525" i="54"/>
  <c r="J525" i="54"/>
  <c r="K524" i="54"/>
  <c r="J524" i="54"/>
  <c r="K523" i="54"/>
  <c r="J523" i="54"/>
  <c r="K518" i="54"/>
  <c r="J518" i="54"/>
  <c r="K517" i="54"/>
  <c r="J517" i="54"/>
  <c r="K516" i="54"/>
  <c r="J516" i="54"/>
  <c r="K515" i="54"/>
  <c r="J515" i="54"/>
  <c r="K514" i="54"/>
  <c r="J514" i="54"/>
  <c r="K513" i="54"/>
  <c r="J513" i="54"/>
  <c r="K512" i="54"/>
  <c r="J512" i="54"/>
  <c r="K511" i="54"/>
  <c r="J511" i="54"/>
  <c r="K503" i="54"/>
  <c r="J503" i="54"/>
  <c r="K502" i="54"/>
  <c r="J502" i="54"/>
  <c r="K501" i="54"/>
  <c r="J501" i="54"/>
  <c r="K500" i="54"/>
  <c r="J500" i="54"/>
  <c r="K499" i="54"/>
  <c r="J499" i="54"/>
  <c r="K498" i="54"/>
  <c r="J498" i="54"/>
  <c r="K497" i="54"/>
  <c r="J497" i="54"/>
  <c r="K496" i="54"/>
  <c r="J496" i="54"/>
  <c r="K495" i="54"/>
  <c r="J495" i="54"/>
  <c r="K494" i="54"/>
  <c r="J494" i="54"/>
  <c r="K493" i="54"/>
  <c r="J493" i="54"/>
  <c r="K492" i="54"/>
  <c r="J492" i="54"/>
  <c r="K491" i="54"/>
  <c r="J491" i="54"/>
  <c r="K490" i="54"/>
  <c r="J490" i="54"/>
  <c r="K489" i="54"/>
  <c r="J489" i="54"/>
  <c r="K488" i="54"/>
  <c r="J488" i="54"/>
  <c r="K487" i="54"/>
  <c r="J487" i="54"/>
  <c r="K486" i="54"/>
  <c r="J486" i="54"/>
  <c r="K485" i="54"/>
  <c r="J485" i="54"/>
  <c r="K484" i="54"/>
  <c r="J484" i="54"/>
  <c r="K483" i="54"/>
  <c r="J483" i="54"/>
  <c r="K482" i="54"/>
  <c r="J482" i="54"/>
  <c r="K481" i="54"/>
  <c r="J481" i="54"/>
  <c r="K480" i="54"/>
  <c r="J480" i="54"/>
  <c r="K479" i="54"/>
  <c r="J479" i="54"/>
  <c r="K478" i="54"/>
  <c r="J478" i="54"/>
  <c r="K477" i="54"/>
  <c r="J477" i="54"/>
  <c r="K476" i="54"/>
  <c r="J476" i="54"/>
  <c r="K475" i="54"/>
  <c r="J475" i="54"/>
  <c r="K455" i="54"/>
  <c r="K454" i="54"/>
  <c r="K453" i="54"/>
  <c r="K452" i="54"/>
  <c r="K451" i="54"/>
  <c r="K450" i="54"/>
  <c r="K441" i="54"/>
  <c r="J441" i="54"/>
  <c r="K440" i="54"/>
  <c r="J440" i="54"/>
  <c r="K439" i="54"/>
  <c r="J439" i="54"/>
  <c r="K438" i="54"/>
  <c r="J438" i="54"/>
  <c r="K437" i="54"/>
  <c r="J437" i="54"/>
  <c r="K429" i="54"/>
  <c r="J429" i="54"/>
  <c r="K428" i="54"/>
  <c r="J428" i="54"/>
  <c r="K427" i="54"/>
  <c r="J427" i="54"/>
  <c r="K426" i="54"/>
  <c r="J426" i="54"/>
  <c r="K425" i="54"/>
  <c r="J425" i="54"/>
  <c r="K424" i="54"/>
  <c r="J424" i="54"/>
  <c r="K423" i="54"/>
  <c r="J423" i="54"/>
  <c r="K422" i="54"/>
  <c r="J422" i="54"/>
  <c r="K421" i="54"/>
  <c r="J421" i="54"/>
  <c r="K420" i="54"/>
  <c r="J420" i="54"/>
  <c r="K419" i="54"/>
  <c r="J419" i="54"/>
  <c r="K418" i="54"/>
  <c r="J418" i="54"/>
  <c r="K417" i="54"/>
  <c r="J417" i="54"/>
  <c r="K416" i="54"/>
  <c r="J416" i="54"/>
  <c r="K415" i="54"/>
  <c r="J415" i="54"/>
  <c r="K414" i="54"/>
  <c r="J414" i="54"/>
  <c r="K413" i="54"/>
  <c r="J413" i="54"/>
  <c r="K412" i="54"/>
  <c r="J412" i="54"/>
  <c r="K404" i="54"/>
  <c r="J404" i="54"/>
  <c r="K403" i="54"/>
  <c r="J403" i="54"/>
  <c r="K402" i="54"/>
  <c r="J402" i="54"/>
  <c r="K401" i="54"/>
  <c r="J401" i="54"/>
  <c r="K400" i="54"/>
  <c r="J400" i="54"/>
  <c r="K399" i="54"/>
  <c r="J399" i="54"/>
  <c r="AC378" i="54"/>
  <c r="AB378" i="54"/>
  <c r="AA378" i="54"/>
  <c r="Z378" i="54"/>
  <c r="Y378" i="54"/>
  <c r="X378" i="54"/>
  <c r="W378" i="54"/>
  <c r="V378" i="54"/>
  <c r="U378" i="54"/>
  <c r="T378" i="54"/>
  <c r="S378" i="54"/>
  <c r="R378" i="54"/>
  <c r="Q378" i="54"/>
  <c r="P378" i="54"/>
  <c r="O378" i="54"/>
  <c r="N378" i="54"/>
  <c r="M378" i="54"/>
  <c r="L378" i="54"/>
  <c r="K299" i="54"/>
  <c r="J299" i="54"/>
  <c r="K298" i="54"/>
  <c r="J298" i="54"/>
  <c r="K297" i="54"/>
  <c r="J297" i="54"/>
  <c r="K296" i="54"/>
  <c r="J296" i="54"/>
  <c r="K295" i="54"/>
  <c r="K294" i="54"/>
  <c r="K293" i="54"/>
  <c r="K292" i="54"/>
  <c r="K291" i="54"/>
  <c r="J291" i="54"/>
  <c r="K290" i="54"/>
  <c r="J290" i="54"/>
  <c r="K289" i="54"/>
  <c r="J289" i="54"/>
  <c r="K288" i="54"/>
  <c r="J288" i="54"/>
  <c r="K287" i="54"/>
  <c r="J287" i="54"/>
  <c r="K286" i="54"/>
  <c r="J286" i="54"/>
  <c r="K285" i="54"/>
  <c r="J285" i="54"/>
  <c r="K284" i="54"/>
  <c r="J284" i="54"/>
  <c r="K283" i="54"/>
  <c r="J283" i="54"/>
  <c r="K282" i="54"/>
  <c r="J282" i="54"/>
  <c r="K281" i="54"/>
  <c r="J281" i="54"/>
  <c r="K280" i="54"/>
  <c r="J280" i="54"/>
  <c r="K279" i="54"/>
  <c r="J279" i="54"/>
  <c r="K278" i="54"/>
  <c r="J278" i="54"/>
  <c r="K277" i="54"/>
  <c r="J277" i="54"/>
  <c r="K276" i="54"/>
  <c r="J276" i="54"/>
  <c r="K275" i="54"/>
  <c r="K274" i="54"/>
  <c r="K273" i="54"/>
  <c r="K272" i="54"/>
  <c r="K227" i="54"/>
  <c r="J227" i="54"/>
  <c r="K226" i="54"/>
  <c r="J226" i="54"/>
  <c r="K225" i="54"/>
  <c r="J225" i="54"/>
  <c r="K224" i="54"/>
  <c r="J224" i="54"/>
  <c r="K223" i="54"/>
  <c r="J223" i="54"/>
  <c r="K222" i="54"/>
  <c r="J222" i="54"/>
  <c r="K221" i="54"/>
  <c r="J221" i="54"/>
  <c r="K220" i="54"/>
  <c r="J220" i="54"/>
  <c r="K219" i="54"/>
  <c r="J219" i="54"/>
  <c r="K218" i="54"/>
  <c r="J218" i="54"/>
  <c r="K217" i="54"/>
  <c r="J217" i="54"/>
  <c r="K216" i="54"/>
  <c r="J216" i="54"/>
  <c r="K215" i="54"/>
  <c r="J215" i="54"/>
  <c r="K214" i="54"/>
  <c r="J214" i="54"/>
  <c r="K213" i="54"/>
  <c r="J213" i="54"/>
  <c r="K212" i="54"/>
  <c r="J212" i="54"/>
  <c r="K211" i="54"/>
  <c r="J211" i="54"/>
  <c r="K210" i="54"/>
  <c r="J210" i="54"/>
  <c r="K209" i="54"/>
  <c r="J209" i="54"/>
  <c r="K208" i="54"/>
  <c r="J208" i="54"/>
  <c r="K207" i="54"/>
  <c r="J207" i="54"/>
  <c r="K206" i="54"/>
  <c r="J206" i="54"/>
  <c r="K205" i="54"/>
  <c r="J205" i="54"/>
  <c r="K204" i="54"/>
  <c r="J204" i="54"/>
  <c r="K203" i="54"/>
  <c r="J203" i="54"/>
  <c r="K202" i="54"/>
  <c r="J202" i="54"/>
  <c r="K201" i="54"/>
  <c r="J201" i="54"/>
  <c r="K200" i="54"/>
  <c r="J200" i="54"/>
  <c r="K199" i="54"/>
  <c r="J199" i="54"/>
  <c r="K198" i="54"/>
  <c r="J198" i="54"/>
  <c r="K197" i="54"/>
  <c r="J197" i="54"/>
  <c r="K196" i="54"/>
  <c r="J196" i="54"/>
  <c r="K195" i="54"/>
  <c r="J195" i="54"/>
  <c r="K194" i="54"/>
  <c r="J194" i="54"/>
  <c r="K193" i="54"/>
  <c r="J193" i="54"/>
  <c r="K192" i="54"/>
  <c r="J192" i="54"/>
  <c r="K191" i="54"/>
  <c r="J191" i="54"/>
  <c r="K190" i="54"/>
  <c r="J190" i="54"/>
  <c r="K189" i="54"/>
  <c r="J189" i="54"/>
  <c r="K188" i="54"/>
  <c r="J188" i="54"/>
  <c r="K187" i="54"/>
  <c r="J187" i="54"/>
  <c r="K186" i="54"/>
  <c r="J186" i="54"/>
  <c r="K185" i="54"/>
  <c r="J185" i="54"/>
  <c r="K184" i="54"/>
  <c r="J184" i="54"/>
  <c r="K183" i="54"/>
  <c r="J183" i="54"/>
  <c r="K182" i="54"/>
  <c r="J182" i="54"/>
  <c r="K181" i="54"/>
  <c r="J181" i="54"/>
  <c r="K180" i="54"/>
  <c r="J180" i="54"/>
  <c r="K179" i="54"/>
  <c r="J179" i="54"/>
  <c r="K178" i="54"/>
  <c r="J178" i="54"/>
  <c r="K177" i="54"/>
  <c r="J177" i="54"/>
  <c r="K176" i="54"/>
  <c r="J176" i="54"/>
  <c r="K175" i="54"/>
  <c r="J175" i="54"/>
  <c r="K174" i="54"/>
  <c r="J174" i="54"/>
  <c r="K173" i="54"/>
  <c r="J173" i="54"/>
  <c r="K172" i="54"/>
  <c r="J172" i="54"/>
  <c r="K171" i="54"/>
  <c r="J171" i="54"/>
  <c r="K170" i="54"/>
  <c r="J170" i="54"/>
  <c r="K169" i="54"/>
  <c r="J169" i="54"/>
  <c r="K168" i="54"/>
  <c r="J168" i="54"/>
  <c r="K167" i="54"/>
  <c r="J167" i="54"/>
  <c r="K166" i="54"/>
  <c r="J166" i="54"/>
  <c r="K165" i="54"/>
  <c r="J165" i="54"/>
  <c r="K164" i="54"/>
  <c r="J164" i="54"/>
  <c r="K163" i="54"/>
  <c r="J163" i="54"/>
  <c r="K162" i="54"/>
  <c r="J162" i="54"/>
  <c r="K161" i="54"/>
  <c r="J161" i="54"/>
  <c r="K160" i="54"/>
  <c r="J160" i="54"/>
  <c r="K159" i="54"/>
  <c r="J159" i="54"/>
  <c r="K158" i="54"/>
  <c r="J158" i="54"/>
  <c r="K157" i="54"/>
  <c r="J157" i="54"/>
  <c r="K156" i="54"/>
  <c r="J156" i="54"/>
  <c r="K155" i="54"/>
  <c r="J155" i="54"/>
  <c r="K154" i="54"/>
  <c r="J154" i="54"/>
  <c r="K153" i="54"/>
  <c r="J153" i="54"/>
  <c r="K152" i="54"/>
  <c r="J152" i="54"/>
  <c r="K118" i="54"/>
  <c r="J118" i="54"/>
  <c r="K117" i="54"/>
  <c r="J117" i="54"/>
  <c r="K116" i="54"/>
  <c r="J116" i="54"/>
  <c r="K115" i="54"/>
  <c r="J115" i="54"/>
  <c r="K114" i="54"/>
  <c r="J114" i="54"/>
  <c r="K113" i="54"/>
  <c r="J113" i="54"/>
  <c r="K112" i="54"/>
  <c r="J112" i="54"/>
  <c r="K111" i="54"/>
  <c r="J111" i="54"/>
  <c r="K110" i="54"/>
  <c r="J110" i="54"/>
  <c r="K109" i="54"/>
  <c r="J109" i="54"/>
  <c r="K108" i="54"/>
  <c r="J108" i="54"/>
  <c r="K107" i="54"/>
  <c r="J107" i="54"/>
  <c r="K106" i="54"/>
  <c r="J106" i="54"/>
  <c r="K9" i="53" l="1"/>
  <c r="K10" i="53"/>
  <c r="K11" i="53"/>
  <c r="K12" i="53"/>
  <c r="K13" i="53"/>
  <c r="K14" i="53"/>
  <c r="K15" i="53"/>
  <c r="K16" i="53"/>
  <c r="K17" i="53"/>
  <c r="K18" i="53"/>
  <c r="K19" i="53"/>
  <c r="K20" i="53"/>
  <c r="K21" i="53"/>
  <c r="K22" i="53"/>
  <c r="K23" i="53"/>
  <c r="K24" i="53"/>
  <c r="K25" i="53"/>
  <c r="K26" i="53"/>
  <c r="D27" i="53"/>
  <c r="D58" i="53" s="1"/>
  <c r="E27" i="53"/>
  <c r="F27" i="53"/>
  <c r="F58" i="53" s="1"/>
  <c r="G27" i="53"/>
  <c r="H27" i="53"/>
  <c r="H58" i="53" s="1"/>
  <c r="I27" i="53"/>
  <c r="K28" i="53"/>
  <c r="K29" i="53"/>
  <c r="K30" i="53"/>
  <c r="K31" i="53"/>
  <c r="K57" i="53" s="1"/>
  <c r="K32" i="53"/>
  <c r="K33" i="53"/>
  <c r="K34" i="53"/>
  <c r="K35" i="53"/>
  <c r="K36" i="53"/>
  <c r="K37" i="53"/>
  <c r="K38" i="53"/>
  <c r="K39" i="53"/>
  <c r="K40" i="53"/>
  <c r="K41" i="53"/>
  <c r="K42" i="53"/>
  <c r="K43" i="53"/>
  <c r="K44" i="53"/>
  <c r="K45" i="53"/>
  <c r="K46" i="53"/>
  <c r="K47" i="53"/>
  <c r="K48" i="53"/>
  <c r="K49" i="53"/>
  <c r="K50" i="53"/>
  <c r="K51" i="53"/>
  <c r="K52" i="53"/>
  <c r="K53" i="53"/>
  <c r="K54" i="53"/>
  <c r="K55" i="53"/>
  <c r="K56" i="53"/>
  <c r="G58" i="53"/>
  <c r="K64" i="53"/>
  <c r="K65" i="53"/>
  <c r="K66" i="53"/>
  <c r="K67" i="53"/>
  <c r="K68" i="53"/>
  <c r="K69" i="53"/>
  <c r="K70" i="53"/>
  <c r="K71" i="53"/>
  <c r="K72" i="53"/>
  <c r="K74" i="53"/>
  <c r="K75" i="53"/>
  <c r="K76" i="53"/>
  <c r="K77" i="53"/>
  <c r="K78" i="53"/>
  <c r="K79" i="53"/>
  <c r="K80" i="53"/>
  <c r="K81" i="53"/>
  <c r="D82" i="53"/>
  <c r="E82" i="53"/>
  <c r="F82" i="53"/>
  <c r="G82" i="53"/>
  <c r="H82" i="53"/>
  <c r="J82" i="53"/>
  <c r="K83" i="53"/>
  <c r="K84" i="53"/>
  <c r="K85" i="53"/>
  <c r="K86" i="53"/>
  <c r="K87" i="53"/>
  <c r="K88" i="53"/>
  <c r="K89" i="53"/>
  <c r="K90" i="53"/>
  <c r="K91" i="53"/>
  <c r="K92" i="53"/>
  <c r="K94" i="53"/>
  <c r="K95" i="53"/>
  <c r="K96" i="53"/>
  <c r="K97" i="53"/>
  <c r="K98" i="53"/>
  <c r="K99" i="53"/>
  <c r="K100" i="53"/>
  <c r="K101" i="53"/>
  <c r="K102" i="53"/>
  <c r="K104" i="53"/>
  <c r="K105" i="53"/>
  <c r="K106" i="53"/>
  <c r="K107" i="53"/>
  <c r="K108" i="53"/>
  <c r="K109" i="53"/>
  <c r="K110" i="53"/>
  <c r="K111" i="53"/>
  <c r="E113" i="53"/>
  <c r="D113" i="53" l="1"/>
  <c r="H113" i="53"/>
  <c r="F113" i="53"/>
  <c r="K82" i="53"/>
  <c r="G113" i="53"/>
  <c r="I58" i="53"/>
  <c r="E58" i="53"/>
  <c r="K27" i="53"/>
  <c r="K113" i="53" l="1"/>
  <c r="K58" i="53"/>
</calcChain>
</file>

<file path=xl/sharedStrings.xml><?xml version="1.0" encoding="utf-8"?>
<sst xmlns="http://schemas.openxmlformats.org/spreadsheetml/2006/main" count="56333" uniqueCount="3970">
  <si>
    <t>病床の機能区分＼病棟名</t>
    <rPh sb="0" eb="2">
      <t>ビョウショウ</t>
    </rPh>
    <rPh sb="3" eb="5">
      <t>キノウ</t>
    </rPh>
    <rPh sb="5" eb="7">
      <t>クブン</t>
    </rPh>
    <rPh sb="8" eb="10">
      <t>ビョウトウ</t>
    </rPh>
    <rPh sb="10" eb="11">
      <t>メイ</t>
    </rPh>
    <phoneticPr fontId="18"/>
  </si>
  <si>
    <t>EICU</t>
  </si>
  <si>
    <t>ICU</t>
  </si>
  <si>
    <t>MFICU</t>
  </si>
  <si>
    <t>4階南</t>
  </si>
  <si>
    <t>NICU</t>
  </si>
  <si>
    <t>GCU</t>
  </si>
  <si>
    <t>4階西</t>
  </si>
  <si>
    <t>5階東</t>
  </si>
  <si>
    <t>5階西</t>
  </si>
  <si>
    <t>6階東</t>
  </si>
  <si>
    <t>6階西</t>
  </si>
  <si>
    <t>7階東</t>
  </si>
  <si>
    <t>7階西</t>
  </si>
  <si>
    <t>8階東</t>
  </si>
  <si>
    <t>8階西</t>
  </si>
  <si>
    <t>9階東</t>
  </si>
  <si>
    <t>9階西</t>
  </si>
  <si>
    <t>高度急性期</t>
  </si>
  <si>
    <t>急性期</t>
    <rPh sb="0" eb="3">
      <t>キュウセイキ</t>
    </rPh>
    <phoneticPr fontId="18"/>
  </si>
  <si>
    <t>回復期</t>
    <rPh sb="0" eb="3">
      <t>カイフクキ</t>
    </rPh>
    <phoneticPr fontId="18"/>
  </si>
  <si>
    <t>慢性期</t>
    <rPh sb="0" eb="3">
      <t>マンセイキ</t>
    </rPh>
    <phoneticPr fontId="18"/>
  </si>
  <si>
    <t>休棟中(今後再開する予定)</t>
    <rPh sb="4" eb="6">
      <t>コンゴ</t>
    </rPh>
    <rPh sb="6" eb="8">
      <t>サイカイ</t>
    </rPh>
    <rPh sb="10" eb="12">
      <t>ヨテイ</t>
    </rPh>
    <phoneticPr fontId="18"/>
  </si>
  <si>
    <t>休棟中(今後廃止する予定)</t>
    <rPh sb="6" eb="8">
      <t>ハイシ</t>
    </rPh>
    <phoneticPr fontId="18"/>
  </si>
  <si>
    <t>無回答等</t>
    <phoneticPr fontId="18"/>
  </si>
  <si>
    <t>高度急性期機能または急性期機能として行なった医療行為</t>
    <phoneticPr fontId="10"/>
  </si>
  <si>
    <t>-</t>
  </si>
  <si>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18"/>
  </si>
  <si>
    <t>病床の機能区分＼病棟名</t>
    <rPh sb="0" eb="2">
      <t>ビョウショウ</t>
    </rPh>
    <rPh sb="3" eb="5">
      <t>キノウ</t>
    </rPh>
    <rPh sb="5" eb="7">
      <t>クブン</t>
    </rPh>
    <phoneticPr fontId="18"/>
  </si>
  <si>
    <t>休棟予定</t>
    <phoneticPr fontId="18"/>
  </si>
  <si>
    <t>廃止予定</t>
    <rPh sb="0" eb="2">
      <t>ハイシ</t>
    </rPh>
    <phoneticPr fontId="18"/>
  </si>
  <si>
    <t>介護保険施設等へ移行予定</t>
    <phoneticPr fontId="18"/>
  </si>
  <si>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18"/>
  </si>
  <si>
    <t>移行予定先の区分＼病棟名</t>
    <rPh sb="0" eb="2">
      <t>イコウ</t>
    </rPh>
    <rPh sb="2" eb="4">
      <t>ヨテイ</t>
    </rPh>
    <rPh sb="4" eb="5">
      <t>サキ</t>
    </rPh>
    <rPh sb="6" eb="8">
      <t>クブン</t>
    </rPh>
    <phoneticPr fontId="18"/>
  </si>
  <si>
    <t>介護医療院に移行予定</t>
    <phoneticPr fontId="18"/>
  </si>
  <si>
    <t>介護老人保健施設に移行予定</t>
    <rPh sb="0" eb="2">
      <t>カイゴ</t>
    </rPh>
    <rPh sb="2" eb="4">
      <t>ロウジン</t>
    </rPh>
    <rPh sb="4" eb="6">
      <t>ホケン</t>
    </rPh>
    <rPh sb="6" eb="8">
      <t>シセツ</t>
    </rPh>
    <rPh sb="9" eb="13">
      <t>イコウヨテイ</t>
    </rPh>
    <phoneticPr fontId="18"/>
  </si>
  <si>
    <t>介護老人福祉施設に移行予定</t>
    <rPh sb="0" eb="2">
      <t>カイゴ</t>
    </rPh>
    <rPh sb="2" eb="4">
      <t>ロウジン</t>
    </rPh>
    <rPh sb="4" eb="6">
      <t>フクシ</t>
    </rPh>
    <rPh sb="6" eb="8">
      <t>シセツ</t>
    </rPh>
    <rPh sb="9" eb="13">
      <t>イコウヨテイ</t>
    </rPh>
    <phoneticPr fontId="18"/>
  </si>
  <si>
    <t>上記以外の介護サービスに移行予定</t>
    <rPh sb="5" eb="7">
      <t>カイゴ</t>
    </rPh>
    <rPh sb="12" eb="16">
      <t>イコウヨテイ</t>
    </rPh>
    <phoneticPr fontId="18"/>
  </si>
  <si>
    <t>「2025年７月１日時点の機能の実現」に向けて、それ以前に変更予定がある場合</t>
    <rPh sb="5" eb="6">
      <t>ネン</t>
    </rPh>
    <rPh sb="7" eb="8">
      <t>ガツ</t>
    </rPh>
    <rPh sb="8" eb="10">
      <t>ツイタチ</t>
    </rPh>
    <rPh sb="10" eb="12">
      <t>ジテン</t>
    </rPh>
    <rPh sb="13" eb="15">
      <t>キノウ</t>
    </rPh>
    <rPh sb="16" eb="18">
      <t>ジツゲン</t>
    </rPh>
    <rPh sb="20" eb="21">
      <t>ム</t>
    </rPh>
    <rPh sb="26" eb="28">
      <t>イゼン</t>
    </rPh>
    <rPh sb="29" eb="31">
      <t>ヘンコウ</t>
    </rPh>
    <rPh sb="31" eb="33">
      <t>ヨテイ</t>
    </rPh>
    <rPh sb="36" eb="38">
      <t>バアイ</t>
    </rPh>
    <phoneticPr fontId="18"/>
  </si>
  <si>
    <t>変更予定年月</t>
    <rPh sb="0" eb="2">
      <t>ヘンコウ</t>
    </rPh>
    <rPh sb="2" eb="4">
      <t>ヨテイ</t>
    </rPh>
    <rPh sb="4" eb="6">
      <t>ネンゲツ</t>
    </rPh>
    <phoneticPr fontId="18"/>
  </si>
  <si>
    <t>（留意事項）</t>
    <phoneticPr fontId="10"/>
  </si>
  <si>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</si>
  <si>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</si>
  <si>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</si>
  <si>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</si>
  <si>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</si>
  <si>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</si>
  <si>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8"/>
  </si>
  <si>
    <t>医療内容に関する情報
（手術、リハビリテーションの実施状況など）</t>
    <phoneticPr fontId="10"/>
  </si>
  <si>
    <t>・設置主体</t>
    <rPh sb="1" eb="3">
      <t>セッチ</t>
    </rPh>
    <rPh sb="3" eb="5">
      <t>シュタイ</t>
    </rPh>
    <phoneticPr fontId="18"/>
  </si>
  <si>
    <t>・入院患者の状況（年間）</t>
    <phoneticPr fontId="18"/>
  </si>
  <si>
    <t>・手術の状況</t>
    <phoneticPr fontId="18"/>
  </si>
  <si>
    <t>・病床の状況</t>
  </si>
  <si>
    <t>・入院患者の状況（年間／入棟前の場所・退棟先の場所の状況）</t>
    <phoneticPr fontId="18"/>
  </si>
  <si>
    <t>・がん、脳卒中、心筋梗塞、分娩、精神医療への対応状況</t>
    <phoneticPr fontId="18"/>
  </si>
  <si>
    <t>・診療科</t>
  </si>
  <si>
    <t>・退院後に在宅医療を必要とする患者の状況</t>
    <phoneticPr fontId="18"/>
  </si>
  <si>
    <t>・重症患者への対応状況</t>
    <phoneticPr fontId="18"/>
  </si>
  <si>
    <t>・入院基本料・特定入院料及び届出病床数</t>
  </si>
  <si>
    <t>・看取りを行った患者数</t>
    <phoneticPr fontId="18"/>
  </si>
  <si>
    <t>・救急医療の実施状況</t>
    <phoneticPr fontId="18"/>
  </si>
  <si>
    <t>・算定する入院基本用・特定入院料等の状況</t>
    <phoneticPr fontId="18"/>
  </si>
  <si>
    <t>・急性期後の支援、在宅復帰の支援の状況</t>
    <phoneticPr fontId="18"/>
  </si>
  <si>
    <t>・DPC医療機関群の種類</t>
  </si>
  <si>
    <t>・全身管理の状況</t>
    <phoneticPr fontId="18"/>
  </si>
  <si>
    <t>・救急告示病院、二次救急医療施設、三次救急医療施設の告示・認定の有無</t>
    <phoneticPr fontId="18"/>
  </si>
  <si>
    <t>・リハビリテーションの実施状況</t>
    <phoneticPr fontId="18"/>
  </si>
  <si>
    <t>・承認の有無</t>
    <phoneticPr fontId="18"/>
  </si>
  <si>
    <t>・長期療養患者の受入状況</t>
    <phoneticPr fontId="18"/>
  </si>
  <si>
    <t>・診療報酬の届出の有無</t>
    <phoneticPr fontId="18"/>
  </si>
  <si>
    <t>・重度の障害児等の受入状況</t>
    <phoneticPr fontId="18"/>
  </si>
  <si>
    <t>・職員数の状況</t>
  </si>
  <si>
    <t>・医科歯科の連携状況</t>
    <phoneticPr fontId="18"/>
  </si>
  <si>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</si>
  <si>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</si>
  <si>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</si>
  <si>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10"/>
  </si>
  <si>
    <t>施設全体</t>
    <rPh sb="0" eb="2">
      <t>シセツ</t>
    </rPh>
    <rPh sb="2" eb="4">
      <t>ゼンタイ</t>
    </rPh>
    <phoneticPr fontId="18"/>
  </si>
  <si>
    <t>（項目の解説）</t>
    <phoneticPr fontId="10"/>
  </si>
  <si>
    <t>高度急性期機能</t>
  </si>
  <si>
    <t>急性期機能</t>
  </si>
  <si>
    <t>設置主体</t>
    <rPh sb="0" eb="2">
      <t>セッチ</t>
    </rPh>
    <rPh sb="2" eb="4">
      <t>シュタイ</t>
    </rPh>
    <phoneticPr fontId="18"/>
  </si>
  <si>
    <t xml:space="preserve">医療機関の開設者を区分別にを示しています。
</t>
    <phoneticPr fontId="18"/>
  </si>
  <si>
    <t>都道府県</t>
  </si>
  <si>
    <t>病床の状況</t>
    <rPh sb="0" eb="2">
      <t>ビョウショウ</t>
    </rPh>
    <rPh sb="3" eb="5">
      <t>ジョウキョウ</t>
    </rPh>
    <phoneticPr fontId="18"/>
  </si>
  <si>
    <t>（項目の解説）</t>
  </si>
  <si>
    <t>一般病床</t>
    <rPh sb="0" eb="1">
      <t>イッ</t>
    </rPh>
    <rPh sb="1" eb="2">
      <t>ハン</t>
    </rPh>
    <rPh sb="2" eb="3">
      <t>ビョウ</t>
    </rPh>
    <rPh sb="3" eb="4">
      <t>ショウ</t>
    </rPh>
    <phoneticPr fontId="18"/>
  </si>
  <si>
    <t>許可病床</t>
    <rPh sb="0" eb="2">
      <t>キョカ</t>
    </rPh>
    <rPh sb="2" eb="4">
      <t>ビョウショウ</t>
    </rPh>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</si>
  <si>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</si>
  <si>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
  </si>
  <si>
    <t>上記のうち医療法上の経過措置に該当する病床数</t>
    <phoneticPr fontId="18"/>
  </si>
  <si>
    <t>稼働病床</t>
    <rPh sb="0" eb="2">
      <t>カドウ</t>
    </rPh>
    <rPh sb="2" eb="4">
      <t>ビョウショウ</t>
    </rPh>
    <phoneticPr fontId="18"/>
  </si>
  <si>
    <t>2025年7月1日時点の予定病床数</t>
    <rPh sb="4" eb="5">
      <t>ネン</t>
    </rPh>
    <rPh sb="6" eb="7">
      <t>ガツ</t>
    </rPh>
    <rPh sb="8" eb="9">
      <t>ニチ</t>
    </rPh>
    <rPh sb="9" eb="11">
      <t>ジテン</t>
    </rPh>
    <rPh sb="12" eb="14">
      <t>ヨテイ</t>
    </rPh>
    <rPh sb="14" eb="17">
      <t>ビョウショウスウ</t>
    </rPh>
    <phoneticPr fontId="18"/>
  </si>
  <si>
    <t>療養病床</t>
    <rPh sb="0" eb="1">
      <t>リョウ</t>
    </rPh>
    <rPh sb="1" eb="2">
      <t>オサム</t>
    </rPh>
    <rPh sb="2" eb="3">
      <t>ビョウ</t>
    </rPh>
    <rPh sb="3" eb="4">
      <t>ショウ</t>
    </rPh>
    <phoneticPr fontId="18"/>
  </si>
  <si>
    <t>うち医療療養病床</t>
    <rPh sb="2" eb="4">
      <t>イリョウ</t>
    </rPh>
    <rPh sb="4" eb="6">
      <t>リョウヨウ</t>
    </rPh>
    <rPh sb="6" eb="8">
      <t>ビョウショウ</t>
    </rPh>
    <phoneticPr fontId="18"/>
  </si>
  <si>
    <t>うち介護療養病床</t>
    <rPh sb="2" eb="4">
      <t>カイゴ</t>
    </rPh>
    <rPh sb="4" eb="6">
      <t>リョウヨウ</t>
    </rPh>
    <rPh sb="6" eb="8">
      <t>ビョウショウ</t>
    </rPh>
    <phoneticPr fontId="18"/>
  </si>
  <si>
    <t>稼動病床数が0床である理由</t>
    <phoneticPr fontId="18"/>
  </si>
  <si>
    <t>診療科</t>
    <rPh sb="0" eb="3">
      <t>シンリョウカ</t>
    </rPh>
    <phoneticPr fontId="18"/>
  </si>
  <si>
    <t>主とする診療科</t>
    <rPh sb="0" eb="1">
      <t>シュ</t>
    </rPh>
    <rPh sb="4" eb="7">
      <t>シンリョウカ</t>
    </rPh>
    <phoneticPr fontId="18"/>
  </si>
  <si>
    <t xml:space="preserve">主とする診療科は、５割以上の患者を診療している診療科を示しています。５割を超える診療科がない場合は、上位３つの診療科を示しています。
</t>
    <phoneticPr fontId="18"/>
  </si>
  <si>
    <t>救急科</t>
  </si>
  <si>
    <t>産科</t>
  </si>
  <si>
    <t>小児科</t>
  </si>
  <si>
    <t>外科</t>
  </si>
  <si>
    <t>消化器内科（胃腸内科）</t>
  </si>
  <si>
    <t>血液内科</t>
  </si>
  <si>
    <t>神経内科</t>
  </si>
  <si>
    <t>複数ある場合、上位３つ</t>
    <rPh sb="0" eb="2">
      <t>フクスウ</t>
    </rPh>
    <rPh sb="4" eb="6">
      <t>バアイ</t>
    </rPh>
    <rPh sb="7" eb="9">
      <t>ジョウイ</t>
    </rPh>
    <phoneticPr fontId="10"/>
  </si>
  <si>
    <t>心臓血管外科</t>
  </si>
  <si>
    <t>糖尿病内科（代謝内科）</t>
  </si>
  <si>
    <t>整形外科</t>
  </si>
  <si>
    <t>呼吸器内科</t>
  </si>
  <si>
    <t>泌尿器科</t>
  </si>
  <si>
    <t>循環器内科</t>
  </si>
  <si>
    <t>内科</t>
  </si>
  <si>
    <t>脳神経外科</t>
  </si>
  <si>
    <t>呼吸器外科</t>
  </si>
  <si>
    <t>眼科</t>
  </si>
  <si>
    <t>婦人科</t>
  </si>
  <si>
    <t>耳鼻咽喉科</t>
  </si>
  <si>
    <t>皮膚科</t>
  </si>
  <si>
    <t>歯科口腔外科</t>
  </si>
  <si>
    <t>リウマチ科</t>
  </si>
  <si>
    <t>入院基本料・特定入院料及び届出病床数</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</si>
  <si>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</si>
  <si>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</si>
  <si>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救命救急入院料２</t>
  </si>
  <si>
    <t>特定集中治療室管理料３</t>
  </si>
  <si>
    <t>総合周産期特定集中治療室管理料（母体・胎児）</t>
  </si>
  <si>
    <t>急性期一般入院料１</t>
  </si>
  <si>
    <t>総合周産期特定集中治療室管理料（新生児）</t>
  </si>
  <si>
    <t>新生児治療回復室入院医療管理料</t>
  </si>
  <si>
    <t>届出病床数</t>
    <phoneticPr fontId="18"/>
  </si>
  <si>
    <t>病室単位の特定入院料</t>
    <phoneticPr fontId="18"/>
  </si>
  <si>
    <t>小児入院医療管理料４</t>
  </si>
  <si>
    <t>届出病床数</t>
    <rPh sb="0" eb="2">
      <t>トドケデ</t>
    </rPh>
    <rPh sb="2" eb="5">
      <t>ビョウショウスウ</t>
    </rPh>
    <rPh sb="4" eb="5">
      <t>スウ</t>
    </rPh>
    <phoneticPr fontId="18"/>
  </si>
  <si>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18"/>
  </si>
  <si>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18"/>
  </si>
  <si>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</si>
  <si>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</si>
  <si>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t>
    <phoneticPr fontId="18"/>
  </si>
  <si>
    <t>急性期一般入院料２</t>
    <phoneticPr fontId="18"/>
  </si>
  <si>
    <t>急性期一般入院料３</t>
  </si>
  <si>
    <t>急性期一般入院料４</t>
  </si>
  <si>
    <t>急性期一般入院料５</t>
  </si>
  <si>
    <t>急性期一般入院料６</t>
  </si>
  <si>
    <t>急性期一般入院料７</t>
  </si>
  <si>
    <t>地域一般入院料１</t>
    <phoneticPr fontId="10"/>
  </si>
  <si>
    <t>地域一般入院料２</t>
  </si>
  <si>
    <t>地域一般入院料３</t>
  </si>
  <si>
    <t>一般病棟特別入院基本料</t>
    <phoneticPr fontId="10"/>
  </si>
  <si>
    <t>一般病棟入院基本料（療養病棟入院料１の例により算定）</t>
    <phoneticPr fontId="10"/>
  </si>
  <si>
    <t>療養病棟入院料１</t>
    <phoneticPr fontId="10"/>
  </si>
  <si>
    <t>療養病棟入院料２</t>
  </si>
  <si>
    <t>療養病棟特別入院基本料</t>
    <phoneticPr fontId="10"/>
  </si>
  <si>
    <t>介護療養病床における療養型介護療養施設サービス費等</t>
    <phoneticPr fontId="10"/>
  </si>
  <si>
    <t>特定機能病院一般病棟７対１入院基本料</t>
    <phoneticPr fontId="10"/>
  </si>
  <si>
    <t>特定機能病院一般病棟10対１入院基本料</t>
    <phoneticPr fontId="10"/>
  </si>
  <si>
    <t>専門病院７対１入院基本料</t>
    <phoneticPr fontId="10"/>
  </si>
  <si>
    <t>専門病院10対１入院基本料</t>
    <phoneticPr fontId="10"/>
  </si>
  <si>
    <t>専門病院13対１入院基本料</t>
    <phoneticPr fontId="10"/>
  </si>
  <si>
    <t>障害者施設等７対１入院基本料</t>
    <phoneticPr fontId="10"/>
  </si>
  <si>
    <t>障害者施設等10対１入院基本料</t>
    <phoneticPr fontId="10"/>
  </si>
  <si>
    <t>障害者施設等13対１入院基本料</t>
    <phoneticPr fontId="10"/>
  </si>
  <si>
    <t>障害者施設等15対１入院基本料</t>
    <phoneticPr fontId="10"/>
  </si>
  <si>
    <t>障害者施設等特定入院基本料</t>
    <phoneticPr fontId="10"/>
  </si>
  <si>
    <t>救命救急入院料１</t>
    <phoneticPr fontId="10"/>
  </si>
  <si>
    <t>救命救急入院料３</t>
  </si>
  <si>
    <t>救命救急入院料４</t>
  </si>
  <si>
    <t>特定集中治療室管理料１</t>
    <phoneticPr fontId="10"/>
  </si>
  <si>
    <t>特定集中治療室管理料２</t>
  </si>
  <si>
    <t>特定集中治療室管理料４</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</si>
  <si>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</si>
  <si>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</si>
  <si>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</si>
  <si>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</si>
  <si>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</si>
  <si>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新生児特定集中治療室管理料２</t>
  </si>
  <si>
    <t>総合周産期特定集中治療室管理料（母体・胎児）</t>
    <phoneticPr fontId="10"/>
  </si>
  <si>
    <t>総合周産期特定集中治療室管理料（新生児）</t>
    <phoneticPr fontId="10"/>
  </si>
  <si>
    <t>新生児治療回復室入院医療管理料</t>
    <phoneticPr fontId="10"/>
  </si>
  <si>
    <t>*</t>
  </si>
  <si>
    <t>特殊疾患入院医療管理料</t>
    <phoneticPr fontId="10"/>
  </si>
  <si>
    <t>小児入院医療管理料１</t>
    <phoneticPr fontId="10"/>
  </si>
  <si>
    <t>小児入院医療管理料２</t>
  </si>
  <si>
    <t>小児入院医療管理料３</t>
  </si>
  <si>
    <t>小児入院医療管理料５</t>
  </si>
  <si>
    <t>回復期リハビリテーション病棟入院料１</t>
    <phoneticPr fontId="10"/>
  </si>
  <si>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</si>
  <si>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</si>
  <si>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</si>
  <si>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</si>
  <si>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</si>
  <si>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phoneticPr fontId="10"/>
  </si>
  <si>
    <t>地域包括ケア病棟入院料２</t>
  </si>
  <si>
    <t>地域包括ケア病棟入院料３</t>
  </si>
  <si>
    <t>地域包括ケア病棟入院料４</t>
    <phoneticPr fontId="10"/>
  </si>
  <si>
    <t>地域包括ケア入院医療管理料１</t>
    <phoneticPr fontId="10"/>
  </si>
  <si>
    <t>地域包括ケア入院医療管理料２</t>
    <phoneticPr fontId="10"/>
  </si>
  <si>
    <t>地域包括ケア入院医療管理料３</t>
    <phoneticPr fontId="10"/>
  </si>
  <si>
    <t>地域包括ケア入院医療管理料４</t>
    <phoneticPr fontId="10"/>
  </si>
  <si>
    <t>特殊疾患病棟入院料１</t>
    <phoneticPr fontId="10"/>
  </si>
  <si>
    <t>特殊疾患病棟入院料２</t>
  </si>
  <si>
    <t>緩和ケア病棟入院料１</t>
    <phoneticPr fontId="10"/>
  </si>
  <si>
    <t>緩和ケア病棟入院料２</t>
    <phoneticPr fontId="10"/>
  </si>
  <si>
    <t>特定一般病棟入院料１</t>
    <phoneticPr fontId="10"/>
  </si>
  <si>
    <t>特定一般病棟入院料２</t>
    <phoneticPr fontId="10"/>
  </si>
  <si>
    <t>特定一般病棟入院料（地域包括ケア１）</t>
    <phoneticPr fontId="10"/>
  </si>
  <si>
    <t>特定一般病棟入院料（地域包括ケア２）</t>
  </si>
  <si>
    <t>特定一般病棟入院料（地域包括ケア３）</t>
  </si>
  <si>
    <t>特定一般病棟入院料（地域包括ケア４）</t>
  </si>
  <si>
    <t>特定一般病棟入院料（療養病棟入院料１の例により算定）</t>
    <phoneticPr fontId="10"/>
  </si>
  <si>
    <t>短期滞在手術等基本料２</t>
    <phoneticPr fontId="10"/>
  </si>
  <si>
    <t>短期滞在手術等基本料３</t>
    <phoneticPr fontId="10"/>
  </si>
  <si>
    <t>DPC医療機関群の種類</t>
    <rPh sb="3" eb="5">
      <t>イリョウ</t>
    </rPh>
    <rPh sb="5" eb="7">
      <t>キカン</t>
    </rPh>
    <rPh sb="7" eb="8">
      <t>グン</t>
    </rPh>
    <rPh sb="9" eb="11">
      <t>シュルイ</t>
    </rPh>
    <phoneticPr fontId="18"/>
  </si>
  <si>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</si>
  <si>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ＤＰＣ特定病院群</t>
  </si>
  <si>
    <t>救急告示病院、二次救急医療施設、三次救急医療施設の告示・認定の有無</t>
    <rPh sb="16" eb="18">
      <t>ミヨシ</t>
    </rPh>
    <rPh sb="18" eb="20">
      <t>キュウキュウ</t>
    </rPh>
    <rPh sb="20" eb="22">
      <t>イリョウ</t>
    </rPh>
    <rPh sb="22" eb="24">
      <t>シセツ</t>
    </rPh>
    <phoneticPr fontId="18"/>
  </si>
  <si>
    <t>救急告示病院の告示の有無</t>
    <rPh sb="0" eb="2">
      <t>キュウキュウ</t>
    </rPh>
    <rPh sb="2" eb="4">
      <t>コクジ</t>
    </rPh>
    <rPh sb="4" eb="6">
      <t>ビョウイン</t>
    </rPh>
    <rPh sb="7" eb="9">
      <t>コクジ</t>
    </rPh>
    <rPh sb="10" eb="12">
      <t>ウム</t>
    </rPh>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</si>
  <si>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</si>
  <si>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有</t>
  </si>
  <si>
    <t>二次救急医療施設の認定の有無</t>
    <phoneticPr fontId="18"/>
  </si>
  <si>
    <t>三次救急医療施設の認定の有無</t>
    <phoneticPr fontId="18"/>
  </si>
  <si>
    <t>承認の有無</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</si>
  <si>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</si>
  <si>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</si>
  <si>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無</t>
  </si>
  <si>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</si>
  <si>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</si>
  <si>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診療報酬の届出の有無</t>
    <rPh sb="0" eb="2">
      <t>シンリョウ</t>
    </rPh>
    <rPh sb="2" eb="4">
      <t>ホウシュウ</t>
    </rPh>
    <rPh sb="5" eb="7">
      <t>トドケデ</t>
    </rPh>
    <rPh sb="8" eb="10">
      <t>ウム</t>
    </rPh>
    <phoneticPr fontId="18"/>
  </si>
  <si>
    <t>総合入院体制加算の届出の有無</t>
    <rPh sb="0" eb="2">
      <t>ソウゴウ</t>
    </rPh>
    <rPh sb="2" eb="4">
      <t>ニュウイン</t>
    </rPh>
    <rPh sb="4" eb="6">
      <t>タイセイ</t>
    </rPh>
    <rPh sb="6" eb="8">
      <t>カサン</t>
    </rPh>
    <rPh sb="9" eb="11">
      <t>トドケデ</t>
    </rPh>
    <rPh sb="12" eb="14">
      <t>ウム</t>
    </rPh>
    <phoneticPr fontId="18"/>
  </si>
  <si>
    <t xml:space="preserve">総合入院体制加算とは、十分な人員配置および設備等を備え総合的かつ専門的な急性期医療を24時間提供できる体制等を確保している病院のことです。
</t>
    <phoneticPr fontId="18"/>
  </si>
  <si>
    <t>総合入院体制加算２の届出有り</t>
  </si>
  <si>
    <t>在宅療養支援病院の届出の有無</t>
    <rPh sb="0" eb="2">
      <t>ザイタク</t>
    </rPh>
    <rPh sb="2" eb="4">
      <t>リョウヨウ</t>
    </rPh>
    <rPh sb="4" eb="6">
      <t>シエン</t>
    </rPh>
    <rPh sb="6" eb="8">
      <t>ビョウイン</t>
    </rPh>
    <rPh sb="9" eb="11">
      <t>トドケデ</t>
    </rPh>
    <rPh sb="12" eb="14">
      <t>ウム</t>
    </rPh>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</si>
  <si>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</si>
  <si>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</si>
  <si>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</si>
  <si>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職員数の状況</t>
    <rPh sb="0" eb="2">
      <t>ショクイン</t>
    </rPh>
    <rPh sb="2" eb="3">
      <t>スウ</t>
    </rPh>
    <rPh sb="4" eb="6">
      <t>ジョウキョウ</t>
    </rPh>
    <phoneticPr fontId="18"/>
  </si>
  <si>
    <t>医師</t>
    <rPh sb="0" eb="2">
      <t>イシ</t>
    </rPh>
    <phoneticPr fontId="18"/>
  </si>
  <si>
    <t>常勤</t>
    <rPh sb="0" eb="2">
      <t>ジョウキン</t>
    </rPh>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</si>
  <si>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</si>
  <si>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非常勤</t>
    <rPh sb="0" eb="3">
      <t>ヒジョウキン</t>
    </rPh>
    <phoneticPr fontId="18"/>
  </si>
  <si>
    <t>歯科医師</t>
    <rPh sb="0" eb="2">
      <t>シカ</t>
    </rPh>
    <rPh sb="2" eb="4">
      <t>イシ</t>
    </rPh>
    <phoneticPr fontId="18"/>
  </si>
  <si>
    <t>看護師</t>
    <rPh sb="0" eb="3">
      <t>カンゴシ</t>
    </rPh>
    <phoneticPr fontId="18"/>
  </si>
  <si>
    <t>准看護師</t>
    <rPh sb="0" eb="4">
      <t>ジュンカンゴシ</t>
    </rPh>
    <phoneticPr fontId="18"/>
  </si>
  <si>
    <t>看護補助者</t>
    <rPh sb="0" eb="2">
      <t>カンゴ</t>
    </rPh>
    <rPh sb="2" eb="4">
      <t>ホジョ</t>
    </rPh>
    <rPh sb="4" eb="5">
      <t>シャ</t>
    </rPh>
    <phoneticPr fontId="18"/>
  </si>
  <si>
    <t>助産師</t>
    <rPh sb="0" eb="3">
      <t>ジョサンシ</t>
    </rPh>
    <phoneticPr fontId="18"/>
  </si>
  <si>
    <t>理学療法士</t>
    <rPh sb="0" eb="2">
      <t>リガク</t>
    </rPh>
    <rPh sb="2" eb="5">
      <t>リョウホウシ</t>
    </rPh>
    <phoneticPr fontId="18"/>
  </si>
  <si>
    <t>作業療法士</t>
    <rPh sb="0" eb="2">
      <t>サギョウ</t>
    </rPh>
    <rPh sb="2" eb="5">
      <t>リョウホウシ</t>
    </rPh>
    <phoneticPr fontId="18"/>
  </si>
  <si>
    <t>言語聴覚士</t>
    <rPh sb="0" eb="2">
      <t>ゲンゴ</t>
    </rPh>
    <rPh sb="2" eb="5">
      <t>チョウカクシ</t>
    </rPh>
    <phoneticPr fontId="18"/>
  </si>
  <si>
    <t>薬剤師</t>
    <rPh sb="0" eb="3">
      <t>ヤクザイシ</t>
    </rPh>
    <phoneticPr fontId="18"/>
  </si>
  <si>
    <t>診療放射線技師</t>
    <rPh sb="0" eb="2">
      <t>シンリョウ</t>
    </rPh>
    <rPh sb="2" eb="5">
      <t>ホウシャセン</t>
    </rPh>
    <rPh sb="5" eb="7">
      <t>ギシ</t>
    </rPh>
    <phoneticPr fontId="18"/>
  </si>
  <si>
    <t>臨床検査技師</t>
    <rPh sb="0" eb="2">
      <t>リンショウ</t>
    </rPh>
    <rPh sb="2" eb="4">
      <t>ケンサ</t>
    </rPh>
    <rPh sb="4" eb="6">
      <t>ギシ</t>
    </rPh>
    <phoneticPr fontId="18"/>
  </si>
  <si>
    <t>臨床工学技士</t>
    <phoneticPr fontId="18"/>
  </si>
  <si>
    <t>管理栄養士</t>
    <rPh sb="0" eb="2">
      <t>カンリ</t>
    </rPh>
    <rPh sb="2" eb="5">
      <t>エイヨウシ</t>
    </rPh>
    <phoneticPr fontId="18"/>
  </si>
  <si>
    <t>病棟以外の部門</t>
    <rPh sb="0" eb="2">
      <t>ビョウトウ</t>
    </rPh>
    <rPh sb="2" eb="4">
      <t>イガイ</t>
    </rPh>
    <rPh sb="5" eb="7">
      <t>ブモン</t>
    </rPh>
    <phoneticPr fontId="18"/>
  </si>
  <si>
    <t>手術室</t>
    <rPh sb="0" eb="3">
      <t>シュジュツシツ</t>
    </rPh>
    <phoneticPr fontId="18"/>
  </si>
  <si>
    <t>外来部門</t>
    <rPh sb="0" eb="2">
      <t>ガイライ</t>
    </rPh>
    <rPh sb="2" eb="4">
      <t>ブモン</t>
    </rPh>
    <phoneticPr fontId="18"/>
  </si>
  <si>
    <t>その他</t>
    <rPh sb="2" eb="3">
      <t>タ</t>
    </rPh>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</si>
  <si>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</si>
  <si>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臨床工学技士</t>
    <rPh sb="0" eb="2">
      <t>リンショウ</t>
    </rPh>
    <rPh sb="2" eb="4">
      <t>コウガク</t>
    </rPh>
    <rPh sb="4" eb="6">
      <t>ギシ</t>
    </rPh>
    <phoneticPr fontId="18"/>
  </si>
  <si>
    <t>退院調整部門の設置状況</t>
    <rPh sb="0" eb="2">
      <t>タイイン</t>
    </rPh>
    <rPh sb="2" eb="4">
      <t>チョウセイ</t>
    </rPh>
    <rPh sb="4" eb="6">
      <t>ブモン</t>
    </rPh>
    <rPh sb="7" eb="9">
      <t>セッチ</t>
    </rPh>
    <rPh sb="9" eb="11">
      <t>ジョウキョウ</t>
    </rPh>
    <phoneticPr fontId="18"/>
  </si>
  <si>
    <t>退院調整部門の有無</t>
    <rPh sb="0" eb="2">
      <t>タイイン</t>
    </rPh>
    <rPh sb="2" eb="4">
      <t>チョウセイ</t>
    </rPh>
    <rPh sb="4" eb="6">
      <t>ブモン</t>
    </rPh>
    <rPh sb="7" eb="9">
      <t>ウム</t>
    </rPh>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</si>
  <si>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</si>
  <si>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退院調整部門に勤務する人数</t>
    <rPh sb="0" eb="2">
      <t>タイイン</t>
    </rPh>
    <rPh sb="2" eb="4">
      <t>チョウセイ</t>
    </rPh>
    <rPh sb="4" eb="6">
      <t>ブモン</t>
    </rPh>
    <rPh sb="7" eb="9">
      <t>キンム</t>
    </rPh>
    <rPh sb="11" eb="13">
      <t>ニンズウ</t>
    </rPh>
    <phoneticPr fontId="18"/>
  </si>
  <si>
    <t>専従</t>
    <rPh sb="0" eb="2">
      <t>センジュウ</t>
    </rPh>
    <phoneticPr fontId="18"/>
  </si>
  <si>
    <t>専任</t>
    <rPh sb="0" eb="2">
      <t>センニン</t>
    </rPh>
    <phoneticPr fontId="18"/>
  </si>
  <si>
    <t>看護職員</t>
    <rPh sb="0" eb="2">
      <t>カンゴ</t>
    </rPh>
    <rPh sb="2" eb="4">
      <t>ショクイン</t>
    </rPh>
    <phoneticPr fontId="18"/>
  </si>
  <si>
    <t>MSW</t>
    <phoneticPr fontId="18"/>
  </si>
  <si>
    <t>MSWのうち社会福祉士</t>
    <rPh sb="6" eb="8">
      <t>シャカイ</t>
    </rPh>
    <rPh sb="8" eb="11">
      <t>フクシシ</t>
    </rPh>
    <phoneticPr fontId="18"/>
  </si>
  <si>
    <t>事務員</t>
    <rPh sb="0" eb="3">
      <t>ジムイン</t>
    </rPh>
    <phoneticPr fontId="18"/>
  </si>
  <si>
    <t>医療機器の台数</t>
    <rPh sb="0" eb="2">
      <t>イリョウ</t>
    </rPh>
    <rPh sb="2" eb="4">
      <t>キキ</t>
    </rPh>
    <rPh sb="5" eb="7">
      <t>ダイスウ</t>
    </rPh>
    <phoneticPr fontId="18"/>
  </si>
  <si>
    <t>CT</t>
    <phoneticPr fontId="18"/>
  </si>
  <si>
    <t>マルチスライス</t>
    <phoneticPr fontId="18"/>
  </si>
  <si>
    <t>64列以上</t>
    <rPh sb="2" eb="3">
      <t>レツ</t>
    </rPh>
    <rPh sb="3" eb="5">
      <t>イジョウ</t>
    </rPh>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</si>
  <si>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</si>
  <si>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16列以上64列未満</t>
    <rPh sb="2" eb="3">
      <t>レツ</t>
    </rPh>
    <rPh sb="3" eb="5">
      <t>イジョウ</t>
    </rPh>
    <rPh sb="7" eb="8">
      <t>レツ</t>
    </rPh>
    <rPh sb="8" eb="10">
      <t>ミマン</t>
    </rPh>
    <phoneticPr fontId="18"/>
  </si>
  <si>
    <t>16列未満</t>
    <rPh sb="2" eb="3">
      <t>レツ</t>
    </rPh>
    <rPh sb="3" eb="5">
      <t>ミマン</t>
    </rPh>
    <phoneticPr fontId="18"/>
  </si>
  <si>
    <t>MRI</t>
    <phoneticPr fontId="18"/>
  </si>
  <si>
    <t>3T以上</t>
    <rPh sb="2" eb="4">
      <t>イジョウ</t>
    </rPh>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</si>
  <si>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</si>
  <si>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1.5Ｔ以上3Ｔ未満</t>
    <rPh sb="4" eb="6">
      <t>イジョウ</t>
    </rPh>
    <rPh sb="8" eb="10">
      <t>ミマン</t>
    </rPh>
    <phoneticPr fontId="18"/>
  </si>
  <si>
    <t>1.5Ｔ未満</t>
    <rPh sb="4" eb="6">
      <t>ミマン</t>
    </rPh>
    <phoneticPr fontId="18"/>
  </si>
  <si>
    <t>血管連続撮影装置</t>
    <rPh sb="0" eb="2">
      <t>ケッカン</t>
    </rPh>
    <rPh sb="2" eb="4">
      <t>レンゾク</t>
    </rPh>
    <rPh sb="4" eb="6">
      <t>サツエイ</t>
    </rPh>
    <rPh sb="6" eb="8">
      <t>ソウチ</t>
    </rPh>
    <phoneticPr fontId="18"/>
  </si>
  <si>
    <t xml:space="preserve">血管連続撮影装置は、X線では映らない、血管の状態を撮影するための装置です。値は医療機関が保有する台数です。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</si>
  <si>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</si>
  <si>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</si>
  <si>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t>
    <phoneticPr fontId="18"/>
  </si>
  <si>
    <t>PETCT</t>
    <phoneticPr fontId="18"/>
  </si>
  <si>
    <t xml:space="preserve">PETCTは、診断の精度を向上させるためにPETとCTを組み合わせた装置です。値は医療機関が保有する台数です。
</t>
    <phoneticPr fontId="18"/>
  </si>
  <si>
    <t>PETMRI</t>
    <phoneticPr fontId="18"/>
  </si>
  <si>
    <t xml:space="preserve">PETMRIは、診断の精度を向上させるためにPETとMRIを組み合わせた装置です。値は医療機関が保有する台数です。
</t>
    <phoneticPr fontId="18"/>
  </si>
  <si>
    <t>ガンマナイフ</t>
    <phoneticPr fontId="18"/>
  </si>
  <si>
    <t xml:space="preserve">ガンマナイフは、脳に精密に放射線を集中照射する装置です。値は医療機関が保有する台数です。
</t>
    <phoneticPr fontId="18"/>
  </si>
  <si>
    <t>サイバーナイフ</t>
    <phoneticPr fontId="18"/>
  </si>
  <si>
    <t xml:space="preserve">サイバーナイフは、腫瘍にロボットアームで集中的に放射線を照射する装置です。値は医療機関が保有する台数です。
</t>
    <phoneticPr fontId="18"/>
  </si>
  <si>
    <t>強度変調放射線治療器</t>
    <rPh sb="0" eb="2">
      <t>キョウド</t>
    </rPh>
    <rPh sb="2" eb="4">
      <t>ヘンチョウ</t>
    </rPh>
    <rPh sb="4" eb="7">
      <t>ホウシャセン</t>
    </rPh>
    <rPh sb="7" eb="10">
      <t>チリョウキ</t>
    </rPh>
    <phoneticPr fontId="18"/>
  </si>
  <si>
    <t xml:space="preserve">強度変調放射線治療器は、腫瘍に精確に放射線を照射する装置です。値は医療機関が保有する台数です。
</t>
    <phoneticPr fontId="18"/>
  </si>
  <si>
    <t>遠隔操作式密封小線源治療装置</t>
  </si>
  <si>
    <t xml:space="preserve">遠隔操作式密封小線源治療装置は、体の内側から放射線を照射する機能を持つ装置です。値は医療機関が保有する台数です。
</t>
    <phoneticPr fontId="18"/>
  </si>
  <si>
    <t>内視鏡手術用支援機器（ダヴィンチ）</t>
    <rPh sb="0" eb="3">
      <t>ナイシキョウ</t>
    </rPh>
    <rPh sb="3" eb="6">
      <t>シュジュツヨウ</t>
    </rPh>
    <rPh sb="6" eb="9">
      <t>シエンキ</t>
    </rPh>
    <rPh sb="9" eb="10">
      <t>キ</t>
    </rPh>
    <phoneticPr fontId="18"/>
  </si>
  <si>
    <t xml:space="preserve">内視鏡手術用支援機器（ダヴィンチ）は、内視鏡カメラとロボットアームを操作して手術を行う手術支援ロボットです。値は医療機関が保有する台数です。
</t>
    <phoneticPr fontId="18"/>
  </si>
  <si>
    <t>過去1年間の間に病棟の再編・見直しがあった場合の報告対象期間</t>
    <phoneticPr fontId="10"/>
  </si>
  <si>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8"/>
  </si>
  <si>
    <t>メニューへ戻る</t>
    <rPh sb="5" eb="6">
      <t>モド</t>
    </rPh>
    <phoneticPr fontId="10"/>
  </si>
  <si>
    <t>◆患者の入退院等の状況</t>
    <rPh sb="1" eb="3">
      <t>カンジャ</t>
    </rPh>
    <rPh sb="4" eb="7">
      <t>ニュウタイイン</t>
    </rPh>
    <rPh sb="7" eb="8">
      <t>トウ</t>
    </rPh>
    <rPh sb="9" eb="11">
      <t>ジョウキョウ</t>
    </rPh>
    <phoneticPr fontId="10"/>
  </si>
  <si>
    <t>入院患者の状況（年間）</t>
    <rPh sb="0" eb="2">
      <t>ニュウイン</t>
    </rPh>
    <rPh sb="2" eb="4">
      <t>カンジャ</t>
    </rPh>
    <rPh sb="5" eb="7">
      <t>ジョウキョウ</t>
    </rPh>
    <phoneticPr fontId="10"/>
  </si>
  <si>
    <t>年間</t>
    <rPh sb="0" eb="1">
      <t>ネン</t>
    </rPh>
    <rPh sb="1" eb="2">
      <t>マ</t>
    </rPh>
    <phoneticPr fontId="18"/>
  </si>
  <si>
    <t>新規入棟患者数（年間）</t>
    <rPh sb="0" eb="2">
      <t>シンキ</t>
    </rPh>
    <rPh sb="2" eb="4">
      <t>ニュウトウ</t>
    </rPh>
    <rPh sb="4" eb="7">
      <t>カンジャスウ</t>
    </rPh>
    <rPh sb="8" eb="10">
      <t>ネンカン</t>
    </rPh>
    <phoneticPr fontId="18"/>
  </si>
  <si>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8"/>
  </si>
  <si>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8"/>
  </si>
  <si>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8"/>
  </si>
  <si>
    <t>在棟患者延べ数（年間）</t>
    <rPh sb="0" eb="1">
      <t>ザイ</t>
    </rPh>
    <rPh sb="1" eb="2">
      <t>ムネ</t>
    </rPh>
    <rPh sb="2" eb="4">
      <t>カンジャ</t>
    </rPh>
    <rPh sb="4" eb="5">
      <t>ノ</t>
    </rPh>
    <rPh sb="6" eb="7">
      <t>スウ</t>
    </rPh>
    <rPh sb="8" eb="10">
      <t>ネンカン</t>
    </rPh>
    <phoneticPr fontId="18"/>
  </si>
  <si>
    <t>退棟患者数（年間）</t>
    <rPh sb="0" eb="2">
      <t>タイトウ</t>
    </rPh>
    <rPh sb="2" eb="4">
      <t>カンジャ</t>
    </rPh>
    <rPh sb="4" eb="5">
      <t>スウ</t>
    </rPh>
    <rPh sb="6" eb="8">
      <t>ネンカン</t>
    </rPh>
    <phoneticPr fontId="18"/>
  </si>
  <si>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10"/>
  </si>
  <si>
    <t>年間</t>
    <rPh sb="0" eb="2">
      <t>ネンカン</t>
    </rPh>
    <phoneticPr fontId="18"/>
  </si>
  <si>
    <t>新規入棟患者数（年間）</t>
    <rPh sb="0" eb="2">
      <t>シンキ</t>
    </rPh>
    <rPh sb="2" eb="4">
      <t>ニュウトウ</t>
    </rPh>
    <rPh sb="4" eb="7">
      <t>カンジャスウ</t>
    </rPh>
    <rPh sb="8" eb="9">
      <t>ネン</t>
    </rPh>
    <phoneticPr fontId="18"/>
  </si>
  <si>
    <t>入棟前の場所</t>
    <rPh sb="0" eb="1">
      <t>ニュウ</t>
    </rPh>
    <rPh sb="1" eb="2">
      <t>トウ</t>
    </rPh>
    <rPh sb="2" eb="3">
      <t>マエ</t>
    </rPh>
    <phoneticPr fontId="18"/>
  </si>
  <si>
    <t>うち院内の他病棟からの転棟</t>
    <rPh sb="2" eb="4">
      <t>インナイ</t>
    </rPh>
    <rPh sb="5" eb="6">
      <t>タ</t>
    </rPh>
    <rPh sb="6" eb="8">
      <t>ビョウトウ</t>
    </rPh>
    <rPh sb="11" eb="12">
      <t>テン</t>
    </rPh>
    <rPh sb="12" eb="13">
      <t>トウ</t>
    </rPh>
    <phoneticPr fontId="18"/>
  </si>
  <si>
    <t>うち家庭からの入院</t>
    <rPh sb="2" eb="4">
      <t>カテイ</t>
    </rPh>
    <rPh sb="7" eb="9">
      <t>ニュウイン</t>
    </rPh>
    <phoneticPr fontId="18"/>
  </si>
  <si>
    <t>うち他の病院、診療所からの転院</t>
    <rPh sb="2" eb="3">
      <t>タ</t>
    </rPh>
    <rPh sb="4" eb="6">
      <t>ビョウイン</t>
    </rPh>
    <rPh sb="7" eb="10">
      <t>シンリョウジョ</t>
    </rPh>
    <rPh sb="13" eb="14">
      <t>テン</t>
    </rPh>
    <rPh sb="14" eb="15">
      <t>イン</t>
    </rPh>
    <phoneticPr fontId="18"/>
  </si>
  <si>
    <t>うち介護施設・福祉施設からの入院</t>
    <rPh sb="2" eb="4">
      <t>カイゴ</t>
    </rPh>
    <rPh sb="4" eb="6">
      <t>シセツ</t>
    </rPh>
    <rPh sb="7" eb="9">
      <t>フクシ</t>
    </rPh>
    <rPh sb="9" eb="11">
      <t>シセツ</t>
    </rPh>
    <rPh sb="14" eb="16">
      <t>ニュウイン</t>
    </rPh>
    <phoneticPr fontId="18"/>
  </si>
  <si>
    <t>うち介護医療院からの入院</t>
    <rPh sb="2" eb="4">
      <t>カイゴ</t>
    </rPh>
    <rPh sb="4" eb="6">
      <t>イリョウ</t>
    </rPh>
    <rPh sb="6" eb="7">
      <t>イン</t>
    </rPh>
    <rPh sb="10" eb="12">
      <t>ニュウイン</t>
    </rPh>
    <phoneticPr fontId="18"/>
  </si>
  <si>
    <t>うち院内の出生</t>
    <rPh sb="2" eb="4">
      <t>インナイ</t>
    </rPh>
    <rPh sb="5" eb="7">
      <t>シュッショウ</t>
    </rPh>
    <phoneticPr fontId="18"/>
  </si>
  <si>
    <t>退棟患者数（年間）</t>
    <rPh sb="0" eb="2">
      <t>タイトウ</t>
    </rPh>
    <rPh sb="2" eb="4">
      <t>カンジャ</t>
    </rPh>
    <rPh sb="4" eb="5">
      <t>スウ</t>
    </rPh>
    <rPh sb="6" eb="7">
      <t>ネン</t>
    </rPh>
    <phoneticPr fontId="18"/>
  </si>
  <si>
    <t>退棟先の場所</t>
    <rPh sb="0" eb="1">
      <t>シリゾ</t>
    </rPh>
    <rPh sb="1" eb="2">
      <t>トウ</t>
    </rPh>
    <rPh sb="2" eb="3">
      <t>サキ</t>
    </rPh>
    <rPh sb="4" eb="5">
      <t>バ</t>
    </rPh>
    <rPh sb="5" eb="6">
      <t>ジョ</t>
    </rPh>
    <phoneticPr fontId="18"/>
  </si>
  <si>
    <t>うち院内の他病棟へ転棟</t>
    <rPh sb="2" eb="4">
      <t>インナイ</t>
    </rPh>
    <rPh sb="5" eb="6">
      <t>タ</t>
    </rPh>
    <rPh sb="6" eb="8">
      <t>ビョウトウ</t>
    </rPh>
    <rPh sb="9" eb="11">
      <t>テントウ</t>
    </rPh>
    <phoneticPr fontId="18"/>
  </si>
  <si>
    <t>うち家庭へ退院</t>
    <rPh sb="2" eb="4">
      <t>カテイ</t>
    </rPh>
    <rPh sb="5" eb="7">
      <t>タイイン</t>
    </rPh>
    <phoneticPr fontId="18"/>
  </si>
  <si>
    <t>うち他の病院、診療所へ転院</t>
    <rPh sb="2" eb="3">
      <t>タ</t>
    </rPh>
    <rPh sb="4" eb="6">
      <t>ビョウイン</t>
    </rPh>
    <rPh sb="7" eb="10">
      <t>シンリョウジョ</t>
    </rPh>
    <rPh sb="11" eb="12">
      <t>テン</t>
    </rPh>
    <rPh sb="12" eb="13">
      <t>イン</t>
    </rPh>
    <phoneticPr fontId="18"/>
  </si>
  <si>
    <t>うち介護老人保健施設に入所</t>
    <rPh sb="2" eb="4">
      <t>カイゴ</t>
    </rPh>
    <rPh sb="4" eb="6">
      <t>ロウジン</t>
    </rPh>
    <rPh sb="6" eb="8">
      <t>ホケン</t>
    </rPh>
    <rPh sb="8" eb="10">
      <t>シセツ</t>
    </rPh>
    <rPh sb="11" eb="13">
      <t>ニュウショ</t>
    </rPh>
    <phoneticPr fontId="18"/>
  </si>
  <si>
    <t>うち介護老人福祉施設に入所</t>
    <rPh sb="2" eb="4">
      <t>カイゴ</t>
    </rPh>
    <rPh sb="4" eb="6">
      <t>ロウジン</t>
    </rPh>
    <rPh sb="6" eb="8">
      <t>フクシ</t>
    </rPh>
    <rPh sb="8" eb="10">
      <t>シセツ</t>
    </rPh>
    <rPh sb="11" eb="13">
      <t>ニュウショ</t>
    </rPh>
    <phoneticPr fontId="18"/>
  </si>
  <si>
    <t>うち介護医療院に入所</t>
    <rPh sb="2" eb="4">
      <t>カイゴ</t>
    </rPh>
    <rPh sb="4" eb="6">
      <t>イリョウ</t>
    </rPh>
    <rPh sb="6" eb="7">
      <t>イン</t>
    </rPh>
    <rPh sb="8" eb="10">
      <t>ニュウショ</t>
    </rPh>
    <phoneticPr fontId="18"/>
  </si>
  <si>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8"/>
  </si>
  <si>
    <t>うち終了（死亡退院等）</t>
    <phoneticPr fontId="18"/>
  </si>
  <si>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8"/>
  </si>
  <si>
    <t>退院患者数（年間）</t>
    <rPh sb="0" eb="2">
      <t>タイイン</t>
    </rPh>
    <rPh sb="2" eb="4">
      <t>カンジャ</t>
    </rPh>
    <rPh sb="4" eb="5">
      <t>スウ</t>
    </rPh>
    <rPh sb="6" eb="7">
      <t>ネン</t>
    </rPh>
    <phoneticPr fontId="18"/>
  </si>
  <si>
    <t>退院後１か月以内に自院が在宅医療を提供する予定の患者数</t>
    <phoneticPr fontId="18"/>
  </si>
  <si>
    <t>退院後１か月以内に他施設が在宅医療を提供する予定の患者</t>
    <phoneticPr fontId="18"/>
  </si>
  <si>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8"/>
  </si>
  <si>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8"/>
  </si>
  <si>
    <t>看取りを行った患者数</t>
    <rPh sb="0" eb="2">
      <t>ミト</t>
    </rPh>
    <rPh sb="4" eb="5">
      <t>オコナ</t>
    </rPh>
    <rPh sb="7" eb="9">
      <t>カンジャ</t>
    </rPh>
    <rPh sb="9" eb="10">
      <t>スウ</t>
    </rPh>
    <phoneticPr fontId="18"/>
  </si>
  <si>
    <t>※在宅療養支援病院の届出を行っている病院のみが報告する事項です。</t>
    <rPh sb="13" eb="14">
      <t>オコナ</t>
    </rPh>
    <rPh sb="18" eb="20">
      <t>ビョウイン</t>
    </rPh>
    <rPh sb="23" eb="25">
      <t>ホウコク</t>
    </rPh>
    <rPh sb="27" eb="29">
      <t>ジコウ</t>
    </rPh>
    <phoneticPr fontId="18"/>
  </si>
  <si>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8"/>
  </si>
  <si>
    <t>うち自宅での看取り数</t>
    <rPh sb="2" eb="4">
      <t>ジタク</t>
    </rPh>
    <rPh sb="9" eb="10">
      <t>スウ</t>
    </rPh>
    <phoneticPr fontId="18"/>
  </si>
  <si>
    <t>うち自宅以外での看取り数</t>
    <rPh sb="2" eb="4">
      <t>ジタク</t>
    </rPh>
    <rPh sb="4" eb="6">
      <t>イガイ</t>
    </rPh>
    <rPh sb="11" eb="12">
      <t>スウ</t>
    </rPh>
    <phoneticPr fontId="18"/>
  </si>
  <si>
    <t>直近１年間で在宅療養を担当した患者のうち、医療機関での看取り数（年間）</t>
    <rPh sb="21" eb="23">
      <t>イリョウ</t>
    </rPh>
    <rPh sb="23" eb="25">
      <t>キカン</t>
    </rPh>
    <rPh sb="30" eb="31">
      <t>スウ</t>
    </rPh>
    <rPh sb="32" eb="34">
      <t>ネンカン</t>
    </rPh>
    <phoneticPr fontId="18"/>
  </si>
  <si>
    <t>うち連携医療機関での看取り数</t>
    <rPh sb="2" eb="4">
      <t>レンケイ</t>
    </rPh>
    <rPh sb="4" eb="6">
      <t>イリョウ</t>
    </rPh>
    <rPh sb="6" eb="8">
      <t>キカン</t>
    </rPh>
    <rPh sb="13" eb="14">
      <t>スウ</t>
    </rPh>
    <phoneticPr fontId="18"/>
  </si>
  <si>
    <t>うち連携医療機関以外での看取り数</t>
    <rPh sb="2" eb="4">
      <t>レンケイ</t>
    </rPh>
    <rPh sb="4" eb="6">
      <t>イリョウ</t>
    </rPh>
    <rPh sb="6" eb="8">
      <t>キカン</t>
    </rPh>
    <rPh sb="8" eb="10">
      <t>イガイ</t>
    </rPh>
    <rPh sb="15" eb="16">
      <t>スウ</t>
    </rPh>
    <phoneticPr fontId="18"/>
  </si>
  <si>
    <t>◆医療内容に関する情報（手術、リハビリテーションの実施状況など）</t>
    <phoneticPr fontId="10"/>
  </si>
  <si>
    <t>手術の状況</t>
    <rPh sb="0" eb="2">
      <t>シュジュツ</t>
    </rPh>
    <rPh sb="3" eb="5">
      <t>ジョウキョウ</t>
    </rPh>
    <phoneticPr fontId="18"/>
  </si>
  <si>
    <t>手術総数</t>
    <rPh sb="0" eb="2">
      <t>シュジュツ</t>
    </rPh>
    <rPh sb="2" eb="4">
      <t>ソウスウ</t>
    </rPh>
    <phoneticPr fontId="18"/>
  </si>
  <si>
    <t xml:space="preserve">手術の状況は、手術を受けた患者数と、手術の対象となった臓器別の患者数です。
</t>
    <phoneticPr fontId="18"/>
  </si>
  <si>
    <t>臓器別の状況</t>
    <rPh sb="0" eb="1">
      <t>ゾウ</t>
    </rPh>
    <rPh sb="1" eb="2">
      <t>ウツワ</t>
    </rPh>
    <rPh sb="2" eb="3">
      <t>ベツ</t>
    </rPh>
    <rPh sb="4" eb="5">
      <t>ジョウ</t>
    </rPh>
    <rPh sb="5" eb="6">
      <t>キョウ</t>
    </rPh>
    <phoneticPr fontId="10"/>
  </si>
  <si>
    <t>皮膚・皮下組織</t>
    <rPh sb="0" eb="2">
      <t>ヒフ</t>
    </rPh>
    <rPh sb="3" eb="5">
      <t>ヒカ</t>
    </rPh>
    <rPh sb="5" eb="7">
      <t>ソシキ</t>
    </rPh>
    <phoneticPr fontId="10"/>
  </si>
  <si>
    <t>筋骨格系・四肢・体幹</t>
    <rPh sb="0" eb="3">
      <t>キンコッカク</t>
    </rPh>
    <rPh sb="3" eb="4">
      <t>ケイ</t>
    </rPh>
    <rPh sb="5" eb="7">
      <t>シシ</t>
    </rPh>
    <rPh sb="8" eb="10">
      <t>タイカン</t>
    </rPh>
    <phoneticPr fontId="10"/>
  </si>
  <si>
    <t>神経系・頭蓋</t>
    <rPh sb="0" eb="3">
      <t>シンケイケイ</t>
    </rPh>
    <rPh sb="4" eb="6">
      <t>ズガイ</t>
    </rPh>
    <phoneticPr fontId="10"/>
  </si>
  <si>
    <t>眼</t>
    <rPh sb="0" eb="1">
      <t>メ</t>
    </rPh>
    <phoneticPr fontId="10"/>
  </si>
  <si>
    <t>耳鼻咽喉</t>
    <rPh sb="0" eb="2">
      <t>ジビ</t>
    </rPh>
    <rPh sb="2" eb="4">
      <t>インコウ</t>
    </rPh>
    <phoneticPr fontId="10"/>
  </si>
  <si>
    <t>顔面・口腔・頸部</t>
    <rPh sb="0" eb="2">
      <t>ガンメン</t>
    </rPh>
    <rPh sb="3" eb="5">
      <t>コウクウ</t>
    </rPh>
    <rPh sb="6" eb="8">
      <t>ケイブ</t>
    </rPh>
    <phoneticPr fontId="10"/>
  </si>
  <si>
    <t>胸部</t>
    <rPh sb="0" eb="2">
      <t>キョウブ</t>
    </rPh>
    <phoneticPr fontId="10"/>
  </si>
  <si>
    <t>心・脈管</t>
    <rPh sb="0" eb="1">
      <t>シン</t>
    </rPh>
    <rPh sb="2" eb="3">
      <t>ミャク</t>
    </rPh>
    <rPh sb="3" eb="4">
      <t>カン</t>
    </rPh>
    <phoneticPr fontId="10"/>
  </si>
  <si>
    <t>腹部</t>
    <rPh sb="0" eb="2">
      <t>フクブ</t>
    </rPh>
    <phoneticPr fontId="10"/>
  </si>
  <si>
    <t>尿路系・副腎</t>
    <rPh sb="0" eb="2">
      <t>ニョウロ</t>
    </rPh>
    <rPh sb="2" eb="3">
      <t>ケイ</t>
    </rPh>
    <rPh sb="4" eb="5">
      <t>フク</t>
    </rPh>
    <rPh sb="5" eb="6">
      <t>ジン</t>
    </rPh>
    <phoneticPr fontId="10"/>
  </si>
  <si>
    <t>性器</t>
    <rPh sb="0" eb="2">
      <t>セイキ</t>
    </rPh>
    <phoneticPr fontId="10"/>
  </si>
  <si>
    <t>歯科</t>
    <rPh sb="0" eb="2">
      <t>シカ</t>
    </rPh>
    <phoneticPr fontId="10"/>
  </si>
  <si>
    <t>全身麻酔の手術総数</t>
    <rPh sb="0" eb="2">
      <t>ゼンシン</t>
    </rPh>
    <rPh sb="2" eb="4">
      <t>マスイ</t>
    </rPh>
    <phoneticPr fontId="18"/>
  </si>
  <si>
    <t xml:space="preserve">全身麻酔の手術の状況は、全身麻酔を用いて手術を受けた患者数と、手術の対象となった臓器別の患者数です。
</t>
    <phoneticPr fontId="18"/>
  </si>
  <si>
    <t>臓器別の状況</t>
    <rPh sb="0" eb="2">
      <t>ゾウキ</t>
    </rPh>
    <rPh sb="2" eb="3">
      <t>ベツ</t>
    </rPh>
    <rPh sb="4" eb="6">
      <t>ジョウキョウ</t>
    </rPh>
    <phoneticPr fontId="10"/>
  </si>
  <si>
    <t>人工心肺を用いた手術</t>
    <rPh sb="0" eb="2">
      <t>ジンコウ</t>
    </rPh>
    <rPh sb="2" eb="4">
      <t>シンパイ</t>
    </rPh>
    <rPh sb="5" eb="6">
      <t>ヨウ</t>
    </rPh>
    <rPh sb="8" eb="10">
      <t>シュジュツ</t>
    </rPh>
    <phoneticPr fontId="18"/>
  </si>
  <si>
    <t xml:space="preserve">人工心肺を用いた手術とは、心臓手術などの際に心臓と肺の機能を代行する装置を用いて行う手術です。値はこの手術を行った患者数です。
</t>
    <phoneticPr fontId="18"/>
  </si>
  <si>
    <t>胸腔鏡下手術</t>
    <rPh sb="0" eb="3">
      <t>キョウクウキョウ</t>
    </rPh>
    <rPh sb="3" eb="4">
      <t>シタ</t>
    </rPh>
    <rPh sb="4" eb="6">
      <t>シュジュツ</t>
    </rPh>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</si>
  <si>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</si>
  <si>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腹腔鏡下手術</t>
    <rPh sb="0" eb="4">
      <t>フククウキョウカ</t>
    </rPh>
    <rPh sb="4" eb="6">
      <t>シュジュツ</t>
    </rPh>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</si>
  <si>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</si>
  <si>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8"/>
  </si>
  <si>
    <t>（がん）</t>
    <phoneticPr fontId="18"/>
  </si>
  <si>
    <t>悪性腫瘍手術</t>
    <rPh sb="0" eb="2">
      <t>アクセイ</t>
    </rPh>
    <rPh sb="2" eb="4">
      <t>シュヨウ</t>
    </rPh>
    <rPh sb="4" eb="6">
      <t>シュジュツ</t>
    </rPh>
    <phoneticPr fontId="18"/>
  </si>
  <si>
    <t xml:space="preserve">悪性腫瘍手術とは、がんを取るための手術です。値は手術を行った患者数です。
</t>
    <phoneticPr fontId="18"/>
  </si>
  <si>
    <t>病理組織標本作製</t>
    <rPh sb="0" eb="2">
      <t>ビョウリ</t>
    </rPh>
    <rPh sb="2" eb="4">
      <t>ソシキ</t>
    </rPh>
    <rPh sb="4" eb="6">
      <t>ヒョウホン</t>
    </rPh>
    <rPh sb="6" eb="8">
      <t>サクセイ</t>
    </rPh>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</si>
  <si>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</si>
  <si>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術中迅速病理組織標本作製</t>
    <rPh sb="0" eb="1">
      <t>ジュツ</t>
    </rPh>
    <rPh sb="1" eb="2">
      <t>チュウ</t>
    </rPh>
    <rPh sb="2" eb="4">
      <t>ジンソク</t>
    </rPh>
    <rPh sb="4" eb="6">
      <t>ビョウリ</t>
    </rPh>
    <rPh sb="6" eb="8">
      <t>ソシキ</t>
    </rPh>
    <rPh sb="8" eb="10">
      <t>ヒョウホン</t>
    </rPh>
    <rPh sb="10" eb="12">
      <t>サクセイ</t>
    </rPh>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</si>
  <si>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</si>
  <si>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放射線治療</t>
    <rPh sb="0" eb="3">
      <t>ホウシャセン</t>
    </rPh>
    <rPh sb="3" eb="5">
      <t>チリョウ</t>
    </rPh>
    <phoneticPr fontId="18"/>
  </si>
  <si>
    <t xml:space="preserve">放射線治療とは、がんに放射線を当てる（照射する）ことで、がんを縮小させる治療を放射線治療といいます。値は放射線治療を行った患者数です。
</t>
    <phoneticPr fontId="18"/>
  </si>
  <si>
    <t>化学療法</t>
    <rPh sb="0" eb="2">
      <t>カガク</t>
    </rPh>
    <rPh sb="2" eb="4">
      <t>リョウホウ</t>
    </rPh>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</si>
  <si>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</si>
  <si>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がん患者指導管理料イ及びロ</t>
    <rPh sb="2" eb="4">
      <t>カンジャ</t>
    </rPh>
    <rPh sb="4" eb="6">
      <t>シドウ</t>
    </rPh>
    <rPh sb="6" eb="9">
      <t>カンリリョウ</t>
    </rPh>
    <rPh sb="10" eb="11">
      <t>オヨ</t>
    </rPh>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</si>
  <si>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</si>
  <si>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抗悪性腫瘍剤局所持続注入</t>
    <rPh sb="0" eb="1">
      <t>コウ</t>
    </rPh>
    <rPh sb="1" eb="3">
      <t>アクセイ</t>
    </rPh>
    <rPh sb="3" eb="5">
      <t>シュヨウ</t>
    </rPh>
    <rPh sb="5" eb="6">
      <t>ザイ</t>
    </rPh>
    <rPh sb="6" eb="8">
      <t>キョクショ</t>
    </rPh>
    <rPh sb="8" eb="10">
      <t>ジゾク</t>
    </rPh>
    <rPh sb="10" eb="12">
      <t>チュウニュウ</t>
    </rPh>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</si>
  <si>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</si>
  <si>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</si>
  <si>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</si>
  <si>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（脳卒中）</t>
    <phoneticPr fontId="18"/>
  </si>
  <si>
    <t>超急性期脳卒中加算</t>
    <rPh sb="0" eb="1">
      <t>チョウ</t>
    </rPh>
    <rPh sb="1" eb="4">
      <t>キュウセイキ</t>
    </rPh>
    <rPh sb="4" eb="7">
      <t>ノウソッチュウ</t>
    </rPh>
    <rPh sb="7" eb="9">
      <t>カサン</t>
    </rPh>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</si>
  <si>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</si>
  <si>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脳血管内手術</t>
    <rPh sb="0" eb="1">
      <t>ノウ</t>
    </rPh>
    <rPh sb="1" eb="4">
      <t>ケッカンナイ</t>
    </rPh>
    <rPh sb="4" eb="6">
      <t>シュジュツ</t>
    </rPh>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</si>
  <si>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</si>
  <si>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（心筋梗塞）</t>
    <phoneticPr fontId="18"/>
  </si>
  <si>
    <t>経皮的冠動脈形成術</t>
    <rPh sb="0" eb="3">
      <t>ケイヒテキ</t>
    </rPh>
    <rPh sb="3" eb="6">
      <t>カンドウミャク</t>
    </rPh>
    <rPh sb="6" eb="8">
      <t>ケイセイ</t>
    </rPh>
    <rPh sb="8" eb="9">
      <t>ジュツ</t>
    </rPh>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</si>
  <si>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</si>
  <si>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</si>
  <si>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8"/>
  </si>
  <si>
    <t xml:space="preserve">分娩件数は、分娩を行った患者数です。
</t>
    <phoneticPr fontId="18"/>
  </si>
  <si>
    <t>（精神医療）</t>
    <phoneticPr fontId="18"/>
  </si>
  <si>
    <t>入院精神療法（Ⅰ）</t>
    <rPh sb="0" eb="2">
      <t>ニュウイン</t>
    </rPh>
    <rPh sb="2" eb="4">
      <t>セイシン</t>
    </rPh>
    <rPh sb="4" eb="6">
      <t>リョウホウ</t>
    </rPh>
    <phoneticPr fontId="18"/>
  </si>
  <si>
    <t xml:space="preserve">入院精神療法は、精神疾患の患者に対し、治療計画に基づいて患者の精神面に対して施す治療です。値はこの治療を行った患者数です。
</t>
    <phoneticPr fontId="18"/>
  </si>
  <si>
    <t>精神科リエゾンチーム加算</t>
    <rPh sb="0" eb="3">
      <t>セイシンカ</t>
    </rPh>
    <rPh sb="10" eb="12">
      <t>カサン</t>
    </rPh>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</si>
  <si>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</si>
  <si>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認知症ケア加算１</t>
    <rPh sb="0" eb="2">
      <t>ニンチ</t>
    </rPh>
    <rPh sb="2" eb="3">
      <t>ショウ</t>
    </rPh>
    <rPh sb="5" eb="7">
      <t>カサン</t>
    </rPh>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</si>
  <si>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</si>
  <si>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認知症ケア加算２</t>
    <phoneticPr fontId="18"/>
  </si>
  <si>
    <t>精神疾患診療体制加算１及び２</t>
    <rPh sb="0" eb="2">
      <t>セイシン</t>
    </rPh>
    <rPh sb="2" eb="4">
      <t>シッカン</t>
    </rPh>
    <rPh sb="4" eb="6">
      <t>シンリョウ</t>
    </rPh>
    <rPh sb="6" eb="8">
      <t>タイセイ</t>
    </rPh>
    <rPh sb="8" eb="10">
      <t>カサン</t>
    </rPh>
    <rPh sb="11" eb="12">
      <t>オヨ</t>
    </rPh>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</si>
  <si>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</si>
  <si>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</si>
  <si>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</si>
  <si>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重症患者への対応状況</t>
    <rPh sb="0" eb="2">
      <t>ジュウショウ</t>
    </rPh>
    <rPh sb="2" eb="4">
      <t>カンジャ</t>
    </rPh>
    <rPh sb="6" eb="8">
      <t>タイオウ</t>
    </rPh>
    <rPh sb="8" eb="10">
      <t>ジョウキョウ</t>
    </rPh>
    <phoneticPr fontId="18"/>
  </si>
  <si>
    <t>ハイリスク分娩管理加算</t>
    <rPh sb="5" eb="7">
      <t>ブンベン</t>
    </rPh>
    <rPh sb="7" eb="9">
      <t>カンリ</t>
    </rPh>
    <rPh sb="9" eb="11">
      <t>カサン</t>
    </rPh>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</si>
  <si>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</si>
  <si>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ハイリスク妊産婦共同管理料（Ⅱ）</t>
    <rPh sb="5" eb="8">
      <t>ニンサンプ</t>
    </rPh>
    <rPh sb="8" eb="10">
      <t>キョウドウ</t>
    </rPh>
    <rPh sb="10" eb="12">
      <t>カンリ</t>
    </rPh>
    <rPh sb="12" eb="13">
      <t>リョウ</t>
    </rPh>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</si>
  <si>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</si>
  <si>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救急搬送診療料</t>
    <rPh sb="0" eb="2">
      <t>キュウキュウ</t>
    </rPh>
    <rPh sb="2" eb="4">
      <t>ハンソウ</t>
    </rPh>
    <rPh sb="4" eb="6">
      <t>シンリョウ</t>
    </rPh>
    <rPh sb="6" eb="7">
      <t>リョウ</t>
    </rPh>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</si>
  <si>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</si>
  <si>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観血的肺動脈圧測定</t>
    <rPh sb="0" eb="3">
      <t>カンケツテキ</t>
    </rPh>
    <rPh sb="3" eb="6">
      <t>ハイドウミャク</t>
    </rPh>
    <rPh sb="6" eb="7">
      <t>アツ</t>
    </rPh>
    <rPh sb="7" eb="9">
      <t>ソクテイ</t>
    </rPh>
    <phoneticPr fontId="18"/>
  </si>
  <si>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10"/>
  </si>
  <si>
    <t>持続緩徐式血液濾過</t>
    <rPh sb="0" eb="2">
      <t>ジゾク</t>
    </rPh>
    <rPh sb="2" eb="4">
      <t>カンジョ</t>
    </rPh>
    <rPh sb="4" eb="5">
      <t>シキ</t>
    </rPh>
    <rPh sb="5" eb="7">
      <t>ケツエキ</t>
    </rPh>
    <rPh sb="7" eb="9">
      <t>ロカ</t>
    </rPh>
    <phoneticPr fontId="18"/>
  </si>
  <si>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</si>
  <si>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大動脈バルーンパンピング法</t>
    <rPh sb="0" eb="3">
      <t>ダイドウミャク</t>
    </rPh>
    <rPh sb="12" eb="13">
      <t>ホウ</t>
    </rPh>
    <phoneticPr fontId="18"/>
  </si>
  <si>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</si>
  <si>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経皮的心肺補助法</t>
    <rPh sb="0" eb="3">
      <t>ケイヒテキ</t>
    </rPh>
    <rPh sb="3" eb="5">
      <t>シンパイ</t>
    </rPh>
    <rPh sb="5" eb="7">
      <t>ホジョ</t>
    </rPh>
    <rPh sb="7" eb="8">
      <t>ホウ</t>
    </rPh>
    <phoneticPr fontId="18"/>
  </si>
  <si>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</si>
  <si>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8"/>
  </si>
  <si>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</si>
  <si>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頭蓋内圧持続測定（３時間を超えた場合）</t>
    <rPh sb="0" eb="3">
      <t>ズガイナイ</t>
    </rPh>
    <rPh sb="3" eb="4">
      <t>アツ</t>
    </rPh>
    <rPh sb="4" eb="6">
      <t>ジゾク</t>
    </rPh>
    <rPh sb="6" eb="8">
      <t>ソクテイ</t>
    </rPh>
    <phoneticPr fontId="18"/>
  </si>
  <si>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</si>
  <si>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人工心肺</t>
    <rPh sb="0" eb="2">
      <t>ジンコウ</t>
    </rPh>
    <rPh sb="2" eb="4">
      <t>シンパイ</t>
    </rPh>
    <phoneticPr fontId="18"/>
  </si>
  <si>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10"/>
  </si>
  <si>
    <t>血漿交換療法</t>
    <rPh sb="0" eb="2">
      <t>ケッショウ</t>
    </rPh>
    <rPh sb="2" eb="4">
      <t>コウカン</t>
    </rPh>
    <rPh sb="4" eb="6">
      <t>リョウホウ</t>
    </rPh>
    <phoneticPr fontId="18"/>
  </si>
  <si>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10"/>
  </si>
  <si>
    <t>吸着式血液浄化法</t>
    <rPh sb="0" eb="2">
      <t>キュウチャク</t>
    </rPh>
    <rPh sb="2" eb="3">
      <t>シキ</t>
    </rPh>
    <rPh sb="3" eb="5">
      <t>ケツエキ</t>
    </rPh>
    <rPh sb="5" eb="8">
      <t>ジョウカホウ</t>
    </rPh>
    <phoneticPr fontId="18"/>
  </si>
  <si>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</si>
  <si>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血球成分除去療法</t>
    <rPh sb="0" eb="2">
      <t>ケッキュウ</t>
    </rPh>
    <rPh sb="2" eb="4">
      <t>セイブン</t>
    </rPh>
    <rPh sb="4" eb="6">
      <t>ジョキョ</t>
    </rPh>
    <rPh sb="6" eb="8">
      <t>リョウホウ</t>
    </rPh>
    <phoneticPr fontId="18"/>
  </si>
  <si>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</si>
  <si>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当該病棟において届出を行っている一般病棟用の重症度、医療・看護必要度の評価方法</t>
    <phoneticPr fontId="10"/>
  </si>
  <si>
    <t>-</t>
    <phoneticPr fontId="10"/>
  </si>
  <si>
    <t>看護必要度Ⅱ</t>
    <phoneticPr fontId="10"/>
  </si>
  <si>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rPh sb="165" eb="167">
      <t>イッパン</t>
    </rPh>
    <rPh sb="167" eb="169">
      <t>ビョウトウ</t>
    </rPh>
    <rPh sb="169" eb="170">
      <t>ヨウ</t>
    </rPh>
    <rPh sb="171" eb="173">
      <t>ジュウショウ</t>
    </rPh>
    <rPh sb="173" eb="174">
      <t>ド</t>
    </rPh>
    <rPh sb="175" eb="177">
      <t>イリョウ</t>
    </rPh>
    <rPh sb="178" eb="180">
      <t>カンゴ</t>
    </rPh>
    <rPh sb="180" eb="183">
      <t>ヒツヨウド</t>
    </rPh>
    <rPh sb="184" eb="186">
      <t>キジュン</t>
    </rPh>
    <rPh sb="187" eb="188">
      <t>ミ</t>
    </rPh>
    <rPh sb="190" eb="192">
      <t>カンジャ</t>
    </rPh>
    <rPh sb="193" eb="195">
      <t>ワリアイ</t>
    </rPh>
    <phoneticPr fontId="18"/>
  </si>
  <si>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</si>
  <si>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A得点１点以上の患者割合</t>
    <rPh sb="1" eb="3">
      <t>トクテン</t>
    </rPh>
    <rPh sb="4" eb="7">
      <t>テンイジョウ</t>
    </rPh>
    <rPh sb="8" eb="10">
      <t>カンジャ</t>
    </rPh>
    <rPh sb="10" eb="12">
      <t>ワリアイ</t>
    </rPh>
    <phoneticPr fontId="18"/>
  </si>
  <si>
    <t>A得点２点以上の患者割合</t>
    <rPh sb="1" eb="3">
      <t>トクテン</t>
    </rPh>
    <rPh sb="4" eb="7">
      <t>テンイジョウ</t>
    </rPh>
    <rPh sb="8" eb="10">
      <t>カンジャ</t>
    </rPh>
    <rPh sb="10" eb="12">
      <t>ワリアイ</t>
    </rPh>
    <phoneticPr fontId="18"/>
  </si>
  <si>
    <t>A得点２点以上かつB得点３点以上の患者割合</t>
    <rPh sb="1" eb="3">
      <t>トクテン</t>
    </rPh>
    <rPh sb="4" eb="7">
      <t>テンイジョウ</t>
    </rPh>
    <rPh sb="10" eb="12">
      <t>トクテン</t>
    </rPh>
    <rPh sb="13" eb="16">
      <t>テンイジョウ</t>
    </rPh>
    <rPh sb="17" eb="19">
      <t>カンジャ</t>
    </rPh>
    <rPh sb="19" eb="21">
      <t>ワリアイ</t>
    </rPh>
    <phoneticPr fontId="18"/>
  </si>
  <si>
    <t>A得点３点以上の患者割合</t>
    <rPh sb="1" eb="3">
      <t>トクテン</t>
    </rPh>
    <rPh sb="4" eb="7">
      <t>テンイジョウ</t>
    </rPh>
    <rPh sb="8" eb="10">
      <t>カンジャ</t>
    </rPh>
    <rPh sb="10" eb="12">
      <t>ワリアイ</t>
    </rPh>
    <phoneticPr fontId="18"/>
  </si>
  <si>
    <t>「B14」又は「B15」に該当する患者であって、Ａ得点１点以上かつB得点３点以上の患者割合</t>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</si>
  <si>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</si>
  <si>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「地域包括ケア病棟入院料」、「地域包括ケア入院医療管理料」、「特定一般病棟入院料の注７」の届出を行っている場合における、一般病棟用の重症度、医療・看護必要度の基準を満たす患者の割合</t>
    <rPh sb="60" eb="62">
      <t>イッパン</t>
    </rPh>
    <rPh sb="62" eb="64">
      <t>ビョウトウ</t>
    </rPh>
    <rPh sb="64" eb="65">
      <t>ヨウ</t>
    </rPh>
    <rPh sb="66" eb="68">
      <t>ジュウショウ</t>
    </rPh>
    <rPh sb="68" eb="69">
      <t>ド</t>
    </rPh>
    <rPh sb="70" eb="72">
      <t>イリョウ</t>
    </rPh>
    <rPh sb="73" eb="75">
      <t>カンゴ</t>
    </rPh>
    <rPh sb="75" eb="78">
      <t>ヒツヨウド</t>
    </rPh>
    <rPh sb="79" eb="81">
      <t>キジュン</t>
    </rPh>
    <rPh sb="82" eb="83">
      <t>ミ</t>
    </rPh>
    <rPh sb="85" eb="87">
      <t>カンジャ</t>
    </rPh>
    <rPh sb="88" eb="90">
      <t>ワリアイ</t>
    </rPh>
    <phoneticPr fontId="18"/>
  </si>
  <si>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8"/>
  </si>
  <si>
    <t>救急医療の実施状況</t>
    <rPh sb="0" eb="2">
      <t>キュウキュウ</t>
    </rPh>
    <rPh sb="2" eb="4">
      <t>イリョウ</t>
    </rPh>
    <rPh sb="5" eb="7">
      <t>ジッシ</t>
    </rPh>
    <rPh sb="7" eb="9">
      <t>ジョウキョウ</t>
    </rPh>
    <phoneticPr fontId="18"/>
  </si>
  <si>
    <t>院内トリアージ実施料</t>
    <rPh sb="0" eb="2">
      <t>インナイ</t>
    </rPh>
    <rPh sb="7" eb="10">
      <t>ジッシリョウ</t>
    </rPh>
    <phoneticPr fontId="18"/>
  </si>
  <si>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</si>
  <si>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夜間休日救急搬送医学管理料</t>
    <phoneticPr fontId="18"/>
  </si>
  <si>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10"/>
  </si>
  <si>
    <t>精神科疾患患者等受入加算</t>
    <phoneticPr fontId="10"/>
  </si>
  <si>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</si>
  <si>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phoneticPr fontId="10"/>
  </si>
  <si>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</si>
  <si>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</si>
  <si>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休日に受診した患者延べ数（年間）</t>
    <rPh sb="0" eb="2">
      <t>キュウジツ</t>
    </rPh>
    <rPh sb="3" eb="5">
      <t>ジュシン</t>
    </rPh>
    <rPh sb="7" eb="9">
      <t>カンジャ</t>
    </rPh>
    <rPh sb="9" eb="10">
      <t>ノ</t>
    </rPh>
    <rPh sb="11" eb="12">
      <t>スウ</t>
    </rPh>
    <rPh sb="13" eb="15">
      <t>ネンカン</t>
    </rPh>
    <phoneticPr fontId="18"/>
  </si>
  <si>
    <t xml:space="preserve">休日に受診した患者延べ数は、休日（日曜、祝日、年末年始）に受診した患者数と、そのうち診療後にただちに入院が必要となった患者数です。
</t>
    <phoneticPr fontId="18"/>
  </si>
  <si>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8"/>
  </si>
  <si>
    <t>夜間・時間外に受診した患者延べ数（年間）</t>
    <rPh sb="0" eb="2">
      <t>ヤカン</t>
    </rPh>
    <rPh sb="3" eb="6">
      <t>ジカンガイ</t>
    </rPh>
    <rPh sb="7" eb="9">
      <t>ジュシン</t>
    </rPh>
    <rPh sb="11" eb="13">
      <t>カンジャ</t>
    </rPh>
    <rPh sb="13" eb="14">
      <t>ノ</t>
    </rPh>
    <rPh sb="15" eb="16">
      <t>スウ</t>
    </rPh>
    <phoneticPr fontId="18"/>
  </si>
  <si>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</si>
  <si>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救急車の受入件数（年間）</t>
    <rPh sb="0" eb="3">
      <t>キュウキュウシャ</t>
    </rPh>
    <rPh sb="4" eb="6">
      <t>ウケイレ</t>
    </rPh>
    <rPh sb="6" eb="8">
      <t>ケンスウ</t>
    </rPh>
    <phoneticPr fontId="18"/>
  </si>
  <si>
    <t xml:space="preserve">救急車の受入件数は、救急車や救急医療用ヘリコプター等により搬送され受け入れた患者数です。
</t>
    <phoneticPr fontId="10"/>
  </si>
  <si>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</si>
  <si>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10"/>
  </si>
  <si>
    <t>体表面ペーシング法又は食道ペーシング法</t>
    <phoneticPr fontId="18"/>
  </si>
  <si>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10"/>
  </si>
  <si>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</si>
  <si>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10"/>
  </si>
  <si>
    <t>カウンターショック</t>
  </si>
  <si>
    <t xml:space="preserve">カウンターショックは、心停止した患者に対し、AEDや専門の医療機器等を用いて、心臓に電気ショックを与え、正常な状態に戻す処置です。値は処置を行った患者数です。
</t>
    <phoneticPr fontId="10"/>
  </si>
  <si>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</si>
  <si>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10"/>
  </si>
  <si>
    <t>食道圧迫止血チューブ挿入法</t>
  </si>
  <si>
    <t xml:space="preserve">食道圧迫止血チューブ挿入法は、食道静脈瘤からの出血に対し圧迫止血の目的でチューブを挿入する処置です。値は処置を行った患者数です。
</t>
    <phoneticPr fontId="10"/>
  </si>
  <si>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8"/>
  </si>
  <si>
    <t>入退院支援加算１</t>
    <rPh sb="0" eb="1">
      <t>ニュウ</t>
    </rPh>
    <phoneticPr fontId="18"/>
  </si>
  <si>
    <t>入退院支援加算２</t>
    <rPh sb="0" eb="1">
      <t>ニュウ</t>
    </rPh>
    <phoneticPr fontId="18"/>
  </si>
  <si>
    <t>小児加算（入退院支援加算１・２の算定患者が15歳未満の場合）</t>
    <phoneticPr fontId="10"/>
  </si>
  <si>
    <t>入院時支援加算</t>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</si>
  <si>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rPh sb="0" eb="2">
      <t>ニュウイン</t>
    </rPh>
    <rPh sb="2" eb="3">
      <t>ジ</t>
    </rPh>
    <rPh sb="3" eb="5">
      <t>シエン</t>
    </rPh>
    <rPh sb="5" eb="7">
      <t>カサン</t>
    </rPh>
    <rPh sb="9" eb="12">
      <t>ニュウインチュウ</t>
    </rPh>
    <rPh sb="13" eb="14">
      <t>オコナ</t>
    </rPh>
    <rPh sb="17" eb="19">
      <t>チリョウ</t>
    </rPh>
    <rPh sb="20" eb="22">
      <t>セツメイ</t>
    </rPh>
    <rPh sb="23" eb="25">
      <t>ニュウイン</t>
    </rPh>
    <rPh sb="25" eb="27">
      <t>セイカツ</t>
    </rPh>
    <rPh sb="28" eb="29">
      <t>カン</t>
    </rPh>
    <rPh sb="40" eb="41">
      <t>ナド</t>
    </rPh>
    <rPh sb="43" eb="45">
      <t>ニュウイン</t>
    </rPh>
    <rPh sb="45" eb="46">
      <t>マエ</t>
    </rPh>
    <rPh sb="47" eb="49">
      <t>ガイライ</t>
    </rPh>
    <rPh sb="53" eb="55">
      <t>ジッシ</t>
    </rPh>
    <rPh sb="57" eb="59">
      <t>シエン</t>
    </rPh>
    <rPh sb="60" eb="61">
      <t>オコナ</t>
    </rPh>
    <phoneticPr fontId="10"/>
  </si>
  <si>
    <t>救急・在宅等支援（療養）病床初期加算及び有床診療所一般病床初期加算</t>
    <phoneticPr fontId="18"/>
  </si>
  <si>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</si>
  <si>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急性期患者支援（療養）病床初期加算及び在宅患者支援（療養）病床初期加算</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</si>
  <si>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</si>
  <si>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地域連携診療計画加算（入退院支援加算）</t>
    <phoneticPr fontId="18"/>
  </si>
  <si>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rPh sb="19" eb="20">
      <t>マタ</t>
    </rPh>
    <phoneticPr fontId="18"/>
  </si>
  <si>
    <t>退院時共同指導料２</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</si>
  <si>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</si>
  <si>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介護支援等連携指導料</t>
    <rPh sb="4" eb="5">
      <t>トウ</t>
    </rPh>
    <phoneticPr fontId="18"/>
  </si>
  <si>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</si>
  <si>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</si>
  <si>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</si>
  <si>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退院前訪問指導料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</si>
  <si>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</si>
  <si>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全身管理の状況</t>
    <rPh sb="0" eb="2">
      <t>ゼンシン</t>
    </rPh>
    <rPh sb="2" eb="4">
      <t>カンリ</t>
    </rPh>
    <rPh sb="5" eb="7">
      <t>ジョウキョウ</t>
    </rPh>
    <phoneticPr fontId="18"/>
  </si>
  <si>
    <t>中心静脈注射</t>
    <phoneticPr fontId="18"/>
  </si>
  <si>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7"/>
  </si>
  <si>
    <t>呼吸心拍監視</t>
    <phoneticPr fontId="18"/>
  </si>
  <si>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7"/>
  </si>
  <si>
    <t>酸素吸入</t>
    <phoneticPr fontId="18"/>
  </si>
  <si>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7"/>
  </si>
  <si>
    <t>観血的動脈圧測定（１時間を超えた場合）</t>
    <rPh sb="13" eb="14">
      <t>コ</t>
    </rPh>
    <phoneticPr fontId="18"/>
  </si>
  <si>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7"/>
  </si>
  <si>
    <t>ドレーン法、胸腔若しくは腹腔洗浄</t>
    <phoneticPr fontId="18"/>
  </si>
  <si>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7"/>
  </si>
  <si>
    <t>人工呼吸（５時間を超えた場合）</t>
    <phoneticPr fontId="18"/>
  </si>
  <si>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7"/>
  </si>
  <si>
    <t>人工腎臓、腹膜灌流</t>
    <phoneticPr fontId="18"/>
  </si>
  <si>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7"/>
  </si>
  <si>
    <t>経管栄養・薬剤投与用カテーテル交換法</t>
    <rPh sb="0" eb="1">
      <t>キョウ</t>
    </rPh>
    <rPh sb="1" eb="2">
      <t>カン</t>
    </rPh>
    <rPh sb="2" eb="4">
      <t>エイヨウ</t>
    </rPh>
    <rPh sb="5" eb="7">
      <t>ヤクザイ</t>
    </rPh>
    <rPh sb="7" eb="9">
      <t>トウヨ</t>
    </rPh>
    <rPh sb="9" eb="10">
      <t>ヨウ</t>
    </rPh>
    <rPh sb="15" eb="18">
      <t>コウカンホウ</t>
    </rPh>
    <phoneticPr fontId="18"/>
  </si>
  <si>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7"/>
  </si>
  <si>
    <t>リハビリテーションの実施状況</t>
    <phoneticPr fontId="18"/>
  </si>
  <si>
    <t>疾患別リハビリテーション料</t>
    <phoneticPr fontId="18"/>
  </si>
  <si>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7"/>
  </si>
  <si>
    <t>心大血管疾患リハビリテーション料</t>
    <phoneticPr fontId="18"/>
  </si>
  <si>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7"/>
  </si>
  <si>
    <t>脳血管疾患等リハビリテーション料</t>
    <phoneticPr fontId="18"/>
  </si>
  <si>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7"/>
  </si>
  <si>
    <t>廃用症候群リハビリテーション料</t>
    <rPh sb="0" eb="1">
      <t>ハイ</t>
    </rPh>
    <rPh sb="1" eb="2">
      <t>ヨウ</t>
    </rPh>
    <rPh sb="2" eb="5">
      <t>ショウコウグン</t>
    </rPh>
    <phoneticPr fontId="18"/>
  </si>
  <si>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7"/>
  </si>
  <si>
    <t>運動器リハビリテーション料</t>
    <phoneticPr fontId="18"/>
  </si>
  <si>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7"/>
  </si>
  <si>
    <t>呼吸器リハビリテーション料</t>
    <phoneticPr fontId="18"/>
  </si>
  <si>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7"/>
  </si>
  <si>
    <t>障害児（者）リハビリテーション料</t>
    <phoneticPr fontId="18"/>
  </si>
  <si>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7"/>
  </si>
  <si>
    <t>がん患者リハビリテーション料</t>
    <phoneticPr fontId="18"/>
  </si>
  <si>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7"/>
  </si>
  <si>
    <t>認知症患者リハビリテーション料</t>
    <phoneticPr fontId="18"/>
  </si>
  <si>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7"/>
  </si>
  <si>
    <t>早期リハビリテーション加算（リハビリテーション料）</t>
    <phoneticPr fontId="18"/>
  </si>
  <si>
    <t>早期離床・リハビリテーション加算（特定集中治療室管理料）</t>
    <phoneticPr fontId="10"/>
  </si>
  <si>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</si>
  <si>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初期加算（リハビリテーション料）</t>
    <phoneticPr fontId="18"/>
  </si>
  <si>
    <t>摂食機能療法</t>
    <phoneticPr fontId="18"/>
  </si>
  <si>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7"/>
  </si>
  <si>
    <t>休日リハビリテーション提供体制加算（回復期リハビリテーション病棟入院料）</t>
    <phoneticPr fontId="18"/>
  </si>
  <si>
    <t>入院時訪問指導加算（リハビリテーション総合計画評価料）</t>
    <phoneticPr fontId="18"/>
  </si>
  <si>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18"/>
  </si>
  <si>
    <t>リハビリテーションを実施した患者の割合</t>
    <rPh sb="10" eb="12">
      <t>ジッシ</t>
    </rPh>
    <rPh sb="14" eb="16">
      <t>カンジャ</t>
    </rPh>
    <rPh sb="17" eb="19">
      <t>ワリアイ</t>
    </rPh>
    <phoneticPr fontId="18"/>
  </si>
  <si>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7"/>
  </si>
  <si>
    <t>平均リハビリテーション単位数（１患者１日当たり）</t>
    <rPh sb="0" eb="2">
      <t>ヘイキン</t>
    </rPh>
    <rPh sb="11" eb="13">
      <t>タンイ</t>
    </rPh>
    <rPh sb="13" eb="14">
      <t>スウ</t>
    </rPh>
    <rPh sb="16" eb="18">
      <t>カンジャ</t>
    </rPh>
    <rPh sb="19" eb="20">
      <t>ニチ</t>
    </rPh>
    <rPh sb="20" eb="21">
      <t>ア</t>
    </rPh>
    <phoneticPr fontId="18"/>
  </si>
  <si>
    <t>過去１年間の総退院患者数</t>
    <rPh sb="0" eb="2">
      <t>カコ</t>
    </rPh>
    <rPh sb="3" eb="5">
      <t>ネンカン</t>
    </rPh>
    <rPh sb="6" eb="7">
      <t>ソウ</t>
    </rPh>
    <rPh sb="7" eb="9">
      <t>タイイン</t>
    </rPh>
    <rPh sb="9" eb="11">
      <t>カンジャ</t>
    </rPh>
    <rPh sb="11" eb="12">
      <t>スウ</t>
    </rPh>
    <phoneticPr fontId="18"/>
  </si>
  <si>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8"/>
  </si>
  <si>
    <t>うち退院時の日常生活機能評価が、入院時に比較して３点以上（※）改善していた患者数
※回復期リハビリテーション病棟入院料１又は２の場合は４点以上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4" eb="66">
      <t>バアイ</t>
    </rPh>
    <rPh sb="68" eb="69">
      <t>テン</t>
    </rPh>
    <rPh sb="69" eb="71">
      <t>イジョウ</t>
    </rPh>
    <phoneticPr fontId="18"/>
  </si>
  <si>
    <t>長期療養患者の受入状況</t>
    <phoneticPr fontId="18"/>
  </si>
  <si>
    <t>褥瘡対策加算（療養病棟入院基本料、有床診療所療養病床入院基本料）</t>
    <rPh sb="2" eb="4">
      <t>タイサク</t>
    </rPh>
    <phoneticPr fontId="18"/>
  </si>
  <si>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88" eb="90">
      <t>ジョクソウ</t>
    </rPh>
    <rPh sb="91" eb="92">
      <t>トコ</t>
    </rPh>
    <rPh sb="97" eb="98">
      <t>ネ</t>
    </rPh>
    <rPh sb="107" eb="109">
      <t>シンタイ</t>
    </rPh>
    <rPh sb="110" eb="112">
      <t>イチブ</t>
    </rPh>
    <rPh sb="113" eb="116">
      <t>チョウジカン</t>
    </rPh>
    <rPh sb="124" eb="126">
      <t>セッショク</t>
    </rPh>
    <rPh sb="131" eb="133">
      <t>ケッコウ</t>
    </rPh>
    <rPh sb="134" eb="135">
      <t>ワル</t>
    </rPh>
    <rPh sb="139" eb="141">
      <t>ヒフ</t>
    </rPh>
    <rPh sb="141" eb="143">
      <t>ソシキ</t>
    </rPh>
    <rPh sb="143" eb="144">
      <t>トウ</t>
    </rPh>
    <rPh sb="145" eb="147">
      <t>エシ</t>
    </rPh>
    <rPh sb="149" eb="151">
      <t>ショウジョウ</t>
    </rPh>
    <rPh sb="154" eb="155">
      <t>アタイ</t>
    </rPh>
    <rPh sb="161" eb="163">
      <t>ジョウタイ</t>
    </rPh>
    <rPh sb="166" eb="168">
      <t>カンジャ</t>
    </rPh>
    <rPh sb="168" eb="169">
      <t>スウ</t>
    </rPh>
    <phoneticPr fontId="7"/>
  </si>
  <si>
    <t>重度褥瘡処置</t>
    <phoneticPr fontId="18"/>
  </si>
  <si>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7"/>
  </si>
  <si>
    <t>重症皮膚潰瘍管理加算</t>
    <phoneticPr fontId="18"/>
  </si>
  <si>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7"/>
  </si>
  <si>
    <t>重度の障害児等の受入状況</t>
    <phoneticPr fontId="18"/>
  </si>
  <si>
    <t>難病等特別入院診療加算</t>
    <phoneticPr fontId="18"/>
  </si>
  <si>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7"/>
  </si>
  <si>
    <t>特殊疾患入院施設管理加算</t>
    <phoneticPr fontId="18"/>
  </si>
  <si>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7"/>
  </si>
  <si>
    <t>超重症児（者）入院診療加算・準超重症児（者）入院診療加算</t>
    <phoneticPr fontId="18"/>
  </si>
  <si>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7"/>
  </si>
  <si>
    <t>障害児（者）リハ（再掲）</t>
    <rPh sb="0" eb="3">
      <t>ショウガイジ</t>
    </rPh>
    <rPh sb="4" eb="5">
      <t>シャ</t>
    </rPh>
    <rPh sb="9" eb="11">
      <t>サイケイ</t>
    </rPh>
    <phoneticPr fontId="18"/>
  </si>
  <si>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7"/>
  </si>
  <si>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7"/>
  </si>
  <si>
    <t>医科歯科の連携状況</t>
    <rPh sb="0" eb="2">
      <t>イカ</t>
    </rPh>
    <rPh sb="2" eb="4">
      <t>シカ</t>
    </rPh>
    <rPh sb="5" eb="7">
      <t>レンケイ</t>
    </rPh>
    <rPh sb="7" eb="9">
      <t>ジョウキョウ</t>
    </rPh>
    <phoneticPr fontId="18"/>
  </si>
  <si>
    <t>歯科医師連携加算（栄養サポートチーム加算）</t>
    <rPh sb="0" eb="2">
      <t>シカ</t>
    </rPh>
    <rPh sb="2" eb="4">
      <t>イシ</t>
    </rPh>
    <rPh sb="4" eb="6">
      <t>レンケイ</t>
    </rPh>
    <rPh sb="6" eb="8">
      <t>カサン</t>
    </rPh>
    <rPh sb="9" eb="11">
      <t>エイヨウ</t>
    </rPh>
    <rPh sb="18" eb="20">
      <t>カサン</t>
    </rPh>
    <phoneticPr fontId="18"/>
  </si>
  <si>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4"/>
  </si>
  <si>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18"/>
  </si>
  <si>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4"/>
  </si>
  <si>
    <t>周術期等口腔機能管理料（Ⅱ）</t>
    <rPh sb="3" eb="4">
      <t>トウ</t>
    </rPh>
    <phoneticPr fontId="18"/>
  </si>
  <si>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4"/>
  </si>
  <si>
    <t>周術期等口腔機能管理料（Ⅲ）</t>
    <rPh sb="3" eb="4">
      <t>トウ</t>
    </rPh>
    <phoneticPr fontId="18"/>
  </si>
  <si>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4"/>
  </si>
  <si>
    <t>2階東</t>
  </si>
  <si>
    <t>2階西-1</t>
  </si>
  <si>
    <t>3階東</t>
  </si>
  <si>
    <t>3階西</t>
  </si>
  <si>
    <t>4階東</t>
  </si>
  <si>
    <t>市町村</t>
  </si>
  <si>
    <t>産婦人科</t>
  </si>
  <si>
    <t>ＤＰＣ標準病院群</t>
  </si>
  <si>
    <t>届出無し</t>
  </si>
  <si>
    <t>3階病棟</t>
  </si>
  <si>
    <t>4階病棟</t>
  </si>
  <si>
    <t>ＤＰＣ病院ではない</t>
  </si>
  <si>
    <t>一般病棟</t>
  </si>
  <si>
    <t>療養病棟</t>
  </si>
  <si>
    <t>回復期機能</t>
  </si>
  <si>
    <t>慢性期機能</t>
  </si>
  <si>
    <t>療養病棟入院料１</t>
  </si>
  <si>
    <t>地域包括ケア入院医療管理料１</t>
  </si>
  <si>
    <t>外ケ浜町国民健康保険外ケ浜中央病院</t>
    <phoneticPr fontId="10"/>
  </si>
  <si>
    <t>国立療養所松丘保養園</t>
    <phoneticPr fontId="10"/>
  </si>
  <si>
    <t>第１病棟</t>
  </si>
  <si>
    <t>厚生労働省</t>
  </si>
  <si>
    <t>一般病棟特別入院基本料</t>
  </si>
  <si>
    <t>独立行政法人国立病院機構青森病院</t>
    <phoneticPr fontId="10"/>
  </si>
  <si>
    <t>南１病棟</t>
  </si>
  <si>
    <t>南２病棟</t>
  </si>
  <si>
    <t>中央２階病棟</t>
  </si>
  <si>
    <t>中央３階病棟</t>
  </si>
  <si>
    <t>中央４階病棟</t>
  </si>
  <si>
    <t>中央５階病棟</t>
  </si>
  <si>
    <t>中央６階病棟</t>
  </si>
  <si>
    <t>独立行政法人国立病院機構</t>
  </si>
  <si>
    <t>障害者施設等７対１入院基本料</t>
  </si>
  <si>
    <t>公益法人</t>
  </si>
  <si>
    <t>リハビリテーション科</t>
  </si>
  <si>
    <t>麻酔科</t>
  </si>
  <si>
    <t>青森慈恵会病院</t>
    <phoneticPr fontId="10"/>
  </si>
  <si>
    <t>3Ａ病棟</t>
  </si>
  <si>
    <t>4Ａ病棟</t>
  </si>
  <si>
    <t>3Ｂ病棟</t>
  </si>
  <si>
    <t>4Ｂ病棟</t>
  </si>
  <si>
    <t>5Ａ病棟</t>
  </si>
  <si>
    <t>その他の法人</t>
  </si>
  <si>
    <t>緩和ケア病棟入院料１</t>
  </si>
  <si>
    <t>体制強化加算２の届出有り</t>
  </si>
  <si>
    <t>急性期機能病棟02</t>
  </si>
  <si>
    <t>急性期機能病棟05</t>
  </si>
  <si>
    <t>慢性期機能病棟01</t>
  </si>
  <si>
    <t>慢性期機能病棟04</t>
  </si>
  <si>
    <t>急性期機能病棟03（休止中）</t>
  </si>
  <si>
    <t>医療法人雄心会　青森新都市病院</t>
    <phoneticPr fontId="10"/>
  </si>
  <si>
    <t>高度治療室</t>
  </si>
  <si>
    <t>４病棟</t>
  </si>
  <si>
    <t>５病棟</t>
  </si>
  <si>
    <t>６病棟</t>
  </si>
  <si>
    <t>７病棟</t>
  </si>
  <si>
    <t>医療法人</t>
  </si>
  <si>
    <t>形成外科</t>
  </si>
  <si>
    <t>医療法人芙蓉会村上病院</t>
    <phoneticPr fontId="10"/>
  </si>
  <si>
    <t>5階病棟</t>
  </si>
  <si>
    <t>回復期ﾘﾊﾋﾞﾘﾃｰｼｮﾝ病棟入院料１</t>
  </si>
  <si>
    <t>体制強化加算１の届出有り</t>
  </si>
  <si>
    <t>療養病棟入院基本料１</t>
  </si>
  <si>
    <t>地域包括ケア入院医療管理料２</t>
  </si>
  <si>
    <t>あおもり協立病院</t>
    <phoneticPr fontId="10"/>
  </si>
  <si>
    <t>医療生協</t>
  </si>
  <si>
    <t>佐藤病院</t>
    <phoneticPr fontId="10"/>
  </si>
  <si>
    <t>佐藤病院</t>
  </si>
  <si>
    <t>個人</t>
  </si>
  <si>
    <t>２病棟</t>
  </si>
  <si>
    <t>３病棟</t>
  </si>
  <si>
    <t>社会福祉法人</t>
  </si>
  <si>
    <t>診療時間やアクセス方法等の情報はこちら</t>
  </si>
  <si>
    <t>病床の機能区分</t>
    <rPh sb="0" eb="2">
      <t>ビョウショウ</t>
    </rPh>
    <rPh sb="3" eb="5">
      <t>キノウ</t>
    </rPh>
    <rPh sb="5" eb="7">
      <t>クブン</t>
    </rPh>
    <phoneticPr fontId="18"/>
  </si>
  <si>
    <t>施設全体</t>
    <rPh sb="0" eb="2">
      <t>シセツ</t>
    </rPh>
    <rPh sb="2" eb="4">
      <t>ゼンタイ</t>
    </rPh>
    <phoneticPr fontId="10"/>
  </si>
  <si>
    <t>休棟中(今後再開する予定)</t>
    <phoneticPr fontId="10"/>
  </si>
  <si>
    <t>休棟中(今後廃止する予定)</t>
    <phoneticPr fontId="10"/>
  </si>
  <si>
    <t>無回答等</t>
    <phoneticPr fontId="10"/>
  </si>
  <si>
    <t>高度急性期機能または急性期機能として行なった医療行為</t>
    <rPh sb="18" eb="19">
      <t>オコ</t>
    </rPh>
    <phoneticPr fontId="10"/>
  </si>
  <si>
    <t>機能区分の選択状況（2025年7月1日時点における病床の機能の予定）</t>
    <rPh sb="0" eb="2">
      <t>キノウ</t>
    </rPh>
    <rPh sb="2" eb="4">
      <t>クブン</t>
    </rPh>
    <rPh sb="5" eb="7">
      <t>センタク</t>
    </rPh>
    <rPh sb="7" eb="9">
      <t>ジョウキョウ</t>
    </rPh>
    <phoneticPr fontId="18"/>
  </si>
  <si>
    <t>移行予定先の区分</t>
    <rPh sb="0" eb="4">
      <t>イコウヨテイ</t>
    </rPh>
    <rPh sb="4" eb="5">
      <t>サキ</t>
    </rPh>
    <rPh sb="6" eb="8">
      <t>クブン</t>
    </rPh>
    <phoneticPr fontId="18"/>
  </si>
  <si>
    <t>介護医療院に移行予定</t>
    <phoneticPr fontId="10"/>
  </si>
  <si>
    <t>上記以外の介護サービスに移行予定</t>
    <rPh sb="0" eb="2">
      <t>ジョウキ</t>
    </rPh>
    <rPh sb="2" eb="4">
      <t>イガイ</t>
    </rPh>
    <rPh sb="5" eb="7">
      <t>カイゴ</t>
    </rPh>
    <rPh sb="12" eb="16">
      <t>イコウヨテイ</t>
    </rPh>
    <phoneticPr fontId="18"/>
  </si>
  <si>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10"/>
  </si>
  <si>
    <t>・設置主体</t>
    <rPh sb="1" eb="3">
      <t>セッチ</t>
    </rPh>
    <rPh sb="3" eb="5">
      <t>シュタイ</t>
    </rPh>
    <phoneticPr fontId="10"/>
  </si>
  <si>
    <t>・入院患者の状況（年間）</t>
    <rPh sb="1" eb="3">
      <t>ニュウイン</t>
    </rPh>
    <rPh sb="3" eb="5">
      <t>カンジャ</t>
    </rPh>
    <rPh sb="6" eb="8">
      <t>ジョウキョウ</t>
    </rPh>
    <rPh sb="9" eb="11">
      <t>ネンカン</t>
    </rPh>
    <phoneticPr fontId="18"/>
  </si>
  <si>
    <t>・手術の状況</t>
    <rPh sb="1" eb="3">
      <t>シュジュツ</t>
    </rPh>
    <rPh sb="4" eb="6">
      <t>ジョウキョウ</t>
    </rPh>
    <phoneticPr fontId="18"/>
  </si>
  <si>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8"/>
  </si>
  <si>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8"/>
  </si>
  <si>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8"/>
  </si>
  <si>
    <t>・重症患者への対応状況</t>
    <rPh sb="1" eb="3">
      <t>ジュウショウ</t>
    </rPh>
    <rPh sb="3" eb="5">
      <t>カンジャ</t>
    </rPh>
    <rPh sb="7" eb="9">
      <t>タイオウ</t>
    </rPh>
    <rPh sb="9" eb="11">
      <t>ジョウキョウ</t>
    </rPh>
    <phoneticPr fontId="18"/>
  </si>
  <si>
    <t>・入院基本料及び届出病床数</t>
    <phoneticPr fontId="10"/>
  </si>
  <si>
    <t>・在宅医療を行った患者数</t>
    <rPh sb="1" eb="3">
      <t>ザイタク</t>
    </rPh>
    <rPh sb="3" eb="5">
      <t>イリョウ</t>
    </rPh>
    <rPh sb="6" eb="7">
      <t>オコナ</t>
    </rPh>
    <rPh sb="9" eb="12">
      <t>カンジャスウ</t>
    </rPh>
    <phoneticPr fontId="10"/>
  </si>
  <si>
    <t>・救急医療の実施状況</t>
    <rPh sb="1" eb="3">
      <t>キュウキュウ</t>
    </rPh>
    <rPh sb="3" eb="5">
      <t>イリョウ</t>
    </rPh>
    <rPh sb="6" eb="8">
      <t>ジッシ</t>
    </rPh>
    <rPh sb="8" eb="10">
      <t>ジョウキョウ</t>
    </rPh>
    <phoneticPr fontId="18"/>
  </si>
  <si>
    <t>・算定する入院基本料の状況</t>
    <phoneticPr fontId="10"/>
  </si>
  <si>
    <t>・看取りを行った患者数</t>
    <rPh sb="1" eb="3">
      <t>ミト</t>
    </rPh>
    <rPh sb="5" eb="6">
      <t>オコナ</t>
    </rPh>
    <rPh sb="8" eb="10">
      <t>カンジャ</t>
    </rPh>
    <rPh sb="10" eb="11">
      <t>スウ</t>
    </rPh>
    <phoneticPr fontId="10"/>
  </si>
  <si>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8"/>
  </si>
  <si>
    <t>・在宅療養支援診療所の届出状況</t>
    <phoneticPr fontId="10"/>
  </si>
  <si>
    <t>・全身管理の状況</t>
    <rPh sb="1" eb="3">
      <t>ゼンシン</t>
    </rPh>
    <rPh sb="3" eb="5">
      <t>カンリ</t>
    </rPh>
    <rPh sb="6" eb="8">
      <t>ジョウキョウ</t>
    </rPh>
    <phoneticPr fontId="18"/>
  </si>
  <si>
    <t>・職員数の状況</t>
    <phoneticPr fontId="10"/>
  </si>
  <si>
    <t>・リハビリテーションの実施状況</t>
    <rPh sb="11" eb="13">
      <t>ジッシ</t>
    </rPh>
    <rPh sb="13" eb="15">
      <t>ジョウキョウ</t>
    </rPh>
    <phoneticPr fontId="18"/>
  </si>
  <si>
    <t>・退院調整部門の設置状況</t>
    <phoneticPr fontId="10"/>
  </si>
  <si>
    <t>・長期療養患者の受入状況</t>
    <rPh sb="1" eb="3">
      <t>チョウキ</t>
    </rPh>
    <rPh sb="3" eb="5">
      <t>リョウヨウ</t>
    </rPh>
    <rPh sb="5" eb="7">
      <t>カンジャ</t>
    </rPh>
    <rPh sb="8" eb="10">
      <t>ウケイレ</t>
    </rPh>
    <rPh sb="10" eb="12">
      <t>ジョウキョウ</t>
    </rPh>
    <phoneticPr fontId="18"/>
  </si>
  <si>
    <t>・医療機器の台数</t>
    <phoneticPr fontId="10"/>
  </si>
  <si>
    <t>・重度の障害児等の受入状況</t>
    <rPh sb="1" eb="3">
      <t>ジュウド</t>
    </rPh>
    <rPh sb="4" eb="7">
      <t>ショウガイジ</t>
    </rPh>
    <rPh sb="7" eb="8">
      <t>トウ</t>
    </rPh>
    <rPh sb="9" eb="11">
      <t>ウケイレ</t>
    </rPh>
    <rPh sb="11" eb="13">
      <t>ジョウキョウ</t>
    </rPh>
    <phoneticPr fontId="18"/>
  </si>
  <si>
    <t>・有床診療所の病床の役割</t>
    <phoneticPr fontId="10"/>
  </si>
  <si>
    <t>・医科歯科の連携状況</t>
    <phoneticPr fontId="10"/>
  </si>
  <si>
    <t>・過去1年間の間に病棟の再編・見直しがあった場合の報告対象期間</t>
    <phoneticPr fontId="10"/>
  </si>
  <si>
    <t xml:space="preserve">医療機関の開設者を区分別にを示しています。
</t>
    <phoneticPr fontId="10"/>
  </si>
  <si>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8"/>
  </si>
  <si>
    <t>うち介護療養病床</t>
    <phoneticPr fontId="18"/>
  </si>
  <si>
    <t>稼動病床数が0床である理由</t>
    <phoneticPr fontId="10"/>
  </si>
  <si>
    <t>入院基本料及び届出病床数</t>
    <rPh sb="0" eb="2">
      <t>ニュウイン</t>
    </rPh>
    <rPh sb="2" eb="5">
      <t>キホンリョウ</t>
    </rPh>
    <rPh sb="5" eb="6">
      <t>オヨ</t>
    </rPh>
    <rPh sb="7" eb="8">
      <t>トド</t>
    </rPh>
    <rPh sb="8" eb="9">
      <t>デ</t>
    </rPh>
    <rPh sb="9" eb="12">
      <t>ビョウショウスウ</t>
    </rPh>
    <phoneticPr fontId="18"/>
  </si>
  <si>
    <t>有床診療所入院基本料</t>
    <rPh sb="0" eb="2">
      <t>ユウショウ</t>
    </rPh>
    <rPh sb="2" eb="5">
      <t>シンリョウジョ</t>
    </rPh>
    <rPh sb="5" eb="7">
      <t>ニュウイン</t>
    </rPh>
    <rPh sb="7" eb="10">
      <t>キホンリョウ</t>
    </rPh>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</si>
  <si>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</si>
  <si>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8"/>
  </si>
  <si>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8"/>
  </si>
  <si>
    <t>算定する入院基本料の状況</t>
    <rPh sb="0" eb="2">
      <t>サンテイ</t>
    </rPh>
    <rPh sb="4" eb="6">
      <t>ニュウイン</t>
    </rPh>
    <rPh sb="6" eb="9">
      <t>キホンリョウ</t>
    </rPh>
    <rPh sb="10" eb="12">
      <t>ジョウキョウ</t>
    </rPh>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</si>
  <si>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</si>
  <si>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</si>
  <si>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t>
    <phoneticPr fontId="10"/>
  </si>
  <si>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18"/>
  </si>
  <si>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18"/>
  </si>
  <si>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18"/>
  </si>
  <si>
    <t>在宅療養支援診療所の届出状況</t>
    <phoneticPr fontId="18"/>
  </si>
  <si>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</si>
  <si>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</si>
  <si>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入院部門の職員数</t>
    <rPh sb="0" eb="2">
      <t>ニュウイン</t>
    </rPh>
    <rPh sb="2" eb="4">
      <t>ブモン</t>
    </rPh>
    <rPh sb="5" eb="8">
      <t>ショクインスウ</t>
    </rPh>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</si>
  <si>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</si>
  <si>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臨床検査技師</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</si>
  <si>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</si>
  <si>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ガンマナイフ</t>
    <phoneticPr fontId="10"/>
  </si>
  <si>
    <t>サイバーナイフ</t>
    <phoneticPr fontId="10"/>
  </si>
  <si>
    <t>内視鏡手術用支援機器（ダヴィンチ）</t>
    <rPh sb="0" eb="3">
      <t>ナイシキョウ</t>
    </rPh>
    <rPh sb="3" eb="6">
      <t>シュジュツヨウ</t>
    </rPh>
    <rPh sb="6" eb="8">
      <t>シエン</t>
    </rPh>
    <rPh sb="8" eb="10">
      <t>キキ</t>
    </rPh>
    <phoneticPr fontId="10"/>
  </si>
  <si>
    <t>有床診療所の病床の役割</t>
    <rPh sb="0" eb="2">
      <t>ユウショウ</t>
    </rPh>
    <rPh sb="2" eb="5">
      <t>シンリョウジョ</t>
    </rPh>
    <rPh sb="6" eb="8">
      <t>ビョウショウ</t>
    </rPh>
    <rPh sb="9" eb="11">
      <t>ヤクワリ</t>
    </rPh>
    <phoneticPr fontId="10"/>
  </si>
  <si>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0"/>
  </si>
  <si>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</si>
  <si>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0"/>
  </si>
  <si>
    <t>緊急時に対応する機能</t>
    <rPh sb="0" eb="3">
      <t>キンキュウジ</t>
    </rPh>
    <rPh sb="4" eb="6">
      <t>タイオウ</t>
    </rPh>
    <rPh sb="8" eb="10">
      <t>キノウ</t>
    </rPh>
    <phoneticPr fontId="10"/>
  </si>
  <si>
    <t>在宅医療の拠点としての機能</t>
    <rPh sb="0" eb="2">
      <t>ザイタク</t>
    </rPh>
    <rPh sb="2" eb="4">
      <t>イリョウ</t>
    </rPh>
    <rPh sb="5" eb="7">
      <t>キョテン</t>
    </rPh>
    <rPh sb="11" eb="13">
      <t>キノウ</t>
    </rPh>
    <phoneticPr fontId="10"/>
  </si>
  <si>
    <t>終末期医療を担う機能</t>
    <rPh sb="0" eb="3">
      <t>シュウマツキ</t>
    </rPh>
    <rPh sb="3" eb="5">
      <t>イリョウ</t>
    </rPh>
    <rPh sb="6" eb="7">
      <t>ニナ</t>
    </rPh>
    <rPh sb="8" eb="10">
      <t>キノウ</t>
    </rPh>
    <phoneticPr fontId="10"/>
  </si>
  <si>
    <t>上記のいずれにも該当しない</t>
    <phoneticPr fontId="10"/>
  </si>
  <si>
    <t>休棟中</t>
    <phoneticPr fontId="10"/>
  </si>
  <si>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18"/>
  </si>
  <si>
    <t>新規入院患者数（年間）</t>
    <rPh sb="0" eb="2">
      <t>シンキ</t>
    </rPh>
    <rPh sb="2" eb="4">
      <t>ニュウイン</t>
    </rPh>
    <rPh sb="4" eb="7">
      <t>カンジャスウ</t>
    </rPh>
    <rPh sb="8" eb="10">
      <t>ネンカン</t>
    </rPh>
    <phoneticPr fontId="18"/>
  </si>
  <si>
    <t>うち急変による入院患者</t>
    <rPh sb="2" eb="4">
      <t>キュウヘン</t>
    </rPh>
    <rPh sb="7" eb="9">
      <t>ニュウイン</t>
    </rPh>
    <rPh sb="9" eb="11">
      <t>カンジャ</t>
    </rPh>
    <phoneticPr fontId="18"/>
  </si>
  <si>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8"/>
  </si>
  <si>
    <t>在院患者延べ数（年間）</t>
    <rPh sb="0" eb="1">
      <t>ザイ</t>
    </rPh>
    <rPh sb="2" eb="4">
      <t>カンジャ</t>
    </rPh>
    <rPh sb="4" eb="5">
      <t>ノ</t>
    </rPh>
    <rPh sb="6" eb="7">
      <t>スウ</t>
    </rPh>
    <rPh sb="8" eb="10">
      <t>ネンカン</t>
    </rPh>
    <phoneticPr fontId="18"/>
  </si>
  <si>
    <t>退院患者数（年間）</t>
    <rPh sb="0" eb="2">
      <t>タイイン</t>
    </rPh>
    <rPh sb="2" eb="4">
      <t>カンジャ</t>
    </rPh>
    <rPh sb="4" eb="5">
      <t>スウ</t>
    </rPh>
    <rPh sb="6" eb="8">
      <t>ネンカン</t>
    </rPh>
    <phoneticPr fontId="18"/>
  </si>
  <si>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10"/>
  </si>
  <si>
    <t>年間</t>
    <rPh sb="0" eb="1">
      <t>ネン</t>
    </rPh>
    <phoneticPr fontId="10"/>
  </si>
  <si>
    <t>新規入院患者数（年間）</t>
    <rPh sb="0" eb="2">
      <t>シンキ</t>
    </rPh>
    <rPh sb="2" eb="4">
      <t>ニュウイン</t>
    </rPh>
    <rPh sb="4" eb="7">
      <t>カンジャスウ</t>
    </rPh>
    <rPh sb="8" eb="9">
      <t>ネン</t>
    </rPh>
    <phoneticPr fontId="18"/>
  </si>
  <si>
    <t>入院前の場所</t>
    <rPh sb="0" eb="1">
      <t>ニュウ</t>
    </rPh>
    <rPh sb="2" eb="3">
      <t>マエ</t>
    </rPh>
    <rPh sb="4" eb="5">
      <t>バ</t>
    </rPh>
    <rPh sb="5" eb="6">
      <t>ジョ</t>
    </rPh>
    <phoneticPr fontId="18"/>
  </si>
  <si>
    <t>退院先の場所</t>
    <rPh sb="0" eb="1">
      <t>シリゾ</t>
    </rPh>
    <rPh sb="1" eb="2">
      <t>イン</t>
    </rPh>
    <rPh sb="2" eb="3">
      <t>サキ</t>
    </rPh>
    <rPh sb="4" eb="5">
      <t>バ</t>
    </rPh>
    <rPh sb="5" eb="6">
      <t>ジョ</t>
    </rPh>
    <phoneticPr fontId="18"/>
  </si>
  <si>
    <t>在宅医療を行った患者数</t>
    <rPh sb="0" eb="2">
      <t>ザイタク</t>
    </rPh>
    <rPh sb="2" eb="4">
      <t>イリョウ</t>
    </rPh>
    <rPh sb="5" eb="6">
      <t>オコナ</t>
    </rPh>
    <rPh sb="8" eb="11">
      <t>カンジャスウ</t>
    </rPh>
    <phoneticPr fontId="18"/>
  </si>
  <si>
    <t>往診を実施した患者延べ数（年間）</t>
    <rPh sb="0" eb="2">
      <t>オウシン</t>
    </rPh>
    <rPh sb="3" eb="5">
      <t>ジッシ</t>
    </rPh>
    <rPh sb="7" eb="9">
      <t>カンジャ</t>
    </rPh>
    <rPh sb="9" eb="10">
      <t>ノ</t>
    </rPh>
    <rPh sb="11" eb="12">
      <t>スウ</t>
    </rPh>
    <phoneticPr fontId="18"/>
  </si>
  <si>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</si>
  <si>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訪問診療を実施した患者延べ数（年間）</t>
    <rPh sb="0" eb="2">
      <t>ホウモン</t>
    </rPh>
    <rPh sb="2" eb="4">
      <t>シンリョウ</t>
    </rPh>
    <rPh sb="5" eb="7">
      <t>ジッシ</t>
    </rPh>
    <rPh sb="9" eb="11">
      <t>カンジャ</t>
    </rPh>
    <rPh sb="11" eb="12">
      <t>ノ</t>
    </rPh>
    <rPh sb="13" eb="14">
      <t>スウ</t>
    </rPh>
    <phoneticPr fontId="18"/>
  </si>
  <si>
    <t>全身麻酔の手術総数</t>
    <rPh sb="0" eb="2">
      <t>ゼンシン</t>
    </rPh>
    <rPh sb="2" eb="4">
      <t>マスイ</t>
    </rPh>
    <rPh sb="5" eb="7">
      <t>シュジュツ</t>
    </rPh>
    <rPh sb="7" eb="9">
      <t>ソウスウ</t>
    </rPh>
    <phoneticPr fontId="18"/>
  </si>
  <si>
    <t>がん患者指導管理料イ及びロ</t>
    <rPh sb="2" eb="4">
      <t>カンジャ</t>
    </rPh>
    <rPh sb="4" eb="6">
      <t>シドウ</t>
    </rPh>
    <rPh sb="6" eb="9">
      <t>カンリリョウ</t>
    </rPh>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</si>
  <si>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</si>
  <si>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認知症ケア加算１</t>
    <rPh sb="0" eb="2">
      <t>ニンチ</t>
    </rPh>
    <rPh sb="2" eb="3">
      <t>ショウ</t>
    </rPh>
    <rPh sb="5" eb="7">
      <t>カサン</t>
    </rPh>
    <phoneticPr fontId="10"/>
  </si>
  <si>
    <t>認知症ケア加算２</t>
    <rPh sb="0" eb="2">
      <t>ニンチ</t>
    </rPh>
    <rPh sb="2" eb="3">
      <t>ショウ</t>
    </rPh>
    <rPh sb="5" eb="7">
      <t>カサン</t>
    </rPh>
    <phoneticPr fontId="10"/>
  </si>
  <si>
    <t>精神疾患診療体制加算１及び２</t>
    <rPh sb="0" eb="2">
      <t>セイシン</t>
    </rPh>
    <rPh sb="2" eb="4">
      <t>シッカン</t>
    </rPh>
    <rPh sb="4" eb="6">
      <t>シンリョウ</t>
    </rPh>
    <rPh sb="6" eb="8">
      <t>タイセイ</t>
    </rPh>
    <rPh sb="8" eb="10">
      <t>カサン</t>
    </rPh>
    <rPh sb="11" eb="12">
      <t>オヨ</t>
    </rPh>
    <phoneticPr fontId="10"/>
  </si>
  <si>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0"/>
  </si>
  <si>
    <t>頭蓋内圧持続測定（３時間を超えた場合）</t>
    <phoneticPr fontId="18"/>
  </si>
  <si>
    <t>休日に受診した患者延べ数（年間）</t>
    <rPh sb="0" eb="2">
      <t>キュウジツ</t>
    </rPh>
    <rPh sb="3" eb="5">
      <t>ジュシン</t>
    </rPh>
    <rPh sb="7" eb="9">
      <t>カンジャ</t>
    </rPh>
    <rPh sb="9" eb="10">
      <t>ノ</t>
    </rPh>
    <rPh sb="11" eb="12">
      <t>カズ</t>
    </rPh>
    <rPh sb="13" eb="15">
      <t>ネンカン</t>
    </rPh>
    <phoneticPr fontId="18"/>
  </si>
  <si>
    <t>入退院支援加算１</t>
    <rPh sb="0" eb="3">
      <t>ニュウタイイン</t>
    </rPh>
    <rPh sb="3" eb="5">
      <t>シエン</t>
    </rPh>
    <rPh sb="5" eb="7">
      <t>カサン</t>
    </rPh>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</si>
  <si>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</si>
  <si>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入退院支援加算２</t>
    <rPh sb="0" eb="3">
      <t>ニュウタイイン</t>
    </rPh>
    <rPh sb="3" eb="5">
      <t>シエン</t>
    </rPh>
    <rPh sb="5" eb="7">
      <t>カサン</t>
    </rPh>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</si>
  <si>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</si>
  <si>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</si>
  <si>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地域連携診療計画加算（入退院支援加算）</t>
    <rPh sb="0" eb="2">
      <t>チイキ</t>
    </rPh>
    <rPh sb="2" eb="4">
      <t>レンケイ</t>
    </rPh>
    <rPh sb="4" eb="6">
      <t>シンリョウ</t>
    </rPh>
    <rPh sb="6" eb="8">
      <t>ケイカク</t>
    </rPh>
    <rPh sb="8" eb="10">
      <t>カサン</t>
    </rPh>
    <phoneticPr fontId="10"/>
  </si>
  <si>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</si>
  <si>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介護支援等連携指導料</t>
    <phoneticPr fontId="18"/>
  </si>
  <si>
    <t>観血的動脈圧測定（１時間を超えた場合）</t>
    <phoneticPr fontId="18"/>
  </si>
  <si>
    <t>経管栄養・薬剤投与用カテーテル交換法</t>
    <phoneticPr fontId="18"/>
  </si>
  <si>
    <t>うち退院時の日常生活機能評価が、入院時に比較して３点以上（※）改善していた患者数
※回復期ﾘﾊﾋﾞﾘﾃｰｼｮﾝ病棟入院料１の場合は４点以上</t>
    <rPh sb="56" eb="57">
      <t>トウ</t>
    </rPh>
    <rPh sb="62" eb="64">
      <t>バアイ</t>
    </rPh>
    <rPh sb="66" eb="67">
      <t>テン</t>
    </rPh>
    <rPh sb="67" eb="69">
      <t>イジョウ</t>
    </rPh>
    <phoneticPr fontId="18"/>
  </si>
  <si>
    <t>褥瘡対策加算（療養病棟入院基本料、有床診療所療養病床入院基本料）</t>
    <phoneticPr fontId="18"/>
  </si>
  <si>
    <t>医科歯科の連携状況</t>
    <phoneticPr fontId="18"/>
  </si>
  <si>
    <t>周術期等口腔機能管理料（Ⅱ）</t>
    <phoneticPr fontId="18"/>
  </si>
  <si>
    <t>周術期等口腔機能管理料（Ⅲ）</t>
    <phoneticPr fontId="18"/>
  </si>
  <si>
    <t>ごん眼科</t>
    <phoneticPr fontId="10"/>
  </si>
  <si>
    <t>しんまちクリニック</t>
    <phoneticPr fontId="10"/>
  </si>
  <si>
    <t>とよあきクリニック</t>
    <phoneticPr fontId="10"/>
  </si>
  <si>
    <t>肛門外科</t>
  </si>
  <si>
    <t>まちだ内科クリニック</t>
    <phoneticPr fontId="10"/>
  </si>
  <si>
    <t>消化器外科（胃腸外科）</t>
  </si>
  <si>
    <t>ミッドライフクリニックＡＭＣ</t>
    <phoneticPr fontId="10"/>
  </si>
  <si>
    <t>青森眼科皮フ科クリニック</t>
    <phoneticPr fontId="10"/>
  </si>
  <si>
    <t>医療法人福士レディスクリニック</t>
    <phoneticPr fontId="10"/>
  </si>
  <si>
    <t>医療法人　レディスクリニック　セントセシリア</t>
    <phoneticPr fontId="10"/>
  </si>
  <si>
    <t>山上きよし眼科</t>
    <phoneticPr fontId="10"/>
  </si>
  <si>
    <t>神外科胃腸科医院</t>
    <phoneticPr fontId="10"/>
  </si>
  <si>
    <t>青い海公園クリニック</t>
    <phoneticPr fontId="10"/>
  </si>
  <si>
    <t>青森クリニック</t>
    <phoneticPr fontId="10"/>
  </si>
  <si>
    <t>斉藤内科小児科医院</t>
    <phoneticPr fontId="10"/>
  </si>
  <si>
    <t>川口内科</t>
    <phoneticPr fontId="10"/>
  </si>
  <si>
    <t>村林内科クリニック</t>
    <phoneticPr fontId="10"/>
  </si>
  <si>
    <t>白取医院</t>
    <phoneticPr fontId="10"/>
  </si>
  <si>
    <t>医療法人志仁会田村医院</t>
    <phoneticPr fontId="10"/>
  </si>
  <si>
    <t>ＡＭＣクリニック</t>
    <phoneticPr fontId="10"/>
  </si>
  <si>
    <t>エフ．クリニック</t>
    <phoneticPr fontId="10"/>
  </si>
  <si>
    <t>福士胃腸科循環器科医院</t>
    <phoneticPr fontId="10"/>
  </si>
  <si>
    <t>三戸眼科</t>
    <phoneticPr fontId="10"/>
  </si>
  <si>
    <t>西部整形外科医院</t>
    <phoneticPr fontId="10"/>
  </si>
  <si>
    <t>南内科循環器科医院</t>
    <phoneticPr fontId="10"/>
  </si>
  <si>
    <t>津軽今別医院</t>
    <phoneticPr fontId="10"/>
  </si>
  <si>
    <t>　青森地域　合計</t>
    <rPh sb="1" eb="3">
      <t>アオモリ</t>
    </rPh>
    <rPh sb="3" eb="5">
      <t>チイキ</t>
    </rPh>
    <phoneticPr fontId="6"/>
  </si>
  <si>
    <t>青森地域有床診療所　小計</t>
    <rPh sb="0" eb="2">
      <t>アオモリ</t>
    </rPh>
    <rPh sb="2" eb="4">
      <t>チイキ</t>
    </rPh>
    <rPh sb="4" eb="6">
      <t>ユウショウ</t>
    </rPh>
    <rPh sb="6" eb="8">
      <t>シンリョウ</t>
    </rPh>
    <rPh sb="8" eb="9">
      <t>ショ</t>
    </rPh>
    <rPh sb="10" eb="12">
      <t>ショウケイ</t>
    </rPh>
    <phoneticPr fontId="6"/>
  </si>
  <si>
    <t>津軽今別医院</t>
  </si>
  <si>
    <t>今別町</t>
    <phoneticPr fontId="6"/>
  </si>
  <si>
    <t>青森市</t>
    <rPh sb="0" eb="3">
      <t>アオモリシ</t>
    </rPh>
    <phoneticPr fontId="10"/>
  </si>
  <si>
    <t>南内科循環器科医院</t>
  </si>
  <si>
    <t>西部整形外科医院</t>
  </si>
  <si>
    <t>三戸眼科</t>
    <phoneticPr fontId="6"/>
  </si>
  <si>
    <t>福士胃腸科循環器科医院</t>
    <phoneticPr fontId="6"/>
  </si>
  <si>
    <t>千歳産婦人科医院</t>
  </si>
  <si>
    <t>エフ．クリニック</t>
  </si>
  <si>
    <t>ＡＭＣクリニック</t>
  </si>
  <si>
    <t>青森市</t>
  </si>
  <si>
    <t>医療法人志仁会田村医院</t>
  </si>
  <si>
    <t>白取医院</t>
  </si>
  <si>
    <t>北川ひ尿器科クリニック</t>
  </si>
  <si>
    <t>朝倉医院</t>
    <phoneticPr fontId="6"/>
  </si>
  <si>
    <t>村林内科クリニック</t>
  </si>
  <si>
    <t>川口内科</t>
  </si>
  <si>
    <t>斉藤内科小児科医院</t>
  </si>
  <si>
    <t>青森県立あすなろ療育福祉センター診療部</t>
    <phoneticPr fontId="6"/>
  </si>
  <si>
    <t>青森クリニック</t>
  </si>
  <si>
    <t>青い海公園クリニック</t>
  </si>
  <si>
    <t>神外科胃腸科医院</t>
  </si>
  <si>
    <t>山上きよし眼科</t>
  </si>
  <si>
    <t>医療法人　レディスクリニックセントセシリア</t>
    <phoneticPr fontId="6"/>
  </si>
  <si>
    <t>医療法人福士レディスクリニック</t>
  </si>
  <si>
    <t>青森眼科皮フ科クリニック</t>
    <phoneticPr fontId="6"/>
  </si>
  <si>
    <t>ミッドライフクリニックＡＭＣ</t>
  </si>
  <si>
    <t>まちだ内科クリニック</t>
  </si>
  <si>
    <t>とよあきクリニック</t>
  </si>
  <si>
    <t>しんまちクリニック</t>
  </si>
  <si>
    <t>ごん眼科</t>
  </si>
  <si>
    <t>あおもり腎透析・泌尿器科クリニック</t>
    <phoneticPr fontId="6"/>
  </si>
  <si>
    <t>診療所</t>
  </si>
  <si>
    <t>青森地域病院　小計</t>
    <rPh sb="0" eb="2">
      <t>アオモリ</t>
    </rPh>
    <rPh sb="2" eb="4">
      <t>チイキ</t>
    </rPh>
    <rPh sb="4" eb="6">
      <t>ビョウイン</t>
    </rPh>
    <rPh sb="7" eb="9">
      <t>ショウケイ</t>
    </rPh>
    <phoneticPr fontId="6"/>
  </si>
  <si>
    <t>青森敬仁会病院</t>
  </si>
  <si>
    <t>あおもり協立病院</t>
  </si>
  <si>
    <t>医療法人同仁会浪打病院</t>
    <phoneticPr fontId="6"/>
  </si>
  <si>
    <t>村上新町病院</t>
  </si>
  <si>
    <t>医療法人芙蓉会村上病院</t>
  </si>
  <si>
    <t>芙蓉会病院</t>
  </si>
  <si>
    <t>医療法人雄心会青森新都市病院</t>
    <rPh sb="7" eb="9">
      <t>アオモリ</t>
    </rPh>
    <rPh sb="9" eb="12">
      <t>シントシ</t>
    </rPh>
    <rPh sb="12" eb="14">
      <t>ビョウイン</t>
    </rPh>
    <phoneticPr fontId="6"/>
  </si>
  <si>
    <t>財団法人双仁会青森厚生病院</t>
    <phoneticPr fontId="6"/>
  </si>
  <si>
    <t>青森慈恵会病院</t>
  </si>
  <si>
    <t>公益財団法人鷹揚郷腎研究所　青森病院</t>
    <phoneticPr fontId="6"/>
  </si>
  <si>
    <t>独立行政法人国立病院機構青森病院</t>
    <phoneticPr fontId="6"/>
  </si>
  <si>
    <t>国立療養所松丘保養園</t>
    <phoneticPr fontId="6"/>
  </si>
  <si>
    <t>外ケ浜町国民健康保険外ケ浜中央病院</t>
    <phoneticPr fontId="6"/>
  </si>
  <si>
    <t>外ヶ浜町</t>
    <phoneticPr fontId="6"/>
  </si>
  <si>
    <t>平内町国民健康保険平内中央病院</t>
    <phoneticPr fontId="6"/>
  </si>
  <si>
    <t>平内町</t>
    <phoneticPr fontId="6"/>
  </si>
  <si>
    <t>青森市立浪岡病院</t>
  </si>
  <si>
    <t>青森市民病院</t>
  </si>
  <si>
    <t>青森県立中央病院</t>
  </si>
  <si>
    <t>病院</t>
  </si>
  <si>
    <t>全体</t>
  </si>
  <si>
    <t>介護保険
施設等</t>
    <rPh sb="0" eb="2">
      <t>カイゴ</t>
    </rPh>
    <rPh sb="2" eb="4">
      <t>ホケン</t>
    </rPh>
    <rPh sb="5" eb="7">
      <t>シセツ</t>
    </rPh>
    <rPh sb="7" eb="8">
      <t>トウ</t>
    </rPh>
    <phoneticPr fontId="6"/>
  </si>
  <si>
    <t>休棟中
(再開予定無)</t>
    <rPh sb="0" eb="1">
      <t>キュウ</t>
    </rPh>
    <rPh sb="1" eb="2">
      <t>ムネ</t>
    </rPh>
    <rPh sb="2" eb="3">
      <t>チュウ</t>
    </rPh>
    <rPh sb="5" eb="7">
      <t>サイカイ</t>
    </rPh>
    <rPh sb="7" eb="9">
      <t>ヨテイ</t>
    </rPh>
    <rPh sb="9" eb="10">
      <t>ナ</t>
    </rPh>
    <phoneticPr fontId="6"/>
  </si>
  <si>
    <t>休棟中
(再開予定有)</t>
    <rPh sb="0" eb="1">
      <t>キュウ</t>
    </rPh>
    <rPh sb="1" eb="2">
      <t>ムネ</t>
    </rPh>
    <rPh sb="2" eb="3">
      <t>チュウ</t>
    </rPh>
    <rPh sb="5" eb="7">
      <t>サイカイ</t>
    </rPh>
    <rPh sb="7" eb="9">
      <t>ヨテイ</t>
    </rPh>
    <rPh sb="9" eb="10">
      <t>アリ</t>
    </rPh>
    <phoneticPr fontId="6"/>
  </si>
  <si>
    <t>慢性期</t>
  </si>
  <si>
    <t>回復期</t>
    <phoneticPr fontId="6"/>
  </si>
  <si>
    <t>急性期</t>
  </si>
  <si>
    <t>医療機能区分</t>
    <rPh sb="0" eb="2">
      <t>イリョウ</t>
    </rPh>
    <rPh sb="2" eb="4">
      <t>キノウ</t>
    </rPh>
    <rPh sb="4" eb="6">
      <t>クブン</t>
    </rPh>
    <phoneticPr fontId="6"/>
  </si>
  <si>
    <t>施設名称</t>
  </si>
  <si>
    <t>市町村</t>
    <rPh sb="0" eb="3">
      <t>シチョウソン</t>
    </rPh>
    <phoneticPr fontId="10"/>
  </si>
  <si>
    <t>区分</t>
  </si>
  <si>
    <t>■2025年の予定</t>
    <rPh sb="5" eb="6">
      <t>ネン</t>
    </rPh>
    <rPh sb="7" eb="9">
      <t>ヨテイ</t>
    </rPh>
    <phoneticPr fontId="10"/>
  </si>
  <si>
    <t>今別町</t>
    <phoneticPr fontId="6"/>
  </si>
  <si>
    <t>福士胃腸科循環器科医院</t>
    <phoneticPr fontId="6"/>
  </si>
  <si>
    <t>朝倉医院</t>
    <phoneticPr fontId="6"/>
  </si>
  <si>
    <t>青森眼科皮フ科クリニック</t>
    <phoneticPr fontId="6"/>
  </si>
  <si>
    <t>あおもり腎透析・泌尿器科クリニック</t>
    <phoneticPr fontId="6"/>
  </si>
  <si>
    <t>公益財団法人鷹揚郷腎研究所　青森病院</t>
    <phoneticPr fontId="6"/>
  </si>
  <si>
    <t>独立行政法人国立病院機構青森病院</t>
    <phoneticPr fontId="6"/>
  </si>
  <si>
    <t>外ケ浜町国民健康保険外ケ浜中央病院</t>
    <phoneticPr fontId="6"/>
  </si>
  <si>
    <t>外ヶ浜町</t>
    <phoneticPr fontId="6"/>
  </si>
  <si>
    <t>平内町</t>
    <phoneticPr fontId="6"/>
  </si>
  <si>
    <t>※報告期間中に報告のなかった医療機関の個票はありません。</t>
    <rPh sb="1" eb="3">
      <t>ホウコク</t>
    </rPh>
    <rPh sb="3" eb="6">
      <t>キカンチュウ</t>
    </rPh>
    <rPh sb="7" eb="9">
      <t>ホウコク</t>
    </rPh>
    <rPh sb="14" eb="16">
      <t>イリョウ</t>
    </rPh>
    <rPh sb="16" eb="18">
      <t>キカン</t>
    </rPh>
    <rPh sb="19" eb="21">
      <t>コヒョウ</t>
    </rPh>
    <phoneticPr fontId="10"/>
  </si>
  <si>
    <t>※医療機関名をクリックすると、医療機関の報告データの個票に遷移します。</t>
    <rPh sb="20" eb="22">
      <t>ホウコク</t>
    </rPh>
    <rPh sb="26" eb="28">
      <t>コヒョウ</t>
    </rPh>
    <rPh sb="29" eb="31">
      <t>センイ</t>
    </rPh>
    <phoneticPr fontId="6"/>
  </si>
  <si>
    <t>■現状</t>
    <phoneticPr fontId="10"/>
  </si>
  <si>
    <t>青森圏域における医療機能ごとの病床の状況</t>
    <rPh sb="0" eb="2">
      <t>アオモリ</t>
    </rPh>
    <phoneticPr fontId="10"/>
  </si>
  <si>
    <t>青森県立中央病院</t>
    <phoneticPr fontId="10"/>
  </si>
  <si>
    <t>〒030-8553 青森県青森市東造道二丁目１の１</t>
    <phoneticPr fontId="10"/>
  </si>
  <si>
    <t>病棟の建築時期と構造</t>
    <rPh sb="0" eb="2">
      <t>ビョウトウ</t>
    </rPh>
    <rPh sb="3" eb="5">
      <t>ケンチク</t>
    </rPh>
    <rPh sb="5" eb="7">
      <t>ジキ</t>
    </rPh>
    <rPh sb="8" eb="10">
      <t>コウゾウ</t>
    </rPh>
    <phoneticPr fontId="18"/>
  </si>
  <si>
    <t>建物情報＼病棟名</t>
    <rPh sb="0" eb="2">
      <t>タテモノ</t>
    </rPh>
    <rPh sb="2" eb="4">
      <t>ジョウホウ</t>
    </rPh>
    <rPh sb="5" eb="7">
      <t>ビョウトウ</t>
    </rPh>
    <rPh sb="7" eb="8">
      <t>メイ</t>
    </rPh>
    <phoneticPr fontId="18"/>
  </si>
  <si>
    <t>HCU</t>
  </si>
  <si>
    <t>様式１病院病棟票(1)</t>
    <rPh sb="0" eb="2">
      <t>ヨウシキ</t>
    </rPh>
    <rPh sb="3" eb="5">
      <t>ビョウイン</t>
    </rPh>
    <rPh sb="5" eb="7">
      <t>ビョウトウ</t>
    </rPh>
    <rPh sb="7" eb="8">
      <t>ヒョウ</t>
    </rPh>
    <phoneticPr fontId="10"/>
  </si>
  <si>
    <t>建築時期</t>
    <rPh sb="0" eb="2">
      <t>ケンチク</t>
    </rPh>
    <rPh sb="2" eb="4">
      <t>ジキ</t>
    </rPh>
    <phoneticPr fontId="10"/>
  </si>
  <si>
    <t>1981</t>
  </si>
  <si>
    <t>2004</t>
  </si>
  <si>
    <t>2011</t>
  </si>
  <si>
    <t>構造</t>
    <rPh sb="0" eb="2">
      <t>コウゾウ</t>
    </rPh>
    <phoneticPr fontId="18"/>
  </si>
  <si>
    <t>2</t>
  </si>
  <si>
    <t>4</t>
  </si>
  <si>
    <t>3</t>
  </si>
  <si>
    <t>保有する病棟と機能区分の選択状況（2019（令和元）年7月1日時点の機能）</t>
    <rPh sb="0" eb="2">
      <t>ホユウ</t>
    </rPh>
    <rPh sb="4" eb="6">
      <t>ビョウトウ</t>
    </rPh>
    <rPh sb="7" eb="9">
      <t>キノウ</t>
    </rPh>
    <rPh sb="9" eb="11">
      <t>クブン</t>
    </rPh>
    <rPh sb="12" eb="14">
      <t>センタク</t>
    </rPh>
    <rPh sb="14" eb="16">
      <t>ジョウキョウ</t>
    </rPh>
    <phoneticPr fontId="18"/>
  </si>
  <si>
    <t>〇</t>
  </si>
  <si>
    <t>様式2病棟票(431)直後</t>
    <rPh sb="0" eb="2">
      <t>ヨウシキ</t>
    </rPh>
    <rPh sb="3" eb="5">
      <t>ビョウトウ</t>
    </rPh>
    <rPh sb="5" eb="6">
      <t>ヒョウ</t>
    </rPh>
    <rPh sb="11" eb="13">
      <t>チョクゴ</t>
    </rPh>
    <phoneticPr fontId="10"/>
  </si>
  <si>
    <t>様式１病院病棟票(2)</t>
    <rPh sb="0" eb="2">
      <t>ヨウシキ</t>
    </rPh>
    <rPh sb="3" eb="5">
      <t>ビョウイン</t>
    </rPh>
    <rPh sb="5" eb="7">
      <t>ビョウトウ</t>
    </rPh>
    <rPh sb="7" eb="8">
      <t>ヒョウ</t>
    </rPh>
    <phoneticPr fontId="10"/>
  </si>
  <si>
    <t>様式１病院病棟票(3)</t>
    <rPh sb="0" eb="2">
      <t>ヨウシキ</t>
    </rPh>
    <rPh sb="3" eb="5">
      <t>ビョウイン</t>
    </rPh>
    <rPh sb="5" eb="7">
      <t>ビョウトウ</t>
    </rPh>
    <rPh sb="7" eb="8">
      <t>ヒョウ</t>
    </rPh>
    <phoneticPr fontId="10"/>
  </si>
  <si>
    <t>様式１病院病棟票(4)</t>
    <rPh sb="0" eb="2">
      <t>ヨウシキ</t>
    </rPh>
    <rPh sb="3" eb="5">
      <t>ビョウイン</t>
    </rPh>
    <rPh sb="5" eb="7">
      <t>ビョウトウ</t>
    </rPh>
    <rPh sb="7" eb="8">
      <t>ヒョウ</t>
    </rPh>
    <phoneticPr fontId="10"/>
  </si>
  <si>
    <t>設置主体（2019（令和元）年7月1日時点）</t>
    <rPh sb="0" eb="2">
      <t>セッチ</t>
    </rPh>
    <rPh sb="2" eb="4">
      <t>シュタイ</t>
    </rPh>
    <phoneticPr fontId="18"/>
  </si>
  <si>
    <t>様式１病院施設票(1)</t>
    <rPh sb="0" eb="2">
      <t>ヨウシキ</t>
    </rPh>
    <rPh sb="3" eb="5">
      <t>ビョウイン</t>
    </rPh>
    <rPh sb="5" eb="7">
      <t>シセツ</t>
    </rPh>
    <rPh sb="7" eb="8">
      <t>ヒョウ</t>
    </rPh>
    <phoneticPr fontId="10"/>
  </si>
  <si>
    <t>様式１病院病棟票(5)</t>
    <rPh sb="0" eb="2">
      <t>ヨウシキ</t>
    </rPh>
    <rPh sb="3" eb="5">
      <t>ビョウイン</t>
    </rPh>
    <rPh sb="5" eb="7">
      <t>ビョウトウ</t>
    </rPh>
    <rPh sb="7" eb="8">
      <t>ヒョウ</t>
    </rPh>
    <phoneticPr fontId="10"/>
  </si>
  <si>
    <t>様式１病院病棟票(6)</t>
    <rPh sb="0" eb="2">
      <t>ヨウシキ</t>
    </rPh>
    <rPh sb="3" eb="5">
      <t>ビョウイン</t>
    </rPh>
    <rPh sb="5" eb="7">
      <t>ビョウトウ</t>
    </rPh>
    <rPh sb="7" eb="8">
      <t>ヒョウ</t>
    </rPh>
    <phoneticPr fontId="10"/>
  </si>
  <si>
    <t>様式１病院病棟票(7)</t>
    <rPh sb="0" eb="2">
      <t>ヨウシキ</t>
    </rPh>
    <rPh sb="3" eb="5">
      <t>ビョウイン</t>
    </rPh>
    <rPh sb="5" eb="7">
      <t>ビョウトウ</t>
    </rPh>
    <rPh sb="7" eb="8">
      <t>ヒョウ</t>
    </rPh>
    <phoneticPr fontId="10"/>
  </si>
  <si>
    <t>様式１病院病棟票(8)</t>
    <rPh sb="0" eb="2">
      <t>ヨウシキ</t>
    </rPh>
    <rPh sb="3" eb="5">
      <t>ビョウイン</t>
    </rPh>
    <rPh sb="5" eb="7">
      <t>ビョウトウ</t>
    </rPh>
    <rPh sb="7" eb="8">
      <t>ヒョウ</t>
    </rPh>
    <phoneticPr fontId="10"/>
  </si>
  <si>
    <t>様式１病院病棟票(9)</t>
    <rPh sb="0" eb="2">
      <t>ヨウシキ</t>
    </rPh>
    <rPh sb="3" eb="5">
      <t>ビョウイン</t>
    </rPh>
    <rPh sb="5" eb="7">
      <t>ビョウトウ</t>
    </rPh>
    <rPh sb="7" eb="8">
      <t>ヒョウ</t>
    </rPh>
    <phoneticPr fontId="10"/>
  </si>
  <si>
    <t>様式１病院病棟票(10)直後</t>
    <rPh sb="0" eb="2">
      <t>ヨウシキ</t>
    </rPh>
    <rPh sb="3" eb="5">
      <t>ビョウイン</t>
    </rPh>
    <rPh sb="5" eb="7">
      <t>ビョウトウ</t>
    </rPh>
    <rPh sb="7" eb="8">
      <t>ヒョウ</t>
    </rPh>
    <rPh sb="12" eb="13">
      <t>チョク</t>
    </rPh>
    <rPh sb="13" eb="14">
      <t>アト</t>
    </rPh>
    <phoneticPr fontId="10"/>
  </si>
  <si>
    <t>様式１病院施設票(43)</t>
    <rPh sb="0" eb="2">
      <t>ヨウシキ</t>
    </rPh>
    <rPh sb="3" eb="5">
      <t>ビョウイン</t>
    </rPh>
    <rPh sb="5" eb="7">
      <t>シセツ</t>
    </rPh>
    <rPh sb="7" eb="8">
      <t>ヒョウ</t>
    </rPh>
    <phoneticPr fontId="10"/>
  </si>
  <si>
    <t>複数の診療科で活用</t>
  </si>
  <si>
    <t>様式１病院施設票(43)-1</t>
    <rPh sb="0" eb="2">
      <t>ヨウシキ</t>
    </rPh>
    <rPh sb="3" eb="5">
      <t>ビョウイン</t>
    </rPh>
    <rPh sb="5" eb="7">
      <t>シセツ</t>
    </rPh>
    <rPh sb="7" eb="8">
      <t>ヒョウ</t>
    </rPh>
    <phoneticPr fontId="10"/>
  </si>
  <si>
    <t>様式１病院施設票(43)-2</t>
    <rPh sb="0" eb="2">
      <t>ヨウシキ</t>
    </rPh>
    <rPh sb="3" eb="5">
      <t>ビョウイン</t>
    </rPh>
    <rPh sb="5" eb="7">
      <t>シセツ</t>
    </rPh>
    <rPh sb="7" eb="8">
      <t>ヒョウ</t>
    </rPh>
    <phoneticPr fontId="10"/>
  </si>
  <si>
    <t>様式１病院施設票(43)-3</t>
    <rPh sb="0" eb="2">
      <t>ヨウシキ</t>
    </rPh>
    <rPh sb="3" eb="5">
      <t>ビョウイン</t>
    </rPh>
    <rPh sb="5" eb="7">
      <t>シセツ</t>
    </rPh>
    <rPh sb="7" eb="8">
      <t>ヒョウ</t>
    </rPh>
    <phoneticPr fontId="10"/>
  </si>
  <si>
    <t>様式１病院病棟票(11)</t>
    <rPh sb="0" eb="2">
      <t>ヨウシキ</t>
    </rPh>
    <rPh sb="3" eb="5">
      <t>ビョウイン</t>
    </rPh>
    <rPh sb="5" eb="7">
      <t>ビョウトウ</t>
    </rPh>
    <rPh sb="7" eb="8">
      <t>ヒョウ</t>
    </rPh>
    <phoneticPr fontId="10"/>
  </si>
  <si>
    <t>ハイケアユニット入院医療管理料１</t>
  </si>
  <si>
    <t>様式１病院病棟票(12)</t>
    <rPh sb="0" eb="2">
      <t>ヨウシキ</t>
    </rPh>
    <rPh sb="3" eb="5">
      <t>ビョウイン</t>
    </rPh>
    <rPh sb="5" eb="7">
      <t>ビョウトウ</t>
    </rPh>
    <rPh sb="7" eb="8">
      <t>ヒョウ</t>
    </rPh>
    <phoneticPr fontId="10"/>
  </si>
  <si>
    <t>病室単位の特定入院料</t>
    <phoneticPr fontId="18"/>
  </si>
  <si>
    <t>様式１病院病棟票(13)</t>
    <rPh sb="0" eb="2">
      <t>ヨウシキ</t>
    </rPh>
    <rPh sb="3" eb="5">
      <t>ビョウイン</t>
    </rPh>
    <rPh sb="5" eb="7">
      <t>ビョウトウ</t>
    </rPh>
    <rPh sb="7" eb="8">
      <t>ヒョウ</t>
    </rPh>
    <phoneticPr fontId="10"/>
  </si>
  <si>
    <t>様式１病院病棟票(14)</t>
    <rPh sb="0" eb="2">
      <t>ヨウシキ</t>
    </rPh>
    <rPh sb="3" eb="5">
      <t>ビョウイン</t>
    </rPh>
    <rPh sb="5" eb="7">
      <t>ビョウトウ</t>
    </rPh>
    <rPh sb="7" eb="8">
      <t>ヒョウ</t>
    </rPh>
    <phoneticPr fontId="10"/>
  </si>
  <si>
    <t>（項目の解説）</t>
    <phoneticPr fontId="10"/>
  </si>
  <si>
    <t>様式2病棟票(3)</t>
    <rPh sb="0" eb="2">
      <t>ヨウシキ</t>
    </rPh>
    <rPh sb="3" eb="5">
      <t>ビョウトウ</t>
    </rPh>
    <rPh sb="5" eb="6">
      <t>ヒョウ</t>
    </rPh>
    <phoneticPr fontId="10"/>
  </si>
  <si>
    <t>様式2病棟票(4)</t>
    <rPh sb="0" eb="2">
      <t>ヨウシキ</t>
    </rPh>
    <rPh sb="3" eb="5">
      <t>ビョウトウ</t>
    </rPh>
    <rPh sb="5" eb="6">
      <t>ヒョウ</t>
    </rPh>
    <phoneticPr fontId="10"/>
  </si>
  <si>
    <t>様式2病棟票(5)</t>
    <rPh sb="0" eb="2">
      <t>ヨウシキ</t>
    </rPh>
    <rPh sb="3" eb="5">
      <t>ビョウトウ</t>
    </rPh>
    <rPh sb="5" eb="6">
      <t>ヒョウ</t>
    </rPh>
    <phoneticPr fontId="10"/>
  </si>
  <si>
    <t>様式2病棟票(6)</t>
    <rPh sb="0" eb="2">
      <t>ヨウシキ</t>
    </rPh>
    <rPh sb="3" eb="5">
      <t>ビョウトウ</t>
    </rPh>
    <rPh sb="5" eb="6">
      <t>ヒョウ</t>
    </rPh>
    <phoneticPr fontId="10"/>
  </si>
  <si>
    <t>様式2病棟票(7)</t>
    <rPh sb="0" eb="2">
      <t>ヨウシキ</t>
    </rPh>
    <rPh sb="3" eb="5">
      <t>ビョウトウ</t>
    </rPh>
    <rPh sb="5" eb="6">
      <t>ヒョウ</t>
    </rPh>
    <phoneticPr fontId="10"/>
  </si>
  <si>
    <t>様式2病棟票(8)</t>
    <rPh sb="0" eb="2">
      <t>ヨウシキ</t>
    </rPh>
    <rPh sb="3" eb="5">
      <t>ビョウトウ</t>
    </rPh>
    <rPh sb="5" eb="6">
      <t>ヒョウ</t>
    </rPh>
    <phoneticPr fontId="10"/>
  </si>
  <si>
    <t>様式2病棟票(9)</t>
    <rPh sb="0" eb="2">
      <t>ヨウシキ</t>
    </rPh>
    <rPh sb="3" eb="5">
      <t>ビョウトウ</t>
    </rPh>
    <rPh sb="5" eb="6">
      <t>ヒョウ</t>
    </rPh>
    <phoneticPr fontId="10"/>
  </si>
  <si>
    <t>様式2病棟票(11)</t>
    <rPh sb="0" eb="2">
      <t>ヨウシキ</t>
    </rPh>
    <rPh sb="3" eb="5">
      <t>ビョウトウ</t>
    </rPh>
    <rPh sb="5" eb="6">
      <t>ヒョウ</t>
    </rPh>
    <phoneticPr fontId="10"/>
  </si>
  <si>
    <t>様式2病棟票(12)</t>
    <rPh sb="0" eb="2">
      <t>ヨウシキ</t>
    </rPh>
    <rPh sb="3" eb="5">
      <t>ビョウトウ</t>
    </rPh>
    <rPh sb="5" eb="6">
      <t>ヒョウ</t>
    </rPh>
    <phoneticPr fontId="10"/>
  </si>
  <si>
    <t>様式2病棟票(13)</t>
    <rPh sb="0" eb="2">
      <t>ヨウシキ</t>
    </rPh>
    <rPh sb="3" eb="5">
      <t>ビョウトウ</t>
    </rPh>
    <rPh sb="5" eb="6">
      <t>ヒョウ</t>
    </rPh>
    <phoneticPr fontId="10"/>
  </si>
  <si>
    <t>様式2病棟票(14)</t>
    <rPh sb="0" eb="2">
      <t>ヨウシキ</t>
    </rPh>
    <rPh sb="3" eb="5">
      <t>ビョウトウ</t>
    </rPh>
    <rPh sb="5" eb="6">
      <t>ヒョウ</t>
    </rPh>
    <phoneticPr fontId="10"/>
  </si>
  <si>
    <t>様式2病棟票(15)</t>
    <rPh sb="0" eb="2">
      <t>ヨウシキ</t>
    </rPh>
    <rPh sb="3" eb="5">
      <t>ビョウトウ</t>
    </rPh>
    <rPh sb="5" eb="6">
      <t>ヒョウ</t>
    </rPh>
    <phoneticPr fontId="10"/>
  </si>
  <si>
    <t>様式2病棟票(25)</t>
    <rPh sb="0" eb="2">
      <t>ヨウシキ</t>
    </rPh>
    <rPh sb="3" eb="5">
      <t>ビョウトウ</t>
    </rPh>
    <rPh sb="5" eb="6">
      <t>ヒョウ</t>
    </rPh>
    <phoneticPr fontId="10"/>
  </si>
  <si>
    <t>様式2病棟票(35)</t>
    <rPh sb="0" eb="2">
      <t>ヨウシキ</t>
    </rPh>
    <rPh sb="3" eb="5">
      <t>ビョウトウ</t>
    </rPh>
    <rPh sb="5" eb="6">
      <t>ヒョウ</t>
    </rPh>
    <phoneticPr fontId="10"/>
  </si>
  <si>
    <t>様式2病棟票(45)</t>
    <rPh sb="0" eb="2">
      <t>ヨウシキ</t>
    </rPh>
    <rPh sb="3" eb="5">
      <t>ビョウトウ</t>
    </rPh>
    <rPh sb="5" eb="6">
      <t>ヒョウ</t>
    </rPh>
    <phoneticPr fontId="10"/>
  </si>
  <si>
    <t>様式2病棟票(46)</t>
    <rPh sb="0" eb="2">
      <t>ヨウシキ</t>
    </rPh>
    <rPh sb="3" eb="5">
      <t>ビョウトウ</t>
    </rPh>
    <rPh sb="5" eb="6">
      <t>ヒョウ</t>
    </rPh>
    <phoneticPr fontId="10"/>
  </si>
  <si>
    <t>様式2病棟票(47)</t>
    <rPh sb="0" eb="2">
      <t>ヨウシキ</t>
    </rPh>
    <rPh sb="3" eb="5">
      <t>ビョウトウ</t>
    </rPh>
    <rPh sb="5" eb="6">
      <t>ヒョウ</t>
    </rPh>
    <phoneticPr fontId="10"/>
  </si>
  <si>
    <t>様式2病棟票(48)</t>
    <rPh sb="0" eb="2">
      <t>ヨウシキ</t>
    </rPh>
    <rPh sb="3" eb="5">
      <t>ビョウトウ</t>
    </rPh>
    <rPh sb="5" eb="6">
      <t>ヒョウ</t>
    </rPh>
    <phoneticPr fontId="10"/>
  </si>
  <si>
    <t>様式2病棟票(49)</t>
    <rPh sb="0" eb="2">
      <t>ヨウシキ</t>
    </rPh>
    <rPh sb="3" eb="5">
      <t>ビョウトウ</t>
    </rPh>
    <rPh sb="5" eb="6">
      <t>ヒョウ</t>
    </rPh>
    <phoneticPr fontId="10"/>
  </si>
  <si>
    <t>様式2病棟票(50)</t>
    <rPh sb="0" eb="2">
      <t>ヨウシキ</t>
    </rPh>
    <rPh sb="3" eb="5">
      <t>ビョウトウ</t>
    </rPh>
    <rPh sb="5" eb="6">
      <t>ヒョウ</t>
    </rPh>
    <phoneticPr fontId="10"/>
  </si>
  <si>
    <t>様式2病棟票(51)</t>
    <rPh sb="0" eb="2">
      <t>ヨウシキ</t>
    </rPh>
    <rPh sb="3" eb="5">
      <t>ビョウトウ</t>
    </rPh>
    <rPh sb="5" eb="6">
      <t>ヒョウ</t>
    </rPh>
    <phoneticPr fontId="10"/>
  </si>
  <si>
    <t>様式2病棟票(52)</t>
    <rPh sb="0" eb="2">
      <t>ヨウシキ</t>
    </rPh>
    <rPh sb="3" eb="5">
      <t>ビョウトウ</t>
    </rPh>
    <rPh sb="5" eb="6">
      <t>ヒョウ</t>
    </rPh>
    <phoneticPr fontId="10"/>
  </si>
  <si>
    <t>様式2病棟票(55)</t>
    <rPh sb="0" eb="2">
      <t>ヨウシキ</t>
    </rPh>
    <rPh sb="3" eb="5">
      <t>ビョウトウ</t>
    </rPh>
    <rPh sb="5" eb="6">
      <t>ヒョウ</t>
    </rPh>
    <phoneticPr fontId="10"/>
  </si>
  <si>
    <t>様式2病棟票(58)</t>
    <rPh sb="0" eb="2">
      <t>ヨウシキ</t>
    </rPh>
    <rPh sb="3" eb="5">
      <t>ビョウトウ</t>
    </rPh>
    <rPh sb="5" eb="6">
      <t>ヒョウ</t>
    </rPh>
    <phoneticPr fontId="10"/>
  </si>
  <si>
    <t>様式2病棟票(61)</t>
    <rPh sb="0" eb="2">
      <t>ヨウシキ</t>
    </rPh>
    <rPh sb="3" eb="5">
      <t>ビョウトウ</t>
    </rPh>
    <rPh sb="5" eb="6">
      <t>ヒョウ</t>
    </rPh>
    <phoneticPr fontId="10"/>
  </si>
  <si>
    <t>様式2病棟票(64)</t>
    <rPh sb="0" eb="2">
      <t>ヨウシキ</t>
    </rPh>
    <rPh sb="3" eb="5">
      <t>ビョウトウ</t>
    </rPh>
    <rPh sb="5" eb="6">
      <t>ヒョウ</t>
    </rPh>
    <phoneticPr fontId="10"/>
  </si>
  <si>
    <t>様式2病棟票(65)</t>
    <rPh sb="0" eb="2">
      <t>ヨウシキ</t>
    </rPh>
    <rPh sb="3" eb="5">
      <t>ビョウトウ</t>
    </rPh>
    <rPh sb="5" eb="6">
      <t>ヒョウ</t>
    </rPh>
    <phoneticPr fontId="10"/>
  </si>
  <si>
    <t>様式2病棟票(66)</t>
    <rPh sb="0" eb="2">
      <t>ヨウシキ</t>
    </rPh>
    <rPh sb="3" eb="5">
      <t>ビョウトウ</t>
    </rPh>
    <rPh sb="5" eb="6">
      <t>ヒョウ</t>
    </rPh>
    <phoneticPr fontId="10"/>
  </si>
  <si>
    <t>様式2病棟票(67)</t>
    <rPh sb="0" eb="2">
      <t>ヨウシキ</t>
    </rPh>
    <rPh sb="3" eb="5">
      <t>ビョウトウ</t>
    </rPh>
    <rPh sb="5" eb="6">
      <t>ヒョウ</t>
    </rPh>
    <phoneticPr fontId="10"/>
  </si>
  <si>
    <t>様式2病棟票(70)</t>
    <rPh sb="0" eb="2">
      <t>ヨウシキ</t>
    </rPh>
    <rPh sb="3" eb="5">
      <t>ビョウトウ</t>
    </rPh>
    <rPh sb="5" eb="6">
      <t>ヒョウ</t>
    </rPh>
    <phoneticPr fontId="10"/>
  </si>
  <si>
    <t>様式2病棟票(73)</t>
    <rPh sb="0" eb="2">
      <t>ヨウシキ</t>
    </rPh>
    <rPh sb="3" eb="5">
      <t>ビョウトウ</t>
    </rPh>
    <rPh sb="5" eb="6">
      <t>ヒョウ</t>
    </rPh>
    <phoneticPr fontId="10"/>
  </si>
  <si>
    <t>様式2病棟票(74)</t>
    <rPh sb="0" eb="2">
      <t>ヨウシキ</t>
    </rPh>
    <rPh sb="3" eb="5">
      <t>ビョウトウ</t>
    </rPh>
    <rPh sb="5" eb="6">
      <t>ヒョウ</t>
    </rPh>
    <phoneticPr fontId="10"/>
  </si>
  <si>
    <t>様式2病棟票(77)</t>
    <rPh sb="0" eb="2">
      <t>ヨウシキ</t>
    </rPh>
    <rPh sb="3" eb="5">
      <t>ビョウトウ</t>
    </rPh>
    <rPh sb="5" eb="6">
      <t>ヒョウ</t>
    </rPh>
    <phoneticPr fontId="10"/>
  </si>
  <si>
    <t>様式2病棟票(78)</t>
    <rPh sb="0" eb="2">
      <t>ヨウシキ</t>
    </rPh>
    <rPh sb="3" eb="5">
      <t>ビョウトウ</t>
    </rPh>
    <rPh sb="5" eb="6">
      <t>ヒョウ</t>
    </rPh>
    <phoneticPr fontId="10"/>
  </si>
  <si>
    <t>様式2病棟票(81)</t>
    <rPh sb="0" eb="2">
      <t>ヨウシキ</t>
    </rPh>
    <rPh sb="3" eb="5">
      <t>ビョウトウ</t>
    </rPh>
    <rPh sb="5" eb="6">
      <t>ヒョウ</t>
    </rPh>
    <phoneticPr fontId="10"/>
  </si>
  <si>
    <t>様式2病棟票(82)</t>
    <rPh sb="0" eb="2">
      <t>ヨウシキ</t>
    </rPh>
    <rPh sb="3" eb="5">
      <t>ビョウトウ</t>
    </rPh>
    <rPh sb="5" eb="6">
      <t>ヒョウ</t>
    </rPh>
    <phoneticPr fontId="10"/>
  </si>
  <si>
    <t>様式2病棟票(83)</t>
    <rPh sb="0" eb="2">
      <t>ヨウシキ</t>
    </rPh>
    <rPh sb="3" eb="5">
      <t>ビョウトウ</t>
    </rPh>
    <rPh sb="5" eb="6">
      <t>ヒョウ</t>
    </rPh>
    <phoneticPr fontId="10"/>
  </si>
  <si>
    <t>様式2病棟票(84)</t>
    <rPh sb="0" eb="2">
      <t>ヨウシキ</t>
    </rPh>
    <rPh sb="3" eb="5">
      <t>ビョウトウ</t>
    </rPh>
    <rPh sb="5" eb="6">
      <t>ヒョウ</t>
    </rPh>
    <phoneticPr fontId="10"/>
  </si>
  <si>
    <t>様式2病棟票(85)</t>
    <rPh sb="0" eb="2">
      <t>ヨウシキ</t>
    </rPh>
    <rPh sb="3" eb="5">
      <t>ビョウトウ</t>
    </rPh>
    <rPh sb="5" eb="6">
      <t>ヒョウ</t>
    </rPh>
    <phoneticPr fontId="10"/>
  </si>
  <si>
    <t>様式2病棟票(86)</t>
    <rPh sb="0" eb="2">
      <t>ヨウシキ</t>
    </rPh>
    <rPh sb="3" eb="5">
      <t>ビョウトウ</t>
    </rPh>
    <rPh sb="5" eb="6">
      <t>ヒョウ</t>
    </rPh>
    <phoneticPr fontId="10"/>
  </si>
  <si>
    <t>様式2病棟票(87)</t>
    <rPh sb="0" eb="2">
      <t>ヨウシキ</t>
    </rPh>
    <rPh sb="3" eb="5">
      <t>ビョウトウ</t>
    </rPh>
    <rPh sb="5" eb="6">
      <t>ヒョウ</t>
    </rPh>
    <phoneticPr fontId="10"/>
  </si>
  <si>
    <t>様式2病棟票(88)</t>
    <rPh sb="0" eb="2">
      <t>ヨウシキ</t>
    </rPh>
    <rPh sb="3" eb="5">
      <t>ビョウトウ</t>
    </rPh>
    <rPh sb="5" eb="6">
      <t>ヒョウ</t>
    </rPh>
    <phoneticPr fontId="10"/>
  </si>
  <si>
    <t>様式2病棟票(89)</t>
    <rPh sb="0" eb="2">
      <t>ヨウシキ</t>
    </rPh>
    <rPh sb="3" eb="5">
      <t>ビョウトウ</t>
    </rPh>
    <rPh sb="5" eb="6">
      <t>ヒョウ</t>
    </rPh>
    <phoneticPr fontId="10"/>
  </si>
  <si>
    <t>様式2病棟票(90)</t>
    <rPh sb="0" eb="2">
      <t>ヨウシキ</t>
    </rPh>
    <rPh sb="3" eb="5">
      <t>ビョウトウ</t>
    </rPh>
    <rPh sb="5" eb="6">
      <t>ヒョウ</t>
    </rPh>
    <phoneticPr fontId="10"/>
  </si>
  <si>
    <t>様式2病棟票(93)</t>
    <rPh sb="0" eb="2">
      <t>ヨウシキ</t>
    </rPh>
    <rPh sb="3" eb="5">
      <t>ビョウトウ</t>
    </rPh>
    <rPh sb="5" eb="6">
      <t>ヒョウ</t>
    </rPh>
    <phoneticPr fontId="10"/>
  </si>
  <si>
    <t>様式2病棟票(94)</t>
    <rPh sb="0" eb="2">
      <t>ヨウシキ</t>
    </rPh>
    <rPh sb="3" eb="5">
      <t>ビョウトウ</t>
    </rPh>
    <rPh sb="5" eb="6">
      <t>ヒョウ</t>
    </rPh>
    <phoneticPr fontId="10"/>
  </si>
  <si>
    <t>様式2病棟票(95)</t>
    <rPh sb="0" eb="2">
      <t>ヨウシキ</t>
    </rPh>
    <rPh sb="3" eb="5">
      <t>ビョウトウ</t>
    </rPh>
    <rPh sb="5" eb="6">
      <t>ヒョウ</t>
    </rPh>
    <phoneticPr fontId="10"/>
  </si>
  <si>
    <t>様式2病棟票(96)</t>
    <rPh sb="0" eb="2">
      <t>ヨウシキ</t>
    </rPh>
    <rPh sb="3" eb="5">
      <t>ビョウトウ</t>
    </rPh>
    <rPh sb="5" eb="6">
      <t>ヒョウ</t>
    </rPh>
    <phoneticPr fontId="10"/>
  </si>
  <si>
    <t>様式2病棟票(97)</t>
    <rPh sb="0" eb="2">
      <t>ヨウシキ</t>
    </rPh>
    <rPh sb="3" eb="5">
      <t>ビョウトウ</t>
    </rPh>
    <rPh sb="5" eb="6">
      <t>ヒョウ</t>
    </rPh>
    <phoneticPr fontId="10"/>
  </si>
  <si>
    <t>様式2病棟票(98)</t>
    <rPh sb="0" eb="2">
      <t>ヨウシキ</t>
    </rPh>
    <rPh sb="3" eb="5">
      <t>ビョウトウ</t>
    </rPh>
    <rPh sb="5" eb="6">
      <t>ヒョウ</t>
    </rPh>
    <phoneticPr fontId="10"/>
  </si>
  <si>
    <t>様式2病棟票(99)</t>
    <rPh sb="0" eb="2">
      <t>ヨウシキ</t>
    </rPh>
    <rPh sb="3" eb="5">
      <t>ビョウトウ</t>
    </rPh>
    <rPh sb="5" eb="6">
      <t>ヒョウ</t>
    </rPh>
    <phoneticPr fontId="10"/>
  </si>
  <si>
    <t>様式2病棟票(100)</t>
    <rPh sb="0" eb="2">
      <t>ヨウシキ</t>
    </rPh>
    <rPh sb="3" eb="5">
      <t>ビョウトウ</t>
    </rPh>
    <rPh sb="5" eb="6">
      <t>ヒョウ</t>
    </rPh>
    <phoneticPr fontId="10"/>
  </si>
  <si>
    <t>様式2病棟票(101)</t>
    <rPh sb="0" eb="2">
      <t>ヨウシキ</t>
    </rPh>
    <rPh sb="3" eb="5">
      <t>ビョウトウ</t>
    </rPh>
    <rPh sb="5" eb="6">
      <t>ヒョウ</t>
    </rPh>
    <phoneticPr fontId="10"/>
  </si>
  <si>
    <t>様式2病棟票(102)</t>
    <rPh sb="0" eb="2">
      <t>ヨウシキ</t>
    </rPh>
    <rPh sb="3" eb="5">
      <t>ビョウトウ</t>
    </rPh>
    <rPh sb="5" eb="6">
      <t>ヒョウ</t>
    </rPh>
    <phoneticPr fontId="10"/>
  </si>
  <si>
    <t>様式2病棟票(103)</t>
    <rPh sb="0" eb="2">
      <t>ヨウシキ</t>
    </rPh>
    <rPh sb="3" eb="5">
      <t>ビョウトウ</t>
    </rPh>
    <rPh sb="5" eb="6">
      <t>ヒョウ</t>
    </rPh>
    <phoneticPr fontId="10"/>
  </si>
  <si>
    <t>様式2病棟票(104)</t>
    <rPh sb="0" eb="2">
      <t>ヨウシキ</t>
    </rPh>
    <rPh sb="3" eb="5">
      <t>ビョウトウ</t>
    </rPh>
    <rPh sb="5" eb="6">
      <t>ヒョウ</t>
    </rPh>
    <phoneticPr fontId="10"/>
  </si>
  <si>
    <t>様式2病棟票(105)</t>
    <rPh sb="0" eb="2">
      <t>ヨウシキ</t>
    </rPh>
    <rPh sb="3" eb="5">
      <t>ビョウトウ</t>
    </rPh>
    <rPh sb="5" eb="6">
      <t>ヒョウ</t>
    </rPh>
    <phoneticPr fontId="10"/>
  </si>
  <si>
    <t>様式2病棟票(106)</t>
    <rPh sb="0" eb="2">
      <t>ヨウシキ</t>
    </rPh>
    <rPh sb="3" eb="5">
      <t>ビョウトウ</t>
    </rPh>
    <rPh sb="5" eb="6">
      <t>ヒョウ</t>
    </rPh>
    <phoneticPr fontId="10"/>
  </si>
  <si>
    <t>様式2病棟票(107)</t>
    <rPh sb="0" eb="2">
      <t>ヨウシキ</t>
    </rPh>
    <rPh sb="3" eb="5">
      <t>ビョウトウ</t>
    </rPh>
    <rPh sb="5" eb="6">
      <t>ヒョウ</t>
    </rPh>
    <phoneticPr fontId="10"/>
  </si>
  <si>
    <t>様式2病棟票(108)</t>
    <rPh sb="0" eb="2">
      <t>ヨウシキ</t>
    </rPh>
    <rPh sb="3" eb="5">
      <t>ビョウトウ</t>
    </rPh>
    <rPh sb="5" eb="6">
      <t>ヒョウ</t>
    </rPh>
    <phoneticPr fontId="10"/>
  </si>
  <si>
    <t>様式2病棟票(109)</t>
    <rPh sb="0" eb="2">
      <t>ヨウシキ</t>
    </rPh>
    <rPh sb="3" eb="5">
      <t>ビョウトウ</t>
    </rPh>
    <rPh sb="5" eb="6">
      <t>ヒョウ</t>
    </rPh>
    <phoneticPr fontId="10"/>
  </si>
  <si>
    <t>様式2病棟票(110)</t>
    <rPh sb="0" eb="2">
      <t>ヨウシキ</t>
    </rPh>
    <rPh sb="3" eb="5">
      <t>ビョウトウ</t>
    </rPh>
    <rPh sb="5" eb="6">
      <t>ヒョウ</t>
    </rPh>
    <phoneticPr fontId="10"/>
  </si>
  <si>
    <t>様式2病棟票(111)</t>
    <rPh sb="0" eb="2">
      <t>ヨウシキ</t>
    </rPh>
    <rPh sb="3" eb="5">
      <t>ビョウトウ</t>
    </rPh>
    <rPh sb="5" eb="6">
      <t>ヒョウ</t>
    </rPh>
    <phoneticPr fontId="10"/>
  </si>
  <si>
    <t>様式2病棟票(112)</t>
    <rPh sb="0" eb="2">
      <t>ヨウシキ</t>
    </rPh>
    <rPh sb="3" eb="5">
      <t>ビョウトウ</t>
    </rPh>
    <rPh sb="5" eb="6">
      <t>ヒョウ</t>
    </rPh>
    <phoneticPr fontId="10"/>
  </si>
  <si>
    <t>様式2病棟票(115)</t>
    <rPh sb="0" eb="2">
      <t>ヨウシキ</t>
    </rPh>
    <rPh sb="3" eb="5">
      <t>ビョウトウ</t>
    </rPh>
    <rPh sb="5" eb="6">
      <t>ヒョウ</t>
    </rPh>
    <phoneticPr fontId="10"/>
  </si>
  <si>
    <t>様式2病棟票(118)</t>
    <rPh sb="0" eb="2">
      <t>ヨウシキ</t>
    </rPh>
    <rPh sb="3" eb="5">
      <t>ビョウトウ</t>
    </rPh>
    <rPh sb="5" eb="6">
      <t>ヒョウ</t>
    </rPh>
    <phoneticPr fontId="10"/>
  </si>
  <si>
    <t>様式2病棟票(119)</t>
    <rPh sb="0" eb="2">
      <t>ヨウシキ</t>
    </rPh>
    <rPh sb="3" eb="5">
      <t>ビョウトウ</t>
    </rPh>
    <rPh sb="5" eb="6">
      <t>ヒョウ</t>
    </rPh>
    <phoneticPr fontId="10"/>
  </si>
  <si>
    <t>様式2病棟票(120)</t>
    <rPh sb="0" eb="2">
      <t>ヨウシキ</t>
    </rPh>
    <rPh sb="3" eb="5">
      <t>ビョウトウ</t>
    </rPh>
    <rPh sb="5" eb="6">
      <t>ヒョウ</t>
    </rPh>
    <phoneticPr fontId="10"/>
  </si>
  <si>
    <t>様式2病棟票(121)</t>
    <rPh sb="0" eb="2">
      <t>ヨウシキ</t>
    </rPh>
    <rPh sb="3" eb="5">
      <t>ビョウトウ</t>
    </rPh>
    <rPh sb="5" eb="6">
      <t>ヒョウ</t>
    </rPh>
    <phoneticPr fontId="10"/>
  </si>
  <si>
    <t>様式2病棟票(122)</t>
    <rPh sb="0" eb="2">
      <t>ヨウシキ</t>
    </rPh>
    <rPh sb="3" eb="5">
      <t>ビョウトウ</t>
    </rPh>
    <rPh sb="5" eb="6">
      <t>ヒョウ</t>
    </rPh>
    <phoneticPr fontId="10"/>
  </si>
  <si>
    <t>様式2病棟票(123)</t>
    <rPh sb="0" eb="2">
      <t>ヨウシキ</t>
    </rPh>
    <rPh sb="3" eb="5">
      <t>ビョウトウ</t>
    </rPh>
    <rPh sb="5" eb="6">
      <t>ヒョウ</t>
    </rPh>
    <phoneticPr fontId="10"/>
  </si>
  <si>
    <t>様式2病棟票(124)</t>
    <rPh sb="0" eb="2">
      <t>ヨウシキ</t>
    </rPh>
    <rPh sb="3" eb="5">
      <t>ビョウトウ</t>
    </rPh>
    <rPh sb="5" eb="6">
      <t>ヒョウ</t>
    </rPh>
    <phoneticPr fontId="10"/>
  </si>
  <si>
    <t>様式2病棟票(125)</t>
    <rPh sb="0" eb="2">
      <t>ヨウシキ</t>
    </rPh>
    <rPh sb="3" eb="5">
      <t>ビョウトウ</t>
    </rPh>
    <rPh sb="5" eb="6">
      <t>ヒョウ</t>
    </rPh>
    <phoneticPr fontId="10"/>
  </si>
  <si>
    <t>様式2病棟票(126)</t>
    <rPh sb="0" eb="2">
      <t>ヨウシキ</t>
    </rPh>
    <rPh sb="3" eb="5">
      <t>ビョウトウ</t>
    </rPh>
    <rPh sb="5" eb="6">
      <t>ヒョウ</t>
    </rPh>
    <phoneticPr fontId="10"/>
  </si>
  <si>
    <t>様式2病棟票(136)</t>
    <rPh sb="0" eb="2">
      <t>ヨウシキ</t>
    </rPh>
    <rPh sb="3" eb="5">
      <t>ビョウトウ</t>
    </rPh>
    <rPh sb="5" eb="6">
      <t>ヒョウ</t>
    </rPh>
    <phoneticPr fontId="10"/>
  </si>
  <si>
    <t>様式2病棟票(137)</t>
    <rPh sb="0" eb="2">
      <t>ヨウシキ</t>
    </rPh>
    <rPh sb="3" eb="5">
      <t>ビョウトウ</t>
    </rPh>
    <rPh sb="5" eb="6">
      <t>ヒョウ</t>
    </rPh>
    <phoneticPr fontId="10"/>
  </si>
  <si>
    <t>様式１病院施設票(56)</t>
    <rPh sb="0" eb="2">
      <t>ヨウシキ</t>
    </rPh>
    <rPh sb="3" eb="5">
      <t>ビョウイン</t>
    </rPh>
    <rPh sb="5" eb="7">
      <t>シセツ</t>
    </rPh>
    <rPh sb="7" eb="8">
      <t>ヒョウ</t>
    </rPh>
    <phoneticPr fontId="10"/>
  </si>
  <si>
    <t>※並び順に注意！</t>
    <rPh sb="1" eb="2">
      <t>ナラ</t>
    </rPh>
    <rPh sb="3" eb="4">
      <t>ジュン</t>
    </rPh>
    <rPh sb="5" eb="7">
      <t>チュウイ</t>
    </rPh>
    <phoneticPr fontId="10"/>
  </si>
  <si>
    <t>様式１病院施設票(70)</t>
    <rPh sb="0" eb="2">
      <t>ヨウシキ</t>
    </rPh>
    <rPh sb="3" eb="5">
      <t>ビョウイン</t>
    </rPh>
    <rPh sb="5" eb="7">
      <t>シセツ</t>
    </rPh>
    <rPh sb="7" eb="8">
      <t>ヒョウ</t>
    </rPh>
    <phoneticPr fontId="10"/>
  </si>
  <si>
    <t>様式１病院施設票(69)</t>
    <rPh sb="0" eb="2">
      <t>ヨウシキ</t>
    </rPh>
    <rPh sb="3" eb="5">
      <t>ビョウイン</t>
    </rPh>
    <rPh sb="5" eb="7">
      <t>シセツ</t>
    </rPh>
    <rPh sb="7" eb="8">
      <t>ヒョウ</t>
    </rPh>
    <phoneticPr fontId="10"/>
  </si>
  <si>
    <t>様式１病院施設票(68)</t>
    <rPh sb="0" eb="2">
      <t>ヨウシキ</t>
    </rPh>
    <rPh sb="3" eb="5">
      <t>ビョウイン</t>
    </rPh>
    <rPh sb="5" eb="7">
      <t>シセツ</t>
    </rPh>
    <rPh sb="7" eb="8">
      <t>ヒョウ</t>
    </rPh>
    <phoneticPr fontId="10"/>
  </si>
  <si>
    <t>様式１病院施設票(57)</t>
    <rPh sb="0" eb="2">
      <t>ヨウシキ</t>
    </rPh>
    <rPh sb="3" eb="5">
      <t>ビョウイン</t>
    </rPh>
    <rPh sb="5" eb="7">
      <t>シセツ</t>
    </rPh>
    <rPh sb="7" eb="8">
      <t>ヒョウ</t>
    </rPh>
    <phoneticPr fontId="10"/>
  </si>
  <si>
    <t>様式１病院施設票(58)</t>
    <rPh sb="0" eb="2">
      <t>ヨウシキ</t>
    </rPh>
    <rPh sb="3" eb="5">
      <t>ビョウイン</t>
    </rPh>
    <rPh sb="5" eb="7">
      <t>シセツ</t>
    </rPh>
    <rPh sb="7" eb="8">
      <t>ヒョウ</t>
    </rPh>
    <phoneticPr fontId="10"/>
  </si>
  <si>
    <t>様式１病院施設票(59)</t>
    <rPh sb="0" eb="2">
      <t>ヨウシキ</t>
    </rPh>
    <rPh sb="3" eb="5">
      <t>ビョウイン</t>
    </rPh>
    <rPh sb="5" eb="7">
      <t>シセツ</t>
    </rPh>
    <rPh sb="7" eb="8">
      <t>ヒョウ</t>
    </rPh>
    <phoneticPr fontId="10"/>
  </si>
  <si>
    <t>様式１病院施設票(60)</t>
    <rPh sb="0" eb="2">
      <t>ヨウシキ</t>
    </rPh>
    <rPh sb="3" eb="5">
      <t>ビョウイン</t>
    </rPh>
    <rPh sb="5" eb="7">
      <t>シセツ</t>
    </rPh>
    <rPh sb="7" eb="8">
      <t>ヒョウ</t>
    </rPh>
    <phoneticPr fontId="10"/>
  </si>
  <si>
    <t>様式１病院施設票(61)</t>
    <rPh sb="0" eb="2">
      <t>ヨウシキ</t>
    </rPh>
    <rPh sb="3" eb="5">
      <t>ビョウイン</t>
    </rPh>
    <rPh sb="5" eb="7">
      <t>シセツ</t>
    </rPh>
    <rPh sb="7" eb="8">
      <t>ヒョウ</t>
    </rPh>
    <phoneticPr fontId="10"/>
  </si>
  <si>
    <t>様式１病院施設票(2)</t>
    <rPh sb="0" eb="2">
      <t>ヨウシキ</t>
    </rPh>
    <rPh sb="3" eb="5">
      <t>ビョウイン</t>
    </rPh>
    <rPh sb="5" eb="7">
      <t>シセツ</t>
    </rPh>
    <rPh sb="7" eb="8">
      <t>ヒョウ</t>
    </rPh>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</si>
  <si>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</si>
  <si>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様式１病院施設票(3)</t>
    <rPh sb="0" eb="2">
      <t>ヨウシキ</t>
    </rPh>
    <rPh sb="3" eb="5">
      <t>ビョウイン</t>
    </rPh>
    <rPh sb="5" eb="7">
      <t>シセツ</t>
    </rPh>
    <rPh sb="7" eb="8">
      <t>ヒョウ</t>
    </rPh>
    <phoneticPr fontId="10"/>
  </si>
  <si>
    <t>様式１病院施設票(4)
様式１病院病棟票(32)</t>
    <rPh sb="0" eb="2">
      <t>ヨウシキ</t>
    </rPh>
    <rPh sb="3" eb="5">
      <t>ビョウイン</t>
    </rPh>
    <rPh sb="5" eb="7">
      <t>シセツ</t>
    </rPh>
    <rPh sb="7" eb="8">
      <t>ヒョウ</t>
    </rPh>
    <rPh sb="17" eb="19">
      <t>ビョウトウ</t>
    </rPh>
    <phoneticPr fontId="10"/>
  </si>
  <si>
    <t>様式１病院施設票(5)
様式１病院病棟票(33)</t>
    <rPh sb="0" eb="2">
      <t>ヨウシキ</t>
    </rPh>
    <rPh sb="3" eb="5">
      <t>ビョウイン</t>
    </rPh>
    <rPh sb="5" eb="7">
      <t>シセツ</t>
    </rPh>
    <rPh sb="7" eb="8">
      <t>ヒョウ</t>
    </rPh>
    <rPh sb="17" eb="19">
      <t>ビョウトウ</t>
    </rPh>
    <phoneticPr fontId="10"/>
  </si>
  <si>
    <t>様式１病院施設票(6)
様式１病院病棟票(34)</t>
    <rPh sb="0" eb="2">
      <t>ヨウシキ</t>
    </rPh>
    <rPh sb="3" eb="5">
      <t>ビョウイン</t>
    </rPh>
    <rPh sb="5" eb="7">
      <t>シセツ</t>
    </rPh>
    <rPh sb="7" eb="8">
      <t>ヒョウ</t>
    </rPh>
    <rPh sb="17" eb="19">
      <t>ビョウトウ</t>
    </rPh>
    <phoneticPr fontId="10"/>
  </si>
  <si>
    <t>様式１病院施設票(7)
様式１病院病棟票(35)</t>
    <rPh sb="0" eb="2">
      <t>ヨウシキ</t>
    </rPh>
    <rPh sb="3" eb="5">
      <t>ビョウイン</t>
    </rPh>
    <rPh sb="5" eb="7">
      <t>シセツ</t>
    </rPh>
    <rPh sb="7" eb="8">
      <t>ヒョウ</t>
    </rPh>
    <rPh sb="17" eb="19">
      <t>ビョウトウ</t>
    </rPh>
    <phoneticPr fontId="10"/>
  </si>
  <si>
    <t>様式１病院施設票(8)
様式１病院病棟票(36)</t>
    <rPh sb="0" eb="2">
      <t>ヨウシキ</t>
    </rPh>
    <rPh sb="3" eb="5">
      <t>ビョウイン</t>
    </rPh>
    <rPh sb="5" eb="7">
      <t>シセツ</t>
    </rPh>
    <rPh sb="7" eb="8">
      <t>ヒョウ</t>
    </rPh>
    <rPh sb="17" eb="19">
      <t>ビョウトウ</t>
    </rPh>
    <phoneticPr fontId="10"/>
  </si>
  <si>
    <t>様式１病院施設票(9)
様式１病院病棟票(37)</t>
    <rPh sb="0" eb="2">
      <t>ヨウシキ</t>
    </rPh>
    <rPh sb="3" eb="5">
      <t>ビョウイン</t>
    </rPh>
    <rPh sb="5" eb="7">
      <t>シセツ</t>
    </rPh>
    <rPh sb="7" eb="8">
      <t>ヒョウ</t>
    </rPh>
    <rPh sb="17" eb="19">
      <t>ビョウトウ</t>
    </rPh>
    <phoneticPr fontId="10"/>
  </si>
  <si>
    <t>様式１病院施設票(10)
様式１病院病棟票(38)</t>
    <rPh sb="0" eb="2">
      <t>ヨウシキ</t>
    </rPh>
    <rPh sb="3" eb="5">
      <t>ビョウイン</t>
    </rPh>
    <rPh sb="5" eb="7">
      <t>シセツ</t>
    </rPh>
    <rPh sb="7" eb="8">
      <t>ヒョウ</t>
    </rPh>
    <rPh sb="18" eb="20">
      <t>ビョウトウ</t>
    </rPh>
    <phoneticPr fontId="10"/>
  </si>
  <si>
    <t>様式１病院施設票(11)
様式１病院病棟票(39)</t>
    <rPh sb="0" eb="2">
      <t>ヨウシキ</t>
    </rPh>
    <rPh sb="3" eb="5">
      <t>ビョウイン</t>
    </rPh>
    <rPh sb="5" eb="7">
      <t>シセツ</t>
    </rPh>
    <rPh sb="7" eb="8">
      <t>ヒョウ</t>
    </rPh>
    <rPh sb="18" eb="20">
      <t>ビョウトウ</t>
    </rPh>
    <phoneticPr fontId="10"/>
  </si>
  <si>
    <t>様式１病院施設票(12)</t>
    <rPh sb="0" eb="2">
      <t>ヨウシキ</t>
    </rPh>
    <rPh sb="3" eb="5">
      <t>ビョウイン</t>
    </rPh>
    <rPh sb="5" eb="7">
      <t>シセツ</t>
    </rPh>
    <rPh sb="7" eb="8">
      <t>ヒョウ</t>
    </rPh>
    <phoneticPr fontId="10"/>
  </si>
  <si>
    <t>様式１病院施設票(13)</t>
    <rPh sb="0" eb="2">
      <t>ヨウシキ</t>
    </rPh>
    <rPh sb="3" eb="5">
      <t>ビョウイン</t>
    </rPh>
    <rPh sb="5" eb="7">
      <t>シセツ</t>
    </rPh>
    <rPh sb="7" eb="8">
      <t>ヒョウ</t>
    </rPh>
    <phoneticPr fontId="10"/>
  </si>
  <si>
    <t>様式１病院施設票(14)
様式１病院病棟票(40)</t>
    <rPh sb="0" eb="2">
      <t>ヨウシキ</t>
    </rPh>
    <rPh sb="3" eb="5">
      <t>ビョウイン</t>
    </rPh>
    <rPh sb="5" eb="7">
      <t>シセツ</t>
    </rPh>
    <rPh sb="7" eb="8">
      <t>ヒョウ</t>
    </rPh>
    <rPh sb="18" eb="20">
      <t>ビョウトウ</t>
    </rPh>
    <phoneticPr fontId="10"/>
  </si>
  <si>
    <t>様式１病院施設票(15)
様式１病院病棟票(41)</t>
    <rPh sb="0" eb="2">
      <t>ヨウシキ</t>
    </rPh>
    <rPh sb="3" eb="5">
      <t>ビョウイン</t>
    </rPh>
    <rPh sb="5" eb="7">
      <t>シセツ</t>
    </rPh>
    <rPh sb="7" eb="8">
      <t>ヒョウ</t>
    </rPh>
    <rPh sb="18" eb="20">
      <t>ビョウトウ</t>
    </rPh>
    <phoneticPr fontId="10"/>
  </si>
  <si>
    <t>（項目の解説）</t>
    <phoneticPr fontId="10"/>
  </si>
  <si>
    <t>様式１病院施設票(26)(36)(46)</t>
    <rPh sb="0" eb="2">
      <t>ヨウシキ</t>
    </rPh>
    <rPh sb="3" eb="5">
      <t>ビョウイン</t>
    </rPh>
    <rPh sb="5" eb="7">
      <t>シセツ</t>
    </rPh>
    <rPh sb="7" eb="8">
      <t>ヒョウ</t>
    </rPh>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</si>
  <si>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</si>
  <si>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様式１病院施設票(27)(37)(47)</t>
    <rPh sb="0" eb="2">
      <t>ヨウシキ</t>
    </rPh>
    <rPh sb="3" eb="5">
      <t>ビョウイン</t>
    </rPh>
    <rPh sb="5" eb="7">
      <t>シセツ</t>
    </rPh>
    <rPh sb="7" eb="8">
      <t>ヒョウ</t>
    </rPh>
    <phoneticPr fontId="10"/>
  </si>
  <si>
    <t>様式１病院施設票(28)(38)(48)</t>
    <rPh sb="0" eb="2">
      <t>ヨウシキ</t>
    </rPh>
    <rPh sb="3" eb="5">
      <t>ビョウイン</t>
    </rPh>
    <rPh sb="5" eb="7">
      <t>シセツ</t>
    </rPh>
    <rPh sb="7" eb="8">
      <t>ヒョウ</t>
    </rPh>
    <phoneticPr fontId="10"/>
  </si>
  <si>
    <t>様式１病院施設票(29)(39)(49)</t>
    <rPh sb="0" eb="2">
      <t>ヨウシキ</t>
    </rPh>
    <rPh sb="3" eb="5">
      <t>ビョウイン</t>
    </rPh>
    <rPh sb="5" eb="7">
      <t>シセツ</t>
    </rPh>
    <rPh sb="7" eb="8">
      <t>ヒョウ</t>
    </rPh>
    <phoneticPr fontId="10"/>
  </si>
  <si>
    <t>様式１病院施設票(30)(40)(50)</t>
    <rPh sb="0" eb="2">
      <t>ヨウシキ</t>
    </rPh>
    <rPh sb="3" eb="5">
      <t>ビョウイン</t>
    </rPh>
    <rPh sb="5" eb="7">
      <t>シセツ</t>
    </rPh>
    <rPh sb="7" eb="8">
      <t>ヒョウ</t>
    </rPh>
    <phoneticPr fontId="10"/>
  </si>
  <si>
    <t>様式１病院施設票(31)(41)(51)</t>
    <rPh sb="0" eb="2">
      <t>ヨウシキ</t>
    </rPh>
    <rPh sb="3" eb="5">
      <t>ビョウイン</t>
    </rPh>
    <rPh sb="5" eb="7">
      <t>シセツ</t>
    </rPh>
    <rPh sb="7" eb="8">
      <t>ヒョウ</t>
    </rPh>
    <phoneticPr fontId="10"/>
  </si>
  <si>
    <t>様式１病院施設票(32)(42)(52)</t>
    <rPh sb="0" eb="2">
      <t>ヨウシキ</t>
    </rPh>
    <rPh sb="3" eb="5">
      <t>ビョウイン</t>
    </rPh>
    <rPh sb="5" eb="7">
      <t>シセツ</t>
    </rPh>
    <rPh sb="7" eb="8">
      <t>ヒョウ</t>
    </rPh>
    <phoneticPr fontId="10"/>
  </si>
  <si>
    <t>様式１病院施設票(33)(43)(53)</t>
    <rPh sb="0" eb="2">
      <t>ヨウシキ</t>
    </rPh>
    <rPh sb="3" eb="5">
      <t>ビョウイン</t>
    </rPh>
    <rPh sb="5" eb="7">
      <t>シセツ</t>
    </rPh>
    <rPh sb="7" eb="8">
      <t>ヒョウ</t>
    </rPh>
    <phoneticPr fontId="10"/>
  </si>
  <si>
    <t>様式１病院施設票(34)(44)(54)</t>
    <rPh sb="0" eb="2">
      <t>ヨウシキ</t>
    </rPh>
    <rPh sb="3" eb="5">
      <t>ビョウイン</t>
    </rPh>
    <rPh sb="5" eb="7">
      <t>シセツ</t>
    </rPh>
    <rPh sb="7" eb="8">
      <t>ヒョウ</t>
    </rPh>
    <phoneticPr fontId="10"/>
  </si>
  <si>
    <t>様式１病院施設票(35)(45)(55)</t>
    <rPh sb="0" eb="2">
      <t>ヨウシキ</t>
    </rPh>
    <rPh sb="3" eb="5">
      <t>ビョウイン</t>
    </rPh>
    <rPh sb="5" eb="7">
      <t>シセツ</t>
    </rPh>
    <rPh sb="7" eb="8">
      <t>ヒョウ</t>
    </rPh>
    <phoneticPr fontId="10"/>
  </si>
  <si>
    <t>様式１病院施設票(93)</t>
    <rPh sb="0" eb="2">
      <t>ヨウシキ</t>
    </rPh>
    <rPh sb="3" eb="5">
      <t>ビョウイン</t>
    </rPh>
    <rPh sb="5" eb="7">
      <t>シセツ</t>
    </rPh>
    <rPh sb="7" eb="8">
      <t>ヒョウ</t>
    </rPh>
    <phoneticPr fontId="10"/>
  </si>
  <si>
    <t>様式１病院施設票(94)</t>
    <rPh sb="0" eb="2">
      <t>ヨウシキ</t>
    </rPh>
    <rPh sb="3" eb="5">
      <t>ビョウイン</t>
    </rPh>
    <rPh sb="5" eb="7">
      <t>シセツ</t>
    </rPh>
    <rPh sb="7" eb="8">
      <t>ヒョウ</t>
    </rPh>
    <phoneticPr fontId="10"/>
  </si>
  <si>
    <t>様式１病院施設票(95)</t>
    <rPh sb="0" eb="2">
      <t>ヨウシキ</t>
    </rPh>
    <rPh sb="3" eb="5">
      <t>ビョウイン</t>
    </rPh>
    <rPh sb="5" eb="7">
      <t>シセツ</t>
    </rPh>
    <rPh sb="7" eb="8">
      <t>ヒョウ</t>
    </rPh>
    <phoneticPr fontId="10"/>
  </si>
  <si>
    <t>様式１病院施設票(96)</t>
    <rPh sb="0" eb="2">
      <t>ヨウシキ</t>
    </rPh>
    <rPh sb="3" eb="5">
      <t>ビョウイン</t>
    </rPh>
    <rPh sb="5" eb="7">
      <t>シセツ</t>
    </rPh>
    <rPh sb="7" eb="8">
      <t>ヒョウ</t>
    </rPh>
    <phoneticPr fontId="10"/>
  </si>
  <si>
    <t>MSW</t>
    <phoneticPr fontId="18"/>
  </si>
  <si>
    <t>様式１病院施設票(97)</t>
    <rPh sb="0" eb="2">
      <t>ヨウシキ</t>
    </rPh>
    <rPh sb="3" eb="5">
      <t>ビョウイン</t>
    </rPh>
    <rPh sb="5" eb="7">
      <t>シセツ</t>
    </rPh>
    <rPh sb="7" eb="8">
      <t>ヒョウ</t>
    </rPh>
    <phoneticPr fontId="10"/>
  </si>
  <si>
    <t>様式１病院施設票(98)</t>
    <rPh sb="0" eb="2">
      <t>ヨウシキ</t>
    </rPh>
    <rPh sb="3" eb="5">
      <t>ビョウイン</t>
    </rPh>
    <rPh sb="5" eb="7">
      <t>シセツ</t>
    </rPh>
    <rPh sb="7" eb="8">
      <t>ヒョウ</t>
    </rPh>
    <phoneticPr fontId="10"/>
  </si>
  <si>
    <t>様式１病院施設票(99)</t>
    <rPh sb="0" eb="2">
      <t>ヨウシキ</t>
    </rPh>
    <rPh sb="3" eb="5">
      <t>ビョウイン</t>
    </rPh>
    <rPh sb="5" eb="7">
      <t>シセツ</t>
    </rPh>
    <rPh sb="7" eb="8">
      <t>ヒョウ</t>
    </rPh>
    <phoneticPr fontId="10"/>
  </si>
  <si>
    <t>様式１病院施設票(76)</t>
    <rPh sb="0" eb="2">
      <t>ヨウシキ</t>
    </rPh>
    <rPh sb="3" eb="5">
      <t>ビョウイン</t>
    </rPh>
    <rPh sb="5" eb="7">
      <t>シセツ</t>
    </rPh>
    <rPh sb="7" eb="8">
      <t>ヒョウ</t>
    </rPh>
    <phoneticPr fontId="10"/>
  </si>
  <si>
    <t>CT</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</si>
  <si>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</si>
  <si>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様式１病院施設票(77)</t>
    <rPh sb="0" eb="2">
      <t>ヨウシキ</t>
    </rPh>
    <rPh sb="3" eb="5">
      <t>ビョウイン</t>
    </rPh>
    <rPh sb="5" eb="7">
      <t>シセツ</t>
    </rPh>
    <rPh sb="7" eb="8">
      <t>ヒョウ</t>
    </rPh>
    <phoneticPr fontId="10"/>
  </si>
  <si>
    <t>様式１病院施設票(78)</t>
    <rPh sb="0" eb="2">
      <t>ヨウシキ</t>
    </rPh>
    <rPh sb="3" eb="5">
      <t>ビョウイン</t>
    </rPh>
    <rPh sb="5" eb="7">
      <t>シセツ</t>
    </rPh>
    <rPh sb="7" eb="8">
      <t>ヒョウ</t>
    </rPh>
    <phoneticPr fontId="10"/>
  </si>
  <si>
    <t>様式１病院施設票(79)</t>
    <rPh sb="0" eb="2">
      <t>ヨウシキ</t>
    </rPh>
    <rPh sb="3" eb="5">
      <t>ビョウイン</t>
    </rPh>
    <rPh sb="5" eb="7">
      <t>シセツ</t>
    </rPh>
    <rPh sb="7" eb="8">
      <t>ヒョウ</t>
    </rPh>
    <phoneticPr fontId="10"/>
  </si>
  <si>
    <t>様式１病院施設票(80)</t>
    <rPh sb="0" eb="2">
      <t>ヨウシキ</t>
    </rPh>
    <rPh sb="3" eb="5">
      <t>ビョウイン</t>
    </rPh>
    <rPh sb="5" eb="7">
      <t>シセツ</t>
    </rPh>
    <rPh sb="7" eb="8">
      <t>ヒョウ</t>
    </rPh>
    <phoneticPr fontId="10"/>
  </si>
  <si>
    <t>MRI</t>
    <phoneticPr fontId="18"/>
  </si>
  <si>
    <t>様式１病院施設票(81)</t>
    <rPh sb="0" eb="2">
      <t>ヨウシキ</t>
    </rPh>
    <rPh sb="3" eb="5">
      <t>ビョウイン</t>
    </rPh>
    <rPh sb="5" eb="7">
      <t>シセツ</t>
    </rPh>
    <rPh sb="7" eb="8">
      <t>ヒョウ</t>
    </rPh>
    <phoneticPr fontId="10"/>
  </si>
  <si>
    <t>様式１病院施設票(82)</t>
    <rPh sb="0" eb="2">
      <t>ヨウシキ</t>
    </rPh>
    <rPh sb="3" eb="5">
      <t>ビョウイン</t>
    </rPh>
    <rPh sb="5" eb="7">
      <t>シセツ</t>
    </rPh>
    <rPh sb="7" eb="8">
      <t>ヒョウ</t>
    </rPh>
    <phoneticPr fontId="10"/>
  </si>
  <si>
    <t>様式１病院施設票(83)</t>
    <rPh sb="0" eb="2">
      <t>ヨウシキ</t>
    </rPh>
    <rPh sb="3" eb="5">
      <t>ビョウイン</t>
    </rPh>
    <rPh sb="5" eb="7">
      <t>シセツ</t>
    </rPh>
    <rPh sb="7" eb="8">
      <t>ヒョウ</t>
    </rPh>
    <phoneticPr fontId="10"/>
  </si>
  <si>
    <t xml:space="preserve">血管連続撮影装置は、X線では映らない、血管の状態を撮影するための装置です。値は医療機関が保有する台数です。
</t>
    <phoneticPr fontId="18"/>
  </si>
  <si>
    <t>様式１病院施設票(84)</t>
    <rPh sb="0" eb="2">
      <t>ヨウシキ</t>
    </rPh>
    <rPh sb="3" eb="5">
      <t>ビョウイン</t>
    </rPh>
    <rPh sb="5" eb="7">
      <t>シセツ</t>
    </rPh>
    <rPh sb="7" eb="8">
      <t>ヒョウ</t>
    </rPh>
    <phoneticPr fontId="10"/>
  </si>
  <si>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</si>
  <si>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</si>
  <si>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様式１病院施設票(85)</t>
    <rPh sb="0" eb="2">
      <t>ヨウシキ</t>
    </rPh>
    <rPh sb="3" eb="5">
      <t>ビョウイン</t>
    </rPh>
    <rPh sb="5" eb="7">
      <t>シセツ</t>
    </rPh>
    <rPh sb="7" eb="8">
      <t>ヒョウ</t>
    </rPh>
    <phoneticPr fontId="10"/>
  </si>
  <si>
    <t>様式１病院施設票(86)</t>
    <rPh sb="0" eb="2">
      <t>ヨウシキ</t>
    </rPh>
    <rPh sb="3" eb="5">
      <t>ビョウイン</t>
    </rPh>
    <rPh sb="5" eb="7">
      <t>シセツ</t>
    </rPh>
    <rPh sb="7" eb="8">
      <t>ヒョウ</t>
    </rPh>
    <phoneticPr fontId="10"/>
  </si>
  <si>
    <t>PETCT</t>
    <phoneticPr fontId="18"/>
  </si>
  <si>
    <t xml:space="preserve">PETCTは、診断の精度を向上させるためにPETとCTを組み合わせた装置です。値は医療機関が保有する台数です。
</t>
    <phoneticPr fontId="18"/>
  </si>
  <si>
    <t>様式１病院施設票(87)</t>
    <rPh sb="0" eb="2">
      <t>ヨウシキ</t>
    </rPh>
    <rPh sb="3" eb="5">
      <t>ビョウイン</t>
    </rPh>
    <rPh sb="5" eb="7">
      <t>シセツ</t>
    </rPh>
    <rPh sb="7" eb="8">
      <t>ヒョウ</t>
    </rPh>
    <phoneticPr fontId="10"/>
  </si>
  <si>
    <t>様式１病院施設票(88)</t>
    <rPh sb="0" eb="2">
      <t>ヨウシキ</t>
    </rPh>
    <rPh sb="3" eb="5">
      <t>ビョウイン</t>
    </rPh>
    <rPh sb="5" eb="7">
      <t>シセツ</t>
    </rPh>
    <rPh sb="7" eb="8">
      <t>ヒョウ</t>
    </rPh>
    <phoneticPr fontId="10"/>
  </si>
  <si>
    <t>ガンマナイフ</t>
    <phoneticPr fontId="18"/>
  </si>
  <si>
    <t xml:space="preserve">ガンマナイフは、脳に精密に放射線を集中照射する装置です。値は医療機関が保有する台数です。
</t>
    <phoneticPr fontId="18"/>
  </si>
  <si>
    <t>様式１病院施設票(89)</t>
    <rPh sb="0" eb="2">
      <t>ヨウシキ</t>
    </rPh>
    <rPh sb="3" eb="5">
      <t>ビョウイン</t>
    </rPh>
    <rPh sb="5" eb="7">
      <t>シセツ</t>
    </rPh>
    <rPh sb="7" eb="8">
      <t>ヒョウ</t>
    </rPh>
    <phoneticPr fontId="10"/>
  </si>
  <si>
    <t xml:space="preserve">サイバーナイフは、腫瘍にロボットアームで集中的に放射線を照射する装置です。値は医療機関が保有する台数です。
</t>
    <phoneticPr fontId="18"/>
  </si>
  <si>
    <t>様式１病院施設票(90)</t>
    <rPh sb="0" eb="2">
      <t>ヨウシキ</t>
    </rPh>
    <rPh sb="3" eb="5">
      <t>ビョウイン</t>
    </rPh>
    <rPh sb="5" eb="7">
      <t>シセツ</t>
    </rPh>
    <rPh sb="7" eb="8">
      <t>ヒョウ</t>
    </rPh>
    <phoneticPr fontId="10"/>
  </si>
  <si>
    <t xml:space="preserve">強度変調放射線治療器は、腫瘍に精確に放射線を照射する装置です。値は医療機関が保有する台数です。
</t>
    <phoneticPr fontId="18"/>
  </si>
  <si>
    <t>様式１病院施設票(91)</t>
    <rPh sb="0" eb="2">
      <t>ヨウシキ</t>
    </rPh>
    <rPh sb="3" eb="5">
      <t>ビョウイン</t>
    </rPh>
    <rPh sb="5" eb="7">
      <t>シセツ</t>
    </rPh>
    <rPh sb="7" eb="8">
      <t>ヒョウ</t>
    </rPh>
    <phoneticPr fontId="10"/>
  </si>
  <si>
    <t xml:space="preserve">遠隔操作式密封小線源治療装置は、体の内側から放射線を照射する機能を持つ装置です。値は医療機関が保有する台数です。
</t>
    <phoneticPr fontId="18"/>
  </si>
  <si>
    <t>様式１病院施設票(92)</t>
    <rPh sb="0" eb="2">
      <t>ヨウシキ</t>
    </rPh>
    <rPh sb="3" eb="5">
      <t>ビョウイン</t>
    </rPh>
    <rPh sb="5" eb="7">
      <t>シセツ</t>
    </rPh>
    <rPh sb="7" eb="8">
      <t>ヒョウ</t>
    </rPh>
    <phoneticPr fontId="10"/>
  </si>
  <si>
    <t xml:space="preserve">内視鏡手術用支援機器（ダヴィンチ）は、内視鏡カメラとロボットアームを操作して手術を行う手術支援ロボットです。値は医療機関が保有する台数です。
</t>
    <phoneticPr fontId="18"/>
  </si>
  <si>
    <t xml:space="preserve">病棟の再編・見直しがあった場合の報告対象期間は、平成30年7月1日～令和元年6月30日の期間内に病棟の再編・見直しを行ったことで、過去1年間分の状況を報告することが困難な場合に、令和元年7月1日時点の病棟単位で報告が可能な過去の期間です。
</t>
    <rPh sb="24" eb="26">
      <t>ヘイセイ</t>
    </rPh>
    <rPh sb="34" eb="36">
      <t>レイワ</t>
    </rPh>
    <rPh sb="36" eb="37">
      <t>モト</t>
    </rPh>
    <rPh sb="89" eb="91">
      <t>レイワ</t>
    </rPh>
    <rPh sb="91" eb="92">
      <t>モト</t>
    </rPh>
    <phoneticPr fontId="18"/>
  </si>
  <si>
    <t>様式１病院病棟票(113)後</t>
    <rPh sb="0" eb="2">
      <t>ヨウシキ</t>
    </rPh>
    <rPh sb="3" eb="5">
      <t>ビョウイン</t>
    </rPh>
    <rPh sb="5" eb="7">
      <t>ビョウトウ</t>
    </rPh>
    <rPh sb="7" eb="8">
      <t>ヒョウ</t>
    </rPh>
    <rPh sb="13" eb="14">
      <t>アト</t>
    </rPh>
    <phoneticPr fontId="10"/>
  </si>
  <si>
    <t>様式１病院病棟票(44)</t>
    <rPh sb="0" eb="2">
      <t>ヨウシキ</t>
    </rPh>
    <rPh sb="3" eb="5">
      <t>ビョウイン</t>
    </rPh>
    <rPh sb="5" eb="7">
      <t>ビョウトウ</t>
    </rPh>
    <rPh sb="7" eb="8">
      <t>ヒョウ</t>
    </rPh>
    <phoneticPr fontId="10"/>
  </si>
  <si>
    <t xml:space="preserve">１年間の入院患者の状況は、平成30年7月から令和元年6月までに入院、退院した患者数を示す項目です。
</t>
    <rPh sb="13" eb="15">
      <t>ヘイセイ</t>
    </rPh>
    <rPh sb="22" eb="24">
      <t>レイワ</t>
    </rPh>
    <rPh sb="24" eb="25">
      <t>モト</t>
    </rPh>
    <phoneticPr fontId="18"/>
  </si>
  <si>
    <t>様式１病院病棟票(45)</t>
    <rPh sb="0" eb="2">
      <t>ヨウシキ</t>
    </rPh>
    <rPh sb="3" eb="5">
      <t>ビョウイン</t>
    </rPh>
    <rPh sb="5" eb="7">
      <t>ビョウトウ</t>
    </rPh>
    <rPh sb="7" eb="8">
      <t>ヒョウ</t>
    </rPh>
    <phoneticPr fontId="10"/>
  </si>
  <si>
    <t>様式１病院病棟票(47)</t>
    <rPh sb="0" eb="2">
      <t>ヨウシキ</t>
    </rPh>
    <rPh sb="3" eb="5">
      <t>ビョウイン</t>
    </rPh>
    <rPh sb="5" eb="7">
      <t>ビョウトウ</t>
    </rPh>
    <rPh sb="7" eb="8">
      <t>ヒョウ</t>
    </rPh>
    <phoneticPr fontId="10"/>
  </si>
  <si>
    <t>様式１病院病棟票(46)</t>
    <rPh sb="0" eb="2">
      <t>ヨウシキ</t>
    </rPh>
    <rPh sb="3" eb="5">
      <t>ビョウイン</t>
    </rPh>
    <rPh sb="5" eb="7">
      <t>ビョウトウ</t>
    </rPh>
    <rPh sb="7" eb="8">
      <t>ヒョウ</t>
    </rPh>
    <phoneticPr fontId="10"/>
  </si>
  <si>
    <t>様式１病院病棟票(48)</t>
    <rPh sb="0" eb="2">
      <t>ヨウシキ</t>
    </rPh>
    <rPh sb="3" eb="5">
      <t>ビョウイン</t>
    </rPh>
    <rPh sb="5" eb="7">
      <t>ビョウトウ</t>
    </rPh>
    <rPh sb="7" eb="8">
      <t>ヒョウ</t>
    </rPh>
    <phoneticPr fontId="10"/>
  </si>
  <si>
    <t>様式１病院病棟票(49)</t>
    <rPh sb="0" eb="2">
      <t>ヨウシキ</t>
    </rPh>
    <rPh sb="3" eb="5">
      <t>ビョウイン</t>
    </rPh>
    <rPh sb="5" eb="7">
      <t>ビョウトウ</t>
    </rPh>
    <rPh sb="7" eb="8">
      <t>ヒョウ</t>
    </rPh>
    <phoneticPr fontId="10"/>
  </si>
  <si>
    <t>様式１病院病棟票(50)</t>
    <rPh sb="0" eb="2">
      <t>ヨウシキ</t>
    </rPh>
    <rPh sb="3" eb="5">
      <t>ビョウイン</t>
    </rPh>
    <rPh sb="5" eb="7">
      <t>ビョウトウ</t>
    </rPh>
    <rPh sb="7" eb="8">
      <t>ヒョウ</t>
    </rPh>
    <phoneticPr fontId="10"/>
  </si>
  <si>
    <t xml:space="preserve">年間の入院患者の状況は、平成30年７月１日～令和元年６月30日の１年間に入院を受け入れた患者の入院前の場所、退院した患者の退院先の場所を示す項目です。
</t>
    <rPh sb="0" eb="1">
      <t>ネン</t>
    </rPh>
    <rPh sb="12" eb="14">
      <t>ヘイセイ</t>
    </rPh>
    <rPh sb="22" eb="24">
      <t>レイワ</t>
    </rPh>
    <rPh sb="24" eb="25">
      <t>モト</t>
    </rPh>
    <phoneticPr fontId="18"/>
  </si>
  <si>
    <t>様式１病院病棟票(51)</t>
    <rPh sb="0" eb="2">
      <t>ヨウシキ</t>
    </rPh>
    <rPh sb="3" eb="5">
      <t>ビョウイン</t>
    </rPh>
    <rPh sb="5" eb="7">
      <t>ビョウトウ</t>
    </rPh>
    <rPh sb="7" eb="8">
      <t>ヒョウ</t>
    </rPh>
    <phoneticPr fontId="10"/>
  </si>
  <si>
    <t>様式１病院病棟票(52)</t>
    <rPh sb="0" eb="2">
      <t>ヨウシキ</t>
    </rPh>
    <rPh sb="3" eb="5">
      <t>ビョウイン</t>
    </rPh>
    <rPh sb="5" eb="7">
      <t>ビョウトウ</t>
    </rPh>
    <rPh sb="7" eb="8">
      <t>ヒョウ</t>
    </rPh>
    <phoneticPr fontId="10"/>
  </si>
  <si>
    <t>様式１病院病棟票(53)</t>
    <rPh sb="0" eb="2">
      <t>ヨウシキ</t>
    </rPh>
    <rPh sb="3" eb="5">
      <t>ビョウイン</t>
    </rPh>
    <rPh sb="5" eb="7">
      <t>ビョウトウ</t>
    </rPh>
    <rPh sb="7" eb="8">
      <t>ヒョウ</t>
    </rPh>
    <phoneticPr fontId="10"/>
  </si>
  <si>
    <t>様式１病院病棟票(54)</t>
    <rPh sb="0" eb="2">
      <t>ヨウシキ</t>
    </rPh>
    <rPh sb="3" eb="5">
      <t>ビョウイン</t>
    </rPh>
    <rPh sb="5" eb="7">
      <t>ビョウトウ</t>
    </rPh>
    <rPh sb="7" eb="8">
      <t>ヒョウ</t>
    </rPh>
    <phoneticPr fontId="10"/>
  </si>
  <si>
    <t>様式１病院病棟票(55)</t>
    <rPh sb="0" eb="2">
      <t>ヨウシキ</t>
    </rPh>
    <rPh sb="3" eb="5">
      <t>ビョウイン</t>
    </rPh>
    <rPh sb="5" eb="7">
      <t>ビョウトウ</t>
    </rPh>
    <rPh sb="7" eb="8">
      <t>ヒョウ</t>
    </rPh>
    <phoneticPr fontId="10"/>
  </si>
  <si>
    <t>様式１病院病棟票(56)</t>
    <rPh sb="0" eb="2">
      <t>ヨウシキ</t>
    </rPh>
    <rPh sb="3" eb="5">
      <t>ビョウイン</t>
    </rPh>
    <rPh sb="5" eb="7">
      <t>ビョウトウ</t>
    </rPh>
    <rPh sb="7" eb="8">
      <t>ヒョウ</t>
    </rPh>
    <phoneticPr fontId="10"/>
  </si>
  <si>
    <t>様式１病院病棟票(57)</t>
    <rPh sb="0" eb="2">
      <t>ヨウシキ</t>
    </rPh>
    <rPh sb="3" eb="5">
      <t>ビョウイン</t>
    </rPh>
    <rPh sb="5" eb="7">
      <t>ビョウトウ</t>
    </rPh>
    <rPh sb="7" eb="8">
      <t>ヒョウ</t>
    </rPh>
    <phoneticPr fontId="10"/>
  </si>
  <si>
    <t>様式１病院病棟票(58)</t>
    <rPh sb="0" eb="2">
      <t>ヨウシキ</t>
    </rPh>
    <rPh sb="3" eb="5">
      <t>ビョウイン</t>
    </rPh>
    <rPh sb="5" eb="7">
      <t>ビョウトウ</t>
    </rPh>
    <rPh sb="7" eb="8">
      <t>ヒョウ</t>
    </rPh>
    <phoneticPr fontId="10"/>
  </si>
  <si>
    <t>様式１病院病棟票(59)</t>
    <rPh sb="0" eb="2">
      <t>ヨウシキ</t>
    </rPh>
    <rPh sb="3" eb="5">
      <t>ビョウイン</t>
    </rPh>
    <rPh sb="5" eb="7">
      <t>ビョウトウ</t>
    </rPh>
    <rPh sb="7" eb="8">
      <t>ヒョウ</t>
    </rPh>
    <phoneticPr fontId="10"/>
  </si>
  <si>
    <t>様式１病院病棟票(60)</t>
    <rPh sb="0" eb="2">
      <t>ヨウシキ</t>
    </rPh>
    <rPh sb="3" eb="5">
      <t>ビョウイン</t>
    </rPh>
    <rPh sb="5" eb="7">
      <t>ビョウトウ</t>
    </rPh>
    <rPh sb="7" eb="8">
      <t>ヒョウ</t>
    </rPh>
    <phoneticPr fontId="10"/>
  </si>
  <si>
    <t>様式１病院病棟票(61)</t>
    <rPh sb="0" eb="2">
      <t>ヨウシキ</t>
    </rPh>
    <rPh sb="3" eb="5">
      <t>ビョウイン</t>
    </rPh>
    <rPh sb="5" eb="7">
      <t>ビョウトウ</t>
    </rPh>
    <rPh sb="7" eb="8">
      <t>ヒョウ</t>
    </rPh>
    <phoneticPr fontId="10"/>
  </si>
  <si>
    <t>様式１病院病棟票(62)</t>
    <rPh sb="0" eb="2">
      <t>ヨウシキ</t>
    </rPh>
    <rPh sb="3" eb="5">
      <t>ビョウイン</t>
    </rPh>
    <rPh sb="5" eb="7">
      <t>ビョウトウ</t>
    </rPh>
    <rPh sb="7" eb="8">
      <t>ヒョウ</t>
    </rPh>
    <phoneticPr fontId="10"/>
  </si>
  <si>
    <t>様式１病院病棟票(63)</t>
    <rPh sb="0" eb="2">
      <t>ヨウシキ</t>
    </rPh>
    <rPh sb="3" eb="5">
      <t>ビョウイン</t>
    </rPh>
    <rPh sb="5" eb="7">
      <t>ビョウトウ</t>
    </rPh>
    <rPh sb="7" eb="8">
      <t>ヒョウ</t>
    </rPh>
    <phoneticPr fontId="10"/>
  </si>
  <si>
    <t>様式１病院病棟票(64)</t>
    <rPh sb="0" eb="2">
      <t>ヨウシキ</t>
    </rPh>
    <rPh sb="3" eb="5">
      <t>ビョウイン</t>
    </rPh>
    <rPh sb="5" eb="7">
      <t>ビョウトウ</t>
    </rPh>
    <rPh sb="7" eb="8">
      <t>ヒョウ</t>
    </rPh>
    <phoneticPr fontId="10"/>
  </si>
  <si>
    <t>様式１病院病棟票(65)</t>
    <rPh sb="0" eb="2">
      <t>ヨウシキ</t>
    </rPh>
    <rPh sb="3" eb="5">
      <t>ビョウイン</t>
    </rPh>
    <rPh sb="5" eb="7">
      <t>ビョウトウ</t>
    </rPh>
    <rPh sb="7" eb="8">
      <t>ヒョウ</t>
    </rPh>
    <phoneticPr fontId="10"/>
  </si>
  <si>
    <t>様式１病院病棟票(66)</t>
    <rPh sb="0" eb="2">
      <t>ヨウシキ</t>
    </rPh>
    <rPh sb="3" eb="5">
      <t>ビョウイン</t>
    </rPh>
    <rPh sb="5" eb="7">
      <t>ビョウトウ</t>
    </rPh>
    <rPh sb="7" eb="8">
      <t>ヒョウ</t>
    </rPh>
    <phoneticPr fontId="10"/>
  </si>
  <si>
    <t>うち終了（死亡退院等）</t>
    <phoneticPr fontId="18"/>
  </si>
  <si>
    <t>様式１病院病棟票(67)</t>
    <rPh sb="0" eb="2">
      <t>ヨウシキ</t>
    </rPh>
    <rPh sb="3" eb="5">
      <t>ビョウイン</t>
    </rPh>
    <rPh sb="5" eb="7">
      <t>ビョウトウ</t>
    </rPh>
    <rPh sb="7" eb="8">
      <t>ヒョウ</t>
    </rPh>
    <phoneticPr fontId="10"/>
  </si>
  <si>
    <t>様式１病院病棟票(68)</t>
    <rPh sb="0" eb="2">
      <t>ヨウシキ</t>
    </rPh>
    <rPh sb="3" eb="5">
      <t>ビョウイン</t>
    </rPh>
    <rPh sb="5" eb="7">
      <t>ビョウトウ</t>
    </rPh>
    <rPh sb="7" eb="8">
      <t>ヒョウ</t>
    </rPh>
    <phoneticPr fontId="10"/>
  </si>
  <si>
    <t xml:space="preserve">退院後に在宅医療を必要とする患者の状況は、平成30年７月１日～令和元年６月30日の１年間に退院した患者に対する、在宅医療の提供の必要性に関する項目です。
</t>
  </si>
  <si>
    <t>様式１病院病棟票(70)</t>
    <rPh sb="0" eb="2">
      <t>ヨウシキ</t>
    </rPh>
    <rPh sb="3" eb="5">
      <t>ビョウイン</t>
    </rPh>
    <rPh sb="5" eb="7">
      <t>ビョウトウ</t>
    </rPh>
    <rPh sb="7" eb="8">
      <t>ヒョウ</t>
    </rPh>
    <phoneticPr fontId="10"/>
  </si>
  <si>
    <t>退院後１か月以内に自院が在宅医療を提供する予定の患者数</t>
    <phoneticPr fontId="18"/>
  </si>
  <si>
    <t>様式１病院病棟票(71)</t>
    <rPh sb="0" eb="2">
      <t>ヨウシキ</t>
    </rPh>
    <rPh sb="3" eb="5">
      <t>ビョウイン</t>
    </rPh>
    <rPh sb="5" eb="7">
      <t>ビョウトウ</t>
    </rPh>
    <rPh sb="7" eb="8">
      <t>ヒョウ</t>
    </rPh>
    <phoneticPr fontId="10"/>
  </si>
  <si>
    <t>退院後１か月以内に他施設が在宅医療を提供する予定の患者</t>
    <phoneticPr fontId="18"/>
  </si>
  <si>
    <t>様式１病院病棟票(69)</t>
    <rPh sb="0" eb="2">
      <t>ヨウシキ</t>
    </rPh>
    <rPh sb="3" eb="5">
      <t>ビョウイン</t>
    </rPh>
    <rPh sb="5" eb="7">
      <t>ビョウトウ</t>
    </rPh>
    <rPh sb="7" eb="8">
      <t>ヒョウ</t>
    </rPh>
    <phoneticPr fontId="10"/>
  </si>
  <si>
    <t>様式１病院病棟票(72)</t>
    <rPh sb="0" eb="2">
      <t>ヨウシキ</t>
    </rPh>
    <rPh sb="3" eb="5">
      <t>ビョウイン</t>
    </rPh>
    <rPh sb="5" eb="7">
      <t>ビョウトウ</t>
    </rPh>
    <rPh sb="7" eb="8">
      <t>ヒョウ</t>
    </rPh>
    <phoneticPr fontId="10"/>
  </si>
  <si>
    <t>様式１病院施設票(62)</t>
    <rPh sb="0" eb="2">
      <t>ヨウシキ</t>
    </rPh>
    <rPh sb="3" eb="5">
      <t>ビョウイン</t>
    </rPh>
    <rPh sb="5" eb="7">
      <t>シセツ</t>
    </rPh>
    <rPh sb="7" eb="8">
      <t>ヒョウ</t>
    </rPh>
    <phoneticPr fontId="10"/>
  </si>
  <si>
    <t xml:space="preserve">看取りとは、患者の死期まで見守り臨終に付きそうことをいいます。値は、平成30年7月から令和元年6月までの１年間に在宅療養を担当し、看取りまで支援した患者について、その看取りを行った場所や数を示しています。
</t>
  </si>
  <si>
    <t>様式１病院施設票(63)</t>
    <rPh sb="0" eb="2">
      <t>ヨウシキ</t>
    </rPh>
    <rPh sb="3" eb="5">
      <t>ビョウイン</t>
    </rPh>
    <rPh sb="5" eb="7">
      <t>シセツ</t>
    </rPh>
    <rPh sb="7" eb="8">
      <t>ヒョウ</t>
    </rPh>
    <phoneticPr fontId="10"/>
  </si>
  <si>
    <t>様式１病院施設票(64)</t>
    <rPh sb="0" eb="2">
      <t>ヨウシキ</t>
    </rPh>
    <rPh sb="3" eb="5">
      <t>ビョウイン</t>
    </rPh>
    <rPh sb="5" eb="7">
      <t>シセツ</t>
    </rPh>
    <rPh sb="7" eb="8">
      <t>ヒョウ</t>
    </rPh>
    <phoneticPr fontId="10"/>
  </si>
  <si>
    <t>様式１病院施設票(65)</t>
    <rPh sb="0" eb="2">
      <t>ヨウシキ</t>
    </rPh>
    <rPh sb="3" eb="5">
      <t>ビョウイン</t>
    </rPh>
    <rPh sb="5" eb="7">
      <t>シセツ</t>
    </rPh>
    <rPh sb="7" eb="8">
      <t>ヒョウ</t>
    </rPh>
    <phoneticPr fontId="10"/>
  </si>
  <si>
    <t>様式１病院施設票(66)</t>
    <rPh sb="0" eb="2">
      <t>ヨウシキ</t>
    </rPh>
    <rPh sb="3" eb="5">
      <t>ビョウイン</t>
    </rPh>
    <rPh sb="5" eb="7">
      <t>シセツ</t>
    </rPh>
    <rPh sb="7" eb="8">
      <t>ヒョウ</t>
    </rPh>
    <phoneticPr fontId="10"/>
  </si>
  <si>
    <t>様式１病院施設票(67)</t>
    <rPh sb="0" eb="2">
      <t>ヨウシキ</t>
    </rPh>
    <rPh sb="3" eb="5">
      <t>ビョウイン</t>
    </rPh>
    <rPh sb="5" eb="7">
      <t>シセツ</t>
    </rPh>
    <rPh sb="7" eb="8">
      <t>ヒョウ</t>
    </rPh>
    <phoneticPr fontId="10"/>
  </si>
  <si>
    <t>◆医療内容に関する情報（手術、リハビリテーションの実施状況など）</t>
    <phoneticPr fontId="10"/>
  </si>
  <si>
    <t>様式2病棟票(167)</t>
    <rPh sb="0" eb="2">
      <t>ヨウシキ</t>
    </rPh>
    <rPh sb="3" eb="5">
      <t>ビョウトウ</t>
    </rPh>
    <rPh sb="5" eb="6">
      <t>ヒョウ</t>
    </rPh>
    <phoneticPr fontId="10"/>
  </si>
  <si>
    <t xml:space="preserve">手術の状況は、手術を受けた患者数と、手術の対象となった臓器別の患者数です。
</t>
    <phoneticPr fontId="18"/>
  </si>
  <si>
    <t>*</t>
    <phoneticPr fontId="18"/>
  </si>
  <si>
    <t>様式2病棟票(167)-1</t>
    <rPh sb="0" eb="2">
      <t>ヨウシキ</t>
    </rPh>
    <rPh sb="3" eb="5">
      <t>ビョウトウ</t>
    </rPh>
    <rPh sb="5" eb="6">
      <t>ヒョウ</t>
    </rPh>
    <phoneticPr fontId="10"/>
  </si>
  <si>
    <t>様式2病棟票(167)-2</t>
    <rPh sb="0" eb="2">
      <t>ヨウシキ</t>
    </rPh>
    <rPh sb="3" eb="5">
      <t>ビョウトウ</t>
    </rPh>
    <rPh sb="5" eb="6">
      <t>ヒョウ</t>
    </rPh>
    <phoneticPr fontId="10"/>
  </si>
  <si>
    <t>様式2病棟票(167)-3</t>
    <rPh sb="0" eb="2">
      <t>ヨウシキ</t>
    </rPh>
    <rPh sb="3" eb="5">
      <t>ビョウトウ</t>
    </rPh>
    <rPh sb="5" eb="6">
      <t>ヒョウ</t>
    </rPh>
    <phoneticPr fontId="10"/>
  </si>
  <si>
    <t>様式2病棟票(167)-4</t>
    <rPh sb="0" eb="2">
      <t>ヨウシキ</t>
    </rPh>
    <rPh sb="3" eb="5">
      <t>ビョウトウ</t>
    </rPh>
    <rPh sb="5" eb="6">
      <t>ヒョウ</t>
    </rPh>
    <phoneticPr fontId="10"/>
  </si>
  <si>
    <t>様式2病棟票(167)-5</t>
    <rPh sb="0" eb="2">
      <t>ヨウシキ</t>
    </rPh>
    <rPh sb="3" eb="5">
      <t>ビョウトウ</t>
    </rPh>
    <rPh sb="5" eb="6">
      <t>ヒョウ</t>
    </rPh>
    <phoneticPr fontId="10"/>
  </si>
  <si>
    <t>*</t>
    <phoneticPr fontId="18"/>
  </si>
  <si>
    <t>様式2病棟票(167)-6</t>
    <rPh sb="0" eb="2">
      <t>ヨウシキ</t>
    </rPh>
    <rPh sb="3" eb="5">
      <t>ビョウトウ</t>
    </rPh>
    <rPh sb="5" eb="6">
      <t>ヒョウ</t>
    </rPh>
    <phoneticPr fontId="10"/>
  </si>
  <si>
    <t>様式2病棟票(167)-7</t>
    <rPh sb="0" eb="2">
      <t>ヨウシキ</t>
    </rPh>
    <rPh sb="3" eb="5">
      <t>ビョウトウ</t>
    </rPh>
    <rPh sb="5" eb="6">
      <t>ヒョウ</t>
    </rPh>
    <phoneticPr fontId="10"/>
  </si>
  <si>
    <t>様式2病棟票(167)-8</t>
    <rPh sb="0" eb="2">
      <t>ヨウシキ</t>
    </rPh>
    <rPh sb="3" eb="5">
      <t>ビョウトウ</t>
    </rPh>
    <rPh sb="5" eb="6">
      <t>ヒョウ</t>
    </rPh>
    <phoneticPr fontId="10"/>
  </si>
  <si>
    <t>様式2病棟票(167)-9</t>
    <rPh sb="0" eb="2">
      <t>ヨウシキ</t>
    </rPh>
    <rPh sb="3" eb="5">
      <t>ビョウトウ</t>
    </rPh>
    <rPh sb="5" eb="6">
      <t>ヒョウ</t>
    </rPh>
    <phoneticPr fontId="10"/>
  </si>
  <si>
    <t>*</t>
    <phoneticPr fontId="18"/>
  </si>
  <si>
    <t>様式2病棟票(167)-10</t>
    <rPh sb="0" eb="2">
      <t>ヨウシキ</t>
    </rPh>
    <rPh sb="3" eb="5">
      <t>ビョウトウ</t>
    </rPh>
    <rPh sb="5" eb="6">
      <t>ヒョウ</t>
    </rPh>
    <phoneticPr fontId="10"/>
  </si>
  <si>
    <t>様式2病棟票(167)-11</t>
    <rPh sb="0" eb="2">
      <t>ヨウシキ</t>
    </rPh>
    <rPh sb="3" eb="5">
      <t>ビョウトウ</t>
    </rPh>
    <rPh sb="5" eb="6">
      <t>ヒョウ</t>
    </rPh>
    <phoneticPr fontId="10"/>
  </si>
  <si>
    <t>様式2病棟票(167)-12</t>
    <rPh sb="0" eb="2">
      <t>ヨウシキ</t>
    </rPh>
    <rPh sb="3" eb="5">
      <t>ビョウトウ</t>
    </rPh>
    <rPh sb="5" eb="6">
      <t>ヒョウ</t>
    </rPh>
    <phoneticPr fontId="10"/>
  </si>
  <si>
    <t>様式2病棟票(168)</t>
    <rPh sb="0" eb="2">
      <t>ヨウシキ</t>
    </rPh>
    <rPh sb="3" eb="5">
      <t>ビョウトウ</t>
    </rPh>
    <rPh sb="5" eb="6">
      <t>ヒョウ</t>
    </rPh>
    <phoneticPr fontId="10"/>
  </si>
  <si>
    <t xml:space="preserve">全身麻酔の手術の状況は、全身麻酔を用いて手術を受けた患者数と、手術の対象となった臓器別の患者数です。
</t>
    <phoneticPr fontId="18"/>
  </si>
  <si>
    <t>*</t>
    <phoneticPr fontId="18"/>
  </si>
  <si>
    <t>*</t>
    <phoneticPr fontId="18"/>
  </si>
  <si>
    <t>様式2病棟票(168)-1</t>
    <rPh sb="0" eb="2">
      <t>ヨウシキ</t>
    </rPh>
    <rPh sb="3" eb="5">
      <t>ビョウトウ</t>
    </rPh>
    <rPh sb="5" eb="6">
      <t>ヒョウ</t>
    </rPh>
    <phoneticPr fontId="10"/>
  </si>
  <si>
    <t>様式2病棟票(168)-2</t>
    <rPh sb="0" eb="2">
      <t>ヨウシキ</t>
    </rPh>
    <rPh sb="3" eb="5">
      <t>ビョウトウ</t>
    </rPh>
    <rPh sb="5" eb="6">
      <t>ヒョウ</t>
    </rPh>
    <phoneticPr fontId="10"/>
  </si>
  <si>
    <t>様式2病棟票(168)-3</t>
    <rPh sb="0" eb="2">
      <t>ヨウシキ</t>
    </rPh>
    <rPh sb="3" eb="5">
      <t>ビョウトウ</t>
    </rPh>
    <rPh sb="5" eb="6">
      <t>ヒョウ</t>
    </rPh>
    <phoneticPr fontId="10"/>
  </si>
  <si>
    <t>様式2病棟票(168)-4</t>
    <rPh sb="0" eb="2">
      <t>ヨウシキ</t>
    </rPh>
    <rPh sb="3" eb="5">
      <t>ビョウトウ</t>
    </rPh>
    <rPh sb="5" eb="6">
      <t>ヒョウ</t>
    </rPh>
    <phoneticPr fontId="10"/>
  </si>
  <si>
    <t>様式2病棟票(168)-5</t>
    <rPh sb="0" eb="2">
      <t>ヨウシキ</t>
    </rPh>
    <rPh sb="3" eb="5">
      <t>ビョウトウ</t>
    </rPh>
    <rPh sb="5" eb="6">
      <t>ヒョウ</t>
    </rPh>
    <phoneticPr fontId="10"/>
  </si>
  <si>
    <t>様式2病棟票(168)-6</t>
    <rPh sb="0" eb="2">
      <t>ヨウシキ</t>
    </rPh>
    <rPh sb="3" eb="5">
      <t>ビョウトウ</t>
    </rPh>
    <rPh sb="5" eb="6">
      <t>ヒョウ</t>
    </rPh>
    <phoneticPr fontId="10"/>
  </si>
  <si>
    <t>様式2病棟票(168)-7</t>
    <rPh sb="0" eb="2">
      <t>ヨウシキ</t>
    </rPh>
    <rPh sb="3" eb="5">
      <t>ビョウトウ</t>
    </rPh>
    <rPh sb="5" eb="6">
      <t>ヒョウ</t>
    </rPh>
    <phoneticPr fontId="10"/>
  </si>
  <si>
    <t>様式2病棟票(168)-8</t>
    <rPh sb="0" eb="2">
      <t>ヨウシキ</t>
    </rPh>
    <rPh sb="3" eb="5">
      <t>ビョウトウ</t>
    </rPh>
    <rPh sb="5" eb="6">
      <t>ヒョウ</t>
    </rPh>
    <phoneticPr fontId="10"/>
  </si>
  <si>
    <t>様式2病棟票(168)-9</t>
    <rPh sb="0" eb="2">
      <t>ヨウシキ</t>
    </rPh>
    <rPh sb="3" eb="5">
      <t>ビョウトウ</t>
    </rPh>
    <rPh sb="5" eb="6">
      <t>ヒョウ</t>
    </rPh>
    <phoneticPr fontId="10"/>
  </si>
  <si>
    <t>様式2病棟票(168)-10</t>
    <rPh sb="0" eb="2">
      <t>ヨウシキ</t>
    </rPh>
    <rPh sb="3" eb="5">
      <t>ビョウトウ</t>
    </rPh>
    <rPh sb="5" eb="6">
      <t>ヒョウ</t>
    </rPh>
    <phoneticPr fontId="10"/>
  </si>
  <si>
    <t>様式2病棟票(168)-11</t>
    <rPh sb="0" eb="2">
      <t>ヨウシキ</t>
    </rPh>
    <rPh sb="3" eb="5">
      <t>ビョウトウ</t>
    </rPh>
    <rPh sb="5" eb="6">
      <t>ヒョウ</t>
    </rPh>
    <phoneticPr fontId="10"/>
  </si>
  <si>
    <t>様式2病棟票(168)-12</t>
    <rPh sb="0" eb="2">
      <t>ヨウシキ</t>
    </rPh>
    <rPh sb="3" eb="5">
      <t>ビョウトウ</t>
    </rPh>
    <rPh sb="5" eb="6">
      <t>ヒョウ</t>
    </rPh>
    <phoneticPr fontId="10"/>
  </si>
  <si>
    <t>様式2病棟票(169)</t>
    <rPh sb="0" eb="2">
      <t>ヨウシキ</t>
    </rPh>
    <rPh sb="3" eb="5">
      <t>ビョウトウ</t>
    </rPh>
    <rPh sb="5" eb="6">
      <t>ヒョウ</t>
    </rPh>
    <phoneticPr fontId="10"/>
  </si>
  <si>
    <t xml:space="preserve">人工心肺を用いた手術とは、心臓手術などの際に心臓と肺の機能を代行する装置を用いて行う手術です。値はこの手術を行った患者数です。
</t>
    <phoneticPr fontId="18"/>
  </si>
  <si>
    <t>様式2病棟票(170)</t>
    <rPh sb="0" eb="2">
      <t>ヨウシキ</t>
    </rPh>
    <rPh sb="3" eb="5">
      <t>ビョウトウ</t>
    </rPh>
    <rPh sb="5" eb="6">
      <t>ヒョウ</t>
    </rPh>
    <phoneticPr fontId="10"/>
  </si>
  <si>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</si>
  <si>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様式2病棟票(171)</t>
    <rPh sb="0" eb="2">
      <t>ヨウシキ</t>
    </rPh>
    <rPh sb="3" eb="5">
      <t>ビョウトウ</t>
    </rPh>
    <rPh sb="5" eb="6">
      <t>ヒョウ</t>
    </rPh>
    <phoneticPr fontId="10"/>
  </si>
  <si>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</si>
  <si>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</si>
  <si>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（項目の解説）</t>
    <phoneticPr fontId="10"/>
  </si>
  <si>
    <t>様式2病棟票(172)</t>
    <rPh sb="0" eb="2">
      <t>ヨウシキ</t>
    </rPh>
    <rPh sb="3" eb="5">
      <t>ビョウトウ</t>
    </rPh>
    <rPh sb="5" eb="6">
      <t>ヒョウ</t>
    </rPh>
    <phoneticPr fontId="10"/>
  </si>
  <si>
    <t xml:space="preserve">悪性腫瘍手術とは、がんを取るための手術です。値は手術を行った患者数です。
</t>
    <phoneticPr fontId="18"/>
  </si>
  <si>
    <t>様式2病棟票(173)</t>
    <rPh sb="0" eb="2">
      <t>ヨウシキ</t>
    </rPh>
    <rPh sb="3" eb="5">
      <t>ビョウトウ</t>
    </rPh>
    <rPh sb="5" eb="6">
      <t>ヒョウ</t>
    </rPh>
    <phoneticPr fontId="10"/>
  </si>
  <si>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</si>
  <si>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様式2病棟票(176)</t>
    <rPh sb="0" eb="2">
      <t>ヨウシキ</t>
    </rPh>
    <rPh sb="3" eb="5">
      <t>ビョウトウ</t>
    </rPh>
    <rPh sb="5" eb="6">
      <t>ヒョウ</t>
    </rPh>
    <phoneticPr fontId="10"/>
  </si>
  <si>
    <t xml:space="preserve">術中迅速診断とは、病気の良性・悪性の判断や切除範囲を決めるため、手術中に病理診断をすることをいいます。そのための病理組織標本作製を、手術中に行った患者数です。
</t>
    <phoneticPr fontId="18"/>
  </si>
  <si>
    <t>様式2病棟票(177)</t>
    <rPh sb="0" eb="2">
      <t>ヨウシキ</t>
    </rPh>
    <rPh sb="3" eb="5">
      <t>ビョウトウ</t>
    </rPh>
    <rPh sb="5" eb="6">
      <t>ヒョウ</t>
    </rPh>
    <phoneticPr fontId="10"/>
  </si>
  <si>
    <t xml:space="preserve">放射線治療とは、がんに放射線を当てる（照射する）ことで、がんを縮小させる治療を放射線治療といいます。値は放射線治療を行った患者数です。
</t>
    <phoneticPr fontId="18"/>
  </si>
  <si>
    <t>様式2病棟票(228)</t>
    <rPh sb="0" eb="2">
      <t>ヨウシキ</t>
    </rPh>
    <rPh sb="3" eb="5">
      <t>ビョウトウ</t>
    </rPh>
    <rPh sb="5" eb="6">
      <t>ヒョウ</t>
    </rPh>
    <phoneticPr fontId="10"/>
  </si>
  <si>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</si>
  <si>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様式2病棟票(231)</t>
    <rPh sb="0" eb="2">
      <t>ヨウシキ</t>
    </rPh>
    <rPh sb="3" eb="5">
      <t>ビョウトウ</t>
    </rPh>
    <rPh sb="5" eb="6">
      <t>ヒョウ</t>
    </rPh>
    <phoneticPr fontId="10"/>
  </si>
  <si>
    <t>様式2病棟票(234)</t>
    <rPh sb="0" eb="2">
      <t>ヨウシキ</t>
    </rPh>
    <rPh sb="3" eb="5">
      <t>ビョウトウ</t>
    </rPh>
    <rPh sb="5" eb="6">
      <t>ヒョウ</t>
    </rPh>
    <phoneticPr fontId="10"/>
  </si>
  <si>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</si>
  <si>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様式2病棟票(235)</t>
    <rPh sb="0" eb="2">
      <t>ヨウシキ</t>
    </rPh>
    <rPh sb="3" eb="5">
      <t>ビョウトウ</t>
    </rPh>
    <rPh sb="5" eb="6">
      <t>ヒョウ</t>
    </rPh>
    <phoneticPr fontId="10"/>
  </si>
  <si>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</si>
  <si>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様式2病棟票(236)</t>
    <rPh sb="0" eb="2">
      <t>ヨウシキ</t>
    </rPh>
    <rPh sb="3" eb="5">
      <t>ビョウトウ</t>
    </rPh>
    <rPh sb="5" eb="6">
      <t>ヒョウ</t>
    </rPh>
    <phoneticPr fontId="10"/>
  </si>
  <si>
    <t xml:space="preserve">超急性期脳卒中加算は、脳梗塞の患者に対し、発症後速やかに薬剤を投与して血栓を溶かす治療を行ったことを示す項目です。値はこの治療を行った患者数です。
</t>
    <phoneticPr fontId="18"/>
  </si>
  <si>
    <t>ｔ－PA投与</t>
    <phoneticPr fontId="10"/>
  </si>
  <si>
    <t>t-PA投与は発症から4.5時間以内で、CTやMRI検査で脳梗塞の変化がごく僅かである場合に、tPAという薬剤を点滴（静脈内投与）するものです。値は脳梗塞の患者に対して投与した患者数です。</t>
    <rPh sb="4" eb="6">
      <t>トウヨ</t>
    </rPh>
    <rPh sb="7" eb="9">
      <t>ハッショウ</t>
    </rPh>
    <rPh sb="14" eb="16">
      <t>ジカン</t>
    </rPh>
    <rPh sb="16" eb="18">
      <t>イナイ</t>
    </rPh>
    <rPh sb="26" eb="28">
      <t>ケンサ</t>
    </rPh>
    <rPh sb="29" eb="32">
      <t>ノウコウソク</t>
    </rPh>
    <rPh sb="33" eb="35">
      <t>ヘンカ</t>
    </rPh>
    <rPh sb="38" eb="39">
      <t>ワズ</t>
    </rPh>
    <rPh sb="43" eb="45">
      <t>バアイ</t>
    </rPh>
    <rPh sb="53" eb="55">
      <t>ヤクザイ</t>
    </rPh>
    <rPh sb="56" eb="58">
      <t>テンテキ</t>
    </rPh>
    <rPh sb="59" eb="61">
      <t>ジョウミャク</t>
    </rPh>
    <rPh sb="61" eb="62">
      <t>ナイ</t>
    </rPh>
    <rPh sb="62" eb="64">
      <t>トウヨ</t>
    </rPh>
    <rPh sb="72" eb="73">
      <t>アタイ</t>
    </rPh>
    <rPh sb="74" eb="77">
      <t>ノウコウソク</t>
    </rPh>
    <rPh sb="78" eb="80">
      <t>カンジャ</t>
    </rPh>
    <rPh sb="81" eb="82">
      <t>タイ</t>
    </rPh>
    <rPh sb="84" eb="86">
      <t>トウヨ</t>
    </rPh>
    <rPh sb="88" eb="91">
      <t>カンジャスウ</t>
    </rPh>
    <phoneticPr fontId="10"/>
  </si>
  <si>
    <t>様式2病棟票(237)</t>
    <rPh sb="0" eb="2">
      <t>ヨウシキ</t>
    </rPh>
    <rPh sb="3" eb="5">
      <t>ビョウトウ</t>
    </rPh>
    <rPh sb="5" eb="6">
      <t>ヒョウ</t>
    </rPh>
    <phoneticPr fontId="10"/>
  </si>
  <si>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</si>
  <si>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（心筋梗塞）</t>
    <phoneticPr fontId="18"/>
  </si>
  <si>
    <t>様式2病棟票(245)</t>
    <rPh sb="0" eb="2">
      <t>ヨウシキ</t>
    </rPh>
    <rPh sb="3" eb="5">
      <t>ビョウトウ</t>
    </rPh>
    <rPh sb="5" eb="6">
      <t>ヒョウ</t>
    </rPh>
    <phoneticPr fontId="10"/>
  </si>
  <si>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</si>
  <si>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</si>
  <si>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様式1病棟票(112)</t>
    <rPh sb="0" eb="2">
      <t>ヨウシキ</t>
    </rPh>
    <rPh sb="3" eb="5">
      <t>ビョウトウ</t>
    </rPh>
    <rPh sb="5" eb="6">
      <t>ヒョウ</t>
    </rPh>
    <phoneticPr fontId="10"/>
  </si>
  <si>
    <t xml:space="preserve">分娩件数は、分娩を行った患者数です。
</t>
    <phoneticPr fontId="18"/>
  </si>
  <si>
    <t>（精神医療）</t>
    <phoneticPr fontId="18"/>
  </si>
  <si>
    <t>様式2病棟票(256)</t>
    <rPh sb="0" eb="2">
      <t>ヨウシキ</t>
    </rPh>
    <rPh sb="3" eb="5">
      <t>ビョウトウ</t>
    </rPh>
    <rPh sb="5" eb="6">
      <t>ヒョウ</t>
    </rPh>
    <phoneticPr fontId="10"/>
  </si>
  <si>
    <t xml:space="preserve">入院精神療法は、精神疾患の患者に対し、治療計画に基づいて患者の精神面に対して施す治療です。値はこの治療を行った患者数です。
</t>
    <phoneticPr fontId="18"/>
  </si>
  <si>
    <t>様式2病棟票(257)</t>
    <rPh sb="0" eb="2">
      <t>ヨウシキ</t>
    </rPh>
    <rPh sb="3" eb="5">
      <t>ビョウトウ</t>
    </rPh>
    <rPh sb="5" eb="6">
      <t>ヒョウ</t>
    </rPh>
    <phoneticPr fontId="10"/>
  </si>
  <si>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</si>
  <si>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様式2病棟票(258)</t>
    <rPh sb="0" eb="2">
      <t>ヨウシキ</t>
    </rPh>
    <rPh sb="3" eb="5">
      <t>ビョウトウ</t>
    </rPh>
    <rPh sb="5" eb="6">
      <t>ヒョウ</t>
    </rPh>
    <phoneticPr fontId="10"/>
  </si>
  <si>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</si>
  <si>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様式2病棟票(261)</t>
    <rPh sb="0" eb="2">
      <t>ヨウシキ</t>
    </rPh>
    <rPh sb="3" eb="5">
      <t>ビョウトウ</t>
    </rPh>
    <rPh sb="5" eb="6">
      <t>ヒョウ</t>
    </rPh>
    <phoneticPr fontId="10"/>
  </si>
  <si>
    <t>様式2病棟票(264)</t>
    <rPh sb="0" eb="2">
      <t>ヨウシキ</t>
    </rPh>
    <rPh sb="3" eb="5">
      <t>ビョウトウ</t>
    </rPh>
    <rPh sb="5" eb="6">
      <t>ヒョウ</t>
    </rPh>
    <phoneticPr fontId="10"/>
  </si>
  <si>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</si>
  <si>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様式2病棟票(267)</t>
    <rPh sb="0" eb="2">
      <t>ヨウシキ</t>
    </rPh>
    <rPh sb="3" eb="5">
      <t>ビョウトウ</t>
    </rPh>
    <rPh sb="5" eb="6">
      <t>ヒョウ</t>
    </rPh>
    <phoneticPr fontId="10"/>
  </si>
  <si>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</si>
  <si>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様式2病棟票(268)</t>
    <rPh sb="0" eb="2">
      <t>ヨウシキ</t>
    </rPh>
    <rPh sb="3" eb="5">
      <t>ビョウトウ</t>
    </rPh>
    <rPh sb="5" eb="6">
      <t>ヒョウ</t>
    </rPh>
    <phoneticPr fontId="10"/>
  </si>
  <si>
    <t>様式2病棟票(269)</t>
    <rPh sb="0" eb="2">
      <t>ヨウシキ</t>
    </rPh>
    <rPh sb="3" eb="5">
      <t>ビョウトウ</t>
    </rPh>
    <rPh sb="5" eb="6">
      <t>ヒョウ</t>
    </rPh>
    <phoneticPr fontId="10"/>
  </si>
  <si>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</si>
  <si>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様式2病棟票(270)</t>
    <rPh sb="0" eb="2">
      <t>ヨウシキ</t>
    </rPh>
    <rPh sb="3" eb="5">
      <t>ビョウトウ</t>
    </rPh>
    <rPh sb="5" eb="6">
      <t>ヒョウ</t>
    </rPh>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</si>
  <si>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</si>
  <si>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様式2病棟票(271)</t>
    <rPh sb="0" eb="2">
      <t>ヨウシキ</t>
    </rPh>
    <rPh sb="3" eb="5">
      <t>ビョウトウ</t>
    </rPh>
    <rPh sb="5" eb="6">
      <t>ヒョウ</t>
    </rPh>
    <phoneticPr fontId="10"/>
  </si>
  <si>
    <t>様式2病棟票(274)</t>
    <rPh sb="0" eb="2">
      <t>ヨウシキ</t>
    </rPh>
    <rPh sb="3" eb="5">
      <t>ビョウトウ</t>
    </rPh>
    <rPh sb="5" eb="6">
      <t>ヒョウ</t>
    </rPh>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</si>
  <si>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</si>
  <si>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様式2病棟票(275)</t>
    <rPh sb="0" eb="2">
      <t>ヨウシキ</t>
    </rPh>
    <rPh sb="3" eb="5">
      <t>ビョウトウ</t>
    </rPh>
    <rPh sb="5" eb="6">
      <t>ヒョウ</t>
    </rPh>
    <phoneticPr fontId="10"/>
  </si>
  <si>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</si>
  <si>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様式2病棟票(278)</t>
    <rPh sb="0" eb="2">
      <t>ヨウシキ</t>
    </rPh>
    <rPh sb="3" eb="5">
      <t>ビョウトウ</t>
    </rPh>
    <rPh sb="5" eb="6">
      <t>ヒョウ</t>
    </rPh>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</si>
  <si>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</si>
  <si>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様式2病棟票(281)</t>
    <rPh sb="0" eb="2">
      <t>ヨウシキ</t>
    </rPh>
    <rPh sb="3" eb="5">
      <t>ビョウトウ</t>
    </rPh>
    <rPh sb="5" eb="6">
      <t>ヒョウ</t>
    </rPh>
    <phoneticPr fontId="10"/>
  </si>
  <si>
    <t>様式2病棟票(295)</t>
    <rPh sb="0" eb="2">
      <t>ヨウシキ</t>
    </rPh>
    <rPh sb="3" eb="5">
      <t>ビョウトウ</t>
    </rPh>
    <rPh sb="5" eb="6">
      <t>ヒョウ</t>
    </rPh>
    <phoneticPr fontId="10"/>
  </si>
  <si>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</si>
  <si>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様式2病棟票(296)</t>
    <rPh sb="0" eb="2">
      <t>ヨウシキ</t>
    </rPh>
    <rPh sb="3" eb="5">
      <t>ビョウトウ</t>
    </rPh>
    <rPh sb="5" eb="6">
      <t>ヒョウ</t>
    </rPh>
    <phoneticPr fontId="10"/>
  </si>
  <si>
    <t>様式2病棟票(299)</t>
    <rPh sb="0" eb="2">
      <t>ヨウシキ</t>
    </rPh>
    <rPh sb="3" eb="5">
      <t>ビョウトウ</t>
    </rPh>
    <rPh sb="5" eb="6">
      <t>ヒョウ</t>
    </rPh>
    <phoneticPr fontId="10"/>
  </si>
  <si>
    <t>様式2病棟票(300)</t>
    <rPh sb="0" eb="2">
      <t>ヨウシキ</t>
    </rPh>
    <rPh sb="3" eb="5">
      <t>ビョウトウ</t>
    </rPh>
    <rPh sb="5" eb="6">
      <t>ヒョウ</t>
    </rPh>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</si>
  <si>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</si>
  <si>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様式2病棟票(301)</t>
    <rPh sb="0" eb="2">
      <t>ヨウシキ</t>
    </rPh>
    <rPh sb="3" eb="5">
      <t>ビョウトウ</t>
    </rPh>
    <rPh sb="5" eb="6">
      <t>ヒョウ</t>
    </rPh>
    <phoneticPr fontId="10"/>
  </si>
  <si>
    <t>様式1病院病棟票(74)</t>
    <rPh sb="0" eb="2">
      <t>ヨウシキ</t>
    </rPh>
    <rPh sb="3" eb="5">
      <t>ビョウイン</t>
    </rPh>
    <rPh sb="5" eb="7">
      <t>ビョウトウ</t>
    </rPh>
    <rPh sb="7" eb="8">
      <t>ヒョウ</t>
    </rPh>
    <phoneticPr fontId="10"/>
  </si>
  <si>
    <t>当該病棟において届出を行っている一般病棟用の重症度、医療・看護必要度の評価方法</t>
    <phoneticPr fontId="10"/>
  </si>
  <si>
    <t>一般病棟用の重症度、医療・看護必要度を測定することが算定の要件となっている入院基本料（注加算含む）・特定入院料・入院基本料等加算の届出を行っている場合、項目ごとに令和元年６月の１か月間の在棟患者延べ数について「一般病棟用の重症度、医療・看護必要度に係る評価票Ⅰ」、「一般病棟用の重症度、医療・看護必要度に係る評価票Ⅱ」を用いて評価を行います。</t>
  </si>
  <si>
    <t>看護必要度Ⅱ</t>
    <phoneticPr fontId="10"/>
  </si>
  <si>
    <t>看護必要度Ⅱ</t>
    <phoneticPr fontId="10"/>
  </si>
  <si>
    <t>-</t>
    <phoneticPr fontId="10"/>
  </si>
  <si>
    <t>看護必要度Ⅱ</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</si>
  <si>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</si>
  <si>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様式1病院病棟票(78)</t>
    <rPh sb="0" eb="2">
      <t>ヨウシキ</t>
    </rPh>
    <rPh sb="3" eb="5">
      <t>ビョウイン</t>
    </rPh>
    <rPh sb="5" eb="7">
      <t>ビョウトウ</t>
    </rPh>
    <rPh sb="7" eb="8">
      <t>ヒョウ</t>
    </rPh>
    <phoneticPr fontId="10"/>
  </si>
  <si>
    <t>様式1病院病棟票(79)</t>
    <rPh sb="0" eb="2">
      <t>ヨウシキ</t>
    </rPh>
    <rPh sb="3" eb="5">
      <t>ビョウイン</t>
    </rPh>
    <rPh sb="5" eb="7">
      <t>ビョウトウ</t>
    </rPh>
    <rPh sb="7" eb="8">
      <t>ヒョウ</t>
    </rPh>
    <phoneticPr fontId="10"/>
  </si>
  <si>
    <t>様式1病院病棟票(80)</t>
    <rPh sb="0" eb="2">
      <t>ヨウシキ</t>
    </rPh>
    <rPh sb="3" eb="5">
      <t>ビョウイン</t>
    </rPh>
    <rPh sb="5" eb="7">
      <t>ビョウトウ</t>
    </rPh>
    <rPh sb="7" eb="8">
      <t>ヒョウ</t>
    </rPh>
    <phoneticPr fontId="10"/>
  </si>
  <si>
    <t>様式1病院病棟票(81)</t>
    <rPh sb="0" eb="2">
      <t>ヨウシキ</t>
    </rPh>
    <rPh sb="3" eb="5">
      <t>ビョウイン</t>
    </rPh>
    <rPh sb="5" eb="7">
      <t>ビョウトウ</t>
    </rPh>
    <rPh sb="7" eb="8">
      <t>ヒョウ</t>
    </rPh>
    <phoneticPr fontId="10"/>
  </si>
  <si>
    <t>様式1病院病棟票(82)</t>
    <rPh sb="0" eb="2">
      <t>ヨウシキ</t>
    </rPh>
    <rPh sb="3" eb="5">
      <t>ビョウイン</t>
    </rPh>
    <rPh sb="5" eb="7">
      <t>ビョウトウ</t>
    </rPh>
    <rPh sb="7" eb="8">
      <t>ヒョウ</t>
    </rPh>
    <phoneticPr fontId="10"/>
  </si>
  <si>
    <t>C得点１点以上の患者割合</t>
    <phoneticPr fontId="18"/>
  </si>
  <si>
    <t>様式1病院病棟票(83)</t>
    <rPh sb="0" eb="2">
      <t>ヨウシキ</t>
    </rPh>
    <rPh sb="3" eb="5">
      <t>ビョウイン</t>
    </rPh>
    <rPh sb="5" eb="7">
      <t>ビョウトウ</t>
    </rPh>
    <rPh sb="7" eb="8">
      <t>ヒョウ</t>
    </rPh>
    <phoneticPr fontId="10"/>
  </si>
  <si>
    <t>「B14」又は「B15」に該当する患者であって、Ａ得点１点以上かつB得点３点以上の患者割合</t>
    <phoneticPr fontId="10"/>
  </si>
  <si>
    <t>様式1病院病棟票(84)</t>
    <rPh sb="0" eb="2">
      <t>ヨウシキ</t>
    </rPh>
    <rPh sb="3" eb="5">
      <t>ビョウイン</t>
    </rPh>
    <rPh sb="5" eb="7">
      <t>ビョウトウ</t>
    </rPh>
    <rPh sb="7" eb="8">
      <t>ヒョウ</t>
    </rPh>
    <phoneticPr fontId="10"/>
  </si>
  <si>
    <t>様式1病院病棟票(88)</t>
    <rPh sb="0" eb="2">
      <t>ヨウシキ</t>
    </rPh>
    <rPh sb="3" eb="5">
      <t>ビョウイン</t>
    </rPh>
    <rPh sb="5" eb="7">
      <t>ビョウトウ</t>
    </rPh>
    <rPh sb="7" eb="8">
      <t>ヒョウ</t>
    </rPh>
    <phoneticPr fontId="10"/>
  </si>
  <si>
    <t>様式1病院病棟票(89)</t>
    <rPh sb="0" eb="2">
      <t>ヨウシキ</t>
    </rPh>
    <rPh sb="3" eb="5">
      <t>ビョウイン</t>
    </rPh>
    <rPh sb="5" eb="7">
      <t>ビョウトウ</t>
    </rPh>
    <rPh sb="7" eb="8">
      <t>ヒョウ</t>
    </rPh>
    <phoneticPr fontId="10"/>
  </si>
  <si>
    <t>様式1病院病棟票(90)</t>
    <rPh sb="0" eb="2">
      <t>ヨウシキ</t>
    </rPh>
    <rPh sb="3" eb="5">
      <t>ビョウイン</t>
    </rPh>
    <rPh sb="5" eb="7">
      <t>ビョウトウ</t>
    </rPh>
    <rPh sb="7" eb="8">
      <t>ヒョウ</t>
    </rPh>
    <phoneticPr fontId="10"/>
  </si>
  <si>
    <t>様式1病院病棟票(91)</t>
    <rPh sb="0" eb="2">
      <t>ヨウシキ</t>
    </rPh>
    <rPh sb="3" eb="5">
      <t>ビョウイン</t>
    </rPh>
    <rPh sb="5" eb="7">
      <t>ビョウトウ</t>
    </rPh>
    <rPh sb="7" eb="8">
      <t>ヒョウ</t>
    </rPh>
    <phoneticPr fontId="10"/>
  </si>
  <si>
    <t>様式1病院病棟票(92)</t>
    <rPh sb="0" eb="2">
      <t>ヨウシキ</t>
    </rPh>
    <rPh sb="3" eb="5">
      <t>ビョウイン</t>
    </rPh>
    <rPh sb="5" eb="7">
      <t>ビョウトウ</t>
    </rPh>
    <rPh sb="7" eb="8">
      <t>ヒョウ</t>
    </rPh>
    <phoneticPr fontId="10"/>
  </si>
  <si>
    <t>様式1病院病棟票(93)</t>
    <rPh sb="0" eb="2">
      <t>ヨウシキ</t>
    </rPh>
    <rPh sb="3" eb="5">
      <t>ビョウイン</t>
    </rPh>
    <rPh sb="5" eb="7">
      <t>ビョウトウ</t>
    </rPh>
    <rPh sb="7" eb="8">
      <t>ヒョウ</t>
    </rPh>
    <phoneticPr fontId="10"/>
  </si>
  <si>
    <t>「B14」又は「B15」に該当する患者であって、Ａ得点１点以上かつB得点３点以上の患者割合</t>
    <phoneticPr fontId="10"/>
  </si>
  <si>
    <t>様式1病院病棟票(94)</t>
    <rPh sb="0" eb="2">
      <t>ヨウシキ</t>
    </rPh>
    <rPh sb="3" eb="5">
      <t>ビョウイン</t>
    </rPh>
    <rPh sb="5" eb="7">
      <t>ビョウトウ</t>
    </rPh>
    <rPh sb="7" eb="8">
      <t>ヒョウ</t>
    </rPh>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</si>
  <si>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</si>
  <si>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様式1病院病棟票(98)</t>
    <rPh sb="0" eb="2">
      <t>ヨウシキ</t>
    </rPh>
    <rPh sb="3" eb="5">
      <t>ビョウイン</t>
    </rPh>
    <rPh sb="5" eb="7">
      <t>ビョウトウ</t>
    </rPh>
    <rPh sb="7" eb="8">
      <t>ヒョウ</t>
    </rPh>
    <phoneticPr fontId="10"/>
  </si>
  <si>
    <t>様式1病院病棟票(99)</t>
    <rPh sb="0" eb="2">
      <t>ヨウシキ</t>
    </rPh>
    <rPh sb="3" eb="5">
      <t>ビョウイン</t>
    </rPh>
    <rPh sb="5" eb="7">
      <t>ビョウトウ</t>
    </rPh>
    <rPh sb="7" eb="8">
      <t>ヒョウ</t>
    </rPh>
    <phoneticPr fontId="10"/>
  </si>
  <si>
    <t>様式1病院病棟票(100)</t>
    <rPh sb="0" eb="2">
      <t>ヨウシキ</t>
    </rPh>
    <rPh sb="3" eb="5">
      <t>ビョウイン</t>
    </rPh>
    <rPh sb="5" eb="7">
      <t>ビョウトウ</t>
    </rPh>
    <rPh sb="7" eb="8">
      <t>ヒョウ</t>
    </rPh>
    <phoneticPr fontId="10"/>
  </si>
  <si>
    <t>様式1病院病棟票(101)</t>
    <rPh sb="0" eb="2">
      <t>ヨウシキ</t>
    </rPh>
    <rPh sb="3" eb="5">
      <t>ビョウイン</t>
    </rPh>
    <rPh sb="5" eb="7">
      <t>ビョウトウ</t>
    </rPh>
    <rPh sb="7" eb="8">
      <t>ヒョウ</t>
    </rPh>
    <phoneticPr fontId="10"/>
  </si>
  <si>
    <t>様式1病院病棟票(102)</t>
    <rPh sb="0" eb="2">
      <t>ヨウシキ</t>
    </rPh>
    <rPh sb="3" eb="5">
      <t>ビョウイン</t>
    </rPh>
    <rPh sb="5" eb="7">
      <t>ビョウトウ</t>
    </rPh>
    <rPh sb="7" eb="8">
      <t>ヒョウ</t>
    </rPh>
    <phoneticPr fontId="10"/>
  </si>
  <si>
    <t>様式1病院病棟票(103)</t>
    <rPh sb="0" eb="2">
      <t>ヨウシキ</t>
    </rPh>
    <rPh sb="3" eb="5">
      <t>ビョウイン</t>
    </rPh>
    <rPh sb="5" eb="7">
      <t>ビョウトウ</t>
    </rPh>
    <rPh sb="7" eb="8">
      <t>ヒョウ</t>
    </rPh>
    <phoneticPr fontId="10"/>
  </si>
  <si>
    <t>様式1病院病棟票(104)</t>
    <rPh sb="0" eb="2">
      <t>ヨウシキ</t>
    </rPh>
    <rPh sb="3" eb="5">
      <t>ビョウイン</t>
    </rPh>
    <rPh sb="5" eb="7">
      <t>ビョウトウ</t>
    </rPh>
    <rPh sb="7" eb="8">
      <t>ヒョウ</t>
    </rPh>
    <phoneticPr fontId="10"/>
  </si>
  <si>
    <t>様式2病棟票(302)</t>
    <rPh sb="0" eb="2">
      <t>ヨウシキ</t>
    </rPh>
    <rPh sb="3" eb="5">
      <t>ビョウトウ</t>
    </rPh>
    <rPh sb="5" eb="6">
      <t>ヒョウ</t>
    </rPh>
    <phoneticPr fontId="10"/>
  </si>
  <si>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</si>
  <si>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様式2病棟票(303)</t>
    <rPh sb="0" eb="2">
      <t>ヨウシキ</t>
    </rPh>
    <rPh sb="3" eb="5">
      <t>ビョウトウ</t>
    </rPh>
    <rPh sb="5" eb="6">
      <t>ヒョウ</t>
    </rPh>
    <phoneticPr fontId="10"/>
  </si>
  <si>
    <t>夜間休日救急搬送医学管理料</t>
    <phoneticPr fontId="18"/>
  </si>
  <si>
    <t>様式2病棟票(304)</t>
    <rPh sb="0" eb="2">
      <t>ヨウシキ</t>
    </rPh>
    <rPh sb="3" eb="5">
      <t>ビョウトウ</t>
    </rPh>
    <rPh sb="5" eb="6">
      <t>ヒョウ</t>
    </rPh>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</si>
  <si>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</si>
  <si>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様式2病棟票(305)</t>
    <rPh sb="0" eb="2">
      <t>ヨウシキ</t>
    </rPh>
    <rPh sb="3" eb="5">
      <t>ビョウトウ</t>
    </rPh>
    <rPh sb="5" eb="6">
      <t>ヒョウ</t>
    </rPh>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</si>
  <si>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</si>
  <si>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様式2病棟票(308)</t>
    <rPh sb="0" eb="2">
      <t>ヨウシキ</t>
    </rPh>
    <rPh sb="3" eb="5">
      <t>ビョウトウ</t>
    </rPh>
    <rPh sb="5" eb="6">
      <t>ヒョウ</t>
    </rPh>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</si>
  <si>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</si>
  <si>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様式1病院施設票(71)</t>
    <rPh sb="0" eb="2">
      <t>ヨウシキ</t>
    </rPh>
    <rPh sb="3" eb="5">
      <t>ビョウイン</t>
    </rPh>
    <rPh sb="5" eb="7">
      <t>シセツ</t>
    </rPh>
    <rPh sb="7" eb="8">
      <t>ヒョウ</t>
    </rPh>
    <phoneticPr fontId="10"/>
  </si>
  <si>
    <t xml:space="preserve">休日に受診した患者延べ数は、休日（日曜、祝日、年末年始）に受診した患者数と、そのうち診療後にただちに入院が必要となった患者数です。
</t>
    <phoneticPr fontId="18"/>
  </si>
  <si>
    <t>様式1病院施設票(72)</t>
    <rPh sb="0" eb="2">
      <t>ヨウシキ</t>
    </rPh>
    <rPh sb="3" eb="5">
      <t>ビョウイン</t>
    </rPh>
    <rPh sb="5" eb="7">
      <t>シセツ</t>
    </rPh>
    <rPh sb="7" eb="8">
      <t>ヒョウ</t>
    </rPh>
    <phoneticPr fontId="10"/>
  </si>
  <si>
    <t>様式1病院施設票(73)</t>
    <rPh sb="0" eb="2">
      <t>ヨウシキ</t>
    </rPh>
    <rPh sb="3" eb="5">
      <t>ビョウイン</t>
    </rPh>
    <rPh sb="5" eb="7">
      <t>シセツ</t>
    </rPh>
    <rPh sb="7" eb="8">
      <t>ヒョウ</t>
    </rPh>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</si>
  <si>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</si>
  <si>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様式1病院施設票(74)</t>
    <rPh sb="0" eb="2">
      <t>ヨウシキ</t>
    </rPh>
    <rPh sb="3" eb="5">
      <t>ビョウイン</t>
    </rPh>
    <rPh sb="5" eb="7">
      <t>シセツ</t>
    </rPh>
    <rPh sb="7" eb="8">
      <t>ヒョウ</t>
    </rPh>
    <phoneticPr fontId="10"/>
  </si>
  <si>
    <t>様式1病院施設票(75)</t>
    <rPh sb="0" eb="2">
      <t>ヨウシキ</t>
    </rPh>
    <rPh sb="3" eb="5">
      <t>ビョウイン</t>
    </rPh>
    <rPh sb="5" eb="7">
      <t>シセツ</t>
    </rPh>
    <rPh sb="7" eb="8">
      <t>ヒョウ</t>
    </rPh>
    <phoneticPr fontId="10"/>
  </si>
  <si>
    <t xml:space="preserve">救急車の受入件数は、救急車や救急医療用ヘリコプター等により搬送され受け入れた患者数です。
</t>
    <phoneticPr fontId="10"/>
  </si>
  <si>
    <t>様式2病棟票(312)</t>
    <rPh sb="0" eb="2">
      <t>ヨウシキ</t>
    </rPh>
    <rPh sb="3" eb="5">
      <t>ビョウトウ</t>
    </rPh>
    <rPh sb="5" eb="6">
      <t>ヒョウ</t>
    </rPh>
    <phoneticPr fontId="10"/>
  </si>
  <si>
    <t>様式2病棟票(313)</t>
    <rPh sb="0" eb="2">
      <t>ヨウシキ</t>
    </rPh>
    <rPh sb="3" eb="5">
      <t>ビョウトウ</t>
    </rPh>
    <rPh sb="5" eb="6">
      <t>ヒョウ</t>
    </rPh>
    <phoneticPr fontId="10"/>
  </si>
  <si>
    <t>体表面ペーシング法又は食道ペーシング法</t>
    <phoneticPr fontId="18"/>
  </si>
  <si>
    <t>様式2病棟票(314)</t>
    <rPh sb="0" eb="2">
      <t>ヨウシキ</t>
    </rPh>
    <rPh sb="3" eb="5">
      <t>ビョウトウ</t>
    </rPh>
    <rPh sb="5" eb="6">
      <t>ヒョウ</t>
    </rPh>
    <phoneticPr fontId="10"/>
  </si>
  <si>
    <t>様式2病棟票(317)</t>
    <rPh sb="0" eb="2">
      <t>ヨウシキ</t>
    </rPh>
    <rPh sb="3" eb="5">
      <t>ビョウトウ</t>
    </rPh>
    <rPh sb="5" eb="6">
      <t>ヒョウ</t>
    </rPh>
    <phoneticPr fontId="10"/>
  </si>
  <si>
    <t xml:space="preserve">カウンターショックは、心停止した患者に対し、AEDや専門の医療機器等を用いて、心臓に電気ショックを与え、正常な状態に戻す処置です。値は処置を行った患者数です。
</t>
    <phoneticPr fontId="10"/>
  </si>
  <si>
    <t>様式2病棟票(320)</t>
    <rPh sb="0" eb="2">
      <t>ヨウシキ</t>
    </rPh>
    <rPh sb="3" eb="5">
      <t>ビョウトウ</t>
    </rPh>
    <rPh sb="5" eb="6">
      <t>ヒョウ</t>
    </rPh>
    <phoneticPr fontId="10"/>
  </si>
  <si>
    <t>様式2病棟票(321)</t>
    <rPh sb="0" eb="2">
      <t>ヨウシキ</t>
    </rPh>
    <rPh sb="3" eb="5">
      <t>ビョウトウ</t>
    </rPh>
    <rPh sb="5" eb="6">
      <t>ヒョウ</t>
    </rPh>
    <phoneticPr fontId="10"/>
  </si>
  <si>
    <t xml:space="preserve">食道圧迫止血チューブ挿入法は、食道静脈瘤からの出血に対し圧迫止血の目的でチューブを挿入する処置です。値は処置を行った患者数です。
</t>
    <phoneticPr fontId="10"/>
  </si>
  <si>
    <t>様式2病棟票(322)</t>
    <rPh sb="0" eb="2">
      <t>ヨウシキ</t>
    </rPh>
    <rPh sb="3" eb="5">
      <t>ビョウトウ</t>
    </rPh>
    <rPh sb="5" eb="6">
      <t>ヒョウ</t>
    </rPh>
    <phoneticPr fontId="10"/>
  </si>
  <si>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</si>
  <si>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様式2病棟票(325)</t>
    <rPh sb="0" eb="2">
      <t>ヨウシキ</t>
    </rPh>
    <rPh sb="3" eb="5">
      <t>ビョウトウ</t>
    </rPh>
    <rPh sb="5" eb="6">
      <t>ヒョウ</t>
    </rPh>
    <phoneticPr fontId="10"/>
  </si>
  <si>
    <t>様式2病棟票(328)</t>
    <rPh sb="0" eb="2">
      <t>ヨウシキ</t>
    </rPh>
    <rPh sb="3" eb="5">
      <t>ビョウトウ</t>
    </rPh>
    <rPh sb="5" eb="6">
      <t>ヒョウ</t>
    </rPh>
    <phoneticPr fontId="10"/>
  </si>
  <si>
    <t>小児加算（入退院支援加算１・２の算定患者が15歳未満の場合）</t>
    <phoneticPr fontId="10"/>
  </si>
  <si>
    <t>様式2病棟票(329)</t>
    <rPh sb="0" eb="2">
      <t>ヨウシキ</t>
    </rPh>
    <rPh sb="3" eb="5">
      <t>ビョウトウ</t>
    </rPh>
    <rPh sb="5" eb="6">
      <t>ヒョウ</t>
    </rPh>
    <phoneticPr fontId="10"/>
  </si>
  <si>
    <t>入院時支援加算</t>
    <phoneticPr fontId="10"/>
  </si>
  <si>
    <t>様式2病棟票(330)</t>
    <rPh sb="0" eb="2">
      <t>ヨウシキ</t>
    </rPh>
    <rPh sb="3" eb="5">
      <t>ビョウトウ</t>
    </rPh>
    <rPh sb="5" eb="6">
      <t>ヒョウ</t>
    </rPh>
    <phoneticPr fontId="10"/>
  </si>
  <si>
    <t>救急・在宅等支援（療養）病床初期加算及び有床診療所一般病床初期加算</t>
    <phoneticPr fontId="18"/>
  </si>
  <si>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</si>
  <si>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様式2病棟票(335)</t>
    <rPh sb="0" eb="2">
      <t>ヨウシキ</t>
    </rPh>
    <rPh sb="3" eb="5">
      <t>ビョウトウ</t>
    </rPh>
    <rPh sb="5" eb="6">
      <t>ヒョウ</t>
    </rPh>
    <phoneticPr fontId="10"/>
  </si>
  <si>
    <t>急性期患者支援（療養）病床初期加算及び在宅患者支援（療養）病床初期加算</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</si>
  <si>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</si>
  <si>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様式2病棟票(338)</t>
    <rPh sb="0" eb="2">
      <t>ヨウシキ</t>
    </rPh>
    <rPh sb="3" eb="5">
      <t>ビョウトウ</t>
    </rPh>
    <rPh sb="5" eb="6">
      <t>ヒョウ</t>
    </rPh>
    <phoneticPr fontId="10"/>
  </si>
  <si>
    <t>地域連携診療計画加算（入退院支援加算）</t>
    <phoneticPr fontId="18"/>
  </si>
  <si>
    <t>様式2病棟票(339)</t>
    <rPh sb="0" eb="2">
      <t>ヨウシキ</t>
    </rPh>
    <rPh sb="3" eb="5">
      <t>ビョウトウ</t>
    </rPh>
    <rPh sb="5" eb="6">
      <t>ヒョウ</t>
    </rPh>
    <phoneticPr fontId="10"/>
  </si>
  <si>
    <t>退院時共同指導料２</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</si>
  <si>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</si>
  <si>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様式2病棟票(340)</t>
    <rPh sb="0" eb="2">
      <t>ヨウシキ</t>
    </rPh>
    <rPh sb="3" eb="5">
      <t>ビョウトウ</t>
    </rPh>
    <rPh sb="5" eb="6">
      <t>ヒョウ</t>
    </rPh>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</si>
  <si>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</si>
  <si>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様式2病棟票(341)</t>
    <rPh sb="0" eb="2">
      <t>ヨウシキ</t>
    </rPh>
    <rPh sb="3" eb="5">
      <t>ビョウトウ</t>
    </rPh>
    <rPh sb="5" eb="6">
      <t>ヒョウ</t>
    </rPh>
    <phoneticPr fontId="10"/>
  </si>
  <si>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</si>
  <si>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</si>
  <si>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様式2病棟票(342)</t>
    <rPh sb="0" eb="2">
      <t>ヨウシキ</t>
    </rPh>
    <rPh sb="3" eb="5">
      <t>ビョウトウ</t>
    </rPh>
    <rPh sb="5" eb="6">
      <t>ヒョウ</t>
    </rPh>
    <phoneticPr fontId="10"/>
  </si>
  <si>
    <t>退院前訪問指導料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</si>
  <si>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</si>
  <si>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様式2病棟票(343)</t>
    <rPh sb="0" eb="2">
      <t>ヨウシキ</t>
    </rPh>
    <rPh sb="3" eb="5">
      <t>ビョウトウ</t>
    </rPh>
    <rPh sb="5" eb="6">
      <t>ヒョウ</t>
    </rPh>
    <phoneticPr fontId="10"/>
  </si>
  <si>
    <t>中心静脈注射</t>
    <phoneticPr fontId="18"/>
  </si>
  <si>
    <t>様式2病棟票(344)</t>
    <rPh sb="0" eb="2">
      <t>ヨウシキ</t>
    </rPh>
    <rPh sb="3" eb="5">
      <t>ビョウトウ</t>
    </rPh>
    <rPh sb="5" eb="6">
      <t>ヒョウ</t>
    </rPh>
    <phoneticPr fontId="10"/>
  </si>
  <si>
    <t>呼吸心拍監視</t>
    <phoneticPr fontId="18"/>
  </si>
  <si>
    <t>様式2病棟票(350)</t>
    <rPh sb="0" eb="2">
      <t>ヨウシキ</t>
    </rPh>
    <rPh sb="3" eb="5">
      <t>ビョウトウ</t>
    </rPh>
    <rPh sb="5" eb="6">
      <t>ヒョウ</t>
    </rPh>
    <phoneticPr fontId="10"/>
  </si>
  <si>
    <t>酸素吸入</t>
    <phoneticPr fontId="18"/>
  </si>
  <si>
    <t>様式2病棟票(351)</t>
    <rPh sb="0" eb="2">
      <t>ヨウシキ</t>
    </rPh>
    <rPh sb="3" eb="5">
      <t>ビョウトウ</t>
    </rPh>
    <rPh sb="5" eb="6">
      <t>ヒョウ</t>
    </rPh>
    <phoneticPr fontId="10"/>
  </si>
  <si>
    <t>様式2病棟票(352)</t>
    <rPh sb="0" eb="2">
      <t>ヨウシキ</t>
    </rPh>
    <rPh sb="3" eb="5">
      <t>ビョウトウ</t>
    </rPh>
    <rPh sb="5" eb="6">
      <t>ヒョウ</t>
    </rPh>
    <phoneticPr fontId="10"/>
  </si>
  <si>
    <t>様式2病棟票(359)</t>
    <rPh sb="0" eb="2">
      <t>ヨウシキ</t>
    </rPh>
    <rPh sb="3" eb="5">
      <t>ビョウトウ</t>
    </rPh>
    <rPh sb="5" eb="6">
      <t>ヒョウ</t>
    </rPh>
    <phoneticPr fontId="10"/>
  </si>
  <si>
    <t>人工呼吸（５時間を超えた場合）</t>
    <phoneticPr fontId="18"/>
  </si>
  <si>
    <t>様式2病棟票(360)</t>
    <rPh sb="0" eb="2">
      <t>ヨウシキ</t>
    </rPh>
    <rPh sb="3" eb="5">
      <t>ビョウトウ</t>
    </rPh>
    <rPh sb="5" eb="6">
      <t>ヒョウ</t>
    </rPh>
    <phoneticPr fontId="10"/>
  </si>
  <si>
    <t>人工腎臓、腹膜灌流</t>
    <phoneticPr fontId="18"/>
  </si>
  <si>
    <t>様式2病棟票(378)</t>
    <rPh sb="0" eb="2">
      <t>ヨウシキ</t>
    </rPh>
    <rPh sb="3" eb="5">
      <t>ビョウトウ</t>
    </rPh>
    <rPh sb="5" eb="6">
      <t>ヒョウ</t>
    </rPh>
    <phoneticPr fontId="10"/>
  </si>
  <si>
    <t>リハビリテーションの実施状況</t>
    <phoneticPr fontId="18"/>
  </si>
  <si>
    <t>高度急性期機能</t>
    <phoneticPr fontId="10"/>
  </si>
  <si>
    <t>高度急性期機能</t>
    <phoneticPr fontId="10"/>
  </si>
  <si>
    <t>高度急性期機能</t>
    <phoneticPr fontId="10"/>
  </si>
  <si>
    <t>急性期機能</t>
    <phoneticPr fontId="10"/>
  </si>
  <si>
    <t>様式2病棟票(379)</t>
    <rPh sb="0" eb="2">
      <t>ヨウシキ</t>
    </rPh>
    <rPh sb="3" eb="5">
      <t>ビョウトウ</t>
    </rPh>
    <rPh sb="5" eb="6">
      <t>ヒョウ</t>
    </rPh>
    <phoneticPr fontId="10"/>
  </si>
  <si>
    <t>疾患別リハビリテーション料</t>
    <phoneticPr fontId="18"/>
  </si>
  <si>
    <t>様式2病棟票(380)</t>
    <rPh sb="0" eb="2">
      <t>ヨウシキ</t>
    </rPh>
    <rPh sb="3" eb="5">
      <t>ビョウトウ</t>
    </rPh>
    <rPh sb="5" eb="6">
      <t>ヒョウ</t>
    </rPh>
    <phoneticPr fontId="10"/>
  </si>
  <si>
    <t>心大血管疾患リハビリテーション料</t>
    <phoneticPr fontId="18"/>
  </si>
  <si>
    <t>様式2病棟票(383)</t>
    <rPh sb="0" eb="2">
      <t>ヨウシキ</t>
    </rPh>
    <rPh sb="3" eb="5">
      <t>ビョウトウ</t>
    </rPh>
    <rPh sb="5" eb="6">
      <t>ヒョウ</t>
    </rPh>
    <phoneticPr fontId="10"/>
  </si>
  <si>
    <t>脳血管疾患等リハビリテーション料</t>
    <phoneticPr fontId="18"/>
  </si>
  <si>
    <t>様式2病棟票(387)</t>
    <rPh sb="0" eb="2">
      <t>ヨウシキ</t>
    </rPh>
    <rPh sb="3" eb="5">
      <t>ビョウトウ</t>
    </rPh>
    <rPh sb="5" eb="6">
      <t>ヒョウ</t>
    </rPh>
    <phoneticPr fontId="10"/>
  </si>
  <si>
    <t>様式2病棟票(391)</t>
    <rPh sb="0" eb="2">
      <t>ヨウシキ</t>
    </rPh>
    <rPh sb="3" eb="5">
      <t>ビョウトウ</t>
    </rPh>
    <rPh sb="5" eb="6">
      <t>ヒョウ</t>
    </rPh>
    <phoneticPr fontId="10"/>
  </si>
  <si>
    <t>運動器リハビリテーション料</t>
    <phoneticPr fontId="18"/>
  </si>
  <si>
    <t>様式2病棟票(395)</t>
    <rPh sb="0" eb="2">
      <t>ヨウシキ</t>
    </rPh>
    <rPh sb="3" eb="5">
      <t>ビョウトウ</t>
    </rPh>
    <rPh sb="5" eb="6">
      <t>ヒョウ</t>
    </rPh>
    <phoneticPr fontId="10"/>
  </si>
  <si>
    <t>呼吸器リハビリテーション料</t>
    <phoneticPr fontId="18"/>
  </si>
  <si>
    <t>様式2病棟票(398)</t>
    <rPh sb="0" eb="2">
      <t>ヨウシキ</t>
    </rPh>
    <rPh sb="3" eb="5">
      <t>ビョウトウ</t>
    </rPh>
    <rPh sb="5" eb="6">
      <t>ヒョウ</t>
    </rPh>
    <phoneticPr fontId="10"/>
  </si>
  <si>
    <t>障害児（者）リハビリテーション料</t>
    <phoneticPr fontId="18"/>
  </si>
  <si>
    <t>様式2病棟票(402)</t>
    <rPh sb="0" eb="2">
      <t>ヨウシキ</t>
    </rPh>
    <rPh sb="3" eb="5">
      <t>ビョウトウ</t>
    </rPh>
    <rPh sb="5" eb="6">
      <t>ヒョウ</t>
    </rPh>
    <phoneticPr fontId="10"/>
  </si>
  <si>
    <t>がん患者リハビリテーション料</t>
    <phoneticPr fontId="18"/>
  </si>
  <si>
    <t>様式2病棟票(403)</t>
    <rPh sb="0" eb="2">
      <t>ヨウシキ</t>
    </rPh>
    <rPh sb="3" eb="5">
      <t>ビョウトウ</t>
    </rPh>
    <rPh sb="5" eb="6">
      <t>ヒョウ</t>
    </rPh>
    <phoneticPr fontId="10"/>
  </si>
  <si>
    <t>認知症患者リハビリテーション料</t>
    <phoneticPr fontId="18"/>
  </si>
  <si>
    <t>様式2病棟票(404)</t>
    <rPh sb="0" eb="2">
      <t>ヨウシキ</t>
    </rPh>
    <rPh sb="3" eb="5">
      <t>ビョウトウ</t>
    </rPh>
    <rPh sb="5" eb="6">
      <t>ヒョウ</t>
    </rPh>
    <phoneticPr fontId="10"/>
  </si>
  <si>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1"/>
  </si>
  <si>
    <t>様式2病棟票(405)</t>
    <rPh sb="0" eb="2">
      <t>ヨウシキ</t>
    </rPh>
    <rPh sb="3" eb="5">
      <t>ビョウトウ</t>
    </rPh>
    <rPh sb="5" eb="6">
      <t>ヒョウ</t>
    </rPh>
    <phoneticPr fontId="10"/>
  </si>
  <si>
    <t>早期離床・リハビリテーション加算（特定集中治療室管理料）</t>
    <phoneticPr fontId="10"/>
  </si>
  <si>
    <t>様式2病棟票(406)</t>
    <rPh sb="0" eb="2">
      <t>ヨウシキ</t>
    </rPh>
    <rPh sb="3" eb="5">
      <t>ビョウトウ</t>
    </rPh>
    <rPh sb="5" eb="6">
      <t>ヒョウ</t>
    </rPh>
    <phoneticPr fontId="10"/>
  </si>
  <si>
    <t>初期加算（リハビリテーション料）</t>
    <phoneticPr fontId="18"/>
  </si>
  <si>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1"/>
  </si>
  <si>
    <t>様式2病棟票(407)</t>
    <rPh sb="0" eb="2">
      <t>ヨウシキ</t>
    </rPh>
    <rPh sb="3" eb="5">
      <t>ビョウトウ</t>
    </rPh>
    <rPh sb="5" eb="6">
      <t>ヒョウ</t>
    </rPh>
    <phoneticPr fontId="10"/>
  </si>
  <si>
    <t>摂食機能療法</t>
    <phoneticPr fontId="18"/>
  </si>
  <si>
    <t>様式2病棟票(410)</t>
    <rPh sb="0" eb="2">
      <t>ヨウシキ</t>
    </rPh>
    <rPh sb="3" eb="5">
      <t>ビョウトウ</t>
    </rPh>
    <rPh sb="5" eb="6">
      <t>ヒョウ</t>
    </rPh>
    <phoneticPr fontId="10"/>
  </si>
  <si>
    <t>休日リハビリテーション提供体制加算（回復期リハビリテーション病棟入院料）</t>
    <phoneticPr fontId="18"/>
  </si>
  <si>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1"/>
  </si>
  <si>
    <t>様式2病棟票(411)</t>
    <rPh sb="0" eb="2">
      <t>ヨウシキ</t>
    </rPh>
    <rPh sb="3" eb="5">
      <t>ビョウトウ</t>
    </rPh>
    <rPh sb="5" eb="6">
      <t>ヒョウ</t>
    </rPh>
    <phoneticPr fontId="10"/>
  </si>
  <si>
    <t>入院時訪問指導加算（リハビリテーション総合計画評価料）</t>
    <phoneticPr fontId="18"/>
  </si>
  <si>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1"/>
  </si>
  <si>
    <t>様式1病院病棟票(105)</t>
    <rPh sb="0" eb="2">
      <t>ヨウシキ</t>
    </rPh>
    <rPh sb="3" eb="5">
      <t>ビョウイン</t>
    </rPh>
    <rPh sb="5" eb="7">
      <t>ビョウトウ</t>
    </rPh>
    <rPh sb="7" eb="8">
      <t>ヒョウ</t>
    </rPh>
    <phoneticPr fontId="10"/>
  </si>
  <si>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</si>
  <si>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様式1病院病棟票(106)</t>
    <rPh sb="0" eb="2">
      <t>ヨウシキ</t>
    </rPh>
    <rPh sb="3" eb="5">
      <t>ビョウイン</t>
    </rPh>
    <rPh sb="5" eb="7">
      <t>ビョウトウ</t>
    </rPh>
    <rPh sb="7" eb="8">
      <t>ヒョウ</t>
    </rPh>
    <phoneticPr fontId="10"/>
  </si>
  <si>
    <t>様式1病院病棟票(107)</t>
    <rPh sb="0" eb="2">
      <t>ヨウシキ</t>
    </rPh>
    <rPh sb="3" eb="5">
      <t>ビョウイン</t>
    </rPh>
    <rPh sb="5" eb="7">
      <t>ビョウトウ</t>
    </rPh>
    <rPh sb="7" eb="8">
      <t>ヒョウ</t>
    </rPh>
    <phoneticPr fontId="10"/>
  </si>
  <si>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1"/>
  </si>
  <si>
    <t>様式1病院病棟票(108)</t>
    <rPh sb="0" eb="2">
      <t>ヨウシキ</t>
    </rPh>
    <rPh sb="3" eb="5">
      <t>ビョウイン</t>
    </rPh>
    <rPh sb="5" eb="7">
      <t>ビョウトウ</t>
    </rPh>
    <rPh sb="7" eb="8">
      <t>ヒョウ</t>
    </rPh>
    <phoneticPr fontId="10"/>
  </si>
  <si>
    <t xml:space="preserve">過去１年間の総退院患者数等は、平成30年7月から令和元年6月までの1年間に、退院した患者の数と、日常生活機能評価に応じた患者の数です。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</si>
  <si>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rPh sb="0" eb="2">
      <t>ヨウシキ</t>
    </rPh>
    <rPh sb="3" eb="5">
      <t>ビョウイン</t>
    </rPh>
    <rPh sb="5" eb="7">
      <t>ビョウトウ</t>
    </rPh>
    <rPh sb="7" eb="8">
      <t>ヒョウ</t>
    </rPh>
    <phoneticPr fontId="10"/>
  </si>
  <si>
    <t>様式1病院病棟票(110)</t>
    <rPh sb="0" eb="2">
      <t>ヨウシキ</t>
    </rPh>
    <rPh sb="3" eb="5">
      <t>ビョウイン</t>
    </rPh>
    <rPh sb="5" eb="7">
      <t>ビョウトウ</t>
    </rPh>
    <rPh sb="7" eb="8">
      <t>ヒョウ</t>
    </rPh>
    <phoneticPr fontId="10"/>
  </si>
  <si>
    <t>様式1病院病棟票(111)</t>
    <rPh sb="0" eb="2">
      <t>ヨウシキ</t>
    </rPh>
    <rPh sb="3" eb="5">
      <t>ビョウイン</t>
    </rPh>
    <rPh sb="5" eb="7">
      <t>ビョウトウ</t>
    </rPh>
    <rPh sb="7" eb="8">
      <t>ヒョウ</t>
    </rPh>
    <phoneticPr fontId="10"/>
  </si>
  <si>
    <t>回復期リハビリテーション病棟を退棟した回復期リハビリテーションを要する状態の患者数【令和元年１月１日～６月30日の６か月間】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5" eb="46">
      <t>ネン</t>
    </rPh>
    <rPh sb="47" eb="48">
      <t>ガツ</t>
    </rPh>
    <rPh sb="49" eb="50">
      <t>ニチ</t>
    </rPh>
    <rPh sb="52" eb="53">
      <t>ガツ</t>
    </rPh>
    <rPh sb="55" eb="56">
      <t>ニチ</t>
    </rPh>
    <rPh sb="59" eb="60">
      <t>ゲツ</t>
    </rPh>
    <rPh sb="60" eb="61">
      <t>カン</t>
    </rPh>
    <phoneticPr fontId="18"/>
  </si>
  <si>
    <t xml:space="preserve">回復期リハビリテーション病棟を退棟した回復期リハビリテーションを要する状態の患者数、実績指数等は、令和元年1月から6月までの６か月間に退棟した回復期リハビリテーションを要する状態の患者数と、回復期リハビリテーションの実績指数です。
</t>
  </si>
  <si>
    <t>様式1病院病棟票(112)</t>
    <rPh sb="0" eb="2">
      <t>ヨウシキ</t>
    </rPh>
    <rPh sb="3" eb="5">
      <t>ビョウイン</t>
    </rPh>
    <rPh sb="5" eb="7">
      <t>ビョウトウ</t>
    </rPh>
    <rPh sb="7" eb="8">
      <t>ヒョウ</t>
    </rPh>
    <phoneticPr fontId="10"/>
  </si>
  <si>
    <t>うちリハビリテーション実績指数の計算対象とした患者数【令和元年１月１日～６月30日の６か月間】</t>
    <rPh sb="11" eb="13">
      <t>ジッセキ</t>
    </rPh>
    <rPh sb="13" eb="15">
      <t>シスウ</t>
    </rPh>
    <rPh sb="16" eb="18">
      <t>ケイサン</t>
    </rPh>
    <rPh sb="18" eb="20">
      <t>タイショウ</t>
    </rPh>
    <rPh sb="23" eb="26">
      <t>カンジャスウ</t>
    </rPh>
    <phoneticPr fontId="18"/>
  </si>
  <si>
    <t>様式1病院病棟票(113)</t>
    <rPh sb="0" eb="2">
      <t>ヨウシキ</t>
    </rPh>
    <rPh sb="3" eb="5">
      <t>ビョウイン</t>
    </rPh>
    <rPh sb="5" eb="7">
      <t>ビョウトウ</t>
    </rPh>
    <rPh sb="7" eb="8">
      <t>ヒョウ</t>
    </rPh>
    <phoneticPr fontId="10"/>
  </si>
  <si>
    <t>リハビリテーション実績指数【令和元年１月１日～６月30日の６か月間】</t>
    <rPh sb="9" eb="11">
      <t>ジッセキ</t>
    </rPh>
    <rPh sb="11" eb="13">
      <t>シスウ</t>
    </rPh>
    <phoneticPr fontId="18"/>
  </si>
  <si>
    <t xml:space="preserve">実績指数とは、回復期リハビリテーション病棟におけるリハビリテーションの提供実績を評価する指標で、提供実績を有するほど、数値が高くなります。
</t>
    <phoneticPr fontId="18"/>
  </si>
  <si>
    <t>長期療養患者の受入状況</t>
    <phoneticPr fontId="18"/>
  </si>
  <si>
    <t>様式2病棟票(412)</t>
    <rPh sb="0" eb="2">
      <t>ヨウシキ</t>
    </rPh>
    <rPh sb="3" eb="5">
      <t>ビョウトウ</t>
    </rPh>
    <rPh sb="5" eb="6">
      <t>ヒョウ</t>
    </rPh>
    <phoneticPr fontId="10"/>
  </si>
  <si>
    <t>様式2病棟票(415)</t>
    <rPh sb="0" eb="2">
      <t>ヨウシキ</t>
    </rPh>
    <rPh sb="3" eb="5">
      <t>ビョウトウ</t>
    </rPh>
    <rPh sb="5" eb="6">
      <t>ヒョウ</t>
    </rPh>
    <phoneticPr fontId="10"/>
  </si>
  <si>
    <t>重度褥瘡処置</t>
    <phoneticPr fontId="18"/>
  </si>
  <si>
    <t>様式2病棟票(416)</t>
    <rPh sb="0" eb="2">
      <t>ヨウシキ</t>
    </rPh>
    <rPh sb="3" eb="5">
      <t>ビョウトウ</t>
    </rPh>
    <rPh sb="5" eb="6">
      <t>ヒョウ</t>
    </rPh>
    <phoneticPr fontId="10"/>
  </si>
  <si>
    <t>重症皮膚潰瘍管理加算</t>
    <phoneticPr fontId="18"/>
  </si>
  <si>
    <t>重度の障害児等の受入状況</t>
    <phoneticPr fontId="18"/>
  </si>
  <si>
    <t>（項目の解説）</t>
    <phoneticPr fontId="10"/>
  </si>
  <si>
    <t>様式2病棟票(417)</t>
    <rPh sb="0" eb="2">
      <t>ヨウシキ</t>
    </rPh>
    <rPh sb="3" eb="5">
      <t>ビョウトウ</t>
    </rPh>
    <rPh sb="5" eb="6">
      <t>ヒョウ</t>
    </rPh>
    <phoneticPr fontId="10"/>
  </si>
  <si>
    <t>難病等特別入院診療加算</t>
    <phoneticPr fontId="18"/>
  </si>
  <si>
    <t>*</t>
    <phoneticPr fontId="18"/>
  </si>
  <si>
    <t>様式2病棟票(418)</t>
    <rPh sb="0" eb="2">
      <t>ヨウシキ</t>
    </rPh>
    <rPh sb="3" eb="5">
      <t>ビョウトウ</t>
    </rPh>
    <rPh sb="5" eb="6">
      <t>ヒョウ</t>
    </rPh>
    <phoneticPr fontId="10"/>
  </si>
  <si>
    <t>特殊疾患入院施設管理加算</t>
    <phoneticPr fontId="18"/>
  </si>
  <si>
    <t>様式2病棟票(419)</t>
    <rPh sb="0" eb="2">
      <t>ヨウシキ</t>
    </rPh>
    <rPh sb="3" eb="5">
      <t>ビョウトウ</t>
    </rPh>
    <rPh sb="5" eb="6">
      <t>ヒョウ</t>
    </rPh>
    <phoneticPr fontId="10"/>
  </si>
  <si>
    <t>超重症児（者）入院診療加算・準超重症児（者）入院診療加算</t>
    <phoneticPr fontId="18"/>
  </si>
  <si>
    <t>様式2病棟票(398)</t>
    <phoneticPr fontId="10"/>
  </si>
  <si>
    <t>様式2病棟票(420)</t>
    <rPh sb="0" eb="2">
      <t>ヨウシキ</t>
    </rPh>
    <rPh sb="3" eb="5">
      <t>ビョウトウ</t>
    </rPh>
    <rPh sb="5" eb="6">
      <t>ヒョウ</t>
    </rPh>
    <phoneticPr fontId="10"/>
  </si>
  <si>
    <t>強度行動障害入院医療管理加算</t>
    <phoneticPr fontId="18"/>
  </si>
  <si>
    <t>様式2病棟票(421)</t>
    <rPh sb="0" eb="2">
      <t>ヨウシキ</t>
    </rPh>
    <rPh sb="3" eb="5">
      <t>ビョウトウ</t>
    </rPh>
    <rPh sb="5" eb="6">
      <t>ヒョウ</t>
    </rPh>
    <phoneticPr fontId="10"/>
  </si>
  <si>
    <t>様式2病棟票(422)</t>
    <rPh sb="0" eb="2">
      <t>ヨウシキ</t>
    </rPh>
    <rPh sb="3" eb="5">
      <t>ビョウトウ</t>
    </rPh>
    <rPh sb="5" eb="6">
      <t>ヒョウ</t>
    </rPh>
    <phoneticPr fontId="10"/>
  </si>
  <si>
    <t>様式2病棟票(423)</t>
    <rPh sb="0" eb="2">
      <t>ヨウシキ</t>
    </rPh>
    <rPh sb="3" eb="5">
      <t>ビョウトウ</t>
    </rPh>
    <rPh sb="5" eb="6">
      <t>ヒョウ</t>
    </rPh>
    <phoneticPr fontId="10"/>
  </si>
  <si>
    <t>様式2病棟票(424)</t>
    <rPh sb="0" eb="2">
      <t>ヨウシキ</t>
    </rPh>
    <rPh sb="3" eb="5">
      <t>ビョウトウ</t>
    </rPh>
    <rPh sb="5" eb="6">
      <t>ヒョウ</t>
    </rPh>
    <phoneticPr fontId="10"/>
  </si>
  <si>
    <t>青森市民病院</t>
    <phoneticPr fontId="10"/>
  </si>
  <si>
    <t>〒030-0821 青森県青森市勝田一丁目14番20号</t>
    <phoneticPr fontId="10"/>
  </si>
  <si>
    <t>0</t>
  </si>
  <si>
    <t>無回答等</t>
    <phoneticPr fontId="18"/>
  </si>
  <si>
    <t>休棟予定</t>
    <phoneticPr fontId="18"/>
  </si>
  <si>
    <t>介護保険施設等へ移行予定</t>
    <phoneticPr fontId="18"/>
  </si>
  <si>
    <t>無回答等</t>
    <phoneticPr fontId="18"/>
  </si>
  <si>
    <t>介護医療院に移行予定</t>
    <phoneticPr fontId="18"/>
  </si>
  <si>
    <t>無回答等</t>
    <phoneticPr fontId="18"/>
  </si>
  <si>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</si>
  <si>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</si>
  <si>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</si>
  <si>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</si>
  <si>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</si>
  <si>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8"/>
  </si>
  <si>
    <t>医療内容に関する情報
（手術、リハビリテーションの実施状況など）</t>
    <phoneticPr fontId="10"/>
  </si>
  <si>
    <t>・入院患者の状況（年間）</t>
    <phoneticPr fontId="18"/>
  </si>
  <si>
    <t>・手術の状況</t>
    <phoneticPr fontId="18"/>
  </si>
  <si>
    <t>・入院患者の状況（年間／入棟前の場所・退棟先の場所の状況）</t>
    <phoneticPr fontId="18"/>
  </si>
  <si>
    <t>・がん、脳卒中、心筋梗塞、分娩、精神医療への対応状況</t>
    <phoneticPr fontId="18"/>
  </si>
  <si>
    <t>・退院後に在宅医療を必要とする患者の状況</t>
    <phoneticPr fontId="18"/>
  </si>
  <si>
    <t>・重症患者への対応状況</t>
    <phoneticPr fontId="18"/>
  </si>
  <si>
    <t>・看取りを行った患者数</t>
    <phoneticPr fontId="18"/>
  </si>
  <si>
    <t>・救急医療の実施状況</t>
    <phoneticPr fontId="18"/>
  </si>
  <si>
    <t>・算定する入院基本用・特定入院料等の状況</t>
    <phoneticPr fontId="18"/>
  </si>
  <si>
    <t>・急性期後の支援、在宅復帰の支援の状況</t>
    <phoneticPr fontId="18"/>
  </si>
  <si>
    <t>・全身管理の状況</t>
    <phoneticPr fontId="18"/>
  </si>
  <si>
    <t>・救急告示病院、二次救急医療施設、三次救急医療施設の告示・認定の有無</t>
    <phoneticPr fontId="18"/>
  </si>
  <si>
    <t>・リハビリテーションの実施状況</t>
    <phoneticPr fontId="18"/>
  </si>
  <si>
    <t>・承認の有無</t>
    <phoneticPr fontId="18"/>
  </si>
  <si>
    <t>・長期療養患者の受入状況</t>
    <phoneticPr fontId="18"/>
  </si>
  <si>
    <t>・診療報酬の届出の有無</t>
    <phoneticPr fontId="18"/>
  </si>
  <si>
    <t>・重度の障害児等の受入状況</t>
    <phoneticPr fontId="18"/>
  </si>
  <si>
    <t>・医科歯科の連携状況</t>
    <phoneticPr fontId="18"/>
  </si>
  <si>
    <t>（項目の解説）</t>
    <phoneticPr fontId="10"/>
  </si>
  <si>
    <t xml:space="preserve">医療機関の開設者を区分別にを示しています。
</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</si>
  <si>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</si>
  <si>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上記のうち医療法上の経過措置に該当する病床数</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</si>
  <si>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</si>
  <si>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</si>
  <si>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</si>
  <si>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（項目の解説）</t>
    <phoneticPr fontId="10"/>
  </si>
  <si>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</si>
  <si>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</si>
  <si>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</si>
  <si>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病室単位の特定入院料</t>
    <phoneticPr fontId="18"/>
  </si>
  <si>
    <t>（項目の解説）</t>
    <phoneticPr fontId="10"/>
  </si>
  <si>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</si>
  <si>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</si>
  <si>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t>
    <phoneticPr fontId="18"/>
  </si>
  <si>
    <t>*</t>
    <phoneticPr fontId="18"/>
  </si>
  <si>
    <t>急性期一般入院料２</t>
    <phoneticPr fontId="18"/>
  </si>
  <si>
    <t>地域一般入院料１</t>
    <phoneticPr fontId="10"/>
  </si>
  <si>
    <t>一般病棟特別入院基本料</t>
    <phoneticPr fontId="10"/>
  </si>
  <si>
    <t>一般病棟入院基本料（療養病棟入院料１の例により算定）</t>
    <phoneticPr fontId="10"/>
  </si>
  <si>
    <t>療養病棟入院料１</t>
    <phoneticPr fontId="10"/>
  </si>
  <si>
    <t>療養病棟特別入院基本料</t>
    <phoneticPr fontId="10"/>
  </si>
  <si>
    <t>介護療養病床における療養型介護療養施設サービス費等</t>
    <phoneticPr fontId="10"/>
  </si>
  <si>
    <t>特定機能病院一般病棟７対１入院基本料</t>
    <phoneticPr fontId="10"/>
  </si>
  <si>
    <t>特定機能病院一般病棟10対１入院基本料</t>
    <phoneticPr fontId="10"/>
  </si>
  <si>
    <t>専門病院７対１入院基本料</t>
    <phoneticPr fontId="10"/>
  </si>
  <si>
    <t>専門病院10対１入院基本料</t>
    <phoneticPr fontId="10"/>
  </si>
  <si>
    <t>専門病院13対１入院基本料</t>
    <phoneticPr fontId="10"/>
  </si>
  <si>
    <t>障害者施設等７対１入院基本料</t>
    <phoneticPr fontId="10"/>
  </si>
  <si>
    <t>障害者施設等10対１入院基本料</t>
    <phoneticPr fontId="10"/>
  </si>
  <si>
    <t>障害者施設等13対１入院基本料</t>
    <phoneticPr fontId="10"/>
  </si>
  <si>
    <t>障害者施設等15対１入院基本料</t>
    <phoneticPr fontId="10"/>
  </si>
  <si>
    <t>障害者施設等特定入院基本料</t>
    <phoneticPr fontId="10"/>
  </si>
  <si>
    <t>救命救急入院料１</t>
    <phoneticPr fontId="10"/>
  </si>
  <si>
    <t>特定集中治療室管理料１</t>
    <phoneticPr fontId="10"/>
  </si>
  <si>
    <t>特定集中治療室管理料４</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</si>
  <si>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</si>
  <si>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</si>
  <si>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</si>
  <si>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</si>
  <si>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</si>
  <si>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総合周産期特定集中治療室管理料（母体・胎児）</t>
    <phoneticPr fontId="10"/>
  </si>
  <si>
    <t>総合周産期特定集中治療室管理料（新生児）</t>
    <phoneticPr fontId="10"/>
  </si>
  <si>
    <t>新生児治療回復室入院医療管理料</t>
    <phoneticPr fontId="10"/>
  </si>
  <si>
    <t>特殊疾患入院医療管理料</t>
    <phoneticPr fontId="10"/>
  </si>
  <si>
    <t>小児入院医療管理料１</t>
    <phoneticPr fontId="10"/>
  </si>
  <si>
    <t>回復期リハビリテーション病棟入院料１</t>
    <phoneticPr fontId="10"/>
  </si>
  <si>
    <t>地域包括ケア病棟入院料１</t>
    <phoneticPr fontId="10"/>
  </si>
  <si>
    <t>地域包括ケア病棟入院料４</t>
    <phoneticPr fontId="10"/>
  </si>
  <si>
    <t>地域包括ケア入院医療管理料１</t>
    <phoneticPr fontId="10"/>
  </si>
  <si>
    <t>地域包括ケア入院医療管理料２</t>
    <phoneticPr fontId="10"/>
  </si>
  <si>
    <t>地域包括ケア入院医療管理料３</t>
    <phoneticPr fontId="10"/>
  </si>
  <si>
    <t>地域包括ケア入院医療管理料４</t>
    <phoneticPr fontId="10"/>
  </si>
  <si>
    <t>特殊疾患病棟入院料１</t>
    <phoneticPr fontId="10"/>
  </si>
  <si>
    <t>緩和ケア病棟入院料１</t>
    <phoneticPr fontId="10"/>
  </si>
  <si>
    <t>緩和ケア病棟入院料２</t>
    <phoneticPr fontId="10"/>
  </si>
  <si>
    <t>特定一般病棟入院料１</t>
    <phoneticPr fontId="10"/>
  </si>
  <si>
    <t>特定一般病棟入院料２</t>
    <phoneticPr fontId="10"/>
  </si>
  <si>
    <t>特定一般病棟入院料（地域包括ケア１）</t>
    <phoneticPr fontId="10"/>
  </si>
  <si>
    <t>特定一般病棟入院料（療養病棟入院料１の例により算定）</t>
    <phoneticPr fontId="10"/>
  </si>
  <si>
    <t>短期滞在手術等基本料２</t>
    <phoneticPr fontId="10"/>
  </si>
  <si>
    <t>（項目の解説）</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</si>
  <si>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</si>
  <si>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（項目の解説）</t>
    <phoneticPr fontId="1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</si>
  <si>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</si>
  <si>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</si>
  <si>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三次救急医療施設の認定の有無</t>
    <phoneticPr fontId="18"/>
  </si>
  <si>
    <t>承認の有無</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</si>
  <si>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</si>
  <si>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</si>
  <si>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</si>
  <si>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</si>
  <si>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 xml:space="preserve">総合入院体制加算とは、十分な人員配置および設備等を備え総合的かつ専門的な急性期医療を24時間提供できる体制等を確保している病院のことです。
</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</si>
  <si>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</si>
  <si>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</si>
  <si>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</si>
  <si>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臨床工学技士</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</si>
  <si>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</si>
  <si>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CT</t>
    <phoneticPr fontId="18"/>
  </si>
  <si>
    <t>マルチスライス</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</si>
  <si>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</si>
  <si>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</si>
  <si>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PET</t>
    <phoneticPr fontId="18"/>
  </si>
  <si>
    <t>PETMRI</t>
    <phoneticPr fontId="18"/>
  </si>
  <si>
    <t xml:space="preserve">PETMRIは、診断の精度を向上させるためにPETとMRIを組み合わせた装置です。値は医療機関が保有する台数です。
</t>
    <phoneticPr fontId="18"/>
  </si>
  <si>
    <t xml:space="preserve">ガンマナイフは、脳に精密に放射線を集中照射する装置です。値は医療機関が保有する台数です。
</t>
    <phoneticPr fontId="18"/>
  </si>
  <si>
    <t>サイバーナイフ</t>
    <phoneticPr fontId="18"/>
  </si>
  <si>
    <t xml:space="preserve">サイバーナイフは、腫瘍にロボットアームで集中的に放射線を照射する装置です。値は医療機関が保有する台数です。
</t>
    <phoneticPr fontId="18"/>
  </si>
  <si>
    <t xml:space="preserve">内視鏡手術用支援機器（ダヴィンチ）は、内視鏡カメラとロボットアームを操作して手術を行う手術支援ロボットです。値は医療機関が保有する台数です。
</t>
    <phoneticPr fontId="18"/>
  </si>
  <si>
    <t>過去1年間の間に病棟の再編・見直しがあった場合の報告対象期間</t>
    <phoneticPr fontId="10"/>
  </si>
  <si>
    <t>退院後１か月以内に他施設が在宅医療を提供する予定の患者</t>
    <phoneticPr fontId="18"/>
  </si>
  <si>
    <t>*</t>
    <phoneticPr fontId="18"/>
  </si>
  <si>
    <t>*</t>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</si>
  <si>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</si>
  <si>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（項目の解説）</t>
    <phoneticPr fontId="10"/>
  </si>
  <si>
    <t xml:space="preserve">悪性腫瘍手術とは、がんを取るための手術です。値は手術を行った患者数です。
</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</si>
  <si>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</si>
  <si>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</si>
  <si>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</si>
  <si>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</si>
  <si>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（脳卒中）</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</si>
  <si>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</si>
  <si>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ｔ－PA投与</t>
    <phoneticPr fontId="10"/>
  </si>
  <si>
    <t>（心筋梗塞）</t>
    <phoneticPr fontId="18"/>
  </si>
  <si>
    <t>（分娩）</t>
    <phoneticPr fontId="18"/>
  </si>
  <si>
    <t>（項目の解説）</t>
    <phoneticPr fontId="10"/>
  </si>
  <si>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</si>
  <si>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認知症ケア加算２</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</si>
  <si>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</si>
  <si>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</si>
  <si>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</si>
  <si>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</si>
  <si>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</si>
  <si>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</si>
  <si>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</si>
  <si>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看護必要度Ⅰ</t>
    <phoneticPr fontId="10"/>
  </si>
  <si>
    <t>看護必要度Ⅰ</t>
    <phoneticPr fontId="10"/>
  </si>
  <si>
    <t>-</t>
    <phoneticPr fontId="10"/>
  </si>
  <si>
    <t>-</t>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</si>
  <si>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</si>
  <si>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C得点１点以上の患者割合</t>
    <phoneticPr fontId="18"/>
  </si>
  <si>
    <t>「Ａ得点２点以上かつＢ得点３点以上」または「Ａ得点３点以上」または「Ｃ得点１点以上」または「「B14」又は「B15」に該当する患者であって、Ａ得点１点以上かつB得点３点以上」の患者割合</t>
    <phoneticPr fontId="18"/>
  </si>
  <si>
    <t>夜間休日救急搬送医学管理料</t>
    <phoneticPr fontId="18"/>
  </si>
  <si>
    <t>精神科疾患患者等受入加算</t>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</si>
  <si>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</si>
  <si>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</si>
  <si>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体表面ペーシング法又は食道ペーシング法</t>
    <phoneticPr fontId="18"/>
  </si>
  <si>
    <t xml:space="preserve">カウンターショックは、心停止した患者に対し、AEDや専門の医療機器等を用いて、心臓に電気ショックを与え、正常な状態に戻す処置です。値は処置を行った患者数です。
</t>
    <phoneticPr fontId="10"/>
  </si>
  <si>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</si>
  <si>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小児加算（入退院支援加算１・２の算定患者が15歳未満の場合）</t>
    <phoneticPr fontId="10"/>
  </si>
  <si>
    <t>入院時支援加算</t>
    <phoneticPr fontId="10"/>
  </si>
  <si>
    <t>急性期患者支援（療養）病床初期加算及び在宅患者支援（療養）病床初期加算</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</si>
  <si>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</si>
  <si>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退院時共同指導料２</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</si>
  <si>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</si>
  <si>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退院時リハビリテーション指導料</t>
    <phoneticPr fontId="18"/>
  </si>
  <si>
    <t>退院前訪問指導料</t>
    <phoneticPr fontId="18"/>
  </si>
  <si>
    <t>酸素吸入</t>
    <phoneticPr fontId="18"/>
  </si>
  <si>
    <t>ドレーン法、胸腔若しくは腹腔洗浄</t>
    <phoneticPr fontId="18"/>
  </si>
  <si>
    <t>人工腎臓、腹膜灌流</t>
    <phoneticPr fontId="18"/>
  </si>
  <si>
    <t>リハビリテーションの実施状況</t>
    <phoneticPr fontId="18"/>
  </si>
  <si>
    <t>急性期機能</t>
    <phoneticPr fontId="10"/>
  </si>
  <si>
    <t>急性期機能</t>
    <phoneticPr fontId="10"/>
  </si>
  <si>
    <t>急性期機能</t>
    <phoneticPr fontId="10"/>
  </si>
  <si>
    <t>疾患別リハビリテーション料</t>
    <phoneticPr fontId="18"/>
  </si>
  <si>
    <t>心大血管疾患リハビリテーション料</t>
    <phoneticPr fontId="18"/>
  </si>
  <si>
    <t>運動器リハビリテーション料</t>
    <phoneticPr fontId="18"/>
  </si>
  <si>
    <t>呼吸器リハビリテーション料</t>
    <phoneticPr fontId="18"/>
  </si>
  <si>
    <t>認知症患者リハビリテーション料</t>
    <phoneticPr fontId="18"/>
  </si>
  <si>
    <t>早期リハビリテーション加算（リハビリテーション料）</t>
    <phoneticPr fontId="18"/>
  </si>
  <si>
    <t>早期離床・リハビリテーション加算（特定集中治療室管理料）</t>
    <phoneticPr fontId="10"/>
  </si>
  <si>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</si>
  <si>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重度褥瘡処置</t>
    <phoneticPr fontId="18"/>
  </si>
  <si>
    <t>重症皮膚潰瘍管理加算</t>
    <phoneticPr fontId="18"/>
  </si>
  <si>
    <t>重度の障害児等の受入状況</t>
    <phoneticPr fontId="18"/>
  </si>
  <si>
    <t>難病等特別入院診療加算</t>
    <phoneticPr fontId="18"/>
  </si>
  <si>
    <t>特殊疾患入院施設管理加算</t>
    <phoneticPr fontId="18"/>
  </si>
  <si>
    <t>超重症児（者）入院診療加算・準超重症児（者）入院診療加算</t>
    <phoneticPr fontId="18"/>
  </si>
  <si>
    <t>様式2病棟票(398)</t>
    <phoneticPr fontId="10"/>
  </si>
  <si>
    <t>強度行動障害入院医療管理加算</t>
    <phoneticPr fontId="18"/>
  </si>
  <si>
    <t>*</t>
    <phoneticPr fontId="18"/>
  </si>
  <si>
    <t>青森市立浪岡病院</t>
    <phoneticPr fontId="10"/>
  </si>
  <si>
    <t>〒038-1311 青森県青森市浪岡大字浪岡字平野180番地</t>
    <phoneticPr fontId="10"/>
  </si>
  <si>
    <t>無回答等</t>
    <phoneticPr fontId="18"/>
  </si>
  <si>
    <t>高度急性期機能または急性期機能として行なった医療行為</t>
    <phoneticPr fontId="10"/>
  </si>
  <si>
    <t>休棟予定</t>
    <phoneticPr fontId="18"/>
  </si>
  <si>
    <t>介護保険施設等へ移行予定</t>
    <phoneticPr fontId="18"/>
  </si>
  <si>
    <t>（留意事項）</t>
    <phoneticPr fontId="10"/>
  </si>
  <si>
    <t>○「未確認」とされている情報は、未報告や報告内容の不整合があったことから確認が必要な情報になります。</t>
    <phoneticPr fontId="10"/>
  </si>
  <si>
    <t>基本情報（職員配置、届出の状況など）</t>
    <phoneticPr fontId="10"/>
  </si>
  <si>
    <t>患者の入退院等の状況</t>
    <phoneticPr fontId="18"/>
  </si>
  <si>
    <t>医療内容に関する情報
（手術、リハビリテーションの実施状況など）</t>
    <phoneticPr fontId="10"/>
  </si>
  <si>
    <t>・入院患者の状況（年間）</t>
    <phoneticPr fontId="18"/>
  </si>
  <si>
    <t>・入院患者の状況（年間／入棟前の場所・退棟先の場所の状況）</t>
    <phoneticPr fontId="18"/>
  </si>
  <si>
    <t>・退院後に在宅医療を必要とする患者の状況</t>
    <phoneticPr fontId="18"/>
  </si>
  <si>
    <t>・看取りを行った患者数</t>
    <phoneticPr fontId="18"/>
  </si>
  <si>
    <t>・全身管理の状況</t>
    <phoneticPr fontId="18"/>
  </si>
  <si>
    <t>・承認の有無</t>
    <phoneticPr fontId="18"/>
  </si>
  <si>
    <t>・長期療養患者の受入状況</t>
    <phoneticPr fontId="18"/>
  </si>
  <si>
    <t>・重度の障害児等の受入状況</t>
    <phoneticPr fontId="18"/>
  </si>
  <si>
    <t>・医科歯科の連携状況</t>
    <phoneticPr fontId="18"/>
  </si>
  <si>
    <t xml:space="preserve">医療機関の開設者を区分別にを示しています。
</t>
    <phoneticPr fontId="18"/>
  </si>
  <si>
    <t>上記のうち医療法上の経過措置に該当する病床数</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</si>
  <si>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</si>
  <si>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</si>
  <si>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</si>
  <si>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（項目の解説）</t>
    <phoneticPr fontId="10"/>
  </si>
  <si>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</si>
  <si>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</si>
  <si>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</si>
  <si>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（項目の解説）</t>
    <phoneticPr fontId="10"/>
  </si>
  <si>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</si>
  <si>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</si>
  <si>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急性期一般入院料２</t>
    <phoneticPr fontId="18"/>
  </si>
  <si>
    <t>地域一般入院料１</t>
    <phoneticPr fontId="10"/>
  </si>
  <si>
    <t>一般病棟特別入院基本料</t>
    <phoneticPr fontId="10"/>
  </si>
  <si>
    <t>一般病棟入院基本料（療養病棟入院料１の例により算定）</t>
    <phoneticPr fontId="10"/>
  </si>
  <si>
    <t>療養病棟入院料１</t>
    <phoneticPr fontId="10"/>
  </si>
  <si>
    <t>療養病棟特別入院基本料</t>
    <phoneticPr fontId="10"/>
  </si>
  <si>
    <t>介護療養病床における療養型介護療養施設サービス費等</t>
    <phoneticPr fontId="10"/>
  </si>
  <si>
    <t>特定機能病院一般病棟10対１入院基本料</t>
    <phoneticPr fontId="10"/>
  </si>
  <si>
    <t>専門病院７対１入院基本料</t>
    <phoneticPr fontId="10"/>
  </si>
  <si>
    <t>専門病院10対１入院基本料</t>
    <phoneticPr fontId="10"/>
  </si>
  <si>
    <t>専門病院13対１入院基本料</t>
    <phoneticPr fontId="10"/>
  </si>
  <si>
    <t>障害者施設等７対１入院基本料</t>
    <phoneticPr fontId="10"/>
  </si>
  <si>
    <t>障害者施設等10対１入院基本料</t>
    <phoneticPr fontId="10"/>
  </si>
  <si>
    <t>障害者施設等15対１入院基本料</t>
    <phoneticPr fontId="10"/>
  </si>
  <si>
    <t>障害者施設等特定入院基本料</t>
    <phoneticPr fontId="10"/>
  </si>
  <si>
    <t>救命救急入院料１</t>
    <phoneticPr fontId="10"/>
  </si>
  <si>
    <t>特定集中治療室管理料４</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</si>
  <si>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</si>
  <si>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</si>
  <si>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</si>
  <si>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</si>
  <si>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</si>
  <si>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総合周産期特定集中治療室管理料（母体・胎児）</t>
    <phoneticPr fontId="10"/>
  </si>
  <si>
    <t>総合周産期特定集中治療室管理料（新生児）</t>
    <phoneticPr fontId="10"/>
  </si>
  <si>
    <t>新生児治療回復室入院医療管理料</t>
    <phoneticPr fontId="10"/>
  </si>
  <si>
    <t>特殊疾患入院医療管理料</t>
    <phoneticPr fontId="10"/>
  </si>
  <si>
    <t>小児入院医療管理料１</t>
    <phoneticPr fontId="10"/>
  </si>
  <si>
    <t>回復期リハビリテーション病棟入院料１</t>
    <phoneticPr fontId="10"/>
  </si>
  <si>
    <t>地域包括ケア病棟入院料１</t>
    <phoneticPr fontId="10"/>
  </si>
  <si>
    <t>地域包括ケア病棟入院料４</t>
    <phoneticPr fontId="10"/>
  </si>
  <si>
    <t>地域包括ケア入院医療管理料１</t>
    <phoneticPr fontId="10"/>
  </si>
  <si>
    <t>地域包括ケア入院医療管理料２</t>
    <phoneticPr fontId="10"/>
  </si>
  <si>
    <t>地域包括ケア入院医療管理料３</t>
    <phoneticPr fontId="10"/>
  </si>
  <si>
    <t>地域包括ケア入院医療管理料４</t>
    <phoneticPr fontId="10"/>
  </si>
  <si>
    <t>特殊疾患病棟入院料１</t>
    <phoneticPr fontId="10"/>
  </si>
  <si>
    <t>緩和ケア病棟入院料１</t>
    <phoneticPr fontId="10"/>
  </si>
  <si>
    <t>緩和ケア病棟入院料２</t>
    <phoneticPr fontId="10"/>
  </si>
  <si>
    <t>特定一般病棟入院料１</t>
    <phoneticPr fontId="10"/>
  </si>
  <si>
    <t>特定一般病棟入院料（地域包括ケア１）</t>
    <phoneticPr fontId="10"/>
  </si>
  <si>
    <t>特定一般病棟入院料（療養病棟入院料１の例により算定）</t>
    <phoneticPr fontId="10"/>
  </si>
  <si>
    <t>短期滞在手術等基本料２</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</si>
  <si>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</si>
  <si>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</si>
  <si>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</si>
  <si>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三次救急医療施設の認定の有無</t>
    <phoneticPr fontId="18"/>
  </si>
  <si>
    <t>承認の有無</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</si>
  <si>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</si>
  <si>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</si>
  <si>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</si>
  <si>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（項目の解説）</t>
    <phoneticPr fontId="10"/>
  </si>
  <si>
    <t xml:space="preserve">総合入院体制加算とは、十分な人員配置および設備等を備え総合的かつ専門的な急性期医療を24時間提供できる体制等を確保している病院のことです。
</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</si>
  <si>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</si>
  <si>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</si>
  <si>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</si>
  <si>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MSW</t>
    <phoneticPr fontId="18"/>
  </si>
  <si>
    <t>サイバーナイフ</t>
    <phoneticPr fontId="18"/>
  </si>
  <si>
    <t xml:space="preserve">内視鏡手術用支援機器（ダヴィンチ）は、内視鏡カメラとロボットアームを操作して手術を行う手術支援ロボットです。値は医療機関が保有する台数です。
</t>
    <phoneticPr fontId="18"/>
  </si>
  <si>
    <t xml:space="preserve">手術の状況は、手術を受けた患者数と、手術の対象となった臓器別の患者数です。
</t>
    <phoneticPr fontId="18"/>
  </si>
  <si>
    <t>*</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</si>
  <si>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</si>
  <si>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</si>
  <si>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</si>
  <si>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放射線治療とは、がんに放射線を当てる（照射する）ことで、がんを縮小させる治療を放射線治療といいます。値は放射線治療を行った患者数です。
</t>
    <phoneticPr fontId="18"/>
  </si>
  <si>
    <t>（脳卒中）</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</si>
  <si>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</si>
  <si>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（分娩）</t>
    <phoneticPr fontId="18"/>
  </si>
  <si>
    <t xml:space="preserve">分娩件数は、分娩を行った患者数です。
</t>
    <phoneticPr fontId="18"/>
  </si>
  <si>
    <t xml:space="preserve">入院精神療法は、精神疾患の患者に対し、治療計画に基づいて患者の精神面に対して施す治療です。値はこの治療を行った患者数です。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</si>
  <si>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</si>
  <si>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</si>
  <si>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（項目の解説）</t>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</si>
  <si>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</si>
  <si>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</si>
  <si>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</si>
  <si>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</si>
  <si>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当該病棟において届出を行っている一般病棟用の重症度、医療・看護必要度の評価方法</t>
    <phoneticPr fontId="10"/>
  </si>
  <si>
    <t>看護必要度Ⅰ</t>
    <phoneticPr fontId="10"/>
  </si>
  <si>
    <t>「B14」又は「B15」に該当する患者であって、Ａ得点１点以上かつB得点３点以上の患者割合</t>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</si>
  <si>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</si>
  <si>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休日に受診した患者延べ数は、休日（日曜、祝日、年末年始）に受診した患者数と、そのうち診療後にただちに入院が必要となった患者数です。
</t>
    <phoneticPr fontId="18"/>
  </si>
  <si>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</si>
  <si>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カウンターショックは、心停止した患者に対し、AEDや専門の医療機器等を用いて、心臓に電気ショックを与え、正常な状態に戻す処置です。値は処置を行った患者数です。
</t>
    <phoneticPr fontId="10"/>
  </si>
  <si>
    <t>救急・在宅等支援（療養）病床初期加算及び有床診療所一般病床初期加算</t>
    <phoneticPr fontId="18"/>
  </si>
  <si>
    <t>急性期患者支援（療養）病床初期加算及び在宅患者支援（療養）病床初期加算</t>
    <phoneticPr fontId="10"/>
  </si>
  <si>
    <t>退院時共同指導料２</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</si>
  <si>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</si>
  <si>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人工呼吸（５時間を超えた場合）</t>
    <phoneticPr fontId="18"/>
  </si>
  <si>
    <t>リハビリテーションの実施状況</t>
    <phoneticPr fontId="18"/>
  </si>
  <si>
    <t>心大血管疾患リハビリテーション料</t>
    <phoneticPr fontId="18"/>
  </si>
  <si>
    <t>呼吸器リハビリテーション料</t>
    <phoneticPr fontId="18"/>
  </si>
  <si>
    <t>障害児（者）リハビリテーション料</t>
    <phoneticPr fontId="18"/>
  </si>
  <si>
    <t>認知症患者リハビリテーション料</t>
    <phoneticPr fontId="18"/>
  </si>
  <si>
    <t>早期リハビリテーション加算（リハビリテーション料）</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</si>
  <si>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</si>
  <si>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 xml:space="preserve">実績指数とは、回復期リハビリテーション病棟におけるリハビリテーションの提供実績を評価する指標で、提供実績を有するほど、数値が高くなります。
</t>
    <phoneticPr fontId="18"/>
  </si>
  <si>
    <t>重症皮膚潰瘍管理加算</t>
    <phoneticPr fontId="18"/>
  </si>
  <si>
    <t>重度の障害児等の受入状況</t>
    <phoneticPr fontId="18"/>
  </si>
  <si>
    <t>特殊疾患入院施設管理加算</t>
    <phoneticPr fontId="18"/>
  </si>
  <si>
    <t>超重症児（者）入院診療加算・準超重症児（者）入院診療加算</t>
    <phoneticPr fontId="18"/>
  </si>
  <si>
    <t>様式2病棟票(398)</t>
    <phoneticPr fontId="10"/>
  </si>
  <si>
    <t>平内町国民健康保険　平内中央病院</t>
    <phoneticPr fontId="10"/>
  </si>
  <si>
    <t>〒039-3321 青森県東津軽郡平内町大字小湊字外ノ沢１－１</t>
    <phoneticPr fontId="10"/>
  </si>
  <si>
    <t>○また、公表している項目の中には、個人情報保護の観点から、1以上10未満の値を「＊」で秘匿している項目があります。</t>
    <phoneticPr fontId="10"/>
  </si>
  <si>
    <t>医療内容に関する情報
（手術、リハビリテーションの実施状況など）</t>
    <phoneticPr fontId="10"/>
  </si>
  <si>
    <t>・入院患者の状況（年間）</t>
    <phoneticPr fontId="18"/>
  </si>
  <si>
    <t>・全身管理の状況</t>
    <phoneticPr fontId="18"/>
  </si>
  <si>
    <t xml:space="preserve">主とする診療科は、５割以上の患者を診療している診療科を示しています。５割を超える診療科がない場合は、上位３つの診療科を示しています。
</t>
    <phoneticPr fontId="18"/>
  </si>
  <si>
    <t>（項目の解説）</t>
    <phoneticPr fontId="10"/>
  </si>
  <si>
    <t>地域一般入院料１</t>
    <phoneticPr fontId="10"/>
  </si>
  <si>
    <t>一般病棟入院基本料（療養病棟入院料１の例により算定）</t>
    <phoneticPr fontId="10"/>
  </si>
  <si>
    <t>療養病棟入院料１</t>
    <phoneticPr fontId="10"/>
  </si>
  <si>
    <t>療養病棟特別入院基本料</t>
    <phoneticPr fontId="10"/>
  </si>
  <si>
    <t>専門病院７対１入院基本料</t>
    <phoneticPr fontId="10"/>
  </si>
  <si>
    <t>障害者施設等15対１入院基本料</t>
    <phoneticPr fontId="10"/>
  </si>
  <si>
    <t>特定集中治療室管理料１</t>
    <phoneticPr fontId="10"/>
  </si>
  <si>
    <t>特定集中治療室管理料４</t>
    <phoneticPr fontId="10"/>
  </si>
  <si>
    <t>ハイケアユニット入院医療管理料２</t>
    <phoneticPr fontId="10"/>
  </si>
  <si>
    <t>脳卒中ケアユニット入院医療管理料</t>
    <phoneticPr fontId="10"/>
  </si>
  <si>
    <t>小児入院医療管理料１</t>
    <phoneticPr fontId="10"/>
  </si>
  <si>
    <t>地域包括ケア病棟入院料１</t>
    <phoneticPr fontId="10"/>
  </si>
  <si>
    <t>地域包括ケア病棟入院料４</t>
    <phoneticPr fontId="10"/>
  </si>
  <si>
    <t>地域包括ケア入院医療管理料１</t>
    <phoneticPr fontId="10"/>
  </si>
  <si>
    <t>地域医療支援病院の承認の有無</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</si>
  <si>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</si>
  <si>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 xml:space="preserve">在宅療養後方支援病院とは、在宅医療を受けている患者の急変時に備え、緊急入院を受け入れるための病床を確保している病院です。
</t>
    <phoneticPr fontId="18"/>
  </si>
  <si>
    <t>臨床工学技士</t>
    <phoneticPr fontId="18"/>
  </si>
  <si>
    <t xml:space="preserve">人工心肺を用いた手術とは、心臓手術などの際に心臓と肺の機能を代行する装置を用いて行う手術です。値はこの手術を行った患者数です。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</si>
  <si>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</si>
  <si>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</si>
  <si>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</si>
  <si>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（心筋梗塞）</t>
    <phoneticPr fontId="18"/>
  </si>
  <si>
    <t>（精神医療）</t>
    <phoneticPr fontId="18"/>
  </si>
  <si>
    <t>認知症ケア加算２</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</si>
  <si>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</si>
  <si>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</si>
  <si>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</si>
  <si>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「B14」又は「B15」に該当する患者であって、Ａ得点１点以上かつB得点３点以上の患者割合</t>
    <phoneticPr fontId="10"/>
  </si>
  <si>
    <t>精神科疾患患者等受入加算</t>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</si>
  <si>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</si>
  <si>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救急車の受入件数は、救急車や救急医療用ヘリコプター等により搬送され受け入れた患者数です。
</t>
    <phoneticPr fontId="10"/>
  </si>
  <si>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</si>
  <si>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救急・在宅等支援（療養）病床初期加算及び有床診療所一般病床初期加算</t>
    <phoneticPr fontId="18"/>
  </si>
  <si>
    <t>慢性期機能</t>
    <phoneticPr fontId="10"/>
  </si>
  <si>
    <t>回復期機能</t>
    <phoneticPr fontId="10"/>
  </si>
  <si>
    <t>脳血管疾患等リハビリテーション料</t>
    <phoneticPr fontId="18"/>
  </si>
  <si>
    <t>早期リハビリテーション加算（リハビリテーション料）</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</si>
  <si>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</si>
  <si>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長期療養患者の受入状況</t>
    <phoneticPr fontId="18"/>
  </si>
  <si>
    <t>重度褥瘡処置</t>
    <phoneticPr fontId="18"/>
  </si>
  <si>
    <t>重症皮膚潰瘍管理加算</t>
    <phoneticPr fontId="18"/>
  </si>
  <si>
    <t>難病等特別入院診療加算</t>
    <phoneticPr fontId="18"/>
  </si>
  <si>
    <t>〒030-1308 青森県東津軽郡外ヶ浜町字下蟹田42-1</t>
    <phoneticPr fontId="10"/>
  </si>
  <si>
    <t>無回答等</t>
    <phoneticPr fontId="18"/>
  </si>
  <si>
    <t>高度急性期機能または急性期機能として行なった医療行為</t>
    <phoneticPr fontId="10"/>
  </si>
  <si>
    <t>休棟予定</t>
    <phoneticPr fontId="18"/>
  </si>
  <si>
    <t>介護保険施設等へ移行予定</t>
    <phoneticPr fontId="18"/>
  </si>
  <si>
    <t>介護医療院に移行予定</t>
    <phoneticPr fontId="18"/>
  </si>
  <si>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</si>
  <si>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</si>
  <si>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</si>
  <si>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</si>
  <si>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医療内容に関する情報
（手術、リハビリテーションの実施状況など）</t>
    <phoneticPr fontId="10"/>
  </si>
  <si>
    <t>・手術の状況</t>
    <phoneticPr fontId="18"/>
  </si>
  <si>
    <t>・退院後に在宅医療を必要とする患者の状況</t>
    <phoneticPr fontId="18"/>
  </si>
  <si>
    <t>・重症患者への対応状況</t>
    <phoneticPr fontId="18"/>
  </si>
  <si>
    <t>・看取りを行った患者数</t>
    <phoneticPr fontId="18"/>
  </si>
  <si>
    <t>・救急医療の実施状況</t>
    <phoneticPr fontId="18"/>
  </si>
  <si>
    <t>・算定する入院基本用・特定入院料等の状況</t>
    <phoneticPr fontId="18"/>
  </si>
  <si>
    <t>・急性期後の支援、在宅復帰の支援の状況</t>
    <phoneticPr fontId="18"/>
  </si>
  <si>
    <t>・長期療養患者の受入状況</t>
    <phoneticPr fontId="18"/>
  </si>
  <si>
    <t>（項目の解説）</t>
    <phoneticPr fontId="10"/>
  </si>
  <si>
    <t xml:space="preserve">医療機関の開設者を区分別にを示しています。
</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</si>
  <si>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</si>
  <si>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</si>
  <si>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</si>
  <si>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</si>
  <si>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</si>
  <si>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</si>
  <si>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</si>
  <si>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病室単位の特定入院料</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</si>
  <si>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</si>
  <si>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急性期一般入院料２</t>
    <phoneticPr fontId="18"/>
  </si>
  <si>
    <t>地域一般入院料１</t>
    <phoneticPr fontId="10"/>
  </si>
  <si>
    <t>一般病棟入院基本料（療養病棟入院料１の例により算定）</t>
    <phoneticPr fontId="10"/>
  </si>
  <si>
    <t>療養病棟入院料１</t>
    <phoneticPr fontId="10"/>
  </si>
  <si>
    <t>療養病棟特別入院基本料</t>
    <phoneticPr fontId="10"/>
  </si>
  <si>
    <t>介護療養病床における療養型介護療養施設サービス費等</t>
    <phoneticPr fontId="10"/>
  </si>
  <si>
    <t>特定機能病院一般病棟７対１入院基本料</t>
    <phoneticPr fontId="10"/>
  </si>
  <si>
    <t>特定機能病院一般病棟10対１入院基本料</t>
    <phoneticPr fontId="10"/>
  </si>
  <si>
    <t>専門病院７対１入院基本料</t>
    <phoneticPr fontId="10"/>
  </si>
  <si>
    <t>専門病院10対１入院基本料</t>
    <phoneticPr fontId="10"/>
  </si>
  <si>
    <t>専門病院13対１入院基本料</t>
    <phoneticPr fontId="10"/>
  </si>
  <si>
    <t>障害者施設等10対１入院基本料</t>
    <phoneticPr fontId="10"/>
  </si>
  <si>
    <t>障害者施設等13対１入院基本料</t>
    <phoneticPr fontId="10"/>
  </si>
  <si>
    <t>障害者施設等特定入院基本料</t>
    <phoneticPr fontId="10"/>
  </si>
  <si>
    <t>特定集中治療室管理料１</t>
    <phoneticPr fontId="10"/>
  </si>
  <si>
    <t>小児特定集中治療室管理料</t>
    <phoneticPr fontId="10"/>
  </si>
  <si>
    <t>総合周産期特定集中治療室管理料（新生児）</t>
    <phoneticPr fontId="10"/>
  </si>
  <si>
    <t>新生児治療回復室入院医療管理料</t>
    <phoneticPr fontId="10"/>
  </si>
  <si>
    <t>特殊疾患入院医療管理料</t>
    <phoneticPr fontId="10"/>
  </si>
  <si>
    <t>小児入院医療管理料１</t>
    <phoneticPr fontId="10"/>
  </si>
  <si>
    <t>回復期リハビリテーション病棟入院料１</t>
    <phoneticPr fontId="10"/>
  </si>
  <si>
    <t>地域包括ケア入院医療管理料１</t>
    <phoneticPr fontId="10"/>
  </si>
  <si>
    <t>地域包括ケア入院医療管理料２</t>
    <phoneticPr fontId="10"/>
  </si>
  <si>
    <t>地域包括ケア入院医療管理料３</t>
    <phoneticPr fontId="10"/>
  </si>
  <si>
    <t>地域包括ケア入院医療管理料４</t>
    <phoneticPr fontId="10"/>
  </si>
  <si>
    <t>緩和ケア病棟入院料２</t>
    <phoneticPr fontId="10"/>
  </si>
  <si>
    <t>特定一般病棟入院料１</t>
    <phoneticPr fontId="10"/>
  </si>
  <si>
    <t>特定一般病棟入院料２</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</si>
  <si>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</si>
  <si>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二次救急医療施設の認定の有無</t>
    <phoneticPr fontId="18"/>
  </si>
  <si>
    <t>承認の有無</t>
    <phoneticPr fontId="18"/>
  </si>
  <si>
    <t>特定機能病院の承認の有無</t>
    <phoneticPr fontId="18"/>
  </si>
  <si>
    <t>地域医療支援病院の承認の有無</t>
    <phoneticPr fontId="18"/>
  </si>
  <si>
    <t>（項目の解説）</t>
    <phoneticPr fontId="10"/>
  </si>
  <si>
    <t xml:space="preserve">在宅療養支援病院とは、24時間往診が可能な体制を確保し、また訪問看護ステーションとの連携により24時間訪問看護の提供が可能な体制を確保している病院のことです。
</t>
    <phoneticPr fontId="18"/>
  </si>
  <si>
    <t xml:space="preserve">在宅療養後方支援病院とは、在宅医療を受けている患者の急変時に備え、緊急入院を受け入れるための病床を確保している病院です。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</si>
  <si>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</si>
  <si>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CT</t>
    <phoneticPr fontId="18"/>
  </si>
  <si>
    <t>PET</t>
    <phoneticPr fontId="18"/>
  </si>
  <si>
    <t>PETCT</t>
    <phoneticPr fontId="18"/>
  </si>
  <si>
    <t xml:space="preserve">PETCTは、診断の精度を向上させるためにPETとCTを組み合わせた装置です。値は医療機関が保有する台数です。
</t>
    <phoneticPr fontId="18"/>
  </si>
  <si>
    <t>サイバーナイフ</t>
    <phoneticPr fontId="18"/>
  </si>
  <si>
    <t>◆医療内容に関する情報（手術、リハビリテーションの実施状況など）</t>
    <phoneticPr fontId="10"/>
  </si>
  <si>
    <t>*</t>
    <phoneticPr fontId="18"/>
  </si>
  <si>
    <t xml:space="preserve">全身麻酔の手術の状況は、全身麻酔を用いて手術を受けた患者数と、手術の対象となった臓器別の患者数です。
</t>
    <phoneticPr fontId="18"/>
  </si>
  <si>
    <t xml:space="preserve">人工心肺を用いた手術とは、心臓手術などの際に心臓と肺の機能を代行する装置を用いて行う手術です。値はこの手術を行った患者数です。
</t>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</si>
  <si>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</si>
  <si>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 xml:space="preserve">悪性腫瘍手術とは、がんを取るための手術です。値は手術を行った患者数です。
</t>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</si>
  <si>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</si>
  <si>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（脳卒中）</t>
    <phoneticPr fontId="18"/>
  </si>
  <si>
    <t>ｔ－PA投与</t>
    <phoneticPr fontId="10"/>
  </si>
  <si>
    <t>（心筋梗塞）</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</si>
  <si>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</si>
  <si>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</si>
  <si>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 xml:space="preserve">分娩件数は、分娩を行った患者数です。
</t>
    <phoneticPr fontId="18"/>
  </si>
  <si>
    <t>（精神医療）</t>
    <phoneticPr fontId="18"/>
  </si>
  <si>
    <t xml:space="preserve">入院精神療法は、精神疾患の患者に対し、治療計画に基づいて患者の精神面に対して施す治療です。値はこの治療を行った患者数です。
</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</si>
  <si>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</si>
  <si>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</si>
  <si>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</si>
  <si>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</si>
  <si>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</si>
  <si>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</si>
  <si>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</si>
  <si>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</si>
  <si>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</si>
  <si>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C得点１点以上の患者割合</t>
    <phoneticPr fontId="18"/>
  </si>
  <si>
    <t>「B14」又は「B15」に該当する患者であって、Ａ得点１点以上かつB得点３点以上の患者割合</t>
    <phoneticPr fontId="10"/>
  </si>
  <si>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</si>
  <si>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夜間休日救急搬送医学管理料</t>
    <phoneticPr fontId="18"/>
  </si>
  <si>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</si>
  <si>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救急車の受入件数は、救急車や救急医療用ヘリコプター等により搬送され受け入れた患者数です。
</t>
    <phoneticPr fontId="10"/>
  </si>
  <si>
    <t xml:space="preserve">カウンターショックは、心停止した患者に対し、AEDや専門の医療機器等を用いて、心臓に電気ショックを与え、正常な状態に戻す処置です。値は処置を行った患者数です。
</t>
    <phoneticPr fontId="10"/>
  </si>
  <si>
    <t xml:space="preserve">食道圧迫止血チューブ挿入法は、食道静脈瘤からの出血に対し圧迫止血の目的でチューブを挿入する処置です。値は処置を行った患者数です。
</t>
    <phoneticPr fontId="10"/>
  </si>
  <si>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</si>
  <si>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</si>
  <si>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</si>
  <si>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中心静脈注射</t>
    <phoneticPr fontId="18"/>
  </si>
  <si>
    <t>ドレーン法、胸腔若しくは腹腔洗浄</t>
    <phoneticPr fontId="18"/>
  </si>
  <si>
    <t>人工腎臓、腹膜灌流</t>
    <phoneticPr fontId="18"/>
  </si>
  <si>
    <t>回復期機能</t>
    <phoneticPr fontId="10"/>
  </si>
  <si>
    <t>運動器リハビリテーション料</t>
    <phoneticPr fontId="18"/>
  </si>
  <si>
    <t>がん患者リハビリテーション料</t>
    <phoneticPr fontId="18"/>
  </si>
  <si>
    <t>認知症患者リハビリテーション料</t>
    <phoneticPr fontId="18"/>
  </si>
  <si>
    <t>初期加算（リハビリテーション料）</t>
    <phoneticPr fontId="18"/>
  </si>
  <si>
    <t>摂食機能療法</t>
    <phoneticPr fontId="18"/>
  </si>
  <si>
    <t>休日リハビリテーション提供体制加算（回復期リハビリテーション病棟入院料）</t>
    <phoneticPr fontId="18"/>
  </si>
  <si>
    <t>重度褥瘡処置</t>
    <phoneticPr fontId="18"/>
  </si>
  <si>
    <t>重度の障害児等の受入状況</t>
    <phoneticPr fontId="18"/>
  </si>
  <si>
    <t>難病等特別入院診療加算</t>
    <phoneticPr fontId="18"/>
  </si>
  <si>
    <t>特殊疾患入院施設管理加算</t>
    <phoneticPr fontId="18"/>
  </si>
  <si>
    <t>〒038-0003 青森県青森市大字石江字平山１９番地</t>
    <phoneticPr fontId="10"/>
  </si>
  <si>
    <t>1974</t>
  </si>
  <si>
    <t>無回答等</t>
    <phoneticPr fontId="18"/>
  </si>
  <si>
    <t>高度急性期機能または急性期機能として行なった医療行為</t>
    <phoneticPr fontId="10"/>
  </si>
  <si>
    <t>介護保険施設等へ移行予定</t>
    <phoneticPr fontId="18"/>
  </si>
  <si>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</si>
  <si>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</si>
  <si>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</si>
  <si>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患者の入退院等の状況</t>
    <phoneticPr fontId="18"/>
  </si>
  <si>
    <t>医療内容に関する情報
（手術、リハビリテーションの実施状況など）</t>
    <phoneticPr fontId="10"/>
  </si>
  <si>
    <t>・救急告示病院、二次救急医療施設、三次救急医療施設の告示・認定の有無</t>
    <phoneticPr fontId="18"/>
  </si>
  <si>
    <t>稼動病床数が0床である理由</t>
    <phoneticPr fontId="18"/>
  </si>
  <si>
    <t>（項目の解説）</t>
    <phoneticPr fontId="10"/>
  </si>
  <si>
    <t>届出病床数</t>
    <phoneticPr fontId="18"/>
  </si>
  <si>
    <t>急性期一般入院料２</t>
    <phoneticPr fontId="18"/>
  </si>
  <si>
    <t>一般病棟特別入院基本料</t>
    <phoneticPr fontId="10"/>
  </si>
  <si>
    <t>療養病棟特別入院基本料</t>
    <phoneticPr fontId="10"/>
  </si>
  <si>
    <t>障害者施設等15対１入院基本料</t>
    <phoneticPr fontId="10"/>
  </si>
  <si>
    <t>ハイケアユニット入院医療管理料２</t>
    <phoneticPr fontId="10"/>
  </si>
  <si>
    <t>新生児治療回復室入院医療管理料</t>
    <phoneticPr fontId="10"/>
  </si>
  <si>
    <t>地域包括ケア病棟入院料４</t>
    <phoneticPr fontId="10"/>
  </si>
  <si>
    <t>地域包括ケア入院医療管理料１</t>
    <phoneticPr fontId="10"/>
  </si>
  <si>
    <t>地域包括ケア入院医療管理料２</t>
    <phoneticPr fontId="10"/>
  </si>
  <si>
    <t>緩和ケア病棟入院料２</t>
    <phoneticPr fontId="10"/>
  </si>
  <si>
    <t>特定一般病棟入院料２</t>
    <phoneticPr fontId="10"/>
  </si>
  <si>
    <t>特定一般病棟入院料（地域包括ケア１）</t>
    <phoneticPr fontId="10"/>
  </si>
  <si>
    <t>短期滞在手術等基本料２</t>
    <phoneticPr fontId="10"/>
  </si>
  <si>
    <t>短期滞在手術等基本料３</t>
    <phoneticPr fontId="10"/>
  </si>
  <si>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</si>
  <si>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</si>
  <si>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</si>
  <si>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</si>
  <si>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</si>
  <si>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 xml:space="preserve">PETCTは、診断の精度を向上させるためにPETとCTを組み合わせた装置です。値は医療機関が保有する台数です。
</t>
    <phoneticPr fontId="18"/>
  </si>
  <si>
    <t>ガンマナイフ</t>
    <phoneticPr fontId="18"/>
  </si>
  <si>
    <t>退院後１か月以内に他施設が在宅医療を提供する予定の患者</t>
    <phoneticPr fontId="18"/>
  </si>
  <si>
    <t>◆医療内容に関する情報（手術、リハビリテーションの実施状況など）</t>
    <phoneticPr fontId="10"/>
  </si>
  <si>
    <t>（がん）</t>
    <phoneticPr fontId="18"/>
  </si>
  <si>
    <t xml:space="preserve">放射線治療とは、がんに放射線を当てる（照射する）ことで、がんを縮小させる治療を放射線治療といいます。値は放射線治療を行った患者数です。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</si>
  <si>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</si>
  <si>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ｔ－PA投与</t>
    <phoneticPr fontId="10"/>
  </si>
  <si>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</si>
  <si>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</si>
  <si>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</si>
  <si>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</si>
  <si>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</si>
  <si>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t>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</si>
  <si>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</si>
  <si>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「Ａ得点２点以上かつＢ得点３点以上」または「Ａ得点３点以上」または「Ｃ得点１点以上」または「「B14」又は「B15」に該当する患者であって、Ａ得点１点以上かつB得点３点以上」の患者割合</t>
    <phoneticPr fontId="18"/>
  </si>
  <si>
    <t xml:space="preserve">休日に受診した患者延べ数は、休日（日曜、祝日、年末年始）に受診した患者数と、そのうち診療後にただちに入院が必要となった患者数です。
</t>
    <phoneticPr fontId="18"/>
  </si>
  <si>
    <t>小児加算（入退院支援加算１・２の算定患者が15歳未満の場合）</t>
    <phoneticPr fontId="10"/>
  </si>
  <si>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</si>
  <si>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</si>
  <si>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中心静脈注射</t>
    <phoneticPr fontId="18"/>
  </si>
  <si>
    <t>酸素吸入</t>
    <phoneticPr fontId="18"/>
  </si>
  <si>
    <t>リハビリテーションの実施状況</t>
    <phoneticPr fontId="18"/>
  </si>
  <si>
    <t>慢性期機能</t>
    <phoneticPr fontId="10"/>
  </si>
  <si>
    <t>休日リハビリテーション提供体制加算（回復期リハビリテーション病棟入院料）</t>
    <phoneticPr fontId="18"/>
  </si>
  <si>
    <t xml:space="preserve">実績指数とは、回復期リハビリテーション病棟におけるリハビリテーションの提供実績を評価する指標で、提供実績を有するほど、数値が高くなります。
</t>
    <phoneticPr fontId="18"/>
  </si>
  <si>
    <t>重度褥瘡処置</t>
    <phoneticPr fontId="18"/>
  </si>
  <si>
    <t>〒038-1331 青森県青森市浪岡大字女鹿沢字平野１５５－１</t>
    <phoneticPr fontId="10"/>
  </si>
  <si>
    <t>高度急性期機能または急性期機能として行なった医療行為</t>
    <phoneticPr fontId="10"/>
  </si>
  <si>
    <t xml:space="preserve">医療機関の開設者を区分別にを示しています。
</t>
    <phoneticPr fontId="18"/>
  </si>
  <si>
    <t>届出病床数</t>
    <phoneticPr fontId="18"/>
  </si>
  <si>
    <t>急性期一般入院料２</t>
    <phoneticPr fontId="18"/>
  </si>
  <si>
    <t>地域一般入院料１</t>
    <phoneticPr fontId="10"/>
  </si>
  <si>
    <t>特定機能病院一般病棟７対１入院基本料</t>
    <phoneticPr fontId="10"/>
  </si>
  <si>
    <t>*</t>
    <phoneticPr fontId="18"/>
  </si>
  <si>
    <t>脳卒中ケアユニット入院医療管理料</t>
    <phoneticPr fontId="10"/>
  </si>
  <si>
    <t>地域包括ケア病棟入院料４</t>
    <phoneticPr fontId="10"/>
  </si>
  <si>
    <t>緩和ケア病棟入院料２</t>
    <phoneticPr fontId="10"/>
  </si>
  <si>
    <t>特定一般病棟入院料２</t>
    <phoneticPr fontId="10"/>
  </si>
  <si>
    <t>特定一般病棟入院料（療養病棟入院料１の例により算定）</t>
    <phoneticPr fontId="10"/>
  </si>
  <si>
    <t>地域医療支援病院の承認の有無</t>
    <phoneticPr fontId="18"/>
  </si>
  <si>
    <t>（項目の解説）</t>
    <phoneticPr fontId="10"/>
  </si>
  <si>
    <t xml:space="preserve">総合入院体制加算とは、十分な人員配置および設備等を備え総合的かつ専門的な急性期医療を24時間提供できる体制等を確保している病院のことです。
</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</si>
  <si>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</si>
  <si>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（項目の解説）</t>
    <phoneticPr fontId="10"/>
  </si>
  <si>
    <t xml:space="preserve">血管連続撮影装置は、X線では映らない、血管の状態を撮影するための装置です。値は医療機関が保有する台数です。
</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</si>
  <si>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</si>
  <si>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ガンマナイフ</t>
    <phoneticPr fontId="18"/>
  </si>
  <si>
    <t xml:space="preserve">手術の状況は、手術を受けた患者数と、手術の対象となった臓器別の患者数です。
</t>
    <phoneticPr fontId="18"/>
  </si>
  <si>
    <t xml:space="preserve">全身麻酔の手術の状況は、全身麻酔を用いて手術を受けた患者数と、手術の対象となった臓器別の患者数です。
</t>
    <phoneticPr fontId="18"/>
  </si>
  <si>
    <t xml:space="preserve">人工心肺を用いた手術とは、心臓手術などの際に心臓と肺の機能を代行する装置を用いて行う手術です。値はこの手術を行った患者数です。
</t>
    <phoneticPr fontId="18"/>
  </si>
  <si>
    <t>（がん）</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</si>
  <si>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</si>
  <si>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</si>
  <si>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ｔ－PA投与</t>
    <phoneticPr fontId="10"/>
  </si>
  <si>
    <t>（心筋梗塞）</t>
    <phoneticPr fontId="18"/>
  </si>
  <si>
    <t xml:space="preserve">分娩件数は、分娩を行った患者数です。
</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</si>
  <si>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</si>
  <si>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</si>
  <si>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</si>
  <si>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</si>
  <si>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</si>
  <si>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</si>
  <si>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</si>
  <si>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</si>
  <si>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中心静脈注射</t>
    <phoneticPr fontId="18"/>
  </si>
  <si>
    <t>*</t>
    <phoneticPr fontId="18"/>
  </si>
  <si>
    <t>慢性期機能</t>
    <phoneticPr fontId="10"/>
  </si>
  <si>
    <t>慢性期機能</t>
    <phoneticPr fontId="10"/>
  </si>
  <si>
    <t>慢性期機能</t>
    <phoneticPr fontId="10"/>
  </si>
  <si>
    <t>疾患別リハビリテーション料</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</si>
  <si>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</si>
  <si>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摂食機能療法</t>
    <phoneticPr fontId="18"/>
  </si>
  <si>
    <t>強度行動障害入院医療管理加算</t>
    <phoneticPr fontId="18"/>
  </si>
  <si>
    <t>公益財団法人鷹揚郷　腎研究所　青森病院</t>
    <phoneticPr fontId="10"/>
  </si>
  <si>
    <t>〒038-0059 青森県青森市大字石江字岡部101-1</t>
    <phoneticPr fontId="10"/>
  </si>
  <si>
    <t>無回答等</t>
    <phoneticPr fontId="18"/>
  </si>
  <si>
    <t>高度急性期機能または急性期機能として行なった医療行為</t>
    <phoneticPr fontId="10"/>
  </si>
  <si>
    <t>休棟予定</t>
    <phoneticPr fontId="18"/>
  </si>
  <si>
    <t>介護保険施設等へ移行予定</t>
    <phoneticPr fontId="18"/>
  </si>
  <si>
    <t>介護医療院に移行予定</t>
    <phoneticPr fontId="18"/>
  </si>
  <si>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</si>
  <si>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</si>
  <si>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</si>
  <si>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</si>
  <si>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</si>
  <si>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8"/>
  </si>
  <si>
    <t>医療内容に関する情報
（手術、リハビリテーションの実施状況など）</t>
    <phoneticPr fontId="10"/>
  </si>
  <si>
    <t>・入院患者の状況（年間）</t>
    <phoneticPr fontId="18"/>
  </si>
  <si>
    <t>・手術の状況</t>
    <phoneticPr fontId="18"/>
  </si>
  <si>
    <t>・入院患者の状況（年間／入棟前の場所・退棟先の場所の状況）</t>
    <phoneticPr fontId="18"/>
  </si>
  <si>
    <t>・がん、脳卒中、心筋梗塞、分娩、精神医療への対応状況</t>
    <phoneticPr fontId="18"/>
  </si>
  <si>
    <t>・退院後に在宅医療を必要とする患者の状況</t>
    <phoneticPr fontId="18"/>
  </si>
  <si>
    <t>・重症患者への対応状況</t>
    <phoneticPr fontId="18"/>
  </si>
  <si>
    <t>・看取りを行った患者数</t>
    <phoneticPr fontId="18"/>
  </si>
  <si>
    <t>・救急医療の実施状況</t>
    <phoneticPr fontId="18"/>
  </si>
  <si>
    <t>・算定する入院基本用・特定入院料等の状況</t>
    <phoneticPr fontId="18"/>
  </si>
  <si>
    <t>・急性期後の支援、在宅復帰の支援の状況</t>
    <phoneticPr fontId="18"/>
  </si>
  <si>
    <t>・全身管理の状況</t>
    <phoneticPr fontId="18"/>
  </si>
  <si>
    <t>・救急告示病院、二次救急医療施設、三次救急医療施設の告示・認定の有無</t>
    <phoneticPr fontId="18"/>
  </si>
  <si>
    <t>・リハビリテーションの実施状況</t>
    <phoneticPr fontId="18"/>
  </si>
  <si>
    <t>・承認の有無</t>
    <phoneticPr fontId="18"/>
  </si>
  <si>
    <t>・長期療養患者の受入状況</t>
    <phoneticPr fontId="18"/>
  </si>
  <si>
    <t>・診療報酬の届出の有無</t>
    <phoneticPr fontId="18"/>
  </si>
  <si>
    <t>・重度の障害児等の受入状況</t>
    <phoneticPr fontId="18"/>
  </si>
  <si>
    <t>・医科歯科の連携状況</t>
    <phoneticPr fontId="18"/>
  </si>
  <si>
    <t>（項目の解説）</t>
    <phoneticPr fontId="10"/>
  </si>
  <si>
    <t xml:space="preserve">医療機関の開設者を区分別にを示しています。
</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</si>
  <si>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</si>
  <si>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上記のうち医療法上の経過措置に該当する病床数</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</si>
  <si>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</si>
  <si>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</si>
  <si>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</si>
  <si>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</si>
  <si>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</si>
  <si>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</si>
  <si>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病室単位の特定入院料</t>
    <phoneticPr fontId="18"/>
  </si>
  <si>
    <t>病室単位の特定入院料</t>
    <phoneticPr fontId="18"/>
  </si>
  <si>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</si>
  <si>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</si>
  <si>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急性期一般入院料２</t>
    <phoneticPr fontId="18"/>
  </si>
  <si>
    <t>地域一般入院料１</t>
    <phoneticPr fontId="10"/>
  </si>
  <si>
    <t>一般病棟特別入院基本料</t>
    <phoneticPr fontId="10"/>
  </si>
  <si>
    <t>一般病棟入院基本料（療養病棟入院料１の例により算定）</t>
    <phoneticPr fontId="10"/>
  </si>
  <si>
    <t>療養病棟入院料１</t>
    <phoneticPr fontId="10"/>
  </si>
  <si>
    <t>療養病棟特別入院基本料</t>
    <phoneticPr fontId="10"/>
  </si>
  <si>
    <t>介護療養病床における療養型介護療養施設サービス費等</t>
    <phoneticPr fontId="10"/>
  </si>
  <si>
    <t>特定機能病院一般病棟７対１入院基本料</t>
    <phoneticPr fontId="10"/>
  </si>
  <si>
    <t>特定機能病院一般病棟10対１入院基本料</t>
    <phoneticPr fontId="10"/>
  </si>
  <si>
    <t>専門病院７対１入院基本料</t>
    <phoneticPr fontId="10"/>
  </si>
  <si>
    <t>専門病院10対１入院基本料</t>
    <phoneticPr fontId="10"/>
  </si>
  <si>
    <t>専門病院13対１入院基本料</t>
    <phoneticPr fontId="10"/>
  </si>
  <si>
    <t>障害者施設等７対１入院基本料</t>
    <phoneticPr fontId="10"/>
  </si>
  <si>
    <t>障害者施設等10対１入院基本料</t>
    <phoneticPr fontId="10"/>
  </si>
  <si>
    <t>障害者施設等13対１入院基本料</t>
    <phoneticPr fontId="10"/>
  </si>
  <si>
    <t>障害者施設等15対１入院基本料</t>
    <phoneticPr fontId="10"/>
  </si>
  <si>
    <t>障害者施設等特定入院基本料</t>
    <phoneticPr fontId="10"/>
  </si>
  <si>
    <t>救命救急入院料１</t>
    <phoneticPr fontId="10"/>
  </si>
  <si>
    <t>特定集中治療室管理料１</t>
    <phoneticPr fontId="10"/>
  </si>
  <si>
    <t>特定集中治療室管理料４</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</si>
  <si>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</si>
  <si>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</si>
  <si>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</si>
  <si>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</si>
  <si>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</si>
  <si>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総合周産期特定集中治療室管理料（母体・胎児）</t>
    <phoneticPr fontId="10"/>
  </si>
  <si>
    <t>総合周産期特定集中治療室管理料（新生児）</t>
    <phoneticPr fontId="10"/>
  </si>
  <si>
    <t>新生児治療回復室入院医療管理料</t>
    <phoneticPr fontId="10"/>
  </si>
  <si>
    <t>特殊疾患入院医療管理料</t>
    <phoneticPr fontId="10"/>
  </si>
  <si>
    <t>小児入院医療管理料１</t>
    <phoneticPr fontId="10"/>
  </si>
  <si>
    <t>回復期リハビリテーション病棟入院料１</t>
    <phoneticPr fontId="10"/>
  </si>
  <si>
    <t>地域包括ケア病棟入院料１</t>
    <phoneticPr fontId="10"/>
  </si>
  <si>
    <t>地域包括ケア病棟入院料４</t>
    <phoneticPr fontId="10"/>
  </si>
  <si>
    <t>地域包括ケア入院医療管理料１</t>
    <phoneticPr fontId="10"/>
  </si>
  <si>
    <t>地域包括ケア入院医療管理料２</t>
    <phoneticPr fontId="10"/>
  </si>
  <si>
    <t>地域包括ケア入院医療管理料３</t>
    <phoneticPr fontId="10"/>
  </si>
  <si>
    <t>地域包括ケア入院医療管理料４</t>
    <phoneticPr fontId="10"/>
  </si>
  <si>
    <t>特殊疾患病棟入院料１</t>
    <phoneticPr fontId="10"/>
  </si>
  <si>
    <t>緩和ケア病棟入院料１</t>
    <phoneticPr fontId="10"/>
  </si>
  <si>
    <t>緩和ケア病棟入院料２</t>
    <phoneticPr fontId="10"/>
  </si>
  <si>
    <t>特定一般病棟入院料１</t>
    <phoneticPr fontId="10"/>
  </si>
  <si>
    <t>特定一般病棟入院料２</t>
    <phoneticPr fontId="10"/>
  </si>
  <si>
    <t>特定一般病棟入院料（地域包括ケア１）</t>
    <phoneticPr fontId="10"/>
  </si>
  <si>
    <t>特定一般病棟入院料（療養病棟入院料１の例により算定）</t>
    <phoneticPr fontId="10"/>
  </si>
  <si>
    <t>短期滞在手術等基本料２</t>
    <phoneticPr fontId="10"/>
  </si>
  <si>
    <t>短期滞在手術等基本料３</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</si>
  <si>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</si>
  <si>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</si>
  <si>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</si>
  <si>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三次救急医療施設の認定の有無</t>
    <phoneticPr fontId="18"/>
  </si>
  <si>
    <t>承認の有無</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</si>
  <si>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</si>
  <si>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</si>
  <si>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</si>
  <si>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</si>
  <si>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 xml:space="preserve">総合入院体制加算とは、十分な人員配置および設備等を備え総合的かつ専門的な急性期医療を24時間提供できる体制等を確保している病院のことです。
</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</si>
  <si>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</si>
  <si>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</si>
  <si>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</si>
  <si>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（項目の解説）</t>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</si>
  <si>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</si>
  <si>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SPECT</t>
    <phoneticPr fontId="18"/>
  </si>
  <si>
    <t xml:space="preserve">PETMRIは、診断の精度を向上させるためにPETとMRIを組み合わせた装置です。値は医療機関が保有する台数です。
</t>
    <phoneticPr fontId="18"/>
  </si>
  <si>
    <t>サイバーナイフ</t>
    <phoneticPr fontId="18"/>
  </si>
  <si>
    <t>過去1年間の間に病棟の再編・見直しがあった場合の報告対象期間</t>
    <phoneticPr fontId="10"/>
  </si>
  <si>
    <t>◆医療内容に関する情報（手術、リハビリテーションの実施状況など）</t>
    <phoneticPr fontId="10"/>
  </si>
  <si>
    <t xml:space="preserve">全身麻酔の手術の状況は、全身麻酔を用いて手術を受けた患者数と、手術の対象となった臓器別の患者数です。
</t>
    <phoneticPr fontId="18"/>
  </si>
  <si>
    <t>*</t>
    <phoneticPr fontId="18"/>
  </si>
  <si>
    <t xml:space="preserve">放射線治療とは、がんに放射線を当てる（照射する）ことで、がんを縮小させる治療を放射線治療といいます。値は放射線治療を行った患者数です。
</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</si>
  <si>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</si>
  <si>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</si>
  <si>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 xml:space="preserve">入院精神療法は、精神疾患の患者に対し、治療計画に基づいて患者の精神面に対して施す治療です。値はこの治療を行った患者数です。
</t>
    <phoneticPr fontId="18"/>
  </si>
  <si>
    <t>認知症ケア加算２</t>
    <phoneticPr fontId="18"/>
  </si>
  <si>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</si>
  <si>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</si>
  <si>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</si>
  <si>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看護必要度Ⅰ</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</si>
  <si>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</si>
  <si>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</si>
  <si>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精神科疾患患者等受入加算</t>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</si>
  <si>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</si>
  <si>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</si>
  <si>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</si>
  <si>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救急車の受入件数は、救急車や救急医療用ヘリコプター等により搬送され受け入れた患者数です。
</t>
    <phoneticPr fontId="10"/>
  </si>
  <si>
    <t xml:space="preserve">食道圧迫止血チューブ挿入法は、食道静脈瘤からの出血に対し圧迫止血の目的でチューブを挿入する処置です。値は処置を行った患者数です。
</t>
    <phoneticPr fontId="10"/>
  </si>
  <si>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</si>
  <si>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</si>
  <si>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</si>
  <si>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呼吸心拍監視</t>
    <phoneticPr fontId="18"/>
  </si>
  <si>
    <t>人工呼吸（５時間を超えた場合）</t>
    <phoneticPr fontId="18"/>
  </si>
  <si>
    <t>疾患別リハビリテーション料</t>
    <phoneticPr fontId="18"/>
  </si>
  <si>
    <t>脳血管疾患等リハビリテーション料</t>
    <phoneticPr fontId="18"/>
  </si>
  <si>
    <t>早期リハビリテーション加算（リハビリテーション料）</t>
    <phoneticPr fontId="18"/>
  </si>
  <si>
    <t>早期離床・リハビリテーション加算（特定集中治療室管理料）</t>
    <phoneticPr fontId="10"/>
  </si>
  <si>
    <t>摂食機能療法</t>
    <phoneticPr fontId="18"/>
  </si>
  <si>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</si>
  <si>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長期療養患者の受入状況</t>
    <phoneticPr fontId="18"/>
  </si>
  <si>
    <t>重度の障害児等の受入状況</t>
    <phoneticPr fontId="18"/>
  </si>
  <si>
    <t>超重症児（者）入院診療加算・準超重症児（者）入院診療加算</t>
    <phoneticPr fontId="18"/>
  </si>
  <si>
    <t>様式2病棟票(398)</t>
    <phoneticPr fontId="10"/>
  </si>
  <si>
    <t>〒038-0021 青森県青森市安田近野146-1</t>
    <phoneticPr fontId="10"/>
  </si>
  <si>
    <t>2Ａ病棟</t>
  </si>
  <si>
    <t>無回答等</t>
    <phoneticPr fontId="18"/>
  </si>
  <si>
    <t>高度急性期機能または急性期機能として行なった医療行為</t>
    <phoneticPr fontId="10"/>
  </si>
  <si>
    <t>休棟予定</t>
    <phoneticPr fontId="18"/>
  </si>
  <si>
    <t>無回答等</t>
    <phoneticPr fontId="18"/>
  </si>
  <si>
    <t>（留意事項）</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</si>
  <si>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</si>
  <si>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</si>
  <si>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患者の入退院等の状況</t>
    <phoneticPr fontId="18"/>
  </si>
  <si>
    <t>医療内容に関する情報
（手術、リハビリテーションの実施状況など）</t>
    <phoneticPr fontId="10"/>
  </si>
  <si>
    <t>・手術の状況</t>
    <phoneticPr fontId="18"/>
  </si>
  <si>
    <t>・入院患者の状況（年間／入棟前の場所・退棟先の場所の状況）</t>
    <phoneticPr fontId="18"/>
  </si>
  <si>
    <t>・がん、脳卒中、心筋梗塞、分娩、精神医療への対応状況</t>
    <phoneticPr fontId="18"/>
  </si>
  <si>
    <t>・重症患者への対応状況</t>
    <phoneticPr fontId="18"/>
  </si>
  <si>
    <t>・救急医療の実施状況</t>
    <phoneticPr fontId="18"/>
  </si>
  <si>
    <t>・救急告示病院、二次救急医療施設、三次救急医療施設の告示・認定の有無</t>
    <phoneticPr fontId="18"/>
  </si>
  <si>
    <t>・承認の有無</t>
    <phoneticPr fontId="18"/>
  </si>
  <si>
    <t>・長期療養患者の受入状況</t>
    <phoneticPr fontId="18"/>
  </si>
  <si>
    <t>・診療報酬の届出の有無</t>
    <phoneticPr fontId="18"/>
  </si>
  <si>
    <t>・重度の障害児等の受入状況</t>
    <phoneticPr fontId="18"/>
  </si>
  <si>
    <t>・医科歯科の連携状況</t>
    <phoneticPr fontId="18"/>
  </si>
  <si>
    <t>上記のうち医療法上の経過措置に該当する病床数</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</si>
  <si>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</si>
  <si>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</si>
  <si>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</si>
  <si>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</si>
  <si>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</si>
  <si>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</si>
  <si>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病室単位の特定入院料</t>
    <phoneticPr fontId="18"/>
  </si>
  <si>
    <t>病室単位の特定入院料</t>
    <phoneticPr fontId="18"/>
  </si>
  <si>
    <t>（項目の解説）</t>
    <phoneticPr fontId="10"/>
  </si>
  <si>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</si>
  <si>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</si>
  <si>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急性期一般入院料２</t>
    <phoneticPr fontId="18"/>
  </si>
  <si>
    <t>一般病棟特別入院基本料</t>
    <phoneticPr fontId="10"/>
  </si>
  <si>
    <t>*</t>
    <phoneticPr fontId="18"/>
  </si>
  <si>
    <t>*</t>
    <phoneticPr fontId="18"/>
  </si>
  <si>
    <t>療養病棟特別入院基本料</t>
    <phoneticPr fontId="10"/>
  </si>
  <si>
    <t>介護療養病床における療養型介護療養施設サービス費等</t>
    <phoneticPr fontId="10"/>
  </si>
  <si>
    <t>特定機能病院一般病棟７対１入院基本料</t>
    <phoneticPr fontId="10"/>
  </si>
  <si>
    <t>専門病院13対１入院基本料</t>
    <phoneticPr fontId="10"/>
  </si>
  <si>
    <t>障害者施設等７対１入院基本料</t>
    <phoneticPr fontId="10"/>
  </si>
  <si>
    <t>障害者施設等10対１入院基本料</t>
    <phoneticPr fontId="10"/>
  </si>
  <si>
    <t>障害者施設等15対１入院基本料</t>
    <phoneticPr fontId="10"/>
  </si>
  <si>
    <t>障害者施設等特定入院基本料</t>
    <phoneticPr fontId="10"/>
  </si>
  <si>
    <t>救命救急入院料１</t>
    <phoneticPr fontId="10"/>
  </si>
  <si>
    <t>特定集中治療室管理料１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</si>
  <si>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</si>
  <si>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</si>
  <si>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</si>
  <si>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</si>
  <si>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総合周産期特定集中治療室管理料（母体・胎児）</t>
    <phoneticPr fontId="10"/>
  </si>
  <si>
    <t>総合周産期特定集中治療室管理料（新生児）</t>
    <phoneticPr fontId="10"/>
  </si>
  <si>
    <t>新生児治療回復室入院医療管理料</t>
    <phoneticPr fontId="10"/>
  </si>
  <si>
    <t>回復期リハビリテーション病棟入院料１</t>
    <phoneticPr fontId="10"/>
  </si>
  <si>
    <t>地域包括ケア病棟入院料１</t>
    <phoneticPr fontId="10"/>
  </si>
  <si>
    <t>地域包括ケア病棟入院料４</t>
    <phoneticPr fontId="10"/>
  </si>
  <si>
    <t>地域包括ケア入院医療管理料２</t>
    <phoneticPr fontId="10"/>
  </si>
  <si>
    <t>地域包括ケア入院医療管理料４</t>
    <phoneticPr fontId="10"/>
  </si>
  <si>
    <t>特殊疾患病棟入院料１</t>
    <phoneticPr fontId="10"/>
  </si>
  <si>
    <t>緩和ケア病棟入院料１</t>
    <phoneticPr fontId="10"/>
  </si>
  <si>
    <t>緩和ケア病棟入院料２</t>
    <phoneticPr fontId="10"/>
  </si>
  <si>
    <t>特定一般病棟入院料１</t>
    <phoneticPr fontId="10"/>
  </si>
  <si>
    <t>短期滞在手術等基本料２</t>
    <phoneticPr fontId="10"/>
  </si>
  <si>
    <t>短期滞在手術等基本料３</t>
    <phoneticPr fontId="10"/>
  </si>
  <si>
    <t>（項目の解説）</t>
    <phoneticPr fontId="10"/>
  </si>
  <si>
    <t>（項目の解説）</t>
    <phoneticPr fontId="1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</si>
  <si>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</si>
  <si>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</si>
  <si>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三次救急医療施設の認定の有無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</si>
  <si>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</si>
  <si>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 xml:space="preserve">総合入院体制加算とは、十分な人員配置および設備等を備え総合的かつ専門的な急性期医療を24時間提供できる体制等を確保している病院のことです。
</t>
    <phoneticPr fontId="18"/>
  </si>
  <si>
    <t xml:space="preserve">在宅療養後方支援病院とは、在宅医療を受けている患者の急変時に備え、緊急入院を受け入れるための病床を確保している病院です。
</t>
    <phoneticPr fontId="18"/>
  </si>
  <si>
    <t>臨床工学技士</t>
    <phoneticPr fontId="18"/>
  </si>
  <si>
    <t>マルチスライス</t>
    <phoneticPr fontId="18"/>
  </si>
  <si>
    <t>PETCT</t>
    <phoneticPr fontId="18"/>
  </si>
  <si>
    <t>うち終了（死亡退院等）</t>
    <phoneticPr fontId="18"/>
  </si>
  <si>
    <t>◆医療内容に関する情報（手術、リハビリテーションの実施状況など）</t>
    <phoneticPr fontId="10"/>
  </si>
  <si>
    <t xml:space="preserve">人工心肺を用いた手術とは、心臓手術などの際に心臓と肺の機能を代行する装置を用いて行う手術です。値はこの手術を行った患者数です。
</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</si>
  <si>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</si>
  <si>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</si>
  <si>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</si>
  <si>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</si>
  <si>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</si>
  <si>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看護必要度Ⅱ</t>
    <phoneticPr fontId="10"/>
  </si>
  <si>
    <t>C得点１点以上の患者割合</t>
    <phoneticPr fontId="18"/>
  </si>
  <si>
    <t>精神科疾患患者等受入加算</t>
    <phoneticPr fontId="10"/>
  </si>
  <si>
    <t>体表面ペーシング法又は食道ペーシング法</t>
    <phoneticPr fontId="18"/>
  </si>
  <si>
    <t>救急・在宅等支援（療養）病床初期加算及び有床診療所一般病床初期加算</t>
    <phoneticPr fontId="18"/>
  </si>
  <si>
    <t>地域連携診療計画加算（入退院支援加算）</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</si>
  <si>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</si>
  <si>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呼吸心拍監視</t>
    <phoneticPr fontId="18"/>
  </si>
  <si>
    <t>ドレーン法、胸腔若しくは腹腔洗浄</t>
    <phoneticPr fontId="18"/>
  </si>
  <si>
    <t>人工呼吸（５時間を超えた場合）</t>
    <phoneticPr fontId="18"/>
  </si>
  <si>
    <t>人工腎臓、腹膜灌流</t>
    <phoneticPr fontId="18"/>
  </si>
  <si>
    <t>リハビリテーションの実施状況</t>
    <phoneticPr fontId="18"/>
  </si>
  <si>
    <t>回復期機能</t>
    <phoneticPr fontId="10"/>
  </si>
  <si>
    <t>がん患者リハビリテーション料</t>
    <phoneticPr fontId="18"/>
  </si>
  <si>
    <t>早期離床・リハビリテーション加算（特定集中治療室管理料）</t>
    <phoneticPr fontId="10"/>
  </si>
  <si>
    <t xml:space="preserve">実績指数とは、回復期リハビリテーション病棟におけるリハビリテーションの提供実績を評価する指標で、提供実績を有するほど、数値が高くなります。
</t>
    <phoneticPr fontId="18"/>
  </si>
  <si>
    <t>財団法人双仁会　青森厚生病院</t>
    <phoneticPr fontId="10"/>
  </si>
  <si>
    <t>〒038-0042 青森県青森市大字新城字山田488-1</t>
    <phoneticPr fontId="10"/>
  </si>
  <si>
    <t>無回答等</t>
    <phoneticPr fontId="18"/>
  </si>
  <si>
    <t>高度急性期機能または急性期機能として行なった医療行為</t>
    <phoneticPr fontId="10"/>
  </si>
  <si>
    <t>休棟予定</t>
    <phoneticPr fontId="18"/>
  </si>
  <si>
    <t>介護保険施設等へ移行予定</t>
    <phoneticPr fontId="18"/>
  </si>
  <si>
    <t>介護医療院に移行予定</t>
    <phoneticPr fontId="18"/>
  </si>
  <si>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</si>
  <si>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</si>
  <si>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</si>
  <si>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</si>
  <si>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</si>
  <si>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8"/>
  </si>
  <si>
    <t>医療内容に関する情報
（手術、リハビリテーションの実施状況など）</t>
    <phoneticPr fontId="10"/>
  </si>
  <si>
    <t>・入院患者の状況（年間）</t>
    <phoneticPr fontId="18"/>
  </si>
  <si>
    <t>・手術の状況</t>
    <phoneticPr fontId="18"/>
  </si>
  <si>
    <t>・入院患者の状況（年間／入棟前の場所・退棟先の場所の状況）</t>
    <phoneticPr fontId="18"/>
  </si>
  <si>
    <t>・がん、脳卒中、心筋梗塞、分娩、精神医療への対応状況</t>
    <phoneticPr fontId="18"/>
  </si>
  <si>
    <t>・退院後に在宅医療を必要とする患者の状況</t>
    <phoneticPr fontId="18"/>
  </si>
  <si>
    <t>・重症患者への対応状況</t>
    <phoneticPr fontId="18"/>
  </si>
  <si>
    <t>・看取りを行った患者数</t>
    <phoneticPr fontId="18"/>
  </si>
  <si>
    <t>・救急医療の実施状況</t>
    <phoneticPr fontId="18"/>
  </si>
  <si>
    <t>・算定する入院基本用・特定入院料等の状況</t>
    <phoneticPr fontId="18"/>
  </si>
  <si>
    <t>・急性期後の支援、在宅復帰の支援の状況</t>
    <phoneticPr fontId="18"/>
  </si>
  <si>
    <t>・全身管理の状況</t>
    <phoneticPr fontId="18"/>
  </si>
  <si>
    <t>・救急告示病院、二次救急医療施設、三次救急医療施設の告示・認定の有無</t>
    <phoneticPr fontId="18"/>
  </si>
  <si>
    <t>・リハビリテーションの実施状況</t>
    <phoneticPr fontId="18"/>
  </si>
  <si>
    <t>・承認の有無</t>
    <phoneticPr fontId="18"/>
  </si>
  <si>
    <t>・長期療養患者の受入状況</t>
    <phoneticPr fontId="18"/>
  </si>
  <si>
    <t>・診療報酬の届出の有無</t>
    <phoneticPr fontId="18"/>
  </si>
  <si>
    <t>・重度の障害児等の受入状況</t>
    <phoneticPr fontId="18"/>
  </si>
  <si>
    <t>・医科歯科の連携状況</t>
    <phoneticPr fontId="18"/>
  </si>
  <si>
    <t>（項目の解説）</t>
    <phoneticPr fontId="10"/>
  </si>
  <si>
    <t>休棟中等</t>
  </si>
  <si>
    <t xml:space="preserve">医療機関の開設者を区分別にを示しています。
</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</si>
  <si>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</si>
  <si>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上記のうち医療法上の経過措置に該当する病床数</t>
    <phoneticPr fontId="18"/>
  </si>
  <si>
    <t>稼動病床数が0床である理由</t>
    <phoneticPr fontId="18"/>
  </si>
  <si>
    <t>現在、病棟自体が休止中となっている。</t>
  </si>
  <si>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</si>
  <si>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</si>
  <si>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</si>
  <si>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</si>
  <si>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</si>
  <si>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病室単位の特定入院料</t>
    <phoneticPr fontId="18"/>
  </si>
  <si>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</si>
  <si>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</si>
  <si>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急性期一般入院料２</t>
    <phoneticPr fontId="18"/>
  </si>
  <si>
    <t>地域一般入院料１</t>
    <phoneticPr fontId="10"/>
  </si>
  <si>
    <t>一般病棟特別入院基本料</t>
    <phoneticPr fontId="10"/>
  </si>
  <si>
    <t>一般病棟入院基本料（療養病棟入院料１の例により算定）</t>
    <phoneticPr fontId="10"/>
  </si>
  <si>
    <t>療養病棟入院料１</t>
    <phoneticPr fontId="10"/>
  </si>
  <si>
    <t>*</t>
    <phoneticPr fontId="18"/>
  </si>
  <si>
    <t>療養病棟特別入院基本料</t>
    <phoneticPr fontId="10"/>
  </si>
  <si>
    <t>特定機能病院一般病棟７対１入院基本料</t>
    <phoneticPr fontId="10"/>
  </si>
  <si>
    <t>特定機能病院一般病棟10対１入院基本料</t>
    <phoneticPr fontId="10"/>
  </si>
  <si>
    <t>専門病院７対１入院基本料</t>
    <phoneticPr fontId="10"/>
  </si>
  <si>
    <t>専門病院10対１入院基本料</t>
    <phoneticPr fontId="10"/>
  </si>
  <si>
    <t>専門病院13対１入院基本料</t>
    <phoneticPr fontId="10"/>
  </si>
  <si>
    <t>障害者施設等10対１入院基本料</t>
    <phoneticPr fontId="10"/>
  </si>
  <si>
    <t>障害者施設等13対１入院基本料</t>
    <phoneticPr fontId="10"/>
  </si>
  <si>
    <t>障害者施設等15対１入院基本料</t>
    <phoneticPr fontId="10"/>
  </si>
  <si>
    <t>障害者施設等特定入院基本料</t>
    <phoneticPr fontId="10"/>
  </si>
  <si>
    <t>救命救急入院料１</t>
    <phoneticPr fontId="10"/>
  </si>
  <si>
    <t>特定集中治療室管理料１</t>
    <phoneticPr fontId="10"/>
  </si>
  <si>
    <t>特定集中治療室管理料４</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</si>
  <si>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</si>
  <si>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</si>
  <si>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</si>
  <si>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</si>
  <si>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</si>
  <si>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総合周産期特定集中治療室管理料（母体・胎児）</t>
    <phoneticPr fontId="10"/>
  </si>
  <si>
    <t>新生児治療回復室入院医療管理料</t>
    <phoneticPr fontId="10"/>
  </si>
  <si>
    <t>特殊疾患入院医療管理料</t>
    <phoneticPr fontId="10"/>
  </si>
  <si>
    <t>小児入院医療管理料１</t>
    <phoneticPr fontId="10"/>
  </si>
  <si>
    <t>回復期リハビリテーション病棟入院料１</t>
    <phoneticPr fontId="10"/>
  </si>
  <si>
    <t>地域包括ケア病棟入院料１</t>
    <phoneticPr fontId="10"/>
  </si>
  <si>
    <t>地域包括ケア病棟入院料４</t>
    <phoneticPr fontId="10"/>
  </si>
  <si>
    <t>地域包括ケア入院医療管理料１</t>
    <phoneticPr fontId="10"/>
  </si>
  <si>
    <t>地域包括ケア入院医療管理料２</t>
    <phoneticPr fontId="10"/>
  </si>
  <si>
    <t>地域包括ケア入院医療管理料３</t>
    <phoneticPr fontId="10"/>
  </si>
  <si>
    <t>特殊疾患病棟入院料１</t>
    <phoneticPr fontId="10"/>
  </si>
  <si>
    <t>緩和ケア病棟入院料１</t>
    <phoneticPr fontId="10"/>
  </si>
  <si>
    <t>緩和ケア病棟入院料２</t>
    <phoneticPr fontId="10"/>
  </si>
  <si>
    <t>特定一般病棟入院料１</t>
    <phoneticPr fontId="10"/>
  </si>
  <si>
    <t>特定一般病棟入院料２</t>
    <phoneticPr fontId="10"/>
  </si>
  <si>
    <t>特定一般病棟入院料（地域包括ケア１）</t>
    <phoneticPr fontId="10"/>
  </si>
  <si>
    <t>特定一般病棟入院料（療養病棟入院料１の例により算定）</t>
    <phoneticPr fontId="10"/>
  </si>
  <si>
    <t>短期滞在手術等基本料２</t>
    <phoneticPr fontId="10"/>
  </si>
  <si>
    <t>短期滞在手術等基本料３</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</si>
  <si>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</si>
  <si>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</si>
  <si>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</si>
  <si>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承認の有無</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</si>
  <si>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</si>
  <si>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</si>
  <si>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</si>
  <si>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</si>
  <si>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 xml:space="preserve">総合入院体制加算とは、十分な人員配置および設備等を備え総合的かつ専門的な急性期医療を24時間提供できる体制等を確保している病院のことです。
</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</si>
  <si>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</si>
  <si>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</si>
  <si>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</si>
  <si>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</si>
  <si>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臨床工学技士</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</si>
  <si>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</si>
  <si>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MSW</t>
    <phoneticPr fontId="18"/>
  </si>
  <si>
    <t>CT</t>
    <phoneticPr fontId="18"/>
  </si>
  <si>
    <t>マルチスライス</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</si>
  <si>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</si>
  <si>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MRI</t>
    <phoneticPr fontId="18"/>
  </si>
  <si>
    <t xml:space="preserve">血管連続撮影装置は、X線では映らない、血管の状態を撮影するための装置です。値は医療機関が保有する台数です。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</si>
  <si>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</si>
  <si>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</si>
  <si>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t>
    <phoneticPr fontId="18"/>
  </si>
  <si>
    <t>PETCT</t>
    <phoneticPr fontId="18"/>
  </si>
  <si>
    <t xml:space="preserve">PETCTは、診断の精度を向上させるためにPETとCTを組み合わせた装置です。値は医療機関が保有する台数です。
</t>
    <phoneticPr fontId="18"/>
  </si>
  <si>
    <t>PETMRI</t>
    <phoneticPr fontId="18"/>
  </si>
  <si>
    <t>ガンマナイフ</t>
    <phoneticPr fontId="18"/>
  </si>
  <si>
    <t xml:space="preserve">サイバーナイフは、腫瘍にロボットアームで集中的に放射線を照射する装置です。値は医療機関が保有する台数です。
</t>
    <phoneticPr fontId="18"/>
  </si>
  <si>
    <t xml:space="preserve">強度変調放射線治療器は、腫瘍に精確に放射線を照射する装置です。値は医療機関が保有する台数です。
</t>
    <phoneticPr fontId="18"/>
  </si>
  <si>
    <t xml:space="preserve">遠隔操作式密封小線源治療装置は、体の内側から放射線を照射する機能を持つ装置です。値は医療機関が保有する台数です。
</t>
    <phoneticPr fontId="18"/>
  </si>
  <si>
    <t xml:space="preserve">内視鏡手術用支援機器（ダヴィンチ）は、内視鏡カメラとロボットアームを操作して手術を行う手術支援ロボットです。値は医療機関が保有する台数です。
</t>
    <phoneticPr fontId="18"/>
  </si>
  <si>
    <t>過去1年間の間に病棟の再編・見直しがあった場合の報告対象期間</t>
    <phoneticPr fontId="10"/>
  </si>
  <si>
    <t>うち終了（死亡退院等）</t>
    <phoneticPr fontId="18"/>
  </si>
  <si>
    <t>退院後１か月以内に自院が在宅医療を提供する予定の患者数</t>
    <phoneticPr fontId="18"/>
  </si>
  <si>
    <t>退院後１か月以内に他施設が在宅医療を提供する予定の患者</t>
    <phoneticPr fontId="18"/>
  </si>
  <si>
    <t>◆医療内容に関する情報（手術、リハビリテーションの実施状況など）</t>
    <phoneticPr fontId="10"/>
  </si>
  <si>
    <t xml:space="preserve">手術の状況は、手術を受けた患者数と、手術の対象となった臓器別の患者数です。
</t>
    <phoneticPr fontId="18"/>
  </si>
  <si>
    <t xml:space="preserve">全身麻酔の手術の状況は、全身麻酔を用いて手術を受けた患者数と、手術の対象となった臓器別の患者数です。
</t>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</si>
  <si>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</si>
  <si>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（がん）</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</si>
  <si>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</si>
  <si>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</si>
  <si>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放射線治療とは、がんに放射線を当てる（照射する）ことで、がんを縮小させる治療を放射線治療といいます。値は放射線治療を行った患者数です。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</si>
  <si>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</si>
  <si>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（脳卒中）</t>
    <phoneticPr fontId="18"/>
  </si>
  <si>
    <t>ｔ－PA投与</t>
    <phoneticPr fontId="10"/>
  </si>
  <si>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</si>
  <si>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</si>
  <si>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（精神医療）</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</si>
  <si>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</si>
  <si>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認知症ケア加算２</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</si>
  <si>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</si>
  <si>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</si>
  <si>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</si>
  <si>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</si>
  <si>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</si>
  <si>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</si>
  <si>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</si>
  <si>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</si>
  <si>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</si>
  <si>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当該病棟において届出を行っている一般病棟用の重症度、医療・看護必要度の評価方法</t>
    <phoneticPr fontId="10"/>
  </si>
  <si>
    <t>-</t>
    <phoneticPr fontId="10"/>
  </si>
  <si>
    <t>看護必要度Ⅰ</t>
    <phoneticPr fontId="10"/>
  </si>
  <si>
    <t>看護必要度Ⅰ</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</si>
  <si>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</si>
  <si>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「Ａ得点２点以上かつＢ得点３点以上」または「Ａ得点３点以上」または「Ｃ得点１点以上」または「「B14」又は「B15」に該当する患者であって、Ａ得点１点以上かつB得点３点以上」の患者割合</t>
    <phoneticPr fontId="18"/>
  </si>
  <si>
    <t>夜間休日救急搬送医学管理料</t>
    <phoneticPr fontId="18"/>
  </si>
  <si>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</si>
  <si>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休日に受診した患者延べ数は、休日（日曜、祝日、年末年始）に受診した患者数と、そのうち診療後にただちに入院が必要となった患者数です。
</t>
    <phoneticPr fontId="18"/>
  </si>
  <si>
    <t xml:space="preserve">救急車の受入件数は、救急車や救急医療用ヘリコプター等により搬送され受け入れた患者数です。
</t>
    <phoneticPr fontId="10"/>
  </si>
  <si>
    <t xml:space="preserve">食道圧迫止血チューブ挿入法は、食道静脈瘤からの出血に対し圧迫止血の目的でチューブを挿入する処置です。値は処置を行った患者数です。
</t>
    <phoneticPr fontId="10"/>
  </si>
  <si>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</si>
  <si>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小児加算（入退院支援加算１・２の算定患者が15歳未満の場合）</t>
    <phoneticPr fontId="10"/>
  </si>
  <si>
    <t>救急・在宅等支援（療養）病床初期加算及び有床診療所一般病床初期加算</t>
    <phoneticPr fontId="18"/>
  </si>
  <si>
    <t>地域連携診療計画加算（入退院支援加算）</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</si>
  <si>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</si>
  <si>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</si>
  <si>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退院前訪問指導料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</si>
  <si>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</si>
  <si>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中心静脈注射</t>
    <phoneticPr fontId="18"/>
  </si>
  <si>
    <t>呼吸心拍監視</t>
    <phoneticPr fontId="18"/>
  </si>
  <si>
    <t>人工呼吸（５時間を超えた場合）</t>
    <phoneticPr fontId="18"/>
  </si>
  <si>
    <t>リハビリテーションの実施状況</t>
    <phoneticPr fontId="18"/>
  </si>
  <si>
    <t>休棟中等</t>
    <phoneticPr fontId="10"/>
  </si>
  <si>
    <t>回復期機能</t>
    <phoneticPr fontId="10"/>
  </si>
  <si>
    <t>疾患別リハビリテーション料</t>
    <phoneticPr fontId="18"/>
  </si>
  <si>
    <t>心大血管疾患リハビリテーション料</t>
    <phoneticPr fontId="18"/>
  </si>
  <si>
    <t>脳血管疾患等リハビリテーション料</t>
    <phoneticPr fontId="18"/>
  </si>
  <si>
    <t>運動器リハビリテーション料</t>
    <phoneticPr fontId="18"/>
  </si>
  <si>
    <t>障害児（者）リハビリテーション料</t>
    <phoneticPr fontId="18"/>
  </si>
  <si>
    <t>がん患者リハビリテーション料</t>
    <phoneticPr fontId="18"/>
  </si>
  <si>
    <t>早期リハビリテーション加算（リハビリテーション料）</t>
    <phoneticPr fontId="18"/>
  </si>
  <si>
    <t>早期離床・リハビリテーション加算（特定集中治療室管理料）</t>
    <phoneticPr fontId="10"/>
  </si>
  <si>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</si>
  <si>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摂食機能療法</t>
    <phoneticPr fontId="18"/>
  </si>
  <si>
    <t>入院時訪問指導加算（リハビリテーション総合計画評価料）</t>
    <phoneticPr fontId="18"/>
  </si>
  <si>
    <t>長期療養患者の受入状況</t>
    <phoneticPr fontId="18"/>
  </si>
  <si>
    <t>重症皮膚潰瘍管理加算</t>
    <phoneticPr fontId="18"/>
  </si>
  <si>
    <t>難病等特別入院診療加算</t>
    <phoneticPr fontId="18"/>
  </si>
  <si>
    <t>特殊疾患入院施設管理加算</t>
    <phoneticPr fontId="18"/>
  </si>
  <si>
    <t>超重症児（者）入院診療加算・準超重症児（者）入院診療加算</t>
    <phoneticPr fontId="18"/>
  </si>
  <si>
    <t>強度行動障害入院医療管理加算</t>
    <phoneticPr fontId="18"/>
  </si>
  <si>
    <t>〒038-0003 青森県青森市石江３丁目１番地</t>
    <phoneticPr fontId="10"/>
  </si>
  <si>
    <t>2017</t>
  </si>
  <si>
    <t>障害者施設等７対１入院基本料</t>
    <phoneticPr fontId="10"/>
  </si>
  <si>
    <t>二次救急医療施設の認定の有無</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</si>
  <si>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</si>
  <si>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CT</t>
    <phoneticPr fontId="18"/>
  </si>
  <si>
    <t xml:space="preserve">PETCTは、診断の精度を向上させるためにPETとCTを組み合わせた装置です。値は医療機関が保有する台数です。
</t>
    <phoneticPr fontId="18"/>
  </si>
  <si>
    <t>サイバーナイフ</t>
    <phoneticPr fontId="18"/>
  </si>
  <si>
    <t>うち終了（死亡退院等）</t>
    <phoneticPr fontId="18"/>
  </si>
  <si>
    <t>*</t>
    <phoneticPr fontId="18"/>
  </si>
  <si>
    <t xml:space="preserve">悪性腫瘍手術とは、がんを取るための手術です。値は手術を行った患者数です。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</si>
  <si>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</si>
  <si>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</si>
  <si>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認知症ケア加算２</t>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</si>
  <si>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</si>
  <si>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</si>
  <si>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</si>
  <si>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</si>
  <si>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休日に受診した患者延べ数は、休日（日曜、祝日、年末年始）に受診した患者数と、そのうち診療後にただちに入院が必要となった患者数です。
</t>
    <phoneticPr fontId="18"/>
  </si>
  <si>
    <t xml:space="preserve">救急車の受入件数は、救急車や救急医療用ヘリコプター等により搬送され受け入れた患者数です。
</t>
    <phoneticPr fontId="10"/>
  </si>
  <si>
    <t>入院時支援加算</t>
    <phoneticPr fontId="10"/>
  </si>
  <si>
    <t>退院時共同指導料２</t>
    <phoneticPr fontId="18"/>
  </si>
  <si>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</si>
  <si>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</si>
  <si>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呼吸心拍監視</t>
    <phoneticPr fontId="18"/>
  </si>
  <si>
    <t>急性期機能</t>
    <phoneticPr fontId="10"/>
  </si>
  <si>
    <t>高度急性期機能</t>
    <phoneticPr fontId="10"/>
  </si>
  <si>
    <t>運動器リハビリテーション料</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</si>
  <si>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</si>
  <si>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入院時訪問指導加算（リハビリテーション総合計画評価料）</t>
    <phoneticPr fontId="18"/>
  </si>
  <si>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</si>
  <si>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重症皮膚潰瘍管理加算</t>
    <phoneticPr fontId="18"/>
  </si>
  <si>
    <t>特殊疾患入院施設管理加算</t>
    <phoneticPr fontId="18"/>
  </si>
  <si>
    <t>超重症児（者）入院診療加算・準超重症児（者）入院診療加算</t>
    <phoneticPr fontId="18"/>
  </si>
  <si>
    <t>芙蓉会病院</t>
    <phoneticPr fontId="10"/>
  </si>
  <si>
    <t>〒030-0133 青森県青森市大字雲谷字山吹93-1</t>
    <phoneticPr fontId="10"/>
  </si>
  <si>
    <t>2002</t>
  </si>
  <si>
    <t>無回答等</t>
    <phoneticPr fontId="18"/>
  </si>
  <si>
    <t>高度急性期機能または急性期機能として行なった医療行為</t>
    <phoneticPr fontId="10"/>
  </si>
  <si>
    <t>休棟予定</t>
    <phoneticPr fontId="18"/>
  </si>
  <si>
    <t>介護保険施設等へ移行予定</t>
    <phoneticPr fontId="18"/>
  </si>
  <si>
    <t>無回答等</t>
    <phoneticPr fontId="18"/>
  </si>
  <si>
    <t>介護医療院に移行予定</t>
    <phoneticPr fontId="18"/>
  </si>
  <si>
    <t>休棟予定</t>
    <phoneticPr fontId="18"/>
  </si>
  <si>
    <t>無回答等</t>
    <phoneticPr fontId="18"/>
  </si>
  <si>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</si>
  <si>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</si>
  <si>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</si>
  <si>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</si>
  <si>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上記のうち医療法上の経過措置に該当する病床数</t>
    <phoneticPr fontId="18"/>
  </si>
  <si>
    <t>稼動病床数が0床である理由</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</si>
  <si>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</si>
  <si>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</si>
  <si>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</si>
  <si>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病室単位の特定入院料</t>
    <phoneticPr fontId="18"/>
  </si>
  <si>
    <t>急性期一般入院料２</t>
    <phoneticPr fontId="18"/>
  </si>
  <si>
    <t>療養病棟特別入院基本料</t>
    <phoneticPr fontId="10"/>
  </si>
  <si>
    <t>専門病院７対１入院基本料</t>
    <phoneticPr fontId="10"/>
  </si>
  <si>
    <t>脳卒中ケアユニット入院医療管理料</t>
    <phoneticPr fontId="10"/>
  </si>
  <si>
    <t>総合周産期特定集中治療室管理料（母体・胎児）</t>
    <phoneticPr fontId="10"/>
  </si>
  <si>
    <t>総合周産期特定集中治療室管理料（新生児）</t>
    <phoneticPr fontId="10"/>
  </si>
  <si>
    <t>特殊疾患入院医療管理料</t>
    <phoneticPr fontId="10"/>
  </si>
  <si>
    <t>地域包括ケア入院医療管理料１</t>
    <phoneticPr fontId="10"/>
  </si>
  <si>
    <t>地域包括ケア入院医療管理料２</t>
    <phoneticPr fontId="10"/>
  </si>
  <si>
    <t>地域包括ケア入院医療管理料３</t>
    <phoneticPr fontId="10"/>
  </si>
  <si>
    <t>特定一般病棟入院料（地域包括ケア１）</t>
    <phoneticPr fontId="10"/>
  </si>
  <si>
    <t>特定一般病棟入院料（療養病棟入院料１の例により算定）</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</si>
  <si>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</si>
  <si>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（項目の解説）</t>
    <phoneticPr fontId="10"/>
  </si>
  <si>
    <t>三次救急医療施設の認定の有無</t>
    <phoneticPr fontId="18"/>
  </si>
  <si>
    <t>特定機能病院の承認の有無</t>
    <phoneticPr fontId="18"/>
  </si>
  <si>
    <t xml:space="preserve">総合入院体制加算とは、十分な人員配置および設備等を備え総合的かつ専門的な急性期医療を24時間提供できる体制等を確保している病院のことです。
</t>
    <phoneticPr fontId="18"/>
  </si>
  <si>
    <t>在宅療養後方支援病院の届出の有無</t>
    <phoneticPr fontId="18"/>
  </si>
  <si>
    <t>〒030-0843 青森県青森市浜田3丁目３－１４</t>
    <phoneticPr fontId="10"/>
  </si>
  <si>
    <t>2012</t>
  </si>
  <si>
    <t>介護医療院に移行予定</t>
    <phoneticPr fontId="18"/>
  </si>
  <si>
    <t>・がん、脳卒中、心筋梗塞、分娩、精神医療への対応状況</t>
    <phoneticPr fontId="18"/>
  </si>
  <si>
    <t>・救急告示病院、二次救急医療施設、三次救急医療施設の告示・認定の有無</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</si>
  <si>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</si>
  <si>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病室単位の特定入院料</t>
    <phoneticPr fontId="18"/>
  </si>
  <si>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</si>
  <si>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</si>
  <si>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地域一般入院料１</t>
    <phoneticPr fontId="10"/>
  </si>
  <si>
    <t>療養病棟入院料１</t>
    <phoneticPr fontId="10"/>
  </si>
  <si>
    <t>専門病院７対１入院基本料</t>
    <phoneticPr fontId="10"/>
  </si>
  <si>
    <t>障害者施設等10対１入院基本料</t>
    <phoneticPr fontId="10"/>
  </si>
  <si>
    <t>障害者施設等15対１入院基本料</t>
    <phoneticPr fontId="10"/>
  </si>
  <si>
    <t>障害者施設等特定入院基本料</t>
    <phoneticPr fontId="10"/>
  </si>
  <si>
    <t>脳卒中ケアユニット入院医療管理料</t>
    <phoneticPr fontId="10"/>
  </si>
  <si>
    <t>回復期リハビリテーション病棟入院料１</t>
    <phoneticPr fontId="10"/>
  </si>
  <si>
    <t>地域包括ケア病棟入院料４</t>
    <phoneticPr fontId="10"/>
  </si>
  <si>
    <t>緩和ケア病棟入院料１</t>
    <phoneticPr fontId="10"/>
  </si>
  <si>
    <t>特定一般病棟入院料１</t>
    <phoneticPr fontId="10"/>
  </si>
  <si>
    <t>特定一般病棟入院料２</t>
    <phoneticPr fontId="10"/>
  </si>
  <si>
    <t>短期滞在手術等基本料２</t>
    <phoneticPr fontId="10"/>
  </si>
  <si>
    <t xml:space="preserve">特定機能病院とは、高度の医療の提供、高度の医療技術の開発及び高度の医療に関する研修を実施する能力を備えた病院として、厚生労働大臣が承認した病院をいいます。
</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</si>
  <si>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</si>
  <si>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</si>
  <si>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</si>
  <si>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</si>
  <si>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心大血管疾患リハビリテーション料</t>
    <phoneticPr fontId="18"/>
  </si>
  <si>
    <t>障害児（者）リハビリテーション料</t>
    <phoneticPr fontId="18"/>
  </si>
  <si>
    <t>がん患者リハビリテーション料</t>
    <phoneticPr fontId="18"/>
  </si>
  <si>
    <t>長期療養患者の受入状況</t>
    <phoneticPr fontId="18"/>
  </si>
  <si>
    <t>村上新町病院</t>
    <phoneticPr fontId="10"/>
  </si>
  <si>
    <t>〒030-0801 青森県青森市新町二丁目１番１３号</t>
    <phoneticPr fontId="10"/>
  </si>
  <si>
    <t>1985</t>
  </si>
  <si>
    <t>無回答等</t>
    <phoneticPr fontId="18"/>
  </si>
  <si>
    <t>高度急性期機能または急性期機能として行なった医療行為</t>
    <phoneticPr fontId="10"/>
  </si>
  <si>
    <t>休棟予定</t>
    <phoneticPr fontId="18"/>
  </si>
  <si>
    <t>介護保険施設等へ移行予定</t>
    <phoneticPr fontId="18"/>
  </si>
  <si>
    <t>介護医療院に移行予定</t>
    <phoneticPr fontId="18"/>
  </si>
  <si>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</si>
  <si>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</si>
  <si>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</si>
  <si>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</si>
  <si>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</si>
  <si>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8"/>
  </si>
  <si>
    <t>医療内容に関する情報
（手術、リハビリテーションの実施状況など）</t>
    <phoneticPr fontId="10"/>
  </si>
  <si>
    <t>・入院患者の状況（年間）</t>
    <phoneticPr fontId="18"/>
  </si>
  <si>
    <t>・手術の状況</t>
    <phoneticPr fontId="18"/>
  </si>
  <si>
    <t>・入院患者の状況（年間／入棟前の場所・退棟先の場所の状況）</t>
    <phoneticPr fontId="18"/>
  </si>
  <si>
    <t>・がん、脳卒中、心筋梗塞、分娩、精神医療への対応状況</t>
    <phoneticPr fontId="18"/>
  </si>
  <si>
    <t>・退院後に在宅医療を必要とする患者の状況</t>
    <phoneticPr fontId="18"/>
  </si>
  <si>
    <t>・重症患者への対応状況</t>
    <phoneticPr fontId="18"/>
  </si>
  <si>
    <t>・看取りを行った患者数</t>
    <phoneticPr fontId="18"/>
  </si>
  <si>
    <t>・救急医療の実施状況</t>
    <phoneticPr fontId="18"/>
  </si>
  <si>
    <t>・算定する入院基本用・特定入院料等の状況</t>
    <phoneticPr fontId="18"/>
  </si>
  <si>
    <t>・急性期後の支援、在宅復帰の支援の状況</t>
    <phoneticPr fontId="18"/>
  </si>
  <si>
    <t>・全身管理の状況</t>
    <phoneticPr fontId="18"/>
  </si>
  <si>
    <t>・救急告示病院、二次救急医療施設、三次救急医療施設の告示・認定の有無</t>
    <phoneticPr fontId="18"/>
  </si>
  <si>
    <t>・リハビリテーションの実施状況</t>
    <phoneticPr fontId="18"/>
  </si>
  <si>
    <t>・承認の有無</t>
    <phoneticPr fontId="18"/>
  </si>
  <si>
    <t>・長期療養患者の受入状況</t>
    <phoneticPr fontId="18"/>
  </si>
  <si>
    <t>・診療報酬の届出の有無</t>
    <phoneticPr fontId="18"/>
  </si>
  <si>
    <t>・重度の障害児等の受入状況</t>
    <phoneticPr fontId="18"/>
  </si>
  <si>
    <t>・医科歯科の連携状況</t>
    <phoneticPr fontId="18"/>
  </si>
  <si>
    <t>（項目の解説）</t>
    <phoneticPr fontId="10"/>
  </si>
  <si>
    <t xml:space="preserve">医療機関の開設者を区分別にを示しています。
</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</si>
  <si>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</si>
  <si>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上記のうち医療法上の経過措置に該当する病床数</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</si>
  <si>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</si>
  <si>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</si>
  <si>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</si>
  <si>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</si>
  <si>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</si>
  <si>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</si>
  <si>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病室単位の特定入院料</t>
    <phoneticPr fontId="18"/>
  </si>
  <si>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</si>
  <si>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</si>
  <si>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急性期一般入院料２</t>
    <phoneticPr fontId="18"/>
  </si>
  <si>
    <t>地域一般入院料１</t>
    <phoneticPr fontId="10"/>
  </si>
  <si>
    <t>一般病棟特別入院基本料</t>
    <phoneticPr fontId="10"/>
  </si>
  <si>
    <t>一般病棟入院基本料（療養病棟入院料１の例により算定）</t>
    <phoneticPr fontId="10"/>
  </si>
  <si>
    <t>療養病棟入院料１</t>
    <phoneticPr fontId="10"/>
  </si>
  <si>
    <t>療養病棟特別入院基本料</t>
    <phoneticPr fontId="10"/>
  </si>
  <si>
    <t>介護療養病床における療養型介護療養施設サービス費等</t>
    <phoneticPr fontId="10"/>
  </si>
  <si>
    <t>特定機能病院一般病棟７対１入院基本料</t>
    <phoneticPr fontId="10"/>
  </si>
  <si>
    <t>特定機能病院一般病棟10対１入院基本料</t>
    <phoneticPr fontId="10"/>
  </si>
  <si>
    <t>専門病院７対１入院基本料</t>
    <phoneticPr fontId="10"/>
  </si>
  <si>
    <t>専門病院10対１入院基本料</t>
    <phoneticPr fontId="10"/>
  </si>
  <si>
    <t>専門病院13対１入院基本料</t>
    <phoneticPr fontId="10"/>
  </si>
  <si>
    <t>障害者施設等７対１入院基本料</t>
    <phoneticPr fontId="10"/>
  </si>
  <si>
    <t>障害者施設等10対１入院基本料</t>
    <phoneticPr fontId="10"/>
  </si>
  <si>
    <t>障害者施設等13対１入院基本料</t>
    <phoneticPr fontId="10"/>
  </si>
  <si>
    <t>障害者施設等15対１入院基本料</t>
    <phoneticPr fontId="10"/>
  </si>
  <si>
    <t>障害者施設等特定入院基本料</t>
    <phoneticPr fontId="10"/>
  </si>
  <si>
    <t>救命救急入院料１</t>
    <phoneticPr fontId="10"/>
  </si>
  <si>
    <t>特定集中治療室管理料１</t>
    <phoneticPr fontId="10"/>
  </si>
  <si>
    <t>特定集中治療室管理料４</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</si>
  <si>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</si>
  <si>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</si>
  <si>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</si>
  <si>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</si>
  <si>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</si>
  <si>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総合周産期特定集中治療室管理料（母体・胎児）</t>
    <phoneticPr fontId="10"/>
  </si>
  <si>
    <t>総合周産期特定集中治療室管理料（新生児）</t>
    <phoneticPr fontId="10"/>
  </si>
  <si>
    <t>新生児治療回復室入院医療管理料</t>
    <phoneticPr fontId="10"/>
  </si>
  <si>
    <t>特殊疾患入院医療管理料</t>
    <phoneticPr fontId="10"/>
  </si>
  <si>
    <t>小児入院医療管理料１</t>
    <phoneticPr fontId="10"/>
  </si>
  <si>
    <t>回復期リハビリテーション病棟入院料１</t>
    <phoneticPr fontId="10"/>
  </si>
  <si>
    <t>地域包括ケア病棟入院料１</t>
    <phoneticPr fontId="10"/>
  </si>
  <si>
    <t>地域包括ケア病棟入院料４</t>
    <phoneticPr fontId="10"/>
  </si>
  <si>
    <t>地域包括ケア入院医療管理料１</t>
    <phoneticPr fontId="10"/>
  </si>
  <si>
    <t>地域包括ケア入院医療管理料２</t>
    <phoneticPr fontId="10"/>
  </si>
  <si>
    <t>地域包括ケア入院医療管理料３</t>
    <phoneticPr fontId="10"/>
  </si>
  <si>
    <t>地域包括ケア入院医療管理料４</t>
    <phoneticPr fontId="10"/>
  </si>
  <si>
    <t>特殊疾患病棟入院料１</t>
    <phoneticPr fontId="10"/>
  </si>
  <si>
    <t>緩和ケア病棟入院料１</t>
    <phoneticPr fontId="10"/>
  </si>
  <si>
    <t>緩和ケア病棟入院料２</t>
    <phoneticPr fontId="10"/>
  </si>
  <si>
    <t>特定一般病棟入院料１</t>
    <phoneticPr fontId="10"/>
  </si>
  <si>
    <t>特定一般病棟入院料２</t>
    <phoneticPr fontId="10"/>
  </si>
  <si>
    <t>特定一般病棟入院料（地域包括ケア１）</t>
    <phoneticPr fontId="10"/>
  </si>
  <si>
    <t>特定一般病棟入院料（療養病棟入院料１の例により算定）</t>
    <phoneticPr fontId="10"/>
  </si>
  <si>
    <t>短期滞在手術等基本料２</t>
    <phoneticPr fontId="10"/>
  </si>
  <si>
    <t>短期滞在手術等基本料３</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</si>
  <si>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</si>
  <si>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</si>
  <si>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</si>
  <si>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三次救急医療施設の認定の有無</t>
    <phoneticPr fontId="18"/>
  </si>
  <si>
    <t>承認の有無</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</si>
  <si>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</si>
  <si>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</si>
  <si>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</si>
  <si>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</si>
  <si>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 xml:space="preserve">総合入院体制加算とは、十分な人員配置および設備等を備え総合的かつ専門的な急性期医療を24時間提供できる体制等を確保している病院のことです。
</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</si>
  <si>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</si>
  <si>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</si>
  <si>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</si>
  <si>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医療法人同仁会　浪打病院</t>
    <phoneticPr fontId="10"/>
  </si>
  <si>
    <t>〒030-0902 青森市合浦2丁目11番24号</t>
    <phoneticPr fontId="10"/>
  </si>
  <si>
    <t>休棟予定</t>
    <phoneticPr fontId="18"/>
  </si>
  <si>
    <t>介護保険施設等へ移行予定</t>
    <phoneticPr fontId="18"/>
  </si>
  <si>
    <t>患者の入退院等の状況</t>
    <phoneticPr fontId="18"/>
  </si>
  <si>
    <t>・入院患者の状況（年間／入棟前の場所・退棟先の場所の状況）</t>
    <phoneticPr fontId="18"/>
  </si>
  <si>
    <t>・がん、脳卒中、心筋梗塞、分娩、精神医療への対応状況</t>
    <phoneticPr fontId="18"/>
  </si>
  <si>
    <t>・救急医療の実施状況</t>
    <phoneticPr fontId="18"/>
  </si>
  <si>
    <t>・算定する入院基本用・特定入院料等の状況</t>
    <phoneticPr fontId="18"/>
  </si>
  <si>
    <t>・全身管理の状況</t>
    <phoneticPr fontId="18"/>
  </si>
  <si>
    <t>・リハビリテーションの実施状況</t>
    <phoneticPr fontId="18"/>
  </si>
  <si>
    <t>・重度の障害児等の受入状況</t>
    <phoneticPr fontId="18"/>
  </si>
  <si>
    <t xml:space="preserve">医療機関の開設者を区分別にを示しています。
</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</si>
  <si>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</si>
  <si>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</si>
  <si>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</si>
  <si>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</si>
  <si>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算定する入院基本料・特定入院料</t>
    <phoneticPr fontId="18"/>
  </si>
  <si>
    <t>（項目の解説）</t>
    <phoneticPr fontId="10"/>
  </si>
  <si>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</si>
  <si>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</si>
  <si>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地域一般入院料１</t>
    <phoneticPr fontId="10"/>
  </si>
  <si>
    <t>療養病棟入院料１</t>
    <phoneticPr fontId="10"/>
  </si>
  <si>
    <t>介護療養病床における療養型介護療養施設サービス費等</t>
    <phoneticPr fontId="10"/>
  </si>
  <si>
    <t>特定機能病院一般病棟10対１入院基本料</t>
    <phoneticPr fontId="10"/>
  </si>
  <si>
    <t>専門病院７対１入院基本料</t>
    <phoneticPr fontId="10"/>
  </si>
  <si>
    <t>障害者施設等７対１入院基本料</t>
    <phoneticPr fontId="10"/>
  </si>
  <si>
    <t>障害者施設等10対１入院基本料</t>
    <phoneticPr fontId="10"/>
  </si>
  <si>
    <t>障害者施設等15対１入院基本料</t>
    <phoneticPr fontId="10"/>
  </si>
  <si>
    <t>救命救急入院料１</t>
    <phoneticPr fontId="10"/>
  </si>
  <si>
    <t>特定集中治療室管理料１</t>
    <phoneticPr fontId="10"/>
  </si>
  <si>
    <t>ハイケアユニット入院医療管理料１</t>
    <phoneticPr fontId="10"/>
  </si>
  <si>
    <t>ハイケアユニット入院医療管理料２</t>
    <phoneticPr fontId="10"/>
  </si>
  <si>
    <t>脳卒中ケアユニット入院医療管理料</t>
    <phoneticPr fontId="10"/>
  </si>
  <si>
    <t>総合周産期特定集中治療室管理料（母体・胎児）</t>
    <phoneticPr fontId="10"/>
  </si>
  <si>
    <t>小児入院医療管理料１</t>
    <phoneticPr fontId="10"/>
  </si>
  <si>
    <t>地域包括ケア病棟入院料１</t>
    <phoneticPr fontId="10"/>
  </si>
  <si>
    <t>地域包括ケア入院医療管理料２</t>
    <phoneticPr fontId="10"/>
  </si>
  <si>
    <t>特殊疾患病棟入院料１</t>
    <phoneticPr fontId="10"/>
  </si>
  <si>
    <t>特定一般病棟入院料（療養病棟入院料１の例により算定）</t>
    <phoneticPr fontId="10"/>
  </si>
  <si>
    <t>短期滞在手術等基本料２</t>
    <phoneticPr fontId="10"/>
  </si>
  <si>
    <t>（項目の解説）</t>
    <phoneticPr fontId="10"/>
  </si>
  <si>
    <t>二次救急医療施設の認定の有無</t>
    <phoneticPr fontId="18"/>
  </si>
  <si>
    <t>承認の有無</t>
    <phoneticPr fontId="18"/>
  </si>
  <si>
    <t>（項目の解説）</t>
    <phoneticPr fontId="10"/>
  </si>
  <si>
    <t xml:space="preserve">在宅療養支援病院とは、24時間往診が可能な体制を確保し、また訪問看護ステーションとの連携により24時間訪問看護の提供が可能な体制を確保している病院のことです。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</si>
  <si>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</si>
  <si>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臨床工学技士</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</si>
  <si>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</si>
  <si>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</si>
  <si>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</si>
  <si>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MRI</t>
    <phoneticPr fontId="18"/>
  </si>
  <si>
    <t>SPECT</t>
    <phoneticPr fontId="18"/>
  </si>
  <si>
    <t>PET</t>
    <phoneticPr fontId="18"/>
  </si>
  <si>
    <t xml:space="preserve">PETCTは、診断の精度を向上させるためにPETとCTを組み合わせた装置です。値は医療機関が保有する台数です。
</t>
    <phoneticPr fontId="18"/>
  </si>
  <si>
    <t>ガンマナイフ</t>
    <phoneticPr fontId="18"/>
  </si>
  <si>
    <t xml:space="preserve">ガンマナイフは、脳に精密に放射線を集中照射する装置です。値は医療機関が保有する台数です。
</t>
    <phoneticPr fontId="18"/>
  </si>
  <si>
    <t>サイバーナイフ</t>
    <phoneticPr fontId="18"/>
  </si>
  <si>
    <t>（項目の解説）</t>
    <phoneticPr fontId="10"/>
  </si>
  <si>
    <t xml:space="preserve">手術の状況は、手術を受けた患者数と、手術の対象となった臓器別の患者数です。
</t>
    <phoneticPr fontId="18"/>
  </si>
  <si>
    <t xml:space="preserve">全身麻酔の手術の状況は、全身麻酔を用いて手術を受けた患者数と、手術の対象となった臓器別の患者数です。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</si>
  <si>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</si>
  <si>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</si>
  <si>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（心筋梗塞）</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</si>
  <si>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</si>
  <si>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認知症ケア加算２</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</si>
  <si>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</si>
  <si>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</si>
  <si>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看護必要度Ⅱ</t>
    <phoneticPr fontId="10"/>
  </si>
  <si>
    <t>C得点１点以上の患者割合</t>
    <phoneticPr fontId="18"/>
  </si>
  <si>
    <t>「Ａ得点２点以上かつＢ得点３点以上」または「Ａ得点３点以上」または「Ｃ得点１点以上」または「「B14」又は「B15」に該当する患者であって、Ａ得点１点以上かつB得点３点以上」の患者割合</t>
    <phoneticPr fontId="18"/>
  </si>
  <si>
    <t>夜間休日救急搬送医学管理料</t>
    <phoneticPr fontId="18"/>
  </si>
  <si>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</si>
  <si>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</si>
  <si>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</si>
  <si>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入院時支援加算</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</si>
  <si>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</si>
  <si>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</si>
  <si>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退院前訪問指導料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</si>
  <si>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</si>
  <si>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中心静脈注射</t>
    <phoneticPr fontId="18"/>
  </si>
  <si>
    <t>酸素吸入</t>
    <phoneticPr fontId="18"/>
  </si>
  <si>
    <t>*</t>
    <phoneticPr fontId="18"/>
  </si>
  <si>
    <t>急性期機能</t>
    <phoneticPr fontId="10"/>
  </si>
  <si>
    <t>脳血管疾患等リハビリテーション料</t>
    <phoneticPr fontId="18"/>
  </si>
  <si>
    <t>障害児（者）リハビリテーション料</t>
    <phoneticPr fontId="18"/>
  </si>
  <si>
    <t>早期離床・リハビリテーション加算（特定集中治療室管理料）</t>
    <phoneticPr fontId="10"/>
  </si>
  <si>
    <t>入院時訪問指導加算（リハビリテーション総合計画評価料）</t>
    <phoneticPr fontId="18"/>
  </si>
  <si>
    <t>難病等特別入院診療加算</t>
    <phoneticPr fontId="18"/>
  </si>
  <si>
    <t>強度行動障害入院医療管理加算</t>
    <phoneticPr fontId="18"/>
  </si>
  <si>
    <t>〒030-0847 青森県青森市東大野2丁目1-10</t>
    <phoneticPr fontId="10"/>
  </si>
  <si>
    <t>6階病棟</t>
  </si>
  <si>
    <t>7階病棟</t>
  </si>
  <si>
    <t>8階病棟</t>
  </si>
  <si>
    <t>1994</t>
  </si>
  <si>
    <t>無回答等</t>
    <phoneticPr fontId="18"/>
  </si>
  <si>
    <t>（留意事項）</t>
    <phoneticPr fontId="10"/>
  </si>
  <si>
    <t>○また、公表している項目の中には、個人情報保護の観点から、1以上10未満の値を「＊」で秘匿している項目があります。</t>
    <phoneticPr fontId="10"/>
  </si>
  <si>
    <t>○「-」とされている情報は、任意の報告項目や報告が不要となる場合、留意すべき報告対象期間について特段の情報がない場合に記載されています。</t>
    <phoneticPr fontId="10"/>
  </si>
  <si>
    <t>・救急医療の実施状況</t>
    <phoneticPr fontId="18"/>
  </si>
  <si>
    <t>入院基本料・特定入院料及び届出病床数</t>
    <phoneticPr fontId="18"/>
  </si>
  <si>
    <t>届出病床数</t>
    <phoneticPr fontId="18"/>
  </si>
  <si>
    <t>病室単位の特定入院料</t>
    <phoneticPr fontId="18"/>
  </si>
  <si>
    <t>（項目の解説）</t>
    <phoneticPr fontId="10"/>
  </si>
  <si>
    <t>療養病棟入院料１</t>
    <phoneticPr fontId="10"/>
  </si>
  <si>
    <t>介護療養病床における療養型介護療養施設サービス費等</t>
    <phoneticPr fontId="10"/>
  </si>
  <si>
    <t>専門病院13対１入院基本料</t>
    <phoneticPr fontId="10"/>
  </si>
  <si>
    <t>障害者施設等７対１入院基本料</t>
    <phoneticPr fontId="10"/>
  </si>
  <si>
    <t>障害者施設等13対１入院基本料</t>
    <phoneticPr fontId="10"/>
  </si>
  <si>
    <t>障害者施設等15対１入院基本料</t>
    <phoneticPr fontId="10"/>
  </si>
  <si>
    <t>特定集中治療室管理料１</t>
    <phoneticPr fontId="10"/>
  </si>
  <si>
    <t>特定集中治療室管理料４</t>
    <phoneticPr fontId="10"/>
  </si>
  <si>
    <t>ハイケアユニット入院医療管理料２</t>
    <phoneticPr fontId="10"/>
  </si>
  <si>
    <t>脳卒中ケアユニット入院医療管理料</t>
    <phoneticPr fontId="10"/>
  </si>
  <si>
    <t>新生児治療回復室入院医療管理料</t>
    <phoneticPr fontId="10"/>
  </si>
  <si>
    <t>特殊疾患入院医療管理料</t>
    <phoneticPr fontId="10"/>
  </si>
  <si>
    <t>地域包括ケア病棟入院料４</t>
    <phoneticPr fontId="10"/>
  </si>
  <si>
    <t>地域包括ケア入院医療管理料３</t>
    <phoneticPr fontId="1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</si>
  <si>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</si>
  <si>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</si>
  <si>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</si>
  <si>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在宅療養後方支援病院の届出の有無</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</si>
  <si>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</si>
  <si>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</si>
  <si>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</si>
  <si>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</si>
  <si>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「B14」又は「B15」に該当する患者であって、Ａ得点１点以上かつB得点３点以上の患者割合</t>
    <phoneticPr fontId="10"/>
  </si>
  <si>
    <t>入院時支援加算</t>
    <phoneticPr fontId="10"/>
  </si>
  <si>
    <t>地域連携診療計画加算（入退院支援加算）</t>
    <phoneticPr fontId="18"/>
  </si>
  <si>
    <t>ドレーン法、胸腔若しくは腹腔洗浄</t>
    <phoneticPr fontId="18"/>
  </si>
  <si>
    <t>回復期機能</t>
    <phoneticPr fontId="10"/>
  </si>
  <si>
    <t xml:space="preserve">実績指数とは、回復期リハビリテーション病棟におけるリハビリテーションの提供実績を評価する指標で、提供実績を有するほど、数値が高くなります。
</t>
    <phoneticPr fontId="18"/>
  </si>
  <si>
    <t>重度の障害児等の受入状況</t>
    <phoneticPr fontId="18"/>
  </si>
  <si>
    <t>〒030-0811 青森市青柳２丁目１番１２号</t>
    <phoneticPr fontId="10"/>
  </si>
  <si>
    <t>1980</t>
  </si>
  <si>
    <t>無回答等</t>
    <phoneticPr fontId="18"/>
  </si>
  <si>
    <t>医療内容に関する情報
（手術、リハビリテーションの実施状況など）</t>
    <phoneticPr fontId="10"/>
  </si>
  <si>
    <t>・看取りを行った患者数</t>
    <phoneticPr fontId="18"/>
  </si>
  <si>
    <t xml:space="preserve">主とする診療科は、５割以上の患者を診療している診療科を示しています。５割を超える診療科がない場合は、上位３つの診療科を示しています。
</t>
    <phoneticPr fontId="18"/>
  </si>
  <si>
    <t>特定機能病院一般病棟10対１入院基本料</t>
    <phoneticPr fontId="10"/>
  </si>
  <si>
    <t>障害者施設等15対１入院基本料</t>
    <phoneticPr fontId="10"/>
  </si>
  <si>
    <t>救命救急入院料１</t>
    <phoneticPr fontId="10"/>
  </si>
  <si>
    <t>小児入院医療管理料１</t>
    <phoneticPr fontId="10"/>
  </si>
  <si>
    <t>（項目の解説）</t>
    <phoneticPr fontId="10"/>
  </si>
  <si>
    <t>臨床工学技士</t>
    <phoneticPr fontId="18"/>
  </si>
  <si>
    <t>CT</t>
    <phoneticPr fontId="18"/>
  </si>
  <si>
    <t>サイバーナイフ</t>
    <phoneticPr fontId="18"/>
  </si>
  <si>
    <t xml:space="preserve">全身麻酔の手術の状況は、全身麻酔を用いて手術を受けた患者数と、手術の対象となった臓器別の患者数です。
</t>
    <phoneticPr fontId="18"/>
  </si>
  <si>
    <t xml:space="preserve">悪性腫瘍手術とは、がんを取るための手術です。値は手術を行った患者数です。
</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</si>
  <si>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</si>
  <si>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（脳卒中）</t>
    <phoneticPr fontId="18"/>
  </si>
  <si>
    <t xml:space="preserve">入院精神療法は、精神疾患の患者に対し、治療計画に基づいて患者の精神面に対して施す治療です。値はこの治療を行った患者数です。
</t>
    <phoneticPr fontId="18"/>
  </si>
  <si>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</si>
  <si>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</si>
  <si>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</si>
  <si>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入院時支援加算</t>
    <phoneticPr fontId="10"/>
  </si>
  <si>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</si>
  <si>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地域連携診療計画加算（入退院支援加算）</t>
    <phoneticPr fontId="18"/>
  </si>
  <si>
    <t>退院時共同指導料２</t>
    <phoneticPr fontId="18"/>
  </si>
  <si>
    <t>退院前訪問指導料</t>
    <phoneticPr fontId="18"/>
  </si>
  <si>
    <t>中心静脈注射</t>
    <phoneticPr fontId="18"/>
  </si>
  <si>
    <t>呼吸心拍監視</t>
    <phoneticPr fontId="18"/>
  </si>
  <si>
    <t>酸素吸入</t>
    <phoneticPr fontId="18"/>
  </si>
  <si>
    <t>ドレーン法、胸腔若しくは腹腔洗浄</t>
    <phoneticPr fontId="18"/>
  </si>
  <si>
    <t>休日リハビリテーション提供体制加算（回復期リハビリテーション病棟入院料）</t>
    <phoneticPr fontId="18"/>
  </si>
  <si>
    <t>様式2病棟票(398)</t>
    <phoneticPr fontId="10"/>
  </si>
  <si>
    <t>強度行動障害入院医療管理加算</t>
    <phoneticPr fontId="18"/>
  </si>
  <si>
    <t>青森敬仁会病院</t>
    <phoneticPr fontId="10"/>
  </si>
  <si>
    <t>〒039-3502 青森県青森市大字久栗坂字山辺８９－１０</t>
    <phoneticPr fontId="10"/>
  </si>
  <si>
    <t>無回答等</t>
    <phoneticPr fontId="18"/>
  </si>
  <si>
    <t>高度急性期機能または急性期機能として行なった医療行為</t>
    <phoneticPr fontId="10"/>
  </si>
  <si>
    <t>休棟予定</t>
    <phoneticPr fontId="18"/>
  </si>
  <si>
    <t>介護医療院に移行予定</t>
    <phoneticPr fontId="18"/>
  </si>
  <si>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</si>
  <si>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</si>
  <si>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</si>
  <si>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</si>
  <si>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・入院患者の状況（年間／入棟前の場所・退棟先の場所の状況）</t>
    <phoneticPr fontId="18"/>
  </si>
  <si>
    <t>・退院後に在宅医療を必要とする患者の状況</t>
    <phoneticPr fontId="18"/>
  </si>
  <si>
    <t>・重症患者への対応状況</t>
    <phoneticPr fontId="18"/>
  </si>
  <si>
    <t>・看取りを行った患者数</t>
    <phoneticPr fontId="18"/>
  </si>
  <si>
    <t>・全身管理の状況</t>
    <phoneticPr fontId="18"/>
  </si>
  <si>
    <t>・リハビリテーションの実施状況</t>
    <phoneticPr fontId="18"/>
  </si>
  <si>
    <t>・承認の有無</t>
    <phoneticPr fontId="18"/>
  </si>
  <si>
    <t>・長期療養患者の受入状況</t>
    <phoneticPr fontId="18"/>
  </si>
  <si>
    <t>・診療報酬の届出の有無</t>
    <phoneticPr fontId="18"/>
  </si>
  <si>
    <t>・医科歯科の連携状況</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</si>
  <si>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</si>
  <si>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上記のうち医療法上の経過措置に該当する病床数</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</si>
  <si>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</si>
  <si>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</si>
  <si>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</si>
  <si>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</si>
  <si>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</si>
  <si>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回復期ﾘﾊﾋﾞﾘﾃｰｼｮﾝ病棟入院料３</t>
  </si>
  <si>
    <t>届出病床数</t>
    <phoneticPr fontId="18"/>
  </si>
  <si>
    <t>病室単位の特定入院料</t>
    <phoneticPr fontId="18"/>
  </si>
  <si>
    <t>（項目の解説）</t>
    <phoneticPr fontId="10"/>
  </si>
  <si>
    <t>急性期一般入院料１</t>
    <phoneticPr fontId="18"/>
  </si>
  <si>
    <t>急性期一般入院料２</t>
    <phoneticPr fontId="18"/>
  </si>
  <si>
    <t>地域一般入院料１</t>
    <phoneticPr fontId="10"/>
  </si>
  <si>
    <t>一般病棟入院基本料（療養病棟入院料１の例により算定）</t>
    <phoneticPr fontId="10"/>
  </si>
  <si>
    <t>療養病棟入院料１</t>
    <phoneticPr fontId="10"/>
  </si>
  <si>
    <t>療養病棟特別入院基本料</t>
    <phoneticPr fontId="10"/>
  </si>
  <si>
    <t>特定機能病院一般病棟７対１入院基本料</t>
    <phoneticPr fontId="10"/>
  </si>
  <si>
    <t>特定機能病院一般病棟10対１入院基本料</t>
    <phoneticPr fontId="10"/>
  </si>
  <si>
    <t>専門病院７対１入院基本料</t>
    <phoneticPr fontId="10"/>
  </si>
  <si>
    <t>専門病院10対１入院基本料</t>
    <phoneticPr fontId="10"/>
  </si>
  <si>
    <t>障害者施設等７対１入院基本料</t>
    <phoneticPr fontId="10"/>
  </si>
  <si>
    <t>障害者施設等13対１入院基本料</t>
    <phoneticPr fontId="10"/>
  </si>
  <si>
    <t>障害者施設等15対１入院基本料</t>
    <phoneticPr fontId="10"/>
  </si>
  <si>
    <t>障害者施設等特定入院基本料</t>
    <phoneticPr fontId="10"/>
  </si>
  <si>
    <t>救命救急入院料１</t>
    <phoneticPr fontId="10"/>
  </si>
  <si>
    <t>特定集中治療室管理料１</t>
    <phoneticPr fontId="10"/>
  </si>
  <si>
    <t>特定集中治療室管理料４</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</si>
  <si>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</si>
  <si>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</si>
  <si>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</si>
  <si>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</si>
  <si>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</si>
  <si>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総合周産期特定集中治療室管理料（母体・胎児）</t>
    <phoneticPr fontId="10"/>
  </si>
  <si>
    <t>総合周産期特定集中治療室管理料（新生児）</t>
    <phoneticPr fontId="10"/>
  </si>
  <si>
    <t>新生児治療回復室入院医療管理料</t>
    <phoneticPr fontId="10"/>
  </si>
  <si>
    <t>特殊疾患入院医療管理料</t>
    <phoneticPr fontId="10"/>
  </si>
  <si>
    <t>小児入院医療管理料１</t>
    <phoneticPr fontId="10"/>
  </si>
  <si>
    <t>回復期リハビリテーション病棟入院料１</t>
    <phoneticPr fontId="10"/>
  </si>
  <si>
    <t>地域包括ケア病棟入院料１</t>
    <phoneticPr fontId="10"/>
  </si>
  <si>
    <t>地域包括ケア病棟入院料４</t>
    <phoneticPr fontId="10"/>
  </si>
  <si>
    <t>地域包括ケア入院医療管理料１</t>
    <phoneticPr fontId="10"/>
  </si>
  <si>
    <t>地域包括ケア入院医療管理料２</t>
    <phoneticPr fontId="10"/>
  </si>
  <si>
    <t>地域包括ケア入院医療管理料３</t>
    <phoneticPr fontId="10"/>
  </si>
  <si>
    <t>特殊疾患病棟入院料１</t>
    <phoneticPr fontId="10"/>
  </si>
  <si>
    <t>緩和ケア病棟入院料１</t>
    <phoneticPr fontId="10"/>
  </si>
  <si>
    <t>緩和ケア病棟入院料２</t>
    <phoneticPr fontId="10"/>
  </si>
  <si>
    <t>特定一般病棟入院料１</t>
    <phoneticPr fontId="10"/>
  </si>
  <si>
    <t>特定一般病棟入院料２</t>
    <phoneticPr fontId="10"/>
  </si>
  <si>
    <t>特定一般病棟入院料（療養病棟入院料１の例により算定）</t>
    <phoneticPr fontId="10"/>
  </si>
  <si>
    <t>短期滞在手術等基本料２</t>
    <phoneticPr fontId="10"/>
  </si>
  <si>
    <t>短期滞在手術等基本料３</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</si>
  <si>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</si>
  <si>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</si>
  <si>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三次救急医療施設の認定の有無</t>
    <phoneticPr fontId="18"/>
  </si>
  <si>
    <t>承認の有無</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</si>
  <si>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</si>
  <si>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</si>
  <si>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</si>
  <si>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</si>
  <si>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 xml:space="preserve">総合入院体制加算とは、十分な人員配置および設備等を備え総合的かつ専門的な急性期医療を24時間提供できる体制等を確保している病院のことです。
</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</si>
  <si>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</si>
  <si>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</si>
  <si>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</si>
  <si>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CT</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</si>
  <si>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</si>
  <si>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MRI</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</si>
  <si>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</si>
  <si>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</si>
  <si>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t>
    <phoneticPr fontId="18"/>
  </si>
  <si>
    <t>PETCT</t>
    <phoneticPr fontId="18"/>
  </si>
  <si>
    <t>ガンマナイフ</t>
    <phoneticPr fontId="18"/>
  </si>
  <si>
    <t xml:space="preserve">サイバーナイフは、腫瘍にロボットアームで集中的に放射線を照射する装置です。値は医療機関が保有する台数です。
</t>
    <phoneticPr fontId="18"/>
  </si>
  <si>
    <t>うち終了（死亡退院等）</t>
    <phoneticPr fontId="18"/>
  </si>
  <si>
    <t>退院後１か月以内に自院が在宅医療を提供する予定の患者数</t>
    <phoneticPr fontId="18"/>
  </si>
  <si>
    <t>退院後１か月以内に他施設が在宅医療を提供する予定の患者</t>
    <phoneticPr fontId="18"/>
  </si>
  <si>
    <t xml:space="preserve">手術の状況は、手術を受けた患者数と、手術の対象となった臓器別の患者数です。
</t>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</si>
  <si>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</si>
  <si>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</si>
  <si>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</si>
  <si>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</si>
  <si>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精神科疾患患者等受入加算</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</si>
  <si>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</si>
  <si>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t>
    <phoneticPr fontId="18"/>
  </si>
  <si>
    <t>退院前訪問指導料</t>
    <phoneticPr fontId="18"/>
  </si>
  <si>
    <t>呼吸心拍監視</t>
    <phoneticPr fontId="18"/>
  </si>
  <si>
    <t>回復期機能</t>
    <phoneticPr fontId="10"/>
  </si>
  <si>
    <t>呼吸器リハビリテーション料</t>
    <phoneticPr fontId="18"/>
  </si>
  <si>
    <t>がん患者リハビリテーション料</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</si>
  <si>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</si>
  <si>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初期加算（リハビリテーション料）</t>
    <phoneticPr fontId="18"/>
  </si>
  <si>
    <t>入院時訪問指導加算（リハビリテーション総合計画評価料）</t>
    <phoneticPr fontId="18"/>
  </si>
  <si>
    <t>長期療養患者の受入状況</t>
    <phoneticPr fontId="18"/>
  </si>
  <si>
    <t>難病等特別入院診療加算</t>
    <phoneticPr fontId="18"/>
  </si>
  <si>
    <t>超重症児（者）入院診療加算・準超重症児（者）入院診療加算</t>
    <phoneticPr fontId="18"/>
  </si>
  <si>
    <t>あおもり腎透析・泌尿器科クリニック</t>
    <phoneticPr fontId="10"/>
  </si>
  <si>
    <t>〒030-0856 青森市西大野1-15-7</t>
    <phoneticPr fontId="10"/>
  </si>
  <si>
    <t>機能区分の選択状況（2019（令和元）年7月1日時点の機能）</t>
    <rPh sb="0" eb="2">
      <t>キノウ</t>
    </rPh>
    <rPh sb="2" eb="4">
      <t>クブン</t>
    </rPh>
    <rPh sb="5" eb="7">
      <t>センタク</t>
    </rPh>
    <rPh sb="7" eb="9">
      <t>ジョウキョウ</t>
    </rPh>
    <phoneticPr fontId="18"/>
  </si>
  <si>
    <t>様式１診療所票(8)</t>
    <rPh sb="3" eb="6">
      <t>シンリョウジョ</t>
    </rPh>
    <phoneticPr fontId="10"/>
  </si>
  <si>
    <t>様式１診療所票(9)</t>
    <rPh sb="3" eb="6">
      <t>シンリョウジョ</t>
    </rPh>
    <phoneticPr fontId="10"/>
  </si>
  <si>
    <t>休棟予定</t>
    <phoneticPr fontId="18"/>
  </si>
  <si>
    <t>介護保険施設等へ移行予定</t>
    <phoneticPr fontId="18"/>
  </si>
  <si>
    <t>様式１診療所票(10)</t>
    <rPh sb="3" eb="6">
      <t>シンリョウジョ</t>
    </rPh>
    <phoneticPr fontId="10"/>
  </si>
  <si>
    <t>介護医療院に移行予定</t>
    <phoneticPr fontId="10"/>
  </si>
  <si>
    <t>様式１診療所票(11)</t>
    <rPh sb="3" eb="6">
      <t>シンリョウジョ</t>
    </rPh>
    <phoneticPr fontId="10"/>
  </si>
  <si>
    <t>（留意事項）</t>
    <phoneticPr fontId="10"/>
  </si>
  <si>
    <t>基本情報（職員配置、届出の状況など）</t>
    <phoneticPr fontId="10"/>
  </si>
  <si>
    <t>患者の入退院等の状況</t>
    <phoneticPr fontId="18"/>
  </si>
  <si>
    <t>・入院基本料及び届出病床数</t>
    <phoneticPr fontId="10"/>
  </si>
  <si>
    <t>・職員数の状況</t>
    <phoneticPr fontId="10"/>
  </si>
  <si>
    <t>・過去1年間の間に病棟の再編・見直しがあった場合の報告対象期間</t>
    <phoneticPr fontId="10"/>
  </si>
  <si>
    <t>設置主体（2019（令和元）年7月1日時点）</t>
  </si>
  <si>
    <t>様式１診療所票(5)</t>
    <rPh sb="3" eb="6">
      <t>シンリョウジョ</t>
    </rPh>
    <phoneticPr fontId="10"/>
  </si>
  <si>
    <t>様式１診療所票(13)</t>
    <rPh sb="3" eb="6">
      <t>シンリョウジョ</t>
    </rPh>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</si>
  <si>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</si>
  <si>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様式１診療所票(14)</t>
    <rPh sb="3" eb="6">
      <t>シンリョウジョ</t>
    </rPh>
    <phoneticPr fontId="10"/>
  </si>
  <si>
    <t>様式１診療所票(15)</t>
    <rPh sb="3" eb="6">
      <t>シンリョウジョ</t>
    </rPh>
    <phoneticPr fontId="10"/>
  </si>
  <si>
    <t>様式１診療所票(16)</t>
    <rPh sb="3" eb="6">
      <t>シンリョウジョ</t>
    </rPh>
    <phoneticPr fontId="10"/>
  </si>
  <si>
    <t>様式１診療所票(17)</t>
    <rPh sb="3" eb="6">
      <t>シンリョウジョ</t>
    </rPh>
    <phoneticPr fontId="10"/>
  </si>
  <si>
    <t>様式１診療所票(17)後</t>
    <rPh sb="3" eb="6">
      <t>シンリョウジョ</t>
    </rPh>
    <rPh sb="11" eb="12">
      <t>アト</t>
    </rPh>
    <phoneticPr fontId="10"/>
  </si>
  <si>
    <t>様式１診療所票(77)</t>
    <rPh sb="3" eb="6">
      <t>シンリョウジョ</t>
    </rPh>
    <phoneticPr fontId="10"/>
  </si>
  <si>
    <t xml:space="preserve">主とする診療科は、５割以上の患者を診療している診療科を示しています。５割を超える診療科がない場合は、上位３つの診療科を示しています。
</t>
    <phoneticPr fontId="18"/>
  </si>
  <si>
    <t>様式１診療所票(77)-1</t>
    <rPh sb="3" eb="6">
      <t>シンリョウジョ</t>
    </rPh>
    <phoneticPr fontId="10"/>
  </si>
  <si>
    <t>様式１診療所票(77)-2</t>
    <rPh sb="3" eb="6">
      <t>シンリョウジョ</t>
    </rPh>
    <phoneticPr fontId="10"/>
  </si>
  <si>
    <t>様式１診療所票(77)-3</t>
    <rPh sb="3" eb="6">
      <t>シンリョウジョ</t>
    </rPh>
    <phoneticPr fontId="10"/>
  </si>
  <si>
    <t>様式１診療所票(18)</t>
    <rPh sb="3" eb="6">
      <t>シンリョウジョ</t>
    </rPh>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</si>
  <si>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</si>
  <si>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様式１診療所票(19)</t>
    <rPh sb="3" eb="6">
      <t>シンリョウジョ</t>
    </rPh>
    <phoneticPr fontId="10"/>
  </si>
  <si>
    <t>様式１診療所票(20)</t>
    <rPh sb="3" eb="6">
      <t>シンリョウジョ</t>
    </rPh>
    <phoneticPr fontId="10"/>
  </si>
  <si>
    <t>（項目の解説）</t>
    <phoneticPr fontId="10"/>
  </si>
  <si>
    <t>様式2病棟票(139)</t>
    <rPh sb="3" eb="5">
      <t>ビョウトウ</t>
    </rPh>
    <rPh sb="5" eb="6">
      <t>ヒョウ</t>
    </rPh>
    <phoneticPr fontId="10"/>
  </si>
  <si>
    <t>有床診療所入院基本料</t>
    <phoneticPr fontId="18"/>
  </si>
  <si>
    <t>*</t>
    <phoneticPr fontId="10"/>
  </si>
  <si>
    <t>様式2病棟票(146)</t>
    <rPh sb="3" eb="5">
      <t>ビョウトウ</t>
    </rPh>
    <rPh sb="5" eb="6">
      <t>ヒョウ</t>
    </rPh>
    <phoneticPr fontId="10"/>
  </si>
  <si>
    <t>様式2病棟票(152)</t>
    <rPh sb="3" eb="5">
      <t>ビョウトウ</t>
    </rPh>
    <rPh sb="5" eb="6">
      <t>ヒョウ</t>
    </rPh>
    <phoneticPr fontId="10"/>
  </si>
  <si>
    <t>様式2病棟票(158)</t>
    <rPh sb="3" eb="5">
      <t>ビョウトウ</t>
    </rPh>
    <rPh sb="5" eb="6">
      <t>ヒョウ</t>
    </rPh>
    <phoneticPr fontId="10"/>
  </si>
  <si>
    <t>様式2病棟票(159)</t>
    <rPh sb="3" eb="5">
      <t>ビョウトウ</t>
    </rPh>
    <rPh sb="5" eb="6">
      <t>ヒョウ</t>
    </rPh>
    <phoneticPr fontId="10"/>
  </si>
  <si>
    <t>様式2病棟票(166)</t>
    <rPh sb="3" eb="5">
      <t>ビョウトウ</t>
    </rPh>
    <rPh sb="5" eb="6">
      <t>ヒョウ</t>
    </rPh>
    <phoneticPr fontId="10"/>
  </si>
  <si>
    <t>様式１診療所票(103)</t>
    <rPh sb="3" eb="6">
      <t>シンリョウジョ</t>
    </rPh>
    <phoneticPr fontId="10"/>
  </si>
  <si>
    <t>（項目の解説）</t>
    <phoneticPr fontId="10"/>
  </si>
  <si>
    <t>様式１診療所票(22)</t>
    <rPh sb="3" eb="6">
      <t>シンリョウジョ</t>
    </rPh>
    <phoneticPr fontId="10"/>
  </si>
  <si>
    <t>様式１診療所票(23)</t>
    <rPh sb="3" eb="6">
      <t>シンリョウジョ</t>
    </rPh>
    <phoneticPr fontId="10"/>
  </si>
  <si>
    <t>様式１診療所票(24)</t>
    <rPh sb="3" eb="6">
      <t>シンリョウジョ</t>
    </rPh>
    <phoneticPr fontId="10"/>
  </si>
  <si>
    <t>様式１診療所票(25)</t>
    <rPh sb="3" eb="6">
      <t>シンリョウジョ</t>
    </rPh>
    <phoneticPr fontId="10"/>
  </si>
  <si>
    <t>様式１診療所票(26)</t>
    <rPh sb="3" eb="6">
      <t>シンリョウジョ</t>
    </rPh>
    <phoneticPr fontId="10"/>
  </si>
  <si>
    <t>様式１診療所票(27)</t>
    <rPh sb="3" eb="6">
      <t>シンリョウジョ</t>
    </rPh>
    <phoneticPr fontId="10"/>
  </si>
  <si>
    <t>様式１診療所票(28)</t>
    <rPh sb="3" eb="6">
      <t>シンリョウジョ</t>
    </rPh>
    <phoneticPr fontId="10"/>
  </si>
  <si>
    <t>様式１診療所票(29)</t>
    <rPh sb="3" eb="6">
      <t>シンリョウジョ</t>
    </rPh>
    <phoneticPr fontId="10"/>
  </si>
  <si>
    <t>様式１診療所票(30)</t>
    <rPh sb="3" eb="6">
      <t>シンリョウジョ</t>
    </rPh>
    <phoneticPr fontId="10"/>
  </si>
  <si>
    <t>様式１診療所票(31)</t>
    <rPh sb="3" eb="6">
      <t>シンリョウジョ</t>
    </rPh>
    <phoneticPr fontId="10"/>
  </si>
  <si>
    <t>様式１診療所票(32)</t>
    <rPh sb="3" eb="6">
      <t>シンリョウジョ</t>
    </rPh>
    <phoneticPr fontId="10"/>
  </si>
  <si>
    <t>様式１診療所票(33)</t>
    <rPh sb="3" eb="6">
      <t>シンリョウジョ</t>
    </rPh>
    <phoneticPr fontId="10"/>
  </si>
  <si>
    <t>様式１診療所票(34)</t>
    <rPh sb="3" eb="6">
      <t>シンリョウジョ</t>
    </rPh>
    <phoneticPr fontId="10"/>
  </si>
  <si>
    <t>様式１診療所票(35)</t>
    <rPh sb="3" eb="6">
      <t>シンリョウジョ</t>
    </rPh>
    <phoneticPr fontId="10"/>
  </si>
  <si>
    <t>様式１診療所票(140)</t>
    <rPh sb="3" eb="6">
      <t>シンリョウジョ</t>
    </rPh>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</si>
  <si>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</si>
  <si>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様式１診療所票(141)</t>
    <rPh sb="3" eb="6">
      <t>シンリョウジョ</t>
    </rPh>
    <phoneticPr fontId="10"/>
  </si>
  <si>
    <t>様式１診療所票(142)</t>
    <rPh sb="3" eb="6">
      <t>シンリョウジョ</t>
    </rPh>
    <phoneticPr fontId="10"/>
  </si>
  <si>
    <t>様式１診療所票(143)</t>
    <rPh sb="3" eb="6">
      <t>シンリョウジョ</t>
    </rPh>
    <phoneticPr fontId="10"/>
  </si>
  <si>
    <t>様式１診療所票(144)</t>
    <rPh sb="3" eb="6">
      <t>シンリョウジョ</t>
    </rPh>
    <phoneticPr fontId="10"/>
  </si>
  <si>
    <t>様式１診療所票(145)</t>
    <rPh sb="3" eb="6">
      <t>シンリョウジョ</t>
    </rPh>
    <phoneticPr fontId="10"/>
  </si>
  <si>
    <t>様式１診療所票(146)</t>
    <rPh sb="3" eb="6">
      <t>シンリョウジョ</t>
    </rPh>
    <phoneticPr fontId="10"/>
  </si>
  <si>
    <t>様式１診療所票(123)</t>
    <rPh sb="3" eb="6">
      <t>シンリョウジョ</t>
    </rPh>
    <phoneticPr fontId="10"/>
  </si>
  <si>
    <t>様式１診療所票(124)</t>
    <rPh sb="3" eb="6">
      <t>シンリョウジョ</t>
    </rPh>
    <phoneticPr fontId="10"/>
  </si>
  <si>
    <t>様式１診療所票(125)</t>
    <rPh sb="3" eb="6">
      <t>シンリョウジョ</t>
    </rPh>
    <phoneticPr fontId="10"/>
  </si>
  <si>
    <t>様式１診療所票(126)</t>
    <rPh sb="3" eb="6">
      <t>シンリョウジョ</t>
    </rPh>
    <phoneticPr fontId="10"/>
  </si>
  <si>
    <t>様式１診療所票(127)</t>
    <rPh sb="3" eb="6">
      <t>シンリョウジョ</t>
    </rPh>
    <phoneticPr fontId="10"/>
  </si>
  <si>
    <t>様式１診療所票(128)</t>
    <rPh sb="3" eb="6">
      <t>シンリョウジョ</t>
    </rPh>
    <phoneticPr fontId="10"/>
  </si>
  <si>
    <t>様式１診療所票(129)</t>
    <rPh sb="3" eb="6">
      <t>シンリョウジョ</t>
    </rPh>
    <phoneticPr fontId="10"/>
  </si>
  <si>
    <t>様式１診療所票(130)</t>
    <rPh sb="3" eb="6">
      <t>シンリョウジョ</t>
    </rPh>
    <phoneticPr fontId="10"/>
  </si>
  <si>
    <t xml:space="preserve">血管連続撮影装置は、X線では映らない、血管の状態を撮影するための装置です。値は医療機関が保有する台数です。
</t>
    <phoneticPr fontId="18"/>
  </si>
  <si>
    <t>様式１診療所票(131)</t>
    <rPh sb="3" eb="6">
      <t>シンリョウジョ</t>
    </rPh>
    <phoneticPr fontId="10"/>
  </si>
  <si>
    <t>様式１診療所票(132)</t>
    <rPh sb="3" eb="6">
      <t>シンリョウジョ</t>
    </rPh>
    <phoneticPr fontId="10"/>
  </si>
  <si>
    <t>様式１診療所票(133)</t>
    <rPh sb="3" eb="6">
      <t>シンリョウジョ</t>
    </rPh>
    <phoneticPr fontId="10"/>
  </si>
  <si>
    <t>様式１診療所票(134)</t>
    <rPh sb="3" eb="6">
      <t>シンリョウジョ</t>
    </rPh>
    <phoneticPr fontId="10"/>
  </si>
  <si>
    <t>PETMRI</t>
    <phoneticPr fontId="18"/>
  </si>
  <si>
    <t xml:space="preserve">PETMRIは、診断の精度を向上させるためにPETとMRIを組み合わせた装置です。値は医療機関が保有する台数です。
</t>
    <phoneticPr fontId="18"/>
  </si>
  <si>
    <t>様式１診療所票(135)</t>
    <rPh sb="3" eb="6">
      <t>シンリョウジョ</t>
    </rPh>
    <phoneticPr fontId="10"/>
  </si>
  <si>
    <t>ガンマナイフ</t>
    <phoneticPr fontId="10"/>
  </si>
  <si>
    <t>様式１診療所票(136)</t>
    <rPh sb="3" eb="6">
      <t>シンリョウジョ</t>
    </rPh>
    <phoneticPr fontId="10"/>
  </si>
  <si>
    <t>サイバーナイフ</t>
    <phoneticPr fontId="10"/>
  </si>
  <si>
    <t>様式１診療所票(137)</t>
    <rPh sb="3" eb="6">
      <t>シンリョウジョ</t>
    </rPh>
    <phoneticPr fontId="10"/>
  </si>
  <si>
    <t>様式１診療所票(138)</t>
    <rPh sb="3" eb="6">
      <t>シンリョウジョ</t>
    </rPh>
    <phoneticPr fontId="10"/>
  </si>
  <si>
    <t xml:space="preserve">遠隔操作式密封小線源治療装置は、体の内側から放射線を照射する機能を持つ装置です。値は医療機関が保有する台数です。
</t>
    <phoneticPr fontId="18"/>
  </si>
  <si>
    <t>様式１診療所票(139)</t>
    <rPh sb="3" eb="6">
      <t>シンリョウジョ</t>
    </rPh>
    <phoneticPr fontId="10"/>
  </si>
  <si>
    <t>（項目の解説）</t>
    <phoneticPr fontId="10"/>
  </si>
  <si>
    <t>様式１診療所票(12)</t>
    <rPh sb="3" eb="6">
      <t>シンリョウジョ</t>
    </rPh>
    <phoneticPr fontId="10"/>
  </si>
  <si>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</si>
  <si>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上記のいずれにも該当しない</t>
    <phoneticPr fontId="10"/>
  </si>
  <si>
    <t>休棟中</t>
    <phoneticPr fontId="10"/>
  </si>
  <si>
    <t>過去1年間の間に病棟の再編・見直しがあった場合の報告対象期間</t>
    <phoneticPr fontId="10"/>
  </si>
  <si>
    <t xml:space="preserve">入院部門の再編・見直しがあった場合の報告対象期間は、平成30年7月1日～令和元年6月30日の期間内に病棟の再編・見直しを行ったことで、過去1年間分の状況を報告することが困難な場合に、令和元年7月1日時点の病棟単位で報告が可能な過去の期間です。
</t>
  </si>
  <si>
    <t>様式１診療所票(146)後</t>
    <rPh sb="3" eb="6">
      <t>シンリョウジョ</t>
    </rPh>
    <rPh sb="12" eb="13">
      <t>アト</t>
    </rPh>
    <phoneticPr fontId="10"/>
  </si>
  <si>
    <t>様式１診療所票(78)</t>
    <rPh sb="3" eb="6">
      <t>シンリョウジョ</t>
    </rPh>
    <phoneticPr fontId="10"/>
  </si>
  <si>
    <t xml:space="preserve">１年間の入院患者の状況は、平成30年7月から令和元年6月までに入院、退院した患者数を示す項目です。
</t>
  </si>
  <si>
    <t>様式１診療所票(79)</t>
    <rPh sb="3" eb="6">
      <t>シンリョウジョ</t>
    </rPh>
    <phoneticPr fontId="10"/>
  </si>
  <si>
    <t>様式１診療所票(80)</t>
    <rPh sb="3" eb="6">
      <t>シンリョウジョ</t>
    </rPh>
    <phoneticPr fontId="10"/>
  </si>
  <si>
    <t>様式１診療所票(81)</t>
    <rPh sb="3" eb="6">
      <t>シンリョウジョ</t>
    </rPh>
    <phoneticPr fontId="10"/>
  </si>
  <si>
    <t>様式１診療所票(82)</t>
    <rPh sb="3" eb="6">
      <t>シンリョウジョ</t>
    </rPh>
    <phoneticPr fontId="10"/>
  </si>
  <si>
    <t>様式１診療所票(83)</t>
    <rPh sb="3" eb="6">
      <t>シンリョウジョ</t>
    </rPh>
    <phoneticPr fontId="10"/>
  </si>
  <si>
    <t xml:space="preserve">年間の入院患者の状況は、平成30年７月１日～令和元年６月30日の１年間に入院を受け入れた患者の入院前の場所、退院した患者の退院先の場所を示す項目です。
</t>
    <rPh sb="0" eb="1">
      <t>ネン</t>
    </rPh>
    <rPh sb="36" eb="38">
      <t>ニュウイン</t>
    </rPh>
    <phoneticPr fontId="10"/>
  </si>
  <si>
    <t>様式１診療所票(84)</t>
    <rPh sb="3" eb="6">
      <t>シンリョウジョ</t>
    </rPh>
    <phoneticPr fontId="10"/>
  </si>
  <si>
    <t>様式１診療所票(85)</t>
    <rPh sb="3" eb="6">
      <t>シンリョウジョ</t>
    </rPh>
    <phoneticPr fontId="10"/>
  </si>
  <si>
    <t>様式１診療所票(86)</t>
    <rPh sb="3" eb="6">
      <t>シンリョウジョ</t>
    </rPh>
    <phoneticPr fontId="10"/>
  </si>
  <si>
    <t>様式１診療所票(87)</t>
    <rPh sb="3" eb="6">
      <t>シンリョウジョ</t>
    </rPh>
    <phoneticPr fontId="10"/>
  </si>
  <si>
    <t>様式１診療所票(88)</t>
    <rPh sb="3" eb="6">
      <t>シンリョウジョ</t>
    </rPh>
    <phoneticPr fontId="10"/>
  </si>
  <si>
    <t>様式１診療所票(89)</t>
    <rPh sb="3" eb="6">
      <t>シンリョウジョ</t>
    </rPh>
    <phoneticPr fontId="10"/>
  </si>
  <si>
    <t>様式１診療所票(90)</t>
    <rPh sb="3" eb="6">
      <t>シンリョウジョ</t>
    </rPh>
    <phoneticPr fontId="10"/>
  </si>
  <si>
    <t>様式１診療所票(91)</t>
    <rPh sb="3" eb="6">
      <t>シンリョウジョ</t>
    </rPh>
    <phoneticPr fontId="10"/>
  </si>
  <si>
    <t>様式１診療所票(92)</t>
    <rPh sb="3" eb="6">
      <t>シンリョウジョ</t>
    </rPh>
    <phoneticPr fontId="10"/>
  </si>
  <si>
    <t>様式１診療所票(93)</t>
    <rPh sb="3" eb="6">
      <t>シンリョウジョ</t>
    </rPh>
    <phoneticPr fontId="10"/>
  </si>
  <si>
    <t>様式１診療所票(94)</t>
    <rPh sb="3" eb="6">
      <t>シンリョウジョ</t>
    </rPh>
    <phoneticPr fontId="10"/>
  </si>
  <si>
    <t>様式１診療所票(95)</t>
    <rPh sb="3" eb="6">
      <t>シンリョウジョ</t>
    </rPh>
    <phoneticPr fontId="10"/>
  </si>
  <si>
    <t>様式１診療所票(96)</t>
    <rPh sb="3" eb="6">
      <t>シンリョウジョ</t>
    </rPh>
    <phoneticPr fontId="10"/>
  </si>
  <si>
    <t>様式１診療所票(97)</t>
    <rPh sb="3" eb="6">
      <t>シンリョウジョ</t>
    </rPh>
    <phoneticPr fontId="10"/>
  </si>
  <si>
    <t>様式１診療所票(98)</t>
    <rPh sb="3" eb="6">
      <t>シンリョウジョ</t>
    </rPh>
    <phoneticPr fontId="10"/>
  </si>
  <si>
    <t>様式１診療所票(100)</t>
    <rPh sb="3" eb="6">
      <t>シンリョウジョ</t>
    </rPh>
    <phoneticPr fontId="10"/>
  </si>
  <si>
    <t>退院後１か月以内に自院が在宅医療を提供する予定の患者数</t>
    <phoneticPr fontId="18"/>
  </si>
  <si>
    <t>様式１診療所票(101)</t>
    <rPh sb="3" eb="6">
      <t>シンリョウジョ</t>
    </rPh>
    <phoneticPr fontId="10"/>
  </si>
  <si>
    <t>様式１診療所票(99)</t>
    <rPh sb="3" eb="6">
      <t>シンリョウジョ</t>
    </rPh>
    <phoneticPr fontId="10"/>
  </si>
  <si>
    <t>様式１診療所票(102)</t>
    <rPh sb="3" eb="6">
      <t>シンリョウジョ</t>
    </rPh>
    <phoneticPr fontId="10"/>
  </si>
  <si>
    <t>様式１診療所票(104)</t>
    <rPh sb="3" eb="6">
      <t>シンリョウジョ</t>
    </rPh>
    <phoneticPr fontId="10"/>
  </si>
  <si>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</si>
  <si>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様式１診療所票(105)</t>
    <rPh sb="3" eb="6">
      <t>シンリョウジョ</t>
    </rPh>
    <phoneticPr fontId="10"/>
  </si>
  <si>
    <t>様式１診療所票(106)</t>
    <rPh sb="3" eb="6">
      <t>シンリョウジョ</t>
    </rPh>
    <phoneticPr fontId="10"/>
  </si>
  <si>
    <t>様式１診療所票(107)</t>
    <rPh sb="3" eb="6">
      <t>シンリョウジョ</t>
    </rPh>
    <phoneticPr fontId="10"/>
  </si>
  <si>
    <t>様式１診療所票(108)</t>
    <rPh sb="3" eb="6">
      <t>シンリョウジョ</t>
    </rPh>
    <phoneticPr fontId="10"/>
  </si>
  <si>
    <t>様式１診療所票(109)</t>
    <rPh sb="3" eb="6">
      <t>シンリョウジョ</t>
    </rPh>
    <phoneticPr fontId="10"/>
  </si>
  <si>
    <t>様式１診療所票(110)</t>
    <rPh sb="3" eb="6">
      <t>シンリョウジョ</t>
    </rPh>
    <phoneticPr fontId="10"/>
  </si>
  <si>
    <t>様式１診療所票(111)</t>
    <rPh sb="3" eb="6">
      <t>シンリョウジョ</t>
    </rPh>
    <phoneticPr fontId="10"/>
  </si>
  <si>
    <t xml:space="preserve">手術の状況は、手術を受けた患者数と、手術の対象となった臓器別の患者数です。
</t>
    <phoneticPr fontId="18"/>
  </si>
  <si>
    <t>*</t>
    <phoneticPr fontId="10"/>
  </si>
  <si>
    <t>*</t>
    <phoneticPr fontId="10"/>
  </si>
  <si>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</si>
  <si>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</si>
  <si>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</si>
  <si>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</si>
  <si>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様式１診療所票(112)</t>
    <rPh sb="3" eb="6">
      <t>シンリョウジョ</t>
    </rPh>
    <phoneticPr fontId="10"/>
  </si>
  <si>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</si>
  <si>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頭蓋内圧持続測定（３時間を超えた場合）</t>
    <phoneticPr fontId="18"/>
  </si>
  <si>
    <t>夜間休日救急搬送医学管理料</t>
    <phoneticPr fontId="18"/>
  </si>
  <si>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</si>
  <si>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様式１診療所票(113)</t>
    <rPh sb="3" eb="6">
      <t>シンリョウジョ</t>
    </rPh>
    <phoneticPr fontId="10"/>
  </si>
  <si>
    <t>様式１診療所票(114)</t>
    <rPh sb="3" eb="6">
      <t>シンリョウジョ</t>
    </rPh>
    <phoneticPr fontId="10"/>
  </si>
  <si>
    <t>様式１診療所票(115)</t>
    <rPh sb="3" eb="6">
      <t>シンリョウジョ</t>
    </rPh>
    <phoneticPr fontId="10"/>
  </si>
  <si>
    <t>様式１診療所票(116)</t>
    <rPh sb="3" eb="6">
      <t>シンリョウジョ</t>
    </rPh>
    <phoneticPr fontId="10"/>
  </si>
  <si>
    <t>様式１診療所票(117)</t>
    <rPh sb="3" eb="6">
      <t>シンリョウジョ</t>
    </rPh>
    <phoneticPr fontId="10"/>
  </si>
  <si>
    <t>*</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</si>
  <si>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</si>
  <si>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</si>
  <si>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</si>
  <si>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</si>
  <si>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介護支援等連携指導料</t>
    <phoneticPr fontId="18"/>
  </si>
  <si>
    <t>*</t>
    <phoneticPr fontId="10"/>
  </si>
  <si>
    <t>観血的動脈圧測定（１時間を超えた場合）</t>
    <phoneticPr fontId="18"/>
  </si>
  <si>
    <t>人工呼吸（５時間を超えた場合）</t>
    <phoneticPr fontId="18"/>
  </si>
  <si>
    <t>経管栄養・薬剤投与用カテーテル交換法</t>
    <phoneticPr fontId="18"/>
  </si>
  <si>
    <t>がん患者リハビリテーション料</t>
    <phoneticPr fontId="18"/>
  </si>
  <si>
    <t>様式１診療所票(118)</t>
    <rPh sb="3" eb="6">
      <t>シンリョウジョ</t>
    </rPh>
    <phoneticPr fontId="10"/>
  </si>
  <si>
    <t>様式１診療所票(119)</t>
    <rPh sb="3" eb="6">
      <t>シンリョウジョ</t>
    </rPh>
    <phoneticPr fontId="10"/>
  </si>
  <si>
    <t>様式１診療所票(120)</t>
    <rPh sb="3" eb="6">
      <t>シンリョウジョ</t>
    </rPh>
    <phoneticPr fontId="10"/>
  </si>
  <si>
    <t>様式１診療所票(121)</t>
    <rPh sb="3" eb="6">
      <t>シンリョウジョ</t>
    </rPh>
    <phoneticPr fontId="10"/>
  </si>
  <si>
    <t>様式１診療所票(122)</t>
    <rPh sb="3" eb="6">
      <t>シンリョウジョ</t>
    </rPh>
    <phoneticPr fontId="10"/>
  </si>
  <si>
    <t>医科歯科の連携状況</t>
    <phoneticPr fontId="18"/>
  </si>
  <si>
    <t>周術期等口腔機能管理料（Ⅱ）</t>
    <phoneticPr fontId="18"/>
  </si>
  <si>
    <t>〒038-0015 青森県青森市千刈2丁目１－３５</t>
    <phoneticPr fontId="10"/>
  </si>
  <si>
    <t>休棟予定</t>
    <phoneticPr fontId="18"/>
  </si>
  <si>
    <t>無回答等</t>
    <phoneticPr fontId="10"/>
  </si>
  <si>
    <t>介護保険施設等へ移行予定</t>
    <phoneticPr fontId="18"/>
  </si>
  <si>
    <t>医療内容に関する情報
（手術、リハビリテーションの実施状況など）</t>
    <phoneticPr fontId="10"/>
  </si>
  <si>
    <t>・有床診療所の病床の役割</t>
    <phoneticPr fontId="10"/>
  </si>
  <si>
    <t xml:space="preserve">医療機関の開設者を区分別にを示しています。
</t>
    <phoneticPr fontId="10"/>
  </si>
  <si>
    <t>うち介護療養病床</t>
    <phoneticPr fontId="18"/>
  </si>
  <si>
    <t>（項目の解説）</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</si>
  <si>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</si>
  <si>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</si>
  <si>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</si>
  <si>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</si>
  <si>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（項目の解説）</t>
    <phoneticPr fontId="10"/>
  </si>
  <si>
    <t>MRI</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</si>
  <si>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</si>
  <si>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 xml:space="preserve">血管連続撮影装置は、X線では映らない、血管の状態を撮影するための装置です。値は医療機関が保有する台数です。
</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</si>
  <si>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</si>
  <si>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 xml:space="preserve">PETCTは、診断の精度を向上させるためにPETとCTを組み合わせた装置です。値は医療機関が保有する台数です。
</t>
    <phoneticPr fontId="18"/>
  </si>
  <si>
    <t>ガンマナイフ</t>
    <phoneticPr fontId="10"/>
  </si>
  <si>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</si>
  <si>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休棟中</t>
    <phoneticPr fontId="10"/>
  </si>
  <si>
    <t>うち終了（死亡退院等）</t>
    <phoneticPr fontId="18"/>
  </si>
  <si>
    <t xml:space="preserve">手術の状況は、手術を受けた患者数と、手術の対象となった臓器別の患者数です。
</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</si>
  <si>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</si>
  <si>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</si>
  <si>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</si>
  <si>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</si>
  <si>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</si>
  <si>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頭蓋内圧持続測定（３時間を超えた場合）</t>
    <phoneticPr fontId="18"/>
  </si>
  <si>
    <t xml:space="preserve">休日に受診した患者延べ数は、休日（日曜、祝日、年末年始）に受診した患者数と、そのうち診療後にただちに入院が必要となった患者数です。
</t>
    <phoneticPr fontId="18"/>
  </si>
  <si>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</si>
  <si>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</si>
  <si>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</si>
  <si>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介護支援等連携指導料</t>
    <phoneticPr fontId="18"/>
  </si>
  <si>
    <t>経管栄養・薬剤投与用カテーテル交換法</t>
    <phoneticPr fontId="18"/>
  </si>
  <si>
    <t>心大血管疾患リハビリテーション料</t>
    <phoneticPr fontId="18"/>
  </si>
  <si>
    <t>初期加算（リハビリテーション料）</t>
    <phoneticPr fontId="18"/>
  </si>
  <si>
    <t>褥瘡対策加算（療養病棟入院基本料、有床診療所療養病床入院基本料）</t>
    <phoneticPr fontId="18"/>
  </si>
  <si>
    <t>医科歯科の連携状況</t>
    <phoneticPr fontId="18"/>
  </si>
  <si>
    <t>周術期等口腔機能管理料（Ⅲ）</t>
    <phoneticPr fontId="18"/>
  </si>
  <si>
    <t>〒030-0801 青森県青森市新町２丁目１－１４</t>
    <phoneticPr fontId="10"/>
  </si>
  <si>
    <t>休棟中(今後再開する予定)</t>
    <phoneticPr fontId="10"/>
  </si>
  <si>
    <t>休棟中(今後廃止する予定)</t>
    <phoneticPr fontId="10"/>
  </si>
  <si>
    <t>休棟予定</t>
    <phoneticPr fontId="18"/>
  </si>
  <si>
    <t>介護保険施設等へ移行予定</t>
    <phoneticPr fontId="18"/>
  </si>
  <si>
    <t>基本情報（職員配置、届出の状況など）</t>
    <phoneticPr fontId="10"/>
  </si>
  <si>
    <t>患者の入退院等の状況</t>
    <phoneticPr fontId="18"/>
  </si>
  <si>
    <t>・算定する入院基本料の状況</t>
    <phoneticPr fontId="10"/>
  </si>
  <si>
    <t>・職員数の状況</t>
    <phoneticPr fontId="10"/>
  </si>
  <si>
    <t>・退院調整部門の設置状況</t>
    <phoneticPr fontId="10"/>
  </si>
  <si>
    <t>・有床診療所の病床の役割</t>
    <phoneticPr fontId="10"/>
  </si>
  <si>
    <t>（項目の解説）</t>
    <phoneticPr fontId="10"/>
  </si>
  <si>
    <t xml:space="preserve">医療機関の開設者を区分別にを示しています。
</t>
    <phoneticPr fontId="10"/>
  </si>
  <si>
    <t>（項目の解説）</t>
    <phoneticPr fontId="10"/>
  </si>
  <si>
    <t>うち介護療養病床</t>
    <phoneticPr fontId="18"/>
  </si>
  <si>
    <t>うち介護療養病床</t>
    <phoneticPr fontId="18"/>
  </si>
  <si>
    <t>稼動病床数が0床である理由</t>
    <phoneticPr fontId="10"/>
  </si>
  <si>
    <t>当診療所の病床は在宅療養支援のための病床であるが、過去一年間において入院の実績がなかった。またインフルエンザ等の感染症が蔓延した場合は隔離病床として使用する予定である。</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</si>
  <si>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</si>
  <si>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在宅療養支援診療所の届出状況</t>
    <phoneticPr fontId="18"/>
  </si>
  <si>
    <t>（項目の解説）</t>
    <phoneticPr fontId="10"/>
  </si>
  <si>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</si>
  <si>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（項目の解説）</t>
    <phoneticPr fontId="10"/>
  </si>
  <si>
    <t>臨床検査技師</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</si>
  <si>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</si>
  <si>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MSW</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</si>
  <si>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</si>
  <si>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</si>
  <si>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</si>
  <si>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t>
    <phoneticPr fontId="18"/>
  </si>
  <si>
    <t xml:space="preserve">PETCTは、診断の精度を向上させるためにPETとCTを組み合わせた装置です。値は医療機関が保有する台数です。
</t>
    <phoneticPr fontId="18"/>
  </si>
  <si>
    <t>PETMRI</t>
    <phoneticPr fontId="18"/>
  </si>
  <si>
    <t xml:space="preserve">ガンマナイフは、脳に精密に放射線を集中照射する装置です。値は医療機関が保有する台数です。
</t>
    <phoneticPr fontId="18"/>
  </si>
  <si>
    <t>サイバーナイフ</t>
    <phoneticPr fontId="10"/>
  </si>
  <si>
    <t xml:space="preserve">サイバーナイフは、腫瘍にロボットアームで集中的に放射線を照射する装置です。値は医療機関が保有する台数です。
</t>
    <phoneticPr fontId="18"/>
  </si>
  <si>
    <t xml:space="preserve">強度変調放射線治療器は、腫瘍に精確に放射線を照射する装置です。値は医療機関が保有する台数です。
</t>
    <phoneticPr fontId="18"/>
  </si>
  <si>
    <t xml:space="preserve">遠隔操作式密封小線源治療装置は、体の内側から放射線を照射する機能を持つ装置です。値は医療機関が保有する台数です。
</t>
    <phoneticPr fontId="18"/>
  </si>
  <si>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</si>
  <si>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上記のいずれにも該当しない</t>
    <phoneticPr fontId="10"/>
  </si>
  <si>
    <t>休棟中</t>
    <phoneticPr fontId="10"/>
  </si>
  <si>
    <t>過去1年間の間に病棟の再編・見直しがあった場合の報告対象期間</t>
    <phoneticPr fontId="10"/>
  </si>
  <si>
    <t>（項目の解説）</t>
    <phoneticPr fontId="10"/>
  </si>
  <si>
    <t>退院後１か月以内に自院が在宅医療を提供する予定の患者数</t>
    <phoneticPr fontId="18"/>
  </si>
  <si>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</si>
  <si>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◆医療内容に関する情報（手術、リハビリテーションの実施状況など）</t>
    <phoneticPr fontId="10"/>
  </si>
  <si>
    <t xml:space="preserve">全身麻酔の手術の状況は、全身麻酔を用いて手術を受けた患者数と、手術の対象となった臓器別の患者数です。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</si>
  <si>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</si>
  <si>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</si>
  <si>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</si>
  <si>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</si>
  <si>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放射線治療とは、がんに放射線を当てる（照射する）ことで、がんを縮小させる治療を放射線治療といいます。値は放射線治療を行った患者数です。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</si>
  <si>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</si>
  <si>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</si>
  <si>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</si>
  <si>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（脳卒中）</t>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</si>
  <si>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</si>
  <si>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</si>
  <si>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</si>
  <si>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（項目の解説）</t>
    <phoneticPr fontId="10"/>
  </si>
  <si>
    <t xml:space="preserve">分娩件数は、分娩を行った患者数です。
</t>
    <phoneticPr fontId="18"/>
  </si>
  <si>
    <t>（精神医療）</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</si>
  <si>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</si>
  <si>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</si>
  <si>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</si>
  <si>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</si>
  <si>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頭蓋内圧持続測定（３時間を超えた場合）</t>
    <phoneticPr fontId="18"/>
  </si>
  <si>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</si>
  <si>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夜間休日救急搬送医学管理料</t>
    <phoneticPr fontId="18"/>
  </si>
  <si>
    <t>精神科疾患患者等受入加算</t>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</si>
  <si>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</si>
  <si>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</si>
  <si>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</si>
  <si>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救急車の受入件数は、救急車や救急医療用ヘリコプター等により搬送され受け入れた患者数です。
</t>
    <phoneticPr fontId="10"/>
  </si>
  <si>
    <t xml:space="preserve">食道圧迫止血チューブ挿入法は、食道静脈瘤からの出血に対し圧迫止血の目的でチューブを挿入する処置です。値は処置を行った患者数です。
</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</si>
  <si>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</si>
  <si>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小児加算（入退院支援加算１・２の算定患者が15歳未満の場合）</t>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</si>
  <si>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</si>
  <si>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急性期患者支援（療養）病床初期加算及び在宅患者支援（療養）病床初期加算</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</si>
  <si>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</si>
  <si>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</si>
  <si>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</si>
  <si>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</si>
  <si>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</si>
  <si>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退院前訪問指導料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</si>
  <si>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</si>
  <si>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観血的動脈圧測定（１時間を超えた場合）</t>
    <phoneticPr fontId="18"/>
  </si>
  <si>
    <t>ドレーン法、胸腔若しくは腹腔洗浄</t>
    <phoneticPr fontId="18"/>
  </si>
  <si>
    <t>人工呼吸（５時間を超えた場合）</t>
    <phoneticPr fontId="18"/>
  </si>
  <si>
    <t>経管栄養・薬剤投与用カテーテル交換法</t>
    <phoneticPr fontId="18"/>
  </si>
  <si>
    <t>リハビリテーションの実施状況</t>
    <phoneticPr fontId="18"/>
  </si>
  <si>
    <t>疾患別リハビリテーション料</t>
    <phoneticPr fontId="18"/>
  </si>
  <si>
    <t>心大血管疾患リハビリテーション料</t>
    <phoneticPr fontId="18"/>
  </si>
  <si>
    <t>脳血管疾患等リハビリテーション料</t>
    <phoneticPr fontId="18"/>
  </si>
  <si>
    <t>呼吸器リハビリテーション料</t>
    <phoneticPr fontId="18"/>
  </si>
  <si>
    <t>障害児（者）リハビリテーション料</t>
    <phoneticPr fontId="18"/>
  </si>
  <si>
    <t>がん患者リハビリテーション料</t>
    <phoneticPr fontId="18"/>
  </si>
  <si>
    <t>認知症患者リハビリテーション料</t>
    <phoneticPr fontId="18"/>
  </si>
  <si>
    <t>早期離床・リハビリテーション加算（特定集中治療室管理料）</t>
    <phoneticPr fontId="10"/>
  </si>
  <si>
    <t>休日リハビリテーション提供体制加算（回復期リハビリテーション病棟入院料）</t>
    <phoneticPr fontId="18"/>
  </si>
  <si>
    <t>褥瘡対策加算（療養病棟入院基本料、有床診療所療養病床入院基本料）</t>
    <phoneticPr fontId="18"/>
  </si>
  <si>
    <t>重症皮膚潰瘍管理加算</t>
    <phoneticPr fontId="18"/>
  </si>
  <si>
    <t>難病等特別入院診療加算</t>
    <phoneticPr fontId="18"/>
  </si>
  <si>
    <t>特殊疾患入院施設管理加算</t>
    <phoneticPr fontId="18"/>
  </si>
  <si>
    <t>超重症児（者）入院診療加算・準超重症児（者）入院診療加算</t>
    <phoneticPr fontId="18"/>
  </si>
  <si>
    <t>様式2病棟票(398)</t>
    <phoneticPr fontId="10"/>
  </si>
  <si>
    <t>周術期等口腔機能管理料（Ⅲ）</t>
    <phoneticPr fontId="18"/>
  </si>
  <si>
    <t>〒030-0843 青森市浜田2丁目１５－５</t>
    <phoneticPr fontId="10"/>
  </si>
  <si>
    <t>休棟中(今後廃止する予定)</t>
    <phoneticPr fontId="10"/>
  </si>
  <si>
    <t>無回答等</t>
    <phoneticPr fontId="10"/>
  </si>
  <si>
    <t>介護保険施設等へ移行予定</t>
    <phoneticPr fontId="18"/>
  </si>
  <si>
    <t>介護医療院に移行予定</t>
    <phoneticPr fontId="10"/>
  </si>
  <si>
    <t>無回答等</t>
    <phoneticPr fontId="18"/>
  </si>
  <si>
    <t>○また、公表している項目の中には、個人情報保護の観点から、1以上10未満の値を「＊」で秘匿している項目があります。</t>
    <phoneticPr fontId="10"/>
  </si>
  <si>
    <t>基本情報（職員配置、届出の状況など）</t>
    <phoneticPr fontId="10"/>
  </si>
  <si>
    <t>患者の入退院等の状況</t>
    <phoneticPr fontId="18"/>
  </si>
  <si>
    <t>・入院基本料及び届出病床数</t>
    <phoneticPr fontId="10"/>
  </si>
  <si>
    <t>・在宅療養支援診療所の届出状況</t>
    <phoneticPr fontId="10"/>
  </si>
  <si>
    <t>・職員数の状況</t>
    <phoneticPr fontId="10"/>
  </si>
  <si>
    <t>・退院調整部門の設置状況</t>
    <phoneticPr fontId="10"/>
  </si>
  <si>
    <t>・有床診療所の病床の役割</t>
    <phoneticPr fontId="10"/>
  </si>
  <si>
    <t>・過去1年間の間に病棟の再編・見直しがあった場合の報告対象期間</t>
    <phoneticPr fontId="10"/>
  </si>
  <si>
    <t xml:space="preserve">医療機関の開設者を区分別にを示しています。
</t>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</si>
  <si>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</si>
  <si>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</si>
  <si>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</si>
  <si>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</si>
  <si>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（項目の解説）</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</si>
  <si>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</si>
  <si>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MSW</t>
    <phoneticPr fontId="18"/>
  </si>
  <si>
    <t>ガンマナイフ</t>
    <phoneticPr fontId="10"/>
  </si>
  <si>
    <t xml:space="preserve">サイバーナイフは、腫瘍にロボットアームで集中的に放射線を照射する装置です。値は医療機関が保有する台数です。
</t>
    <phoneticPr fontId="18"/>
  </si>
  <si>
    <t xml:space="preserve">遠隔操作式密封小線源治療装置は、体の内側から放射線を照射する機能を持つ装置です。値は医療機関が保有する台数です。
</t>
    <phoneticPr fontId="18"/>
  </si>
  <si>
    <t>休棟中</t>
    <phoneticPr fontId="10"/>
  </si>
  <si>
    <t>（項目の解説）</t>
    <phoneticPr fontId="10"/>
  </si>
  <si>
    <t>（項目の解説）</t>
    <phoneticPr fontId="10"/>
  </si>
  <si>
    <t>*</t>
    <phoneticPr fontId="10"/>
  </si>
  <si>
    <t>（がん）</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</si>
  <si>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</si>
  <si>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</si>
  <si>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</si>
  <si>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</si>
  <si>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</si>
  <si>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</si>
  <si>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</si>
  <si>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介護支援等連携指導料</t>
    <phoneticPr fontId="18"/>
  </si>
  <si>
    <t>退院時リハビリテーション指導料</t>
    <phoneticPr fontId="18"/>
  </si>
  <si>
    <t>*</t>
    <phoneticPr fontId="10"/>
  </si>
  <si>
    <t>観血的動脈圧測定（１時間を超えた場合）</t>
    <phoneticPr fontId="18"/>
  </si>
  <si>
    <t>経管栄養・薬剤投与用カテーテル交換法</t>
    <phoneticPr fontId="18"/>
  </si>
  <si>
    <t>疾患別リハビリテーション料</t>
    <phoneticPr fontId="18"/>
  </si>
  <si>
    <t>褥瘡対策加算（療養病棟入院基本料、有床診療所療養病床入院基本料）</t>
    <phoneticPr fontId="18"/>
  </si>
  <si>
    <t>周術期等口腔機能管理料（Ⅱ）</t>
    <phoneticPr fontId="18"/>
  </si>
  <si>
    <t>周術期等口腔機能管理料（Ⅲ）</t>
    <phoneticPr fontId="18"/>
  </si>
  <si>
    <t>〒038-0058 青森市大字羽白字沢田39-4</t>
    <phoneticPr fontId="10"/>
  </si>
  <si>
    <t>介護医療院に移行予定</t>
    <phoneticPr fontId="10"/>
  </si>
  <si>
    <t>○また、公表している項目の中には、個人情報保護の観点から、1以上10未満の値を「＊」で秘匿している項目があります。</t>
    <phoneticPr fontId="10"/>
  </si>
  <si>
    <t>・退院調整部門の設置状況</t>
    <phoneticPr fontId="10"/>
  </si>
  <si>
    <t>・医療機器の台数</t>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</si>
  <si>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</si>
  <si>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うち介護療養病床</t>
    <phoneticPr fontId="18"/>
  </si>
  <si>
    <t>稼動病床数が0床である理由</t>
    <phoneticPr fontId="10"/>
  </si>
  <si>
    <t>（項目の解説）</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</si>
  <si>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</si>
  <si>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在宅療養支援診療所の届出状況</t>
    <phoneticPr fontId="18"/>
  </si>
  <si>
    <t>CT</t>
    <phoneticPr fontId="18"/>
  </si>
  <si>
    <t>MRI</t>
    <phoneticPr fontId="18"/>
  </si>
  <si>
    <t>PET</t>
    <phoneticPr fontId="18"/>
  </si>
  <si>
    <t>PETCT</t>
    <phoneticPr fontId="18"/>
  </si>
  <si>
    <t xml:space="preserve">PETCTは、診断の精度を向上させるためにPETとCTを組み合わせた装置です。値は医療機関が保有する台数です。
</t>
    <phoneticPr fontId="18"/>
  </si>
  <si>
    <t>PETMRI</t>
    <phoneticPr fontId="18"/>
  </si>
  <si>
    <t xml:space="preserve">PETMRIは、診断の精度を向上させるためにPETとMRIを組み合わせた装置です。値は医療機関が保有する台数です。
</t>
    <phoneticPr fontId="18"/>
  </si>
  <si>
    <t>ガンマナイフ</t>
    <phoneticPr fontId="10"/>
  </si>
  <si>
    <t>サイバーナイフ</t>
    <phoneticPr fontId="10"/>
  </si>
  <si>
    <t xml:space="preserve">内視鏡手術用支援機器（ダヴィンチ）は、内視鏡カメラとロボットアームを操作して手術を行う手術支援ロボットです。値は医療機関が保有する台数です。
</t>
    <phoneticPr fontId="18"/>
  </si>
  <si>
    <t>（項目の解説）</t>
    <phoneticPr fontId="10"/>
  </si>
  <si>
    <t>上記のいずれにも該当しない</t>
    <phoneticPr fontId="10"/>
  </si>
  <si>
    <t>休棟中</t>
    <phoneticPr fontId="10"/>
  </si>
  <si>
    <t>過去1年間の間に病棟の再編・見直しがあった場合の報告対象期間</t>
    <phoneticPr fontId="10"/>
  </si>
  <si>
    <t>◆医療内容に関する情報（手術、リハビリテーションの実施状況など）</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</si>
  <si>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</si>
  <si>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</si>
  <si>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t>
    <phoneticPr fontId="10"/>
  </si>
  <si>
    <t>褥瘡対策加算（療養病棟入院基本料、有床診療所療養病床入院基本料）</t>
    <phoneticPr fontId="18"/>
  </si>
  <si>
    <t>医科歯科の連携状況</t>
    <phoneticPr fontId="18"/>
  </si>
  <si>
    <t>〒030-0801 青森県青森市新町1-2-5</t>
    <phoneticPr fontId="10"/>
  </si>
  <si>
    <t>・入院基本料及び届出病床数</t>
    <phoneticPr fontId="10"/>
  </si>
  <si>
    <t>SPECT</t>
    <phoneticPr fontId="18"/>
  </si>
  <si>
    <t>PETCT</t>
    <phoneticPr fontId="18"/>
  </si>
  <si>
    <t>（項目の解説）</t>
    <phoneticPr fontId="10"/>
  </si>
  <si>
    <t>過去1年間の間に病棟の再編・見直しがあった場合の報告対象期間</t>
    <phoneticPr fontId="10"/>
  </si>
  <si>
    <t xml:space="preserve">術中迅速診断とは、病気の良性・悪性の判断や切除範囲を決めるため、手術中に病理診断をすることをいいます。そのための病理組織標本作製を、手術中に行った患者数です。
</t>
    <phoneticPr fontId="18"/>
  </si>
  <si>
    <t>（項目の解説）</t>
    <phoneticPr fontId="10"/>
  </si>
  <si>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</si>
  <si>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頭蓋内圧持続測定（３時間を超えた場合）</t>
    <phoneticPr fontId="18"/>
  </si>
  <si>
    <t xml:space="preserve">食道圧迫止血チューブ挿入法は、食道静脈瘤からの出血に対し圧迫止血の目的でチューブを挿入する処置です。値は処置を行った患者数です。
</t>
    <phoneticPr fontId="10"/>
  </si>
  <si>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</si>
  <si>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介護支援等連携指導料</t>
    <phoneticPr fontId="18"/>
  </si>
  <si>
    <t>観血的動脈圧測定（１時間を超えた場合）</t>
    <phoneticPr fontId="18"/>
  </si>
  <si>
    <t>心大血管疾患リハビリテーション料</t>
    <phoneticPr fontId="18"/>
  </si>
  <si>
    <t>障害児（者）リハビリテーション料</t>
    <phoneticPr fontId="18"/>
  </si>
  <si>
    <t>長期療養患者の受入状況</t>
    <phoneticPr fontId="18"/>
  </si>
  <si>
    <t>難病等特別入院診療加算</t>
    <phoneticPr fontId="18"/>
  </si>
  <si>
    <t>強度行動障害入院医療管理加算</t>
    <phoneticPr fontId="18"/>
  </si>
  <si>
    <t>周術期等口腔機能管理料（Ⅱ）</t>
    <phoneticPr fontId="18"/>
  </si>
  <si>
    <t>〒030-0913 青森県青森市東造道１丁目４の３</t>
    <phoneticPr fontId="10"/>
  </si>
  <si>
    <t>うち介護療養病床</t>
    <phoneticPr fontId="18"/>
  </si>
  <si>
    <t>うち介護療養病床</t>
    <phoneticPr fontId="18"/>
  </si>
  <si>
    <t>稼動病床数が0床である理由</t>
    <phoneticPr fontId="10"/>
  </si>
  <si>
    <t xml:space="preserve">主とする診療科は、５割以上の患者を診療している診療科を示しています。５割を超える診療科がない場合は、上位３つの診療科を示しています。
</t>
    <phoneticPr fontId="18"/>
  </si>
  <si>
    <t>（項目の解説）</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</si>
  <si>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</si>
  <si>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</si>
  <si>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</si>
  <si>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</si>
  <si>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</si>
  <si>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</si>
  <si>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臨床検査技師</t>
    <phoneticPr fontId="18"/>
  </si>
  <si>
    <t>（項目の解説）</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</si>
  <si>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</si>
  <si>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</si>
  <si>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〒030-0915 青森県青森市小柳３丁目１－１</t>
    <phoneticPr fontId="10"/>
  </si>
  <si>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</si>
  <si>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頭蓋内圧持続測定（３時間を超えた場合）</t>
    <phoneticPr fontId="18"/>
  </si>
  <si>
    <t>*</t>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</si>
  <si>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</si>
  <si>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</si>
  <si>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</si>
  <si>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心大血管疾患リハビリテーション料</t>
    <phoneticPr fontId="18"/>
  </si>
  <si>
    <t>早期離床・リハビリテーション加算（特定集中治療室管理料）</t>
    <phoneticPr fontId="10"/>
  </si>
  <si>
    <t>褥瘡対策加算（療養病棟入院基本料、有床診療所療養病床入院基本料）</t>
    <phoneticPr fontId="18"/>
  </si>
  <si>
    <t>特殊疾患入院施設管理加算</t>
    <phoneticPr fontId="18"/>
  </si>
  <si>
    <t>〒030-0944 青森県青森市筒井八ツ橋９５－１２</t>
    <phoneticPr fontId="10"/>
  </si>
  <si>
    <t>無回答等</t>
    <phoneticPr fontId="10"/>
  </si>
  <si>
    <t>介護保険施設等へ移行予定</t>
    <phoneticPr fontId="18"/>
  </si>
  <si>
    <t>介護医療院に移行予定</t>
    <phoneticPr fontId="10"/>
  </si>
  <si>
    <t>休棟予定</t>
    <phoneticPr fontId="18"/>
  </si>
  <si>
    <t>介護保険施設等へ移行予定</t>
    <phoneticPr fontId="18"/>
  </si>
  <si>
    <t>（留意事項）</t>
    <phoneticPr fontId="10"/>
  </si>
  <si>
    <t>○「未確認」とされている情報は、未報告や報告内容の不整合があったことから確認が必要な情報になります。</t>
    <phoneticPr fontId="10"/>
  </si>
  <si>
    <t>・退院調整部門の設置状況</t>
    <phoneticPr fontId="10"/>
  </si>
  <si>
    <t>・医療機器の台数</t>
    <phoneticPr fontId="10"/>
  </si>
  <si>
    <t>・過去1年間の間に病棟の再編・見直しがあった場合の報告対象期間</t>
    <phoneticPr fontId="10"/>
  </si>
  <si>
    <t>うち介護療養病床</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</si>
  <si>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</si>
  <si>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</si>
  <si>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臨床検査技師</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</si>
  <si>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</si>
  <si>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 xml:space="preserve">血管連続撮影装置は、X線では映らない、血管の状態を撮影するための装置です。値は医療機関が保有する台数です。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</si>
  <si>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</si>
  <si>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</si>
  <si>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t>
    <phoneticPr fontId="18"/>
  </si>
  <si>
    <t>PETCT</t>
    <phoneticPr fontId="18"/>
  </si>
  <si>
    <t>PETMRI</t>
    <phoneticPr fontId="18"/>
  </si>
  <si>
    <t xml:space="preserve">PETMRIは、診断の精度を向上させるためにPETとMRIを組み合わせた装置です。値は医療機関が保有する台数です。
</t>
    <phoneticPr fontId="18"/>
  </si>
  <si>
    <t>ガンマナイフ</t>
    <phoneticPr fontId="10"/>
  </si>
  <si>
    <t>上記のいずれにも該当しない</t>
    <phoneticPr fontId="10"/>
  </si>
  <si>
    <t>休棟中</t>
    <phoneticPr fontId="10"/>
  </si>
  <si>
    <t xml:space="preserve">全身麻酔の手術の状況は、全身麻酔を用いて手術を受けた患者数と、手術の対象となった臓器別の患者数です。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</si>
  <si>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</si>
  <si>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</si>
  <si>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（心筋梗塞）</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</si>
  <si>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</si>
  <si>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</si>
  <si>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</si>
  <si>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</si>
  <si>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</si>
  <si>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</si>
  <si>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t>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</si>
  <si>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</si>
  <si>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急性期患者支援（療養）病床初期加算及び在宅患者支援（療養）病床初期加算</t>
    <phoneticPr fontId="10"/>
  </si>
  <si>
    <t>中心静脈注射</t>
    <phoneticPr fontId="18"/>
  </si>
  <si>
    <t>人工呼吸（５時間を超えた場合）</t>
    <phoneticPr fontId="18"/>
  </si>
  <si>
    <t>経管栄養・薬剤投与用カテーテル交換法</t>
    <phoneticPr fontId="18"/>
  </si>
  <si>
    <t>運動器リハビリテーション料</t>
    <phoneticPr fontId="18"/>
  </si>
  <si>
    <t>早期離床・リハビリテーション加算（特定集中治療室管理料）</t>
    <phoneticPr fontId="10"/>
  </si>
  <si>
    <t>休日リハビリテーション提供体制加算（回復期リハビリテーション病棟入院料）</t>
    <phoneticPr fontId="18"/>
  </si>
  <si>
    <t>褥瘡対策加算（療養病棟入院基本料、有床診療所療養病床入院基本料）</t>
    <phoneticPr fontId="18"/>
  </si>
  <si>
    <t>重度褥瘡処置</t>
    <phoneticPr fontId="18"/>
  </si>
  <si>
    <t>重度の障害児等の受入状況</t>
    <phoneticPr fontId="18"/>
  </si>
  <si>
    <t>難病等特別入院診療加算</t>
    <phoneticPr fontId="18"/>
  </si>
  <si>
    <t>〒030-0813 青森市松原３丁目9-52</t>
    <phoneticPr fontId="10"/>
  </si>
  <si>
    <t>休棟中(今後再開する予定)</t>
    <phoneticPr fontId="10"/>
  </si>
  <si>
    <t>休棟中(今後廃止する予定)</t>
    <phoneticPr fontId="10"/>
  </si>
  <si>
    <t>無回答等</t>
    <phoneticPr fontId="10"/>
  </si>
  <si>
    <t>介護医療院に移行予定</t>
    <phoneticPr fontId="10"/>
  </si>
  <si>
    <t>休棟予定</t>
    <phoneticPr fontId="18"/>
  </si>
  <si>
    <t>（留意事項）</t>
    <phoneticPr fontId="10"/>
  </si>
  <si>
    <t>○「未確認」とされている情報は、未報告や報告内容の不整合があったことから確認が必要な情報になります。</t>
    <phoneticPr fontId="10"/>
  </si>
  <si>
    <t>基本情報（職員配置、届出の状況など）</t>
    <phoneticPr fontId="10"/>
  </si>
  <si>
    <t>患者の入退院等の状況</t>
    <phoneticPr fontId="18"/>
  </si>
  <si>
    <t>・算定する入院基本料の状況</t>
    <phoneticPr fontId="10"/>
  </si>
  <si>
    <t>・職員数の状況</t>
    <phoneticPr fontId="10"/>
  </si>
  <si>
    <t>・有床診療所の病床の役割</t>
    <phoneticPr fontId="10"/>
  </si>
  <si>
    <t>・過去1年間の間に病棟の再編・見直しがあった場合の報告対象期間</t>
    <phoneticPr fontId="10"/>
  </si>
  <si>
    <t>（項目の解説）</t>
    <phoneticPr fontId="10"/>
  </si>
  <si>
    <t>（項目の解説）</t>
    <phoneticPr fontId="10"/>
  </si>
  <si>
    <t>うち介護療養病床</t>
    <phoneticPr fontId="18"/>
  </si>
  <si>
    <t>稼動病床数が0床である理由</t>
    <phoneticPr fontId="10"/>
  </si>
  <si>
    <t>（項目の解説）</t>
    <phoneticPr fontId="10"/>
  </si>
  <si>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</si>
  <si>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</si>
  <si>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</si>
  <si>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</si>
  <si>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マルチスライス</t>
    <phoneticPr fontId="18"/>
  </si>
  <si>
    <t>MRI</t>
    <phoneticPr fontId="18"/>
  </si>
  <si>
    <t xml:space="preserve">血管連続撮影装置は、X線では映らない、血管の状態を撮影するための装置です。値は医療機関が保有する台数です。
</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</si>
  <si>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</si>
  <si>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 xml:space="preserve">PETCTは、診断の精度を向上させるためにPETとCTを組み合わせた装置です。値は医療機関が保有する台数です。
</t>
    <phoneticPr fontId="18"/>
  </si>
  <si>
    <t xml:space="preserve">PETMRIは、診断の精度を向上させるためにPETとMRIを組み合わせた装置です。値は医療機関が保有する台数です。
</t>
    <phoneticPr fontId="18"/>
  </si>
  <si>
    <t>ガンマナイフ</t>
    <phoneticPr fontId="10"/>
  </si>
  <si>
    <t>サイバーナイフ</t>
    <phoneticPr fontId="10"/>
  </si>
  <si>
    <t xml:space="preserve">内視鏡手術用支援機器（ダヴィンチ）は、内視鏡カメラとロボットアームを操作して手術を行う手術支援ロボットです。値は医療機関が保有する台数です。
</t>
    <phoneticPr fontId="18"/>
  </si>
  <si>
    <t>（項目の解説）</t>
    <phoneticPr fontId="10"/>
  </si>
  <si>
    <t>うち終了（死亡退院等）</t>
    <phoneticPr fontId="18"/>
  </si>
  <si>
    <t>退院後１か月以内に他施設が在宅医療を提供する予定の患者</t>
    <phoneticPr fontId="18"/>
  </si>
  <si>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</si>
  <si>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（項目の解説）</t>
    <phoneticPr fontId="10"/>
  </si>
  <si>
    <t>（がん）</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</si>
  <si>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</si>
  <si>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</si>
  <si>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</si>
  <si>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</si>
  <si>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（心筋梗塞）</t>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</si>
  <si>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</si>
  <si>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</si>
  <si>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頭蓋内圧持続測定（３時間を超えた場合）</t>
    <phoneticPr fontId="18"/>
  </si>
  <si>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</si>
  <si>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</si>
  <si>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体表面ペーシング法又は食道ペーシング法</t>
    <phoneticPr fontId="18"/>
  </si>
  <si>
    <t xml:space="preserve">カウンターショックは、心停止した患者に対し、AEDや専門の医療機器等を用いて、心臓に電気ショックを与え、正常な状態に戻す処置です。値は処置を行った患者数です。
</t>
    <phoneticPr fontId="10"/>
  </si>
  <si>
    <t xml:space="preserve">食道圧迫止血チューブ挿入法は、食道静脈瘤からの出血に対し圧迫止血の目的でチューブを挿入する処置です。値は処置を行った患者数です。
</t>
    <phoneticPr fontId="10"/>
  </si>
  <si>
    <t>小児加算（入退院支援加算１・２の算定患者が15歳未満の場合）</t>
    <phoneticPr fontId="10"/>
  </si>
  <si>
    <t>救急・在宅等支援（療養）病床初期加算及び有床診療所一般病床初期加算</t>
    <phoneticPr fontId="18"/>
  </si>
  <si>
    <t>急性期患者支援（療養）病床初期加算及び在宅患者支援（療養）病床初期加算</t>
    <phoneticPr fontId="10"/>
  </si>
  <si>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</si>
  <si>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</si>
  <si>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退院時リハビリテーション指導料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</si>
  <si>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</si>
  <si>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観血的動脈圧測定（１時間を超えた場合）</t>
    <phoneticPr fontId="18"/>
  </si>
  <si>
    <t>ドレーン法、胸腔若しくは腹腔洗浄</t>
    <phoneticPr fontId="18"/>
  </si>
  <si>
    <t>早期リハビリテーション加算（リハビリテーション料）</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</si>
  <si>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</si>
  <si>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初期加算（リハビリテーション料）</t>
    <phoneticPr fontId="18"/>
  </si>
  <si>
    <t>摂食機能療法</t>
    <phoneticPr fontId="18"/>
  </si>
  <si>
    <t>入院時訪問指導加算（リハビリテーション総合計画評価料）</t>
    <phoneticPr fontId="18"/>
  </si>
  <si>
    <t>褥瘡対策加算（療養病棟入院基本料、有床診療所療養病床入院基本料）</t>
    <phoneticPr fontId="18"/>
  </si>
  <si>
    <t>重症皮膚潰瘍管理加算</t>
    <phoneticPr fontId="18"/>
  </si>
  <si>
    <t>超重症児（者）入院診療加算・準超重症児（者）入院診療加算</t>
    <phoneticPr fontId="18"/>
  </si>
  <si>
    <t>様式2病棟票(398)</t>
    <phoneticPr fontId="10"/>
  </si>
  <si>
    <t>強度行動障害入院医療管理加算</t>
    <phoneticPr fontId="18"/>
  </si>
  <si>
    <t>周術期等口腔機能管理料（Ⅲ）</t>
    <phoneticPr fontId="18"/>
  </si>
  <si>
    <t>〒030-0802 青森市本町３－２－１９</t>
    <phoneticPr fontId="10"/>
  </si>
  <si>
    <t>介護保険施設等へ移行予定</t>
    <phoneticPr fontId="18"/>
  </si>
  <si>
    <t>休床中</t>
  </si>
  <si>
    <t xml:space="preserve">内視鏡手術用支援機器（ダヴィンチ）は、内視鏡カメラとロボットアームを操作して手術を行う手術支援ロボットです。値は医療機関が保有する台数です。
</t>
    <phoneticPr fontId="18"/>
  </si>
  <si>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</si>
  <si>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 xml:space="preserve">救急車の受入件数は、救急車や救急医療用ヘリコプター等により搬送され受け入れた患者数です。
</t>
    <phoneticPr fontId="10"/>
  </si>
  <si>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</si>
  <si>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</si>
  <si>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ドレーン法、胸腔若しくは腹腔洗浄</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</si>
  <si>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</si>
  <si>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褥瘡対策加算（療養病棟入院基本料、有床診療所療養病床入院基本料）</t>
    <phoneticPr fontId="18"/>
  </si>
  <si>
    <t>〒030-0803 青森県青森市安方一丁目103番２号</t>
    <phoneticPr fontId="10"/>
  </si>
  <si>
    <t>・在宅療養支援診療所の届出状況</t>
    <phoneticPr fontId="10"/>
  </si>
  <si>
    <t>うち介護療養病床</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</si>
  <si>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</si>
  <si>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 xml:space="preserve">CTは、X線（放射線）を使って、身体の断面を撮影する装置です。列の数が多いほど、同じ範囲をより短時間、より細かく撮影することができます。値は医療機関が保有する台数です。
</t>
    <phoneticPr fontId="18"/>
  </si>
  <si>
    <t>MRI</t>
    <phoneticPr fontId="18"/>
  </si>
  <si>
    <t>SPECT</t>
    <phoneticPr fontId="18"/>
  </si>
  <si>
    <t>サイバーナイフ</t>
    <phoneticPr fontId="10"/>
  </si>
  <si>
    <t xml:space="preserve">内視鏡手術用支援機器（ダヴィンチ）は、内視鏡カメラとロボットアームを操作して手術を行う手術支援ロボットです。値は医療機関が保有する台数です。
</t>
    <phoneticPr fontId="18"/>
  </si>
  <si>
    <t>（項目の解説）</t>
    <phoneticPr fontId="10"/>
  </si>
  <si>
    <t>上記のいずれにも該当しない</t>
    <phoneticPr fontId="10"/>
  </si>
  <si>
    <t>うち終了（死亡退院等）</t>
    <phoneticPr fontId="18"/>
  </si>
  <si>
    <t>退院後１か月以内に自院が在宅医療を提供する予定の患者数</t>
    <phoneticPr fontId="18"/>
  </si>
  <si>
    <t>頭蓋内圧持続測定（３時間を超えた場合）</t>
    <phoneticPr fontId="18"/>
  </si>
  <si>
    <t>休日リハビリテーション提供体制加算（回復期リハビリテーション病棟入院料）</t>
    <phoneticPr fontId="18"/>
  </si>
  <si>
    <t>様式2病棟票(398)</t>
    <phoneticPr fontId="10"/>
  </si>
  <si>
    <t>周術期等口腔機能管理料（Ⅲ）</t>
    <phoneticPr fontId="18"/>
  </si>
  <si>
    <t>〒038-0011 青森県青森市篠田1丁目9番11号</t>
    <phoneticPr fontId="10"/>
  </si>
  <si>
    <t>休棟予定</t>
    <phoneticPr fontId="18"/>
  </si>
  <si>
    <t>介護医療院に移行予定</t>
    <phoneticPr fontId="10"/>
  </si>
  <si>
    <t>無回答等</t>
    <phoneticPr fontId="18"/>
  </si>
  <si>
    <t>・職員数の状況</t>
    <phoneticPr fontId="10"/>
  </si>
  <si>
    <t>・過去1年間の間に病棟の再編・見直しがあった場合の報告対象期間</t>
    <phoneticPr fontId="10"/>
  </si>
  <si>
    <t>（項目の解説）</t>
    <phoneticPr fontId="10"/>
  </si>
  <si>
    <t>（項目の解説）</t>
    <phoneticPr fontId="10"/>
  </si>
  <si>
    <t>CT</t>
    <phoneticPr fontId="18"/>
  </si>
  <si>
    <t xml:space="preserve">血管連続撮影装置は、X線では映らない、血管の状態を撮影するための装置です。値は医療機関が保有する台数です。
</t>
    <phoneticPr fontId="18"/>
  </si>
  <si>
    <t>PETCT</t>
    <phoneticPr fontId="18"/>
  </si>
  <si>
    <t xml:space="preserve">内視鏡手術用支援機器（ダヴィンチ）は、内視鏡カメラとロボットアームを操作して手術を行う手術支援ロボットです。値は医療機関が保有する台数です。
</t>
    <phoneticPr fontId="18"/>
  </si>
  <si>
    <t>上記のいずれにも該当しない</t>
    <phoneticPr fontId="10"/>
  </si>
  <si>
    <t>過去1年間の間に病棟の再編・見直しがあった場合の報告対象期間</t>
    <phoneticPr fontId="10"/>
  </si>
  <si>
    <t>◆医療内容に関する情報（手術、リハビリテーションの実施状況など）</t>
    <phoneticPr fontId="10"/>
  </si>
  <si>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</si>
  <si>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</si>
  <si>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</si>
  <si>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</si>
  <si>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急性期患者支援（療養）病床初期加算及び在宅患者支援（療養）病床初期加算</t>
    <phoneticPr fontId="10"/>
  </si>
  <si>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</si>
  <si>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観血的動脈圧測定（１時間を超えた場合）</t>
    <phoneticPr fontId="18"/>
  </si>
  <si>
    <t>ドレーン法、胸腔若しくは腹腔洗浄</t>
    <phoneticPr fontId="18"/>
  </si>
  <si>
    <t>入院時訪問指導加算（リハビリテーション総合計画評価料）</t>
    <phoneticPr fontId="18"/>
  </si>
  <si>
    <t>青森県立あすなろ療育福祉センター診療部</t>
    <phoneticPr fontId="10"/>
  </si>
  <si>
    <t>〒038-0003 青森市大字石江字江渡１０１</t>
    <phoneticPr fontId="10"/>
  </si>
  <si>
    <t>休棟中(今後再開する予定)</t>
    <phoneticPr fontId="10"/>
  </si>
  <si>
    <t>休棟中(今後廃止する予定)</t>
    <phoneticPr fontId="10"/>
  </si>
  <si>
    <t>無回答等</t>
    <phoneticPr fontId="10"/>
  </si>
  <si>
    <t>休棟予定</t>
    <phoneticPr fontId="18"/>
  </si>
  <si>
    <t>無回答等</t>
    <phoneticPr fontId="10"/>
  </si>
  <si>
    <t>介護医療院に移行予定</t>
    <phoneticPr fontId="10"/>
  </si>
  <si>
    <t>○「未確認」とされている情報は、未報告や報告内容の不整合があったことから確認が必要な情報になります。</t>
    <phoneticPr fontId="10"/>
  </si>
  <si>
    <t>・算定する入院基本料の状況</t>
    <phoneticPr fontId="10"/>
  </si>
  <si>
    <t>・在宅療養支援診療所の届出状況</t>
    <phoneticPr fontId="10"/>
  </si>
  <si>
    <t>・職員数の状況</t>
    <phoneticPr fontId="10"/>
  </si>
  <si>
    <t>・医療機器の台数</t>
    <phoneticPr fontId="10"/>
  </si>
  <si>
    <t xml:space="preserve">医療機関の開設者を区分別にを示しています。
</t>
    <phoneticPr fontId="10"/>
  </si>
  <si>
    <t>（項目の解説）</t>
    <phoneticPr fontId="10"/>
  </si>
  <si>
    <t>うち介護療養病床</t>
    <phoneticPr fontId="18"/>
  </si>
  <si>
    <t>稼動病床数が0床である理由</t>
    <phoneticPr fontId="10"/>
  </si>
  <si>
    <t xml:space="preserve">主とする診療科は、５割以上の患者を診療している診療科を示しています。５割を超える診療科がない場合は、上位３つの診療科を示しています。
</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</si>
  <si>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</si>
  <si>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</si>
  <si>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</si>
  <si>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在宅療養支援診療所の届出状況</t>
    <phoneticPr fontId="18"/>
  </si>
  <si>
    <t>（項目の解説）</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</si>
  <si>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</si>
  <si>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MSW</t>
    <phoneticPr fontId="18"/>
  </si>
  <si>
    <t>マルチスライス</t>
    <phoneticPr fontId="18"/>
  </si>
  <si>
    <t>MRI</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</si>
  <si>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</si>
  <si>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PET</t>
    <phoneticPr fontId="18"/>
  </si>
  <si>
    <t>PETCT</t>
    <phoneticPr fontId="18"/>
  </si>
  <si>
    <t xml:space="preserve">PETMRIは、診断の精度を向上させるためにPETとMRIを組み合わせた装置です。値は医療機関が保有する台数です。
</t>
    <phoneticPr fontId="18"/>
  </si>
  <si>
    <t xml:space="preserve">ガンマナイフは、脳に精密に放射線を集中照射する装置です。値は医療機関が保有する台数です。
</t>
    <phoneticPr fontId="18"/>
  </si>
  <si>
    <t>サイバーナイフ</t>
    <phoneticPr fontId="10"/>
  </si>
  <si>
    <t xml:space="preserve">強度変調放射線治療器は、腫瘍に精確に放射線を照射する装置です。値は医療機関が保有する台数です。
</t>
    <phoneticPr fontId="18"/>
  </si>
  <si>
    <t>過去1年間の間に病棟の再編・見直しがあった場合の報告対象期間</t>
    <phoneticPr fontId="10"/>
  </si>
  <si>
    <t>うち終了（死亡退院等）</t>
    <phoneticPr fontId="18"/>
  </si>
  <si>
    <t>退院後１か月以内に自院が在宅医療を提供する予定の患者数</t>
    <phoneticPr fontId="18"/>
  </si>
  <si>
    <t xml:space="preserve">手術の状況は、手術を受けた患者数と、手術の対象となった臓器別の患者数です。
</t>
    <phoneticPr fontId="18"/>
  </si>
  <si>
    <t>*</t>
    <phoneticPr fontId="10"/>
  </si>
  <si>
    <t>*</t>
    <phoneticPr fontId="10"/>
  </si>
  <si>
    <t xml:space="preserve">人工心肺を用いた手術とは、心臓手術などの際に心臓と肺の機能を代行する装置を用いて行う手術です。値はこの手術を行った患者数です。
</t>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</si>
  <si>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</si>
  <si>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</si>
  <si>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放射線治療とは、がんに放射線を当てる（照射する）ことで、がんを縮小させる治療を放射線治療といいます。値は放射線治療を行った患者数です。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</si>
  <si>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</si>
  <si>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</si>
  <si>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休日に受診した患者延べ数は、休日（日曜、祝日、年末年始）に受診した患者数と、そのうち診療後にただちに入院が必要となった患者数です。
</t>
    <phoneticPr fontId="18"/>
  </si>
  <si>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</si>
  <si>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</si>
  <si>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介護支援等連携指導料</t>
    <phoneticPr fontId="18"/>
  </si>
  <si>
    <t>退院時リハビリテーション指導料</t>
    <phoneticPr fontId="18"/>
  </si>
  <si>
    <t>退院前訪問指導料</t>
    <phoneticPr fontId="18"/>
  </si>
  <si>
    <t>呼吸心拍監視</t>
    <phoneticPr fontId="18"/>
  </si>
  <si>
    <t>観血的動脈圧測定（１時間を超えた場合）</t>
    <phoneticPr fontId="18"/>
  </si>
  <si>
    <t>ドレーン法、胸腔若しくは腹腔洗浄</t>
    <phoneticPr fontId="18"/>
  </si>
  <si>
    <t>障害児（者）リハビリテーション料</t>
    <phoneticPr fontId="18"/>
  </si>
  <si>
    <t>初期加算（リハビリテーション料）</t>
    <phoneticPr fontId="18"/>
  </si>
  <si>
    <t>入院時訪問指導加算（リハビリテーション総合計画評価料）</t>
    <phoneticPr fontId="18"/>
  </si>
  <si>
    <t>重度褥瘡処置</t>
    <phoneticPr fontId="18"/>
  </si>
  <si>
    <t>重症皮膚潰瘍管理加算</t>
    <phoneticPr fontId="18"/>
  </si>
  <si>
    <t>*</t>
    <phoneticPr fontId="10"/>
  </si>
  <si>
    <t>〒030-0811 青森県青森市青柳２－６－１７</t>
    <phoneticPr fontId="10"/>
  </si>
  <si>
    <t>休棟中(今後廃止する予定)</t>
    <phoneticPr fontId="10"/>
  </si>
  <si>
    <t>無回答等</t>
    <phoneticPr fontId="10"/>
  </si>
  <si>
    <t>休棟予定</t>
    <phoneticPr fontId="18"/>
  </si>
  <si>
    <t>無回答等</t>
    <phoneticPr fontId="10"/>
  </si>
  <si>
    <t>介護医療院に移行予定</t>
    <phoneticPr fontId="10"/>
  </si>
  <si>
    <t>介護保険施設等へ移行予定</t>
    <phoneticPr fontId="18"/>
  </si>
  <si>
    <t>・算定する入院基本料の状況</t>
    <phoneticPr fontId="10"/>
  </si>
  <si>
    <t>・職員数の状況</t>
    <phoneticPr fontId="10"/>
  </si>
  <si>
    <t>・医療機器の台数</t>
    <phoneticPr fontId="10"/>
  </si>
  <si>
    <t>・医科歯科の連携状況</t>
    <phoneticPr fontId="10"/>
  </si>
  <si>
    <t>・過去1年間の間に病棟の再編・見直しがあった場合の報告対象期間</t>
    <phoneticPr fontId="10"/>
  </si>
  <si>
    <t>うち介護療養病床</t>
    <phoneticPr fontId="18"/>
  </si>
  <si>
    <t>有床診療所入院基本料</t>
    <phoneticPr fontId="18"/>
  </si>
  <si>
    <t>*</t>
    <phoneticPr fontId="10"/>
  </si>
  <si>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</si>
  <si>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（項目の解説）</t>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</si>
  <si>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</si>
  <si>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</si>
  <si>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MSW</t>
    <phoneticPr fontId="18"/>
  </si>
  <si>
    <t>（項目の解説）</t>
    <phoneticPr fontId="10"/>
  </si>
  <si>
    <t>CT</t>
    <phoneticPr fontId="18"/>
  </si>
  <si>
    <t>マルチスライス</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</si>
  <si>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</si>
  <si>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 xml:space="preserve">血管連続撮影装置は、X線では映らない、血管の状態を撮影するための装置です。値は医療機関が保有する台数です。
</t>
    <phoneticPr fontId="18"/>
  </si>
  <si>
    <t>PETCT</t>
    <phoneticPr fontId="18"/>
  </si>
  <si>
    <t xml:space="preserve">ガンマナイフは、脳に精密に放射線を集中照射する装置です。値は医療機関が保有する台数です。
</t>
    <phoneticPr fontId="18"/>
  </si>
  <si>
    <t xml:space="preserve">遠隔操作式密封小線源治療装置は、体の内側から放射線を照射する機能を持つ装置です。値は医療機関が保有する台数です。
</t>
    <phoneticPr fontId="18"/>
  </si>
  <si>
    <t xml:space="preserve">内視鏡手術用支援機器（ダヴィンチ）は、内視鏡カメラとロボットアームを操作して手術を行う手術支援ロボットです。値は医療機関が保有する台数です。
</t>
    <phoneticPr fontId="18"/>
  </si>
  <si>
    <t>休棟中</t>
    <phoneticPr fontId="10"/>
  </si>
  <si>
    <t>（項目の解説）</t>
    <phoneticPr fontId="10"/>
  </si>
  <si>
    <t>退院後１か月以内に自院が在宅医療を提供する予定の患者数</t>
    <phoneticPr fontId="18"/>
  </si>
  <si>
    <t>退院後１か月以内に他施設が在宅医療を提供する予定の患者</t>
    <phoneticPr fontId="18"/>
  </si>
  <si>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</si>
  <si>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（項目の解説）</t>
    <phoneticPr fontId="10"/>
  </si>
  <si>
    <t>◆医療内容に関する情報（手術、リハビリテーションの実施状況など）</t>
    <phoneticPr fontId="10"/>
  </si>
  <si>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</si>
  <si>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（脳卒中）</t>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</si>
  <si>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</si>
  <si>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</si>
  <si>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</si>
  <si>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</si>
  <si>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</si>
  <si>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夜間休日救急搬送医学管理料</t>
    <phoneticPr fontId="18"/>
  </si>
  <si>
    <t>精神科疾患患者等受入加算</t>
    <phoneticPr fontId="10"/>
  </si>
  <si>
    <t>体表面ペーシング法又は食道ペーシング法</t>
    <phoneticPr fontId="18"/>
  </si>
  <si>
    <t xml:space="preserve">食道圧迫止血チューブ挿入法は、食道静脈瘤からの出血に対し圧迫止血の目的でチューブを挿入する処置です。値は処置を行った患者数です。
</t>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</si>
  <si>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</si>
  <si>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介護支援等連携指導料</t>
    <phoneticPr fontId="18"/>
  </si>
  <si>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</si>
  <si>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</si>
  <si>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中心静脈注射</t>
    <phoneticPr fontId="18"/>
  </si>
  <si>
    <t>人工腎臓、腹膜灌流</t>
    <phoneticPr fontId="18"/>
  </si>
  <si>
    <t>リハビリテーションの実施状況</t>
    <phoneticPr fontId="18"/>
  </si>
  <si>
    <t>がん患者リハビリテーション料</t>
    <phoneticPr fontId="18"/>
  </si>
  <si>
    <t>認知症患者リハビリテーション料</t>
    <phoneticPr fontId="18"/>
  </si>
  <si>
    <t>早期リハビリテーション加算（リハビリテーション料）</t>
    <phoneticPr fontId="18"/>
  </si>
  <si>
    <t>早期離床・リハビリテーション加算（特定集中治療室管理料）</t>
    <phoneticPr fontId="10"/>
  </si>
  <si>
    <t>休日リハビリテーション提供体制加算（回復期リハビリテーション病棟入院料）</t>
    <phoneticPr fontId="18"/>
  </si>
  <si>
    <t>長期療養患者の受入状況</t>
    <phoneticPr fontId="18"/>
  </si>
  <si>
    <t>褥瘡対策加算（療養病棟入院基本料、有床診療所療養病床入院基本料）</t>
    <phoneticPr fontId="18"/>
  </si>
  <si>
    <t>医科歯科の連携状況</t>
    <phoneticPr fontId="18"/>
  </si>
  <si>
    <t>〒030-0847 青森県青森市東大野一丁目8番地4</t>
    <phoneticPr fontId="10"/>
  </si>
  <si>
    <t>休棟中(今後再開する予定)</t>
    <phoneticPr fontId="10"/>
  </si>
  <si>
    <t>休棟予定</t>
    <phoneticPr fontId="18"/>
  </si>
  <si>
    <t>無回答等</t>
    <phoneticPr fontId="18"/>
  </si>
  <si>
    <t>○また、公表している項目の中には、個人情報保護の観点から、1以上10未満の値を「＊」で秘匿している項目があります。</t>
    <phoneticPr fontId="10"/>
  </si>
  <si>
    <t>基本情報（職員配置、届出の状況など）</t>
    <phoneticPr fontId="10"/>
  </si>
  <si>
    <t>医療内容に関する情報
（手術、リハビリテーションの実施状況など）</t>
    <phoneticPr fontId="10"/>
  </si>
  <si>
    <t>・入院基本料及び届出病床数</t>
    <phoneticPr fontId="10"/>
  </si>
  <si>
    <t>・過去1年間の間に病棟の再編・見直しがあった場合の報告対象期間</t>
    <phoneticPr fontId="10"/>
  </si>
  <si>
    <t>宿直・夜勤を可とする看護師・准看護師の募集を随時行っているが、応募がほとんどないため、入院体制を維持できないため。</t>
  </si>
  <si>
    <t xml:space="preserve">主とする診療科は、５割以上の患者を診療している診療科を示しています。５割を超える診療科がない場合は、上位３つの診療科を示しています。
</t>
    <phoneticPr fontId="18"/>
  </si>
  <si>
    <t>在宅療養支援診療所の届出状況</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</si>
  <si>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</si>
  <si>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 xml:space="preserve">PETMRIは、診断の精度を向上させるためにPETとMRIを組み合わせた装置です。値は医療機関が保有する台数です。
</t>
    <phoneticPr fontId="18"/>
  </si>
  <si>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</si>
  <si>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うち終了（死亡退院等）</t>
    <phoneticPr fontId="18"/>
  </si>
  <si>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</si>
  <si>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◆医療内容に関する情報（手術、リハビリテーションの実施状況など）</t>
    <phoneticPr fontId="10"/>
  </si>
  <si>
    <t xml:space="preserve">分娩件数は、分娩を行った患者数です。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</si>
  <si>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</si>
  <si>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</si>
  <si>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</si>
  <si>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小児加算（入退院支援加算１・２の算定患者が15歳未満の場合）</t>
    <phoneticPr fontId="10"/>
  </si>
  <si>
    <t>退院時共同指導料２</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</si>
  <si>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</si>
  <si>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</si>
  <si>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酸素吸入</t>
    <phoneticPr fontId="18"/>
  </si>
  <si>
    <t>人工腎臓、腹膜灌流</t>
    <phoneticPr fontId="18"/>
  </si>
  <si>
    <t>呼吸器リハビリテーション料</t>
    <phoneticPr fontId="18"/>
  </si>
  <si>
    <t>認知症患者リハビリテーション料</t>
    <phoneticPr fontId="18"/>
  </si>
  <si>
    <t>早期リハビリテーション加算（リハビリテーション料）</t>
    <phoneticPr fontId="18"/>
  </si>
  <si>
    <t>医科歯科の連携状況</t>
    <phoneticPr fontId="18"/>
  </si>
  <si>
    <t>周術期等口腔機能管理料（Ⅱ）</t>
    <phoneticPr fontId="18"/>
  </si>
  <si>
    <t>〒038-0002 青森市沖館4-8-16</t>
    <phoneticPr fontId="10"/>
  </si>
  <si>
    <t>休棟予定</t>
    <phoneticPr fontId="18"/>
  </si>
  <si>
    <t>・職員数の状況</t>
    <phoneticPr fontId="10"/>
  </si>
  <si>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</si>
  <si>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MSW</t>
    <phoneticPr fontId="18"/>
  </si>
  <si>
    <t>MRI</t>
    <phoneticPr fontId="18"/>
  </si>
  <si>
    <t>過去1年間の間に病棟の再編・見直しがあった場合の報告対象期間</t>
    <phoneticPr fontId="10"/>
  </si>
  <si>
    <t xml:space="preserve">放射線治療とは、がんに放射線を当てる（照射する）ことで、がんを縮小させる治療を放射線治療といいます。値は放射線治療を行った患者数です。
</t>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</si>
  <si>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</si>
  <si>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</si>
  <si>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夜間休日救急搬送医学管理料</t>
    <phoneticPr fontId="18"/>
  </si>
  <si>
    <t>介護支援等連携指導料</t>
    <phoneticPr fontId="18"/>
  </si>
  <si>
    <t>人工呼吸（５時間を超えた場合）</t>
    <phoneticPr fontId="18"/>
  </si>
  <si>
    <t>経管栄養・薬剤投与用カテーテル交換法</t>
    <phoneticPr fontId="18"/>
  </si>
  <si>
    <t>強度行動障害入院医療管理加算</t>
    <phoneticPr fontId="18"/>
  </si>
  <si>
    <t>医科歯科の連携状況</t>
    <phoneticPr fontId="18"/>
  </si>
  <si>
    <t>朝倉医院</t>
    <phoneticPr fontId="10"/>
  </si>
  <si>
    <t>〒030-0822 青森市中央１丁目２３－１７</t>
    <phoneticPr fontId="10"/>
  </si>
  <si>
    <t>休棟中(今後再開する予定)</t>
    <phoneticPr fontId="10"/>
  </si>
  <si>
    <t>休棟中(今後廃止する予定)</t>
    <phoneticPr fontId="10"/>
  </si>
  <si>
    <t>無回答等</t>
    <phoneticPr fontId="10"/>
  </si>
  <si>
    <t>休棟予定</t>
    <phoneticPr fontId="18"/>
  </si>
  <si>
    <t>介護保険施設等へ移行予定</t>
    <phoneticPr fontId="18"/>
  </si>
  <si>
    <t>無回答等</t>
    <phoneticPr fontId="18"/>
  </si>
  <si>
    <t>患者の入退院等の状況</t>
    <phoneticPr fontId="18"/>
  </si>
  <si>
    <t>・算定する入院基本料の状況</t>
    <phoneticPr fontId="10"/>
  </si>
  <si>
    <t>・在宅療養支援診療所の届出状況</t>
    <phoneticPr fontId="10"/>
  </si>
  <si>
    <t>・退院調整部門の設置状況</t>
    <phoneticPr fontId="10"/>
  </si>
  <si>
    <t>・医療機器の台数</t>
    <phoneticPr fontId="10"/>
  </si>
  <si>
    <t>・医科歯科の連携状況</t>
    <phoneticPr fontId="10"/>
  </si>
  <si>
    <t xml:space="preserve">医療機関の開設者を区分別にを示しています。
</t>
    <phoneticPr fontId="10"/>
  </si>
  <si>
    <t>うち介護療養病床</t>
    <phoneticPr fontId="18"/>
  </si>
  <si>
    <t>稼動病床数が0床である理由</t>
    <phoneticPr fontId="10"/>
  </si>
  <si>
    <t>（項目の解説）</t>
    <phoneticPr fontId="10"/>
  </si>
  <si>
    <t xml:space="preserve">主とする診療科は、５割以上の患者を診療している診療科を示しています。５割を超える診療科がない場合は、上位３つの診療科を示しています。
</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</si>
  <si>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</si>
  <si>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CT</t>
    <phoneticPr fontId="18"/>
  </si>
  <si>
    <t xml:space="preserve">血管連続撮影装置は、X線では映らない、血管の状態を撮影するための装置です。値は医療機関が保有する台数です。
</t>
    <phoneticPr fontId="18"/>
  </si>
  <si>
    <t>SPECT</t>
    <phoneticPr fontId="18"/>
  </si>
  <si>
    <t>PETCT</t>
    <phoneticPr fontId="18"/>
  </si>
  <si>
    <t>ガンマナイフ</t>
    <phoneticPr fontId="10"/>
  </si>
  <si>
    <t>退院後１か月以内に自院が在宅医療を提供する予定の患者数</t>
    <phoneticPr fontId="18"/>
  </si>
  <si>
    <t>◆医療内容に関する情報（手術、リハビリテーションの実施状況など）</t>
    <phoneticPr fontId="10"/>
  </si>
  <si>
    <t xml:space="preserve">人工心肺を用いた手術とは、心臓手術などの際に心臓と肺の機能を代行する装置を用いて行う手術です。値はこの手術を行った患者数です。
</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</si>
  <si>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</si>
  <si>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</si>
  <si>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</si>
  <si>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</si>
  <si>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酸素吸入</t>
    <phoneticPr fontId="18"/>
  </si>
  <si>
    <t>人工腎臓、腹膜灌流</t>
    <phoneticPr fontId="18"/>
  </si>
  <si>
    <t>心大血管疾患リハビリテーション料</t>
    <phoneticPr fontId="18"/>
  </si>
  <si>
    <t>重症皮膚潰瘍管理加算</t>
    <phoneticPr fontId="18"/>
  </si>
  <si>
    <t>超重症児（者）入院診療加算・準超重症児（者）入院診療加算</t>
    <phoneticPr fontId="18"/>
  </si>
  <si>
    <t>周術期等口腔機能管理料（Ⅱ）</t>
    <phoneticPr fontId="18"/>
  </si>
  <si>
    <t>周術期等口腔機能管理料（Ⅲ）</t>
    <phoneticPr fontId="18"/>
  </si>
  <si>
    <t>北川ひ尿器科クリニック</t>
    <phoneticPr fontId="10"/>
  </si>
  <si>
    <t>〒030-0966 青森県青森市花園２丁目４３番１８号</t>
    <phoneticPr fontId="10"/>
  </si>
  <si>
    <t>無回答等</t>
    <phoneticPr fontId="18"/>
  </si>
  <si>
    <t>（留意事項）</t>
    <phoneticPr fontId="10"/>
  </si>
  <si>
    <t>基本情報（職員配置、届出の状況など）</t>
    <phoneticPr fontId="10"/>
  </si>
  <si>
    <t>・退院調整部門の設置状況</t>
    <phoneticPr fontId="10"/>
  </si>
  <si>
    <t>（項目の解説）</t>
    <phoneticPr fontId="10"/>
  </si>
  <si>
    <t>有床診療所入院基本料</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</si>
  <si>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</si>
  <si>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 xml:space="preserve">PETCTは、診断の精度を向上させるためにPETとCTを組み合わせた装置です。値は医療機関が保有する台数です。
</t>
    <phoneticPr fontId="18"/>
  </si>
  <si>
    <t xml:space="preserve">PETMRIは、診断の精度を向上させるためにPETとMRIを組み合わせた装置です。値は医療機関が保有する台数です。
</t>
    <phoneticPr fontId="18"/>
  </si>
  <si>
    <t>サイバーナイフ</t>
    <phoneticPr fontId="10"/>
  </si>
  <si>
    <t xml:space="preserve">強度変調放射線治療器は、腫瘍に精確に放射線を照射する装置です。値は医療機関が保有する台数です。
</t>
    <phoneticPr fontId="18"/>
  </si>
  <si>
    <t>（項目の解説）</t>
    <phoneticPr fontId="10"/>
  </si>
  <si>
    <t>（項目の解説）</t>
    <phoneticPr fontId="10"/>
  </si>
  <si>
    <t>*</t>
    <phoneticPr fontId="10"/>
  </si>
  <si>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</si>
  <si>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</si>
  <si>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様式2病棟票(398)</t>
    <phoneticPr fontId="10"/>
  </si>
  <si>
    <t>〒030-0151 青森市大字高田字川瀬２９４－９</t>
    <phoneticPr fontId="10"/>
  </si>
  <si>
    <t>休棟中(今後廃止する予定)</t>
    <phoneticPr fontId="10"/>
  </si>
  <si>
    <t>在宅患者の急変時受け入れ提携病院への受け渡し。提携病院からの早期痰飲患者の受け入れ、在宅・施設等への受渡。</t>
  </si>
  <si>
    <t>無回答等</t>
    <phoneticPr fontId="18"/>
  </si>
  <si>
    <t>○また、公表している項目の中には、個人情報保護の観点から、1以上10未満の値を「＊」で秘匿している項目があります。</t>
    <phoneticPr fontId="10"/>
  </si>
  <si>
    <t>・入院基本料及び届出病床数</t>
    <phoneticPr fontId="10"/>
  </si>
  <si>
    <t>・職員数の状況</t>
    <phoneticPr fontId="10"/>
  </si>
  <si>
    <t>（項目の解説）</t>
    <phoneticPr fontId="10"/>
  </si>
  <si>
    <t>うち介護療養病床</t>
    <phoneticPr fontId="18"/>
  </si>
  <si>
    <t>（項目の解説）</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</si>
  <si>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</si>
  <si>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t>
    <phoneticPr fontId="10"/>
  </si>
  <si>
    <t>在宅療養支援診療所の届出状況</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</si>
  <si>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</si>
  <si>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</si>
  <si>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</si>
  <si>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PETCT</t>
    <phoneticPr fontId="18"/>
  </si>
  <si>
    <t xml:space="preserve">遠隔操作式密封小線源治療装置は、体の内側から放射線を照射する機能を持つ装置です。値は医療機関が保有する台数です。
</t>
    <phoneticPr fontId="18"/>
  </si>
  <si>
    <t>（項目の解説）</t>
    <phoneticPr fontId="10"/>
  </si>
  <si>
    <t>（がん）</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</si>
  <si>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</si>
  <si>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ｔ－PA投与</t>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</si>
  <si>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</si>
  <si>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</si>
  <si>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疾患別リハビリテーション料</t>
    <phoneticPr fontId="18"/>
  </si>
  <si>
    <t>入院時訪問指導加算（リハビリテーション総合計画評価料）</t>
    <phoneticPr fontId="18"/>
  </si>
  <si>
    <t>重症皮膚潰瘍管理加算</t>
    <phoneticPr fontId="18"/>
  </si>
  <si>
    <t>医科歯科の連携状況</t>
    <phoneticPr fontId="18"/>
  </si>
  <si>
    <t>〒030-0862 青森県青森市古川１－１８－１４</t>
    <phoneticPr fontId="10"/>
  </si>
  <si>
    <t>2020年4月</t>
  </si>
  <si>
    <t>・有床診療所の病床の役割</t>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</si>
  <si>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</si>
  <si>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</si>
  <si>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</si>
  <si>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 xml:space="preserve">内視鏡手術用支援機器（ダヴィンチ）は、内視鏡カメラとロボットアームを操作して手術を行う手術支援ロボットです。値は医療機関が保有する台数です。
</t>
    <phoneticPr fontId="18"/>
  </si>
  <si>
    <t>（項目の解説）</t>
    <phoneticPr fontId="10"/>
  </si>
  <si>
    <t>〒030-0801 青森県青森市新町二丁目2-22</t>
    <phoneticPr fontId="10"/>
  </si>
  <si>
    <t>稼動病床数が0床である理由</t>
    <phoneticPr fontId="10"/>
  </si>
  <si>
    <t>〒030-0843 青森市浜田3-3-7</t>
    <phoneticPr fontId="10"/>
  </si>
  <si>
    <t>休棟中(今後廃止する予定)</t>
    <phoneticPr fontId="10"/>
  </si>
  <si>
    <t>介護保険施設等へ移行予定</t>
    <phoneticPr fontId="18"/>
  </si>
  <si>
    <t>介護医療院に移行予定</t>
    <phoneticPr fontId="10"/>
  </si>
  <si>
    <t>○「未確認」とされている情報は、未報告や報告内容の不整合があったことから確認が必要な情報になります。</t>
    <phoneticPr fontId="10"/>
  </si>
  <si>
    <t>医療内容に関する情報
（手術、リハビリテーションの実施状況など）</t>
    <phoneticPr fontId="10"/>
  </si>
  <si>
    <t>・医科歯科の連携状況</t>
    <phoneticPr fontId="10"/>
  </si>
  <si>
    <t>・過去1年間の間に病棟の再編・見直しがあった場合の報告対象期間</t>
    <phoneticPr fontId="10"/>
  </si>
  <si>
    <t>（項目の解説）</t>
    <phoneticPr fontId="10"/>
  </si>
  <si>
    <t>稼動病床数が0床である理由</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</si>
  <si>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</si>
  <si>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</si>
  <si>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臨床検査技師</t>
    <phoneticPr fontId="18"/>
  </si>
  <si>
    <t>MSW</t>
    <phoneticPr fontId="18"/>
  </si>
  <si>
    <t>マルチスライス</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</si>
  <si>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</si>
  <si>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 xml:space="preserve">PETMRIは、診断の精度を向上させるためにPETとMRIを組み合わせた装置です。値は医療機関が保有する台数です。
</t>
    <phoneticPr fontId="18"/>
  </si>
  <si>
    <t>うち終了（死亡退院等）</t>
    <phoneticPr fontId="18"/>
  </si>
  <si>
    <t>退院後１か月以内に自院が在宅医療を提供する予定の患者数</t>
    <phoneticPr fontId="18"/>
  </si>
  <si>
    <t>退院後１か月以内に他施設が在宅医療を提供する予定の患者</t>
    <phoneticPr fontId="18"/>
  </si>
  <si>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</si>
  <si>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</si>
  <si>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（がん）</t>
    <phoneticPr fontId="18"/>
  </si>
  <si>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</si>
  <si>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</si>
  <si>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救急・在宅等支援（療養）病床初期加算及び有床診療所一般病床初期加算</t>
    <phoneticPr fontId="18"/>
  </si>
  <si>
    <t>観血的動脈圧測定（１時間を超えた場合）</t>
    <phoneticPr fontId="18"/>
  </si>
  <si>
    <t>人工腎臓、腹膜灌流</t>
    <phoneticPr fontId="18"/>
  </si>
  <si>
    <t>認知症患者リハビリテーション料</t>
    <phoneticPr fontId="18"/>
  </si>
  <si>
    <t>長期療養患者の受入状況</t>
    <phoneticPr fontId="18"/>
  </si>
  <si>
    <t>千歳産婦人科医院</t>
    <phoneticPr fontId="10"/>
  </si>
  <si>
    <t>〒030-0861 青森市長島３－１２－６</t>
    <phoneticPr fontId="10"/>
  </si>
  <si>
    <t>介護保険施設等へ移行予定</t>
    <phoneticPr fontId="18"/>
  </si>
  <si>
    <t>介護医療院に移行予定</t>
    <phoneticPr fontId="10"/>
  </si>
  <si>
    <t>（留意事項）</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</si>
  <si>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</si>
  <si>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</si>
  <si>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</si>
  <si>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・入院基本料及び届出病床数</t>
    <phoneticPr fontId="10"/>
  </si>
  <si>
    <t>・算定する入院基本料の状況</t>
    <phoneticPr fontId="10"/>
  </si>
  <si>
    <t>・職員数の状況</t>
    <phoneticPr fontId="10"/>
  </si>
  <si>
    <t>・医療機器の台数</t>
    <phoneticPr fontId="10"/>
  </si>
  <si>
    <t>・有床診療所の病床の役割</t>
    <phoneticPr fontId="10"/>
  </si>
  <si>
    <t>・医科歯科の連携状況</t>
    <phoneticPr fontId="10"/>
  </si>
  <si>
    <t>・過去1年間の間に病棟の再編・見直しがあった場合の報告対象期間</t>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</si>
  <si>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</si>
  <si>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うち介護療養病床</t>
    <phoneticPr fontId="18"/>
  </si>
  <si>
    <t>稼動病床数が0床である理由</t>
    <phoneticPr fontId="10"/>
  </si>
  <si>
    <t xml:space="preserve">主とする診療科は、５割以上の患者を診療している診療科を示しています。５割を超える診療科がない場合は、上位３つの診療科を示しています。
</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</si>
  <si>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</si>
  <si>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</si>
  <si>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</si>
  <si>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</si>
  <si>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</si>
  <si>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</si>
  <si>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〒030-0854 青森県青森市千富町１－４－１６</t>
    <phoneticPr fontId="10"/>
  </si>
  <si>
    <t>マルチスライス</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</si>
  <si>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</si>
  <si>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 xml:space="preserve">血管連続撮影装置は、X線では映らない、血管の状態を撮影するための装置です。値は医療機関が保有する台数です。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</si>
  <si>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</si>
  <si>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</si>
  <si>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t>
    <phoneticPr fontId="18"/>
  </si>
  <si>
    <t>上記のいずれにも該当しない</t>
    <phoneticPr fontId="10"/>
  </si>
  <si>
    <t>過去1年間の間に病棟の再編・見直しがあった場合の報告対象期間</t>
    <phoneticPr fontId="10"/>
  </si>
  <si>
    <t>（項目の解説）</t>
    <phoneticPr fontId="10"/>
  </si>
  <si>
    <t>うち終了（死亡退院等）</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</si>
  <si>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</si>
  <si>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医科歯科の連携状況</t>
    <phoneticPr fontId="18"/>
  </si>
  <si>
    <t>〒038-0022 青森市浪館志田２４番地</t>
    <phoneticPr fontId="10"/>
  </si>
  <si>
    <t>・在宅療養支援診療所の届出状況</t>
    <phoneticPr fontId="10"/>
  </si>
  <si>
    <t>（項目の解説）</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</si>
  <si>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</si>
  <si>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</si>
  <si>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</si>
  <si>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マルチスライス</t>
    <phoneticPr fontId="18"/>
  </si>
  <si>
    <t>MRI</t>
    <phoneticPr fontId="18"/>
  </si>
  <si>
    <t>〒038-0032 青森市里見2丁目12-41</t>
    <phoneticPr fontId="10"/>
  </si>
  <si>
    <t>休棟中(今後再開する予定)</t>
    <phoneticPr fontId="10"/>
  </si>
  <si>
    <t>（留意事項）</t>
    <phoneticPr fontId="10"/>
  </si>
  <si>
    <t>○また、公表している項目の中には、個人情報保護の観点から、1以上10未満の値を「＊」で秘匿している項目があります。</t>
    <phoneticPr fontId="10"/>
  </si>
  <si>
    <t>・算定する入院基本料の状況</t>
    <phoneticPr fontId="10"/>
  </si>
  <si>
    <t>・在宅療養支援診療所の届出状況</t>
    <phoneticPr fontId="10"/>
  </si>
  <si>
    <t>臨床検査技師</t>
    <phoneticPr fontId="18"/>
  </si>
  <si>
    <t xml:space="preserve">血管連続撮影装置は、X線では映らない、血管の状態を撮影するための装置です。値は医療機関が保有する台数です。
</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</si>
  <si>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</si>
  <si>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ガンマナイフ</t>
    <phoneticPr fontId="10"/>
  </si>
  <si>
    <t>過去1年間の間に病棟の再編・見直しがあった場合の報告対象期間</t>
    <phoneticPr fontId="10"/>
  </si>
  <si>
    <t>（項目の解説）</t>
    <phoneticPr fontId="10"/>
  </si>
  <si>
    <t>◆医療内容に関する情報（手術、リハビリテーションの実施状況など）</t>
    <phoneticPr fontId="10"/>
  </si>
  <si>
    <t xml:space="preserve">休日に受診した患者延べ数は、休日（日曜、祝日、年末年始）に受診した患者数と、そのうち診療後にただちに入院が必要となった患者数です。
</t>
    <phoneticPr fontId="18"/>
  </si>
  <si>
    <t>小児加算（入退院支援加算１・２の算定患者が15歳未満の場合）</t>
    <phoneticPr fontId="10"/>
  </si>
  <si>
    <t>心大血管疾患リハビリテーション料</t>
    <phoneticPr fontId="18"/>
  </si>
  <si>
    <t>入院時訪問指導加算（リハビリテーション総合計画評価料）</t>
    <phoneticPr fontId="18"/>
  </si>
  <si>
    <t>〒030-0914 青森県青森市岡造道1丁目17番8号</t>
    <phoneticPr fontId="10"/>
  </si>
  <si>
    <t>無回答等</t>
    <phoneticPr fontId="10"/>
  </si>
  <si>
    <t>休棟予定</t>
    <phoneticPr fontId="18"/>
  </si>
  <si>
    <t>介護医療院に移行予定</t>
    <phoneticPr fontId="10"/>
  </si>
  <si>
    <t>患者の入退院等の状況</t>
    <phoneticPr fontId="18"/>
  </si>
  <si>
    <t>医療内容に関する情報
（手術、リハビリテーションの実施状況など）</t>
    <phoneticPr fontId="10"/>
  </si>
  <si>
    <t>・在宅療養支援診療所の届出状況</t>
    <phoneticPr fontId="10"/>
  </si>
  <si>
    <t>・退院調整部門の設置状況</t>
    <phoneticPr fontId="10"/>
  </si>
  <si>
    <t>（項目の解説）</t>
    <phoneticPr fontId="10"/>
  </si>
  <si>
    <t>（項目の解説）</t>
    <phoneticPr fontId="10"/>
  </si>
  <si>
    <t>有床診療所入院基本料</t>
    <phoneticPr fontId="18"/>
  </si>
  <si>
    <t>臨床検査技師</t>
    <phoneticPr fontId="18"/>
  </si>
  <si>
    <t>MRI</t>
    <phoneticPr fontId="18"/>
  </si>
  <si>
    <t>PETMRI</t>
    <phoneticPr fontId="18"/>
  </si>
  <si>
    <t xml:space="preserve">PETMRIは、診断の精度を向上させるためにPETとMRIを組み合わせた装置です。値は医療機関が保有する台数です。
</t>
    <phoneticPr fontId="18"/>
  </si>
  <si>
    <t>ガンマナイフ</t>
    <phoneticPr fontId="10"/>
  </si>
  <si>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</si>
  <si>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◆医療内容に関する情報（手術、リハビリテーションの実施状況など）</t>
    <phoneticPr fontId="10"/>
  </si>
  <si>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</si>
  <si>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</si>
  <si>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救急車の受入件数は、救急車や救急医療用ヘリコプター等により搬送され受け入れた患者数です。
</t>
    <phoneticPr fontId="10"/>
  </si>
  <si>
    <t xml:space="preserve">食道圧迫止血チューブ挿入法は、食道静脈瘤からの出血に対し圧迫止血の目的でチューブを挿入する処置です。値は処置を行った患者数です。
</t>
    <phoneticPr fontId="10"/>
  </si>
  <si>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</si>
  <si>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</si>
  <si>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心大血管疾患リハビリテーション料</t>
    <phoneticPr fontId="18"/>
  </si>
  <si>
    <t>運動器リハビリテーション料</t>
    <phoneticPr fontId="18"/>
  </si>
  <si>
    <t>障害児（者）リハビリテーション料</t>
    <phoneticPr fontId="18"/>
  </si>
  <si>
    <t>様式2病棟票(398)</t>
    <phoneticPr fontId="10"/>
  </si>
  <si>
    <t>〒030-1501 青森県東津軽郡今別町浜名字中宇田１番地１</t>
    <phoneticPr fontId="10"/>
  </si>
  <si>
    <t>無回答等</t>
    <phoneticPr fontId="18"/>
  </si>
  <si>
    <t>○「未確認」とされている情報は、未報告や報告内容の不整合があったことから確認が必要な情報になります。</t>
    <phoneticPr fontId="10"/>
  </si>
  <si>
    <t>基本情報（職員配置、届出の状況など）</t>
    <phoneticPr fontId="10"/>
  </si>
  <si>
    <t>・在宅療養支援診療所の届出状況</t>
    <phoneticPr fontId="10"/>
  </si>
  <si>
    <t>・退院調整部門の設置状況</t>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</si>
  <si>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</si>
  <si>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稼動病床数が0床である理由</t>
    <phoneticPr fontId="10"/>
  </si>
  <si>
    <t>（項目の解説）</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</si>
  <si>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</si>
  <si>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在宅療養支援診療所の届出状況</t>
    <phoneticPr fontId="18"/>
  </si>
  <si>
    <t>（項目の解説）</t>
    <phoneticPr fontId="10"/>
  </si>
  <si>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</si>
  <si>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</si>
  <si>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臨床検査技師</t>
    <phoneticPr fontId="18"/>
  </si>
  <si>
    <t>MRI</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</si>
  <si>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</si>
  <si>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PET</t>
    <phoneticPr fontId="18"/>
  </si>
  <si>
    <t>PETCT</t>
    <phoneticPr fontId="18"/>
  </si>
  <si>
    <t>ガンマナイフ</t>
    <phoneticPr fontId="10"/>
  </si>
  <si>
    <t xml:space="preserve">内視鏡手術用支援機器（ダヴィンチ）は、内視鏡カメラとロボットアームを操作して手術を行う手術支援ロボットです。値は医療機関が保有する台数です。
</t>
    <phoneticPr fontId="18"/>
  </si>
  <si>
    <t>退院後１か月以内に自院が在宅医療を提供する予定の患者数</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</si>
  <si>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</si>
  <si>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</si>
  <si>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</si>
  <si>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頭蓋内圧持続測定（３時間を超えた場合）</t>
    <phoneticPr fontId="18"/>
  </si>
  <si>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</si>
  <si>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精神科疾患患者等受入加算</t>
    <phoneticPr fontId="10"/>
  </si>
  <si>
    <t xml:space="preserve">食道圧迫止血チューブ挿入法は、食道静脈瘤からの出血に対し圧迫止血の目的でチューブを挿入する処置です。値は処置を行った患者数です。
</t>
    <phoneticPr fontId="10"/>
  </si>
  <si>
    <t>入院時支援加算</t>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</si>
  <si>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</si>
  <si>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退院時リハビリテーション指導料</t>
    <phoneticPr fontId="18"/>
  </si>
  <si>
    <t>初期加算（リハビリテーション料）</t>
    <phoneticPr fontId="18"/>
  </si>
  <si>
    <t>医科歯科の連携状況</t>
    <phoneticPr fontId="18"/>
  </si>
  <si>
    <t>　令和元年（2019年）7月1日時点の機能として、各医療機関が自主的に選択した機能の状況です。</t>
    <rPh sb="1" eb="3">
      <t>レイワ</t>
    </rPh>
    <rPh sb="3" eb="5">
      <t>ガンネン</t>
    </rPh>
    <rPh sb="5" eb="6">
      <t>ヘイネン</t>
    </rPh>
    <rPh sb="10" eb="11">
      <t>ネン</t>
    </rPh>
    <rPh sb="13" eb="14">
      <t>ガツ</t>
    </rPh>
    <rPh sb="15" eb="16">
      <t>ニチ</t>
    </rPh>
    <rPh sb="16" eb="18">
      <t>ジテン</t>
    </rPh>
    <rPh sb="19" eb="21">
      <t>キノウ</t>
    </rPh>
    <rPh sb="25" eb="26">
      <t>カク</t>
    </rPh>
    <rPh sb="26" eb="28">
      <t>イリョウ</t>
    </rPh>
    <rPh sb="28" eb="30">
      <t>キカン</t>
    </rPh>
    <rPh sb="31" eb="34">
      <t>ジシュテキ</t>
    </rPh>
    <rPh sb="35" eb="37">
      <t>センタク</t>
    </rPh>
    <rPh sb="39" eb="41">
      <t>キノウ</t>
    </rPh>
    <rPh sb="42" eb="44">
      <t>ジョウキョウ</t>
    </rPh>
    <phoneticPr fontId="10"/>
  </si>
  <si>
    <t>　　令和7年（2025年）7月1日時点の機能の予定として、各医療機関が自主的に選択した機能の状況です。</t>
    <rPh sb="2" eb="4">
      <t>レイワ</t>
    </rPh>
    <rPh sb="5" eb="6">
      <t>ネン</t>
    </rPh>
    <rPh sb="11" eb="12">
      <t>ネン</t>
    </rPh>
    <rPh sb="14" eb="15">
      <t>ガツ</t>
    </rPh>
    <rPh sb="16" eb="17">
      <t>ニチ</t>
    </rPh>
    <rPh sb="17" eb="19">
      <t>ジテン</t>
    </rPh>
    <rPh sb="20" eb="22">
      <t>キノウ</t>
    </rPh>
    <rPh sb="23" eb="25">
      <t>ヨテイ</t>
    </rPh>
    <rPh sb="29" eb="30">
      <t>カク</t>
    </rPh>
    <rPh sb="30" eb="32">
      <t>イリョウ</t>
    </rPh>
    <rPh sb="32" eb="34">
      <t>キカン</t>
    </rPh>
    <rPh sb="35" eb="38">
      <t>ジシュテキ</t>
    </rPh>
    <rPh sb="39" eb="41">
      <t>センタク</t>
    </rPh>
    <rPh sb="43" eb="45">
      <t>キノウ</t>
    </rPh>
    <rPh sb="46" eb="48">
      <t>ジョウキョウ</t>
    </rPh>
    <phoneticPr fontId="10"/>
  </si>
  <si>
    <t>（58）</t>
    <phoneticPr fontId="6"/>
  </si>
  <si>
    <t>休棟予定有</t>
    <rPh sb="0" eb="1">
      <t>キュウ</t>
    </rPh>
    <rPh sb="1" eb="2">
      <t>ムネ</t>
    </rPh>
    <rPh sb="2" eb="4">
      <t>ヨテイ</t>
    </rPh>
    <rPh sb="4" eb="5">
      <t>アリ</t>
    </rPh>
    <phoneticPr fontId="6"/>
  </si>
  <si>
    <t>廃止予定</t>
    <rPh sb="0" eb="2">
      <t>ハイシ</t>
    </rPh>
    <rPh sb="2" eb="4">
      <t>ヨテイ</t>
    </rPh>
    <phoneticPr fontId="6"/>
  </si>
  <si>
    <t>(58)</t>
    <phoneticPr fontId="6"/>
  </si>
  <si>
    <t>(19)</t>
    <phoneticPr fontId="6"/>
  </si>
  <si>
    <t>0</t>
    <phoneticPr fontId="6"/>
  </si>
  <si>
    <t>(15)</t>
    <phoneticPr fontId="6"/>
  </si>
  <si>
    <t>(15)</t>
    <phoneticPr fontId="6"/>
  </si>
  <si>
    <t>(34)</t>
    <phoneticPr fontId="6"/>
  </si>
  <si>
    <t>(92)</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</si>
</sst>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0&quot;月&quot;"/>
    <numFmt numFmtId="183" formatCode="0.0\%"/>
    <numFmt numFmtId="184" formatCode="#,##0.0&quot;単位&quot;"/>
    <numFmt numFmtId="185" formatCode="#,##0;&quot;△ &quot;#,##0"/>
    <numFmt numFmtId="186" formatCode="0&quot;年&quot;"/>
    <numFmt numFmtId="187" formatCode="#,##0.0&quot;点&quot;"/>
  </numFmts>
  <fonts count="57">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sz val="6"/>
      <name val="游ゴシック"/>
      <family val="2"/>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6"/>
      <name val="ＭＳ Ｐゴシック"/>
      <family val="3"/>
      <charset val="128"/>
    </font>
    <font>
      <sz val="11"/>
      <color theme="0" tint="-0.34998626667073579"/>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b/>
      <sz val="12"/>
      <name val="游ゴシック"/>
      <family val="3"/>
      <charset val="128"/>
      <scheme val="minor"/>
    </font>
    <font>
      <i/>
      <sz val="11"/>
      <color theme="1"/>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12"/>
      <name val="ＭＳ Ｐゴシック"/>
      <family val="3"/>
      <charset val="128"/>
    </font>
    <font>
      <b/>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i/>
      <sz val="11"/>
      <name val="游ゴシック"/>
      <family val="3"/>
      <charset val="128"/>
      <scheme val="minor"/>
    </font>
    <font>
      <sz val="9"/>
      <color rgb="FFFF0000"/>
      <name val="游ゴシック"/>
      <family val="3"/>
      <charset val="128"/>
      <scheme val="minor"/>
    </font>
    <font>
      <sz val="9"/>
      <color theme="1"/>
      <name val="游ゴシック"/>
      <family val="2"/>
      <charset val="128"/>
      <scheme val="minor"/>
    </font>
    <font>
      <sz val="12"/>
      <color theme="1"/>
      <name val="Arial Unicode MS"/>
      <family val="3"/>
      <charset val="128"/>
    </font>
    <font>
      <sz val="12"/>
      <name val="Arial Unicode MS"/>
      <family val="3"/>
      <charset val="128"/>
    </font>
    <font>
      <sz val="12"/>
      <color rgb="FF0E0EE8"/>
      <name val="游ゴシック"/>
      <family val="3"/>
      <charset val="128"/>
      <scheme val="minor"/>
    </font>
    <font>
      <sz val="12"/>
      <color theme="1"/>
      <name val="游ゴシック"/>
      <family val="2"/>
      <scheme val="minor"/>
    </font>
    <font>
      <sz val="12"/>
      <color theme="1"/>
      <name val="游ゴシック"/>
      <family val="2"/>
      <charset val="128"/>
      <scheme val="minor"/>
    </font>
    <font>
      <u/>
      <sz val="12"/>
      <color theme="1"/>
      <name val="游ゴシック"/>
      <family val="2"/>
      <charset val="128"/>
      <scheme val="minor"/>
    </font>
    <font>
      <sz val="14"/>
      <color theme="0"/>
      <name val="游ゴシック"/>
      <family val="3"/>
      <charset val="128"/>
      <scheme val="minor"/>
    </font>
  </fonts>
  <fills count="1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
      <patternFill patternType="solid">
        <fgColor theme="7" tint="0.79998168889431442"/>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4" fillId="0" borderId="0">
      <alignment vertical="center"/>
    </xf>
    <xf numFmtId="0" fontId="13" fillId="0" borderId="0" applyNumberFormat="0" applyFill="0" applyBorder="0" applyAlignment="0" applyProtection="0">
      <alignment vertical="center"/>
    </xf>
    <xf numFmtId="0" fontId="3" fillId="0" borderId="0">
      <alignment vertical="center"/>
    </xf>
    <xf numFmtId="0" fontId="27" fillId="0" borderId="0"/>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1" fillId="0" borderId="0">
      <alignment vertical="center"/>
    </xf>
  </cellStyleXfs>
  <cellXfs count="551">
    <xf numFmtId="0" fontId="0" fillId="0" borderId="0" xfId="0"/>
    <xf numFmtId="0" fontId="5" fillId="2" borderId="0" xfId="1" applyFont="1" applyFill="1" applyBorder="1">
      <alignment vertical="center"/>
    </xf>
    <xf numFmtId="0" fontId="7" fillId="2" borderId="0" xfId="1" applyFont="1" applyFill="1" applyBorder="1">
      <alignment vertical="center"/>
    </xf>
    <xf numFmtId="0" fontId="5" fillId="2" borderId="0" xfId="1" applyFont="1" applyFill="1" applyAlignment="1">
      <alignment vertical="center"/>
    </xf>
    <xf numFmtId="0" fontId="5" fillId="2" borderId="0" xfId="1" applyFont="1" applyFill="1" applyBorder="1" applyAlignment="1">
      <alignment vertical="center"/>
    </xf>
    <xf numFmtId="0" fontId="5" fillId="2" borderId="0" xfId="1" applyFont="1" applyFill="1" applyAlignment="1">
      <alignment horizontal="left" vertical="center"/>
    </xf>
    <xf numFmtId="0" fontId="4" fillId="2" borderId="0" xfId="1" applyFont="1" applyFill="1" applyAlignment="1">
      <alignment vertical="center"/>
    </xf>
    <xf numFmtId="0" fontId="4" fillId="2" borderId="0" xfId="1" applyNumberFormat="1" applyFont="1" applyFill="1" applyAlignment="1">
      <alignment horizontal="center" vertical="center"/>
    </xf>
    <xf numFmtId="0" fontId="4" fillId="2" borderId="0" xfId="1" applyFont="1" applyFill="1" applyAlignment="1">
      <alignment horizontal="right" vertical="center"/>
    </xf>
    <xf numFmtId="0" fontId="7" fillId="2" borderId="0" xfId="1" applyFont="1" applyFill="1">
      <alignment vertical="center"/>
    </xf>
    <xf numFmtId="49" fontId="8" fillId="2" borderId="0" xfId="1" applyNumberFormat="1" applyFont="1" applyFill="1" applyBorder="1" applyAlignment="1">
      <alignment horizontal="left" vertical="center"/>
    </xf>
    <xf numFmtId="0" fontId="9" fillId="2" borderId="0" xfId="1" applyFont="1" applyFill="1" applyBorder="1">
      <alignment vertical="center"/>
    </xf>
    <xf numFmtId="49" fontId="11" fillId="2" borderId="0" xfId="1" applyNumberFormat="1" applyFont="1" applyFill="1" applyBorder="1" applyAlignment="1">
      <alignment vertical="center"/>
    </xf>
    <xf numFmtId="0" fontId="12" fillId="2" borderId="0" xfId="1" applyFont="1" applyFill="1" applyBorder="1">
      <alignment vertical="center"/>
    </xf>
    <xf numFmtId="0" fontId="11" fillId="2" borderId="0" xfId="1" applyFont="1" applyFill="1" applyBorder="1" applyAlignment="1">
      <alignment vertical="center"/>
    </xf>
    <xf numFmtId="0" fontId="8" fillId="2" borderId="0" xfId="1" applyFont="1" applyFill="1" applyBorder="1" applyAlignment="1">
      <alignment horizontal="left" vertical="center"/>
    </xf>
    <xf numFmtId="0" fontId="15" fillId="2" borderId="0" xfId="1" applyFont="1" applyFill="1" applyAlignment="1">
      <alignment vertical="center"/>
    </xf>
    <xf numFmtId="0" fontId="16" fillId="2" borderId="0" xfId="1" applyFont="1" applyFill="1" applyAlignment="1">
      <alignment horizontal="left" vertical="center"/>
    </xf>
    <xf numFmtId="0" fontId="7" fillId="2" borderId="0" xfId="1" applyFont="1" applyFill="1" applyBorder="1" applyAlignment="1">
      <alignment horizontal="left" vertical="center"/>
    </xf>
    <xf numFmtId="0" fontId="17" fillId="2" borderId="0" xfId="1" applyFont="1" applyFill="1" applyBorder="1" applyAlignment="1">
      <alignment vertical="center"/>
    </xf>
    <xf numFmtId="0" fontId="8" fillId="2" borderId="0" xfId="1" applyFont="1" applyFill="1" applyAlignment="1">
      <alignment vertical="center"/>
    </xf>
    <xf numFmtId="0" fontId="8" fillId="2" borderId="0" xfId="1" applyFont="1" applyFill="1" applyAlignment="1">
      <alignment horizontal="left" vertical="center"/>
    </xf>
    <xf numFmtId="0" fontId="7" fillId="2" borderId="0" xfId="1" applyFont="1" applyFill="1" applyAlignment="1">
      <alignment horizontal="left" vertical="center" wrapText="1"/>
    </xf>
    <xf numFmtId="0" fontId="19" fillId="2" borderId="0" xfId="1" applyFont="1" applyFill="1" applyAlignment="1">
      <alignment vertical="center"/>
    </xf>
    <xf numFmtId="0" fontId="7" fillId="2" borderId="0" xfId="1" applyFont="1" applyFill="1" applyBorder="1" applyAlignment="1">
      <alignment horizontal="left" vertical="center" wrapText="1"/>
    </xf>
    <xf numFmtId="49" fontId="20" fillId="2" borderId="1" xfId="1" applyNumberFormat="1" applyFont="1" applyFill="1" applyBorder="1" applyAlignment="1">
      <alignment horizontal="center" vertical="center" wrapText="1"/>
    </xf>
    <xf numFmtId="0" fontId="21" fillId="2" borderId="0" xfId="1" applyFont="1" applyFill="1" applyBorder="1" applyAlignment="1">
      <alignment horizontal="left" vertical="center"/>
    </xf>
    <xf numFmtId="49" fontId="22" fillId="0" borderId="1" xfId="1" applyNumberFormat="1" applyFont="1" applyFill="1" applyBorder="1" applyAlignment="1">
      <alignment horizontal="center" vertical="center" wrapText="1"/>
    </xf>
    <xf numFmtId="49" fontId="20" fillId="0" borderId="1" xfId="1" applyNumberFormat="1" applyFont="1" applyFill="1" applyBorder="1" applyAlignment="1">
      <alignment horizontal="center" vertical="center" wrapText="1"/>
    </xf>
    <xf numFmtId="0" fontId="22" fillId="0" borderId="0" xfId="1" applyFont="1" applyFill="1" applyBorder="1" applyAlignment="1">
      <alignment horizontal="center" vertical="center"/>
    </xf>
    <xf numFmtId="0" fontId="4" fillId="2" borderId="0" xfId="1" applyNumberFormat="1" applyFont="1" applyFill="1" applyBorder="1" applyAlignment="1">
      <alignment horizontal="center" vertical="center"/>
    </xf>
    <xf numFmtId="0" fontId="12" fillId="2" borderId="0" xfId="1" applyFont="1" applyFill="1" applyBorder="1" applyAlignment="1">
      <alignment vertical="center"/>
    </xf>
    <xf numFmtId="0" fontId="7" fillId="0" borderId="0" xfId="1" applyFont="1" applyFill="1" applyAlignment="1">
      <alignment horizontal="left" vertical="center" wrapText="1"/>
    </xf>
    <xf numFmtId="0" fontId="22" fillId="2" borderId="0" xfId="1" applyFont="1" applyFill="1" applyBorder="1" applyAlignment="1">
      <alignment horizontal="center" vertical="center"/>
    </xf>
    <xf numFmtId="49" fontId="22" fillId="2" borderId="1" xfId="1" applyNumberFormat="1" applyFont="1" applyFill="1" applyBorder="1" applyAlignment="1">
      <alignment horizontal="center" vertical="center" wrapText="1"/>
    </xf>
    <xf numFmtId="0" fontId="23" fillId="2" borderId="0" xfId="1" applyFont="1" applyFill="1" applyAlignment="1">
      <alignment horizontal="left" vertical="center"/>
    </xf>
    <xf numFmtId="0" fontId="17" fillId="2" borderId="0" xfId="1" applyFont="1" applyFill="1" applyAlignment="1">
      <alignment vertical="center"/>
    </xf>
    <xf numFmtId="0" fontId="24" fillId="2" borderId="0" xfId="1" applyFont="1" applyFill="1" applyBorder="1">
      <alignment vertical="center"/>
    </xf>
    <xf numFmtId="0" fontId="13" fillId="2" borderId="0" xfId="2" applyFill="1" applyAlignment="1">
      <alignment horizontal="left" vertical="center"/>
    </xf>
    <xf numFmtId="0" fontId="25" fillId="2" borderId="0" xfId="1" applyFont="1" applyFill="1" applyAlignment="1">
      <alignment vertical="center"/>
    </xf>
    <xf numFmtId="0" fontId="26" fillId="2" borderId="0" xfId="1" applyFont="1" applyFill="1" applyAlignment="1">
      <alignment vertical="top" wrapText="1"/>
    </xf>
    <xf numFmtId="0" fontId="5" fillId="2" borderId="0" xfId="1" applyFont="1" applyFill="1" applyAlignment="1">
      <alignment vertical="center" wrapText="1"/>
    </xf>
    <xf numFmtId="0" fontId="5" fillId="2" borderId="0" xfId="1" applyFont="1" applyFill="1" applyAlignment="1">
      <alignment horizontal="left" vertical="center" wrapText="1"/>
    </xf>
    <xf numFmtId="0" fontId="26" fillId="2" borderId="0" xfId="1" applyFont="1" applyFill="1" applyAlignment="1">
      <alignment vertical="center" wrapText="1"/>
    </xf>
    <xf numFmtId="0" fontId="8" fillId="2" borderId="0" xfId="1" applyFont="1" applyFill="1" applyBorder="1" applyAlignment="1">
      <alignment vertical="center"/>
    </xf>
    <xf numFmtId="0" fontId="17" fillId="2" borderId="0" xfId="4" applyNumberFormat="1" applyFont="1" applyFill="1" applyBorder="1" applyAlignment="1">
      <alignment vertical="center"/>
    </xf>
    <xf numFmtId="0" fontId="17" fillId="2" borderId="0" xfId="1" applyFont="1" applyFill="1" applyBorder="1" applyAlignment="1">
      <alignment horizontal="left" vertical="center" wrapText="1"/>
    </xf>
    <xf numFmtId="0" fontId="17" fillId="2" borderId="0" xfId="1" applyFont="1" applyFill="1" applyBorder="1" applyAlignment="1">
      <alignment horizontal="left" vertical="center"/>
    </xf>
    <xf numFmtId="0" fontId="13" fillId="2" borderId="0" xfId="2" applyFill="1">
      <alignment vertical="center"/>
    </xf>
    <xf numFmtId="0" fontId="25" fillId="2" borderId="0" xfId="1" applyFont="1" applyFill="1" applyAlignment="1">
      <alignment horizontal="left" vertical="center"/>
    </xf>
    <xf numFmtId="0" fontId="5" fillId="2" borderId="0" xfId="1" applyNumberFormat="1" applyFont="1" applyFill="1" applyAlignment="1">
      <alignment horizontal="center" vertical="center" wrapText="1"/>
    </xf>
    <xf numFmtId="0" fontId="13" fillId="2" borderId="0" xfId="2" applyFill="1" applyAlignment="1">
      <alignment vertical="center"/>
    </xf>
    <xf numFmtId="0" fontId="25" fillId="2" borderId="0" xfId="1" applyNumberFormat="1" applyFont="1" applyFill="1" applyAlignment="1">
      <alignment horizontal="center" vertical="center"/>
    </xf>
    <xf numFmtId="0" fontId="29" fillId="2" borderId="8" xfId="1" applyFont="1" applyFill="1" applyBorder="1" applyAlignment="1">
      <alignment vertical="center"/>
    </xf>
    <xf numFmtId="0" fontId="5" fillId="2" borderId="8" xfId="1" applyFont="1" applyFill="1" applyBorder="1" applyAlignment="1">
      <alignment vertical="center" wrapText="1"/>
    </xf>
    <xf numFmtId="0" fontId="5" fillId="2" borderId="8" xfId="1" applyFont="1" applyFill="1" applyBorder="1" applyAlignment="1">
      <alignment vertical="center"/>
    </xf>
    <xf numFmtId="0" fontId="5" fillId="2" borderId="8" xfId="1" applyFont="1" applyFill="1" applyBorder="1" applyAlignment="1">
      <alignment horizontal="left" vertical="center"/>
    </xf>
    <xf numFmtId="0" fontId="4" fillId="2" borderId="8" xfId="1" applyFont="1" applyFill="1" applyBorder="1" applyAlignment="1">
      <alignment vertical="center"/>
    </xf>
    <xf numFmtId="0" fontId="4" fillId="2" borderId="8" xfId="1" applyFont="1" applyFill="1" applyBorder="1" applyAlignment="1">
      <alignment horizontal="right" vertical="center"/>
    </xf>
    <xf numFmtId="0" fontId="4" fillId="2" borderId="0" xfId="1" applyFont="1" applyFill="1" applyBorder="1" applyAlignment="1">
      <alignment horizontal="right" vertical="center"/>
    </xf>
    <xf numFmtId="0" fontId="5" fillId="2" borderId="0" xfId="1" applyFont="1" applyFill="1" applyBorder="1" applyAlignment="1">
      <alignment vertical="center" wrapText="1"/>
    </xf>
    <xf numFmtId="0" fontId="4" fillId="2" borderId="0" xfId="1" applyFont="1" applyFill="1" applyBorder="1" applyAlignment="1">
      <alignment vertical="center"/>
    </xf>
    <xf numFmtId="0" fontId="4" fillId="3" borderId="9" xfId="1" applyFont="1" applyFill="1" applyBorder="1" applyAlignment="1">
      <alignment horizontal="center" vertical="center" wrapText="1"/>
    </xf>
    <xf numFmtId="0" fontId="4" fillId="3" borderId="7" xfId="1" applyFont="1" applyFill="1" applyBorder="1" applyAlignment="1">
      <alignment vertical="center"/>
    </xf>
    <xf numFmtId="49" fontId="22" fillId="3" borderId="1" xfId="1" applyNumberFormat="1" applyFont="1" applyFill="1" applyBorder="1" applyAlignment="1">
      <alignment horizontal="center" vertical="center" wrapText="1"/>
    </xf>
    <xf numFmtId="0" fontId="5" fillId="2" borderId="0" xfId="1" applyFont="1" applyFill="1" applyBorder="1" applyAlignment="1">
      <alignment horizontal="center" vertical="center"/>
    </xf>
    <xf numFmtId="0" fontId="4" fillId="3" borderId="10" xfId="1" applyFont="1" applyFill="1" applyBorder="1" applyAlignment="1">
      <alignment horizontal="right" vertical="center" wrapText="1"/>
    </xf>
    <xf numFmtId="0" fontId="4" fillId="3" borderId="11" xfId="1" applyFont="1" applyFill="1" applyBorder="1" applyAlignment="1">
      <alignment vertical="center"/>
    </xf>
    <xf numFmtId="0" fontId="22" fillId="2" borderId="2" xfId="1" applyNumberFormat="1" applyFont="1" applyFill="1" applyBorder="1" applyAlignment="1">
      <alignment horizontal="center" vertical="center" wrapText="1"/>
    </xf>
    <xf numFmtId="0" fontId="4" fillId="2" borderId="11" xfId="1" applyFont="1" applyFill="1" applyBorder="1" applyAlignment="1">
      <alignment horizontal="center" vertical="center" shrinkToFit="1"/>
    </xf>
    <xf numFmtId="0" fontId="4" fillId="6" borderId="2" xfId="1" applyFont="1" applyFill="1" applyBorder="1" applyAlignment="1">
      <alignment horizontal="center" vertical="center"/>
    </xf>
    <xf numFmtId="0" fontId="4" fillId="6" borderId="3" xfId="1" applyFont="1" applyFill="1" applyBorder="1" applyAlignment="1">
      <alignment horizontal="center" vertical="center"/>
    </xf>
    <xf numFmtId="0" fontId="29" fillId="2" borderId="0" xfId="1" applyFont="1" applyFill="1" applyBorder="1" applyAlignment="1">
      <alignment vertical="center"/>
    </xf>
    <xf numFmtId="0" fontId="30" fillId="2" borderId="0" xfId="1" applyFont="1" applyFill="1" applyAlignment="1">
      <alignment horizontal="right" vertical="center"/>
    </xf>
    <xf numFmtId="0" fontId="4" fillId="3" borderId="5" xfId="1" applyFont="1" applyFill="1" applyBorder="1" applyAlignment="1">
      <alignment horizontal="center" vertical="center" wrapText="1"/>
    </xf>
    <xf numFmtId="0" fontId="4" fillId="3" borderId="7" xfId="1" applyNumberFormat="1" applyFont="1" applyFill="1" applyBorder="1" applyAlignment="1">
      <alignment horizontal="center" vertical="center"/>
    </xf>
    <xf numFmtId="49" fontId="4" fillId="3" borderId="1" xfId="1" applyNumberFormat="1" applyFont="1" applyFill="1" applyBorder="1" applyAlignment="1">
      <alignment horizontal="center" vertical="center" wrapText="1"/>
    </xf>
    <xf numFmtId="0" fontId="4" fillId="3" borderId="11"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176" fontId="22" fillId="2" borderId="2" xfId="1" applyNumberFormat="1" applyFont="1" applyFill="1" applyBorder="1" applyAlignment="1">
      <alignment horizontal="right" vertical="center" shrinkToFit="1"/>
    </xf>
    <xf numFmtId="0" fontId="31" fillId="2" borderId="4" xfId="1" applyNumberFormat="1" applyFont="1" applyFill="1" applyBorder="1" applyAlignment="1">
      <alignment horizontal="center" vertical="center" shrinkToFit="1"/>
    </xf>
    <xf numFmtId="176" fontId="22" fillId="2" borderId="1" xfId="1" applyNumberFormat="1" applyFont="1" applyFill="1" applyBorder="1" applyAlignment="1">
      <alignment horizontal="right" vertical="center" shrinkToFit="1"/>
    </xf>
    <xf numFmtId="0" fontId="5" fillId="2" borderId="0" xfId="1" applyFont="1" applyFill="1">
      <alignment vertical="center"/>
    </xf>
    <xf numFmtId="0" fontId="7" fillId="2" borderId="0" xfId="1" applyFont="1" applyFill="1" applyBorder="1" applyAlignment="1">
      <alignment vertical="center" wrapText="1"/>
    </xf>
    <xf numFmtId="176" fontId="4" fillId="7" borderId="2" xfId="1" applyNumberFormat="1" applyFont="1" applyFill="1" applyBorder="1" applyAlignment="1">
      <alignment horizontal="right" vertical="center" shrinkToFit="1"/>
    </xf>
    <xf numFmtId="0" fontId="4" fillId="7" borderId="4" xfId="1" applyNumberFormat="1" applyFont="1" applyFill="1" applyBorder="1" applyAlignment="1">
      <alignment horizontal="center" vertical="center" shrinkToFit="1"/>
    </xf>
    <xf numFmtId="0" fontId="32" fillId="2" borderId="1" xfId="1" applyNumberFormat="1" applyFont="1" applyFill="1" applyBorder="1" applyAlignment="1">
      <alignment horizontal="left" vertical="center" wrapText="1"/>
    </xf>
    <xf numFmtId="0" fontId="4" fillId="2" borderId="0" xfId="1" applyFont="1" applyFill="1" applyBorder="1" applyAlignment="1">
      <alignment horizontal="right" vertical="center" shrinkToFit="1"/>
    </xf>
    <xf numFmtId="0" fontId="4" fillId="2" borderId="0" xfId="1" applyNumberFormat="1" applyFont="1" applyFill="1" applyBorder="1" applyAlignment="1">
      <alignment horizontal="center" vertical="center" shrinkToFit="1"/>
    </xf>
    <xf numFmtId="0" fontId="4" fillId="2" borderId="0" xfId="1" applyFont="1" applyFill="1" applyBorder="1" applyAlignment="1">
      <alignment horizontal="center" vertical="center" shrinkToFit="1"/>
    </xf>
    <xf numFmtId="0" fontId="5" fillId="2" borderId="0" xfId="1" applyFont="1" applyFill="1" applyBorder="1" applyAlignment="1">
      <alignment horizontal="left" vertical="center" wrapText="1"/>
    </xf>
    <xf numFmtId="0" fontId="4" fillId="3" borderId="5" xfId="1" applyFont="1" applyFill="1" applyBorder="1" applyAlignment="1">
      <alignment horizontal="center" vertical="center"/>
    </xf>
    <xf numFmtId="0" fontId="4" fillId="3" borderId="10" xfId="1" applyFont="1" applyFill="1" applyBorder="1" applyAlignment="1">
      <alignment horizontal="right" vertical="center"/>
    </xf>
    <xf numFmtId="0" fontId="4" fillId="7" borderId="5" xfId="1" applyFont="1" applyFill="1" applyBorder="1" applyAlignment="1">
      <alignment horizontal="right" vertical="center" shrinkToFit="1"/>
    </xf>
    <xf numFmtId="0" fontId="4" fillId="7" borderId="7" xfId="1" applyNumberFormat="1" applyFont="1" applyFill="1" applyBorder="1" applyAlignment="1">
      <alignment horizontal="center" vertical="center" shrinkToFit="1"/>
    </xf>
    <xf numFmtId="0" fontId="4" fillId="0" borderId="1" xfId="1" applyNumberFormat="1" applyFont="1" applyFill="1" applyBorder="1" applyAlignment="1">
      <alignment horizontal="center" vertical="center" wrapText="1"/>
    </xf>
    <xf numFmtId="0" fontId="4" fillId="2" borderId="1" xfId="1" applyNumberFormat="1" applyFont="1" applyFill="1" applyBorder="1" applyAlignment="1">
      <alignment horizontal="center" vertical="center" wrapText="1"/>
    </xf>
    <xf numFmtId="0" fontId="4" fillId="6" borderId="9" xfId="1" applyFont="1" applyFill="1" applyBorder="1" applyAlignment="1">
      <alignment horizontal="right" vertical="center" shrinkToFit="1"/>
    </xf>
    <xf numFmtId="0" fontId="4" fillId="7" borderId="13" xfId="1" applyNumberFormat="1" applyFont="1" applyFill="1" applyBorder="1" applyAlignment="1">
      <alignment horizontal="center" vertical="center" shrinkToFit="1"/>
    </xf>
    <xf numFmtId="0" fontId="4" fillId="6" borderId="10" xfId="1" applyFont="1" applyFill="1" applyBorder="1" applyAlignment="1">
      <alignment horizontal="right" vertical="center" shrinkToFit="1"/>
    </xf>
    <xf numFmtId="0" fontId="4" fillId="7" borderId="11" xfId="1" applyNumberFormat="1" applyFont="1" applyFill="1" applyBorder="1" applyAlignment="1">
      <alignment horizontal="center" vertical="center" shrinkToFit="1"/>
    </xf>
    <xf numFmtId="0" fontId="4" fillId="2" borderId="0" xfId="1" applyFont="1" applyFill="1" applyBorder="1" applyAlignment="1">
      <alignment horizontal="center" vertical="center"/>
    </xf>
    <xf numFmtId="0" fontId="4" fillId="6" borderId="5" xfId="1" applyFont="1" applyFill="1" applyBorder="1" applyAlignment="1">
      <alignment horizontal="right" vertical="center" shrinkToFit="1"/>
    </xf>
    <xf numFmtId="176" fontId="4" fillId="2" borderId="1" xfId="1" applyNumberFormat="1" applyFont="1" applyFill="1" applyBorder="1" applyAlignment="1">
      <alignment horizontal="right" vertical="center" shrinkToFit="1"/>
    </xf>
    <xf numFmtId="0" fontId="5" fillId="4" borderId="9" xfId="1" applyFont="1" applyFill="1" applyBorder="1" applyAlignment="1">
      <alignment horizontal="left" vertical="center"/>
    </xf>
    <xf numFmtId="0" fontId="5" fillId="4" borderId="0" xfId="1" applyFont="1" applyFill="1" applyBorder="1" applyAlignment="1">
      <alignment horizontal="left" vertical="center"/>
    </xf>
    <xf numFmtId="0" fontId="5" fillId="4" borderId="10" xfId="1" applyFont="1" applyFill="1" applyBorder="1" applyAlignment="1">
      <alignment horizontal="left" vertical="center"/>
    </xf>
    <xf numFmtId="0" fontId="5" fillId="4" borderId="8" xfId="1" applyFont="1" applyFill="1" applyBorder="1" applyAlignment="1">
      <alignment horizontal="left" vertical="center"/>
    </xf>
    <xf numFmtId="0" fontId="7" fillId="2" borderId="0" xfId="1" applyFont="1" applyFill="1" applyBorder="1" applyAlignment="1">
      <alignment horizontal="center" vertical="center"/>
    </xf>
    <xf numFmtId="177" fontId="22" fillId="2" borderId="2" xfId="1" applyNumberFormat="1" applyFont="1" applyFill="1" applyBorder="1" applyAlignment="1">
      <alignment horizontal="right" vertical="center" shrinkToFit="1"/>
    </xf>
    <xf numFmtId="0" fontId="22" fillId="2" borderId="4" xfId="1" applyNumberFormat="1" applyFont="1" applyFill="1" applyBorder="1" applyAlignment="1">
      <alignment horizontal="center" vertical="center" shrinkToFit="1"/>
    </xf>
    <xf numFmtId="177" fontId="4" fillId="2" borderId="1" xfId="1" applyNumberFormat="1" applyFont="1" applyFill="1" applyBorder="1" applyAlignment="1">
      <alignment horizontal="right" vertical="center" shrinkToFit="1"/>
    </xf>
    <xf numFmtId="0" fontId="7" fillId="2" borderId="0" xfId="1" applyFont="1" applyFill="1" applyAlignment="1">
      <alignment horizontal="center" vertical="center"/>
    </xf>
    <xf numFmtId="0" fontId="7" fillId="2" borderId="0" xfId="1" applyFont="1" applyFill="1" applyBorder="1" applyAlignment="1">
      <alignment vertical="center"/>
    </xf>
    <xf numFmtId="0" fontId="4" fillId="2" borderId="0" xfId="1" applyFont="1" applyFill="1" applyBorder="1" applyAlignment="1">
      <alignment vertical="center" wrapText="1"/>
    </xf>
    <xf numFmtId="0" fontId="34" fillId="2" borderId="0" xfId="1" applyFont="1" applyFill="1" applyBorder="1" applyAlignment="1">
      <alignment horizontal="right" vertical="center"/>
    </xf>
    <xf numFmtId="0" fontId="5" fillId="5" borderId="2" xfId="1" applyFont="1" applyFill="1" applyBorder="1" applyAlignment="1">
      <alignment horizontal="left" vertical="top" wrapText="1"/>
    </xf>
    <xf numFmtId="0" fontId="4" fillId="2" borderId="2" xfId="1" applyNumberFormat="1" applyFont="1" applyFill="1" applyBorder="1" applyAlignment="1">
      <alignment horizontal="center" vertical="center" shrinkToFit="1"/>
    </xf>
    <xf numFmtId="0" fontId="4" fillId="2" borderId="4" xfId="1" applyNumberFormat="1" applyFont="1" applyFill="1" applyBorder="1" applyAlignment="1">
      <alignment horizontal="center" vertical="center" shrinkToFit="1"/>
    </xf>
    <xf numFmtId="0" fontId="4" fillId="6" borderId="2" xfId="1" applyFont="1" applyFill="1" applyBorder="1" applyAlignment="1">
      <alignment horizontal="right" vertical="center" shrinkToFit="1"/>
    </xf>
    <xf numFmtId="0" fontId="4" fillId="6" borderId="3" xfId="1" applyFont="1" applyFill="1" applyBorder="1" applyAlignment="1">
      <alignment horizontal="right" vertical="center" shrinkToFit="1"/>
    </xf>
    <xf numFmtId="0" fontId="4" fillId="2" borderId="0" xfId="1" applyNumberFormat="1" applyFont="1" applyFill="1" applyBorder="1" applyAlignment="1">
      <alignment horizontal="right" vertical="center"/>
    </xf>
    <xf numFmtId="0" fontId="4" fillId="6" borderId="6" xfId="1" applyFont="1" applyFill="1" applyBorder="1" applyAlignment="1">
      <alignment horizontal="right" vertical="center" shrinkToFit="1"/>
    </xf>
    <xf numFmtId="0" fontId="4" fillId="6" borderId="0" xfId="1" applyFont="1" applyFill="1" applyBorder="1" applyAlignment="1">
      <alignment horizontal="right" vertical="center" shrinkToFit="1"/>
    </xf>
    <xf numFmtId="0" fontId="4" fillId="6" borderId="8" xfId="1" applyFont="1" applyFill="1" applyBorder="1" applyAlignment="1">
      <alignment horizontal="right" vertical="center" shrinkToFit="1"/>
    </xf>
    <xf numFmtId="0" fontId="35" fillId="2" borderId="0" xfId="1" applyFont="1" applyFill="1" applyBorder="1" applyAlignment="1">
      <alignment horizontal="left" vertical="center"/>
    </xf>
    <xf numFmtId="0" fontId="5" fillId="2" borderId="0" xfId="1" applyFont="1" applyFill="1" applyBorder="1" applyAlignment="1">
      <alignment vertical="center" shrinkToFit="1"/>
    </xf>
    <xf numFmtId="0" fontId="5" fillId="2" borderId="0" xfId="1" applyFont="1" applyFill="1" applyBorder="1" applyAlignment="1">
      <alignment horizontal="left" vertical="center" shrinkToFit="1"/>
    </xf>
    <xf numFmtId="0" fontId="4" fillId="3" borderId="15" xfId="1" applyNumberFormat="1" applyFont="1" applyFill="1" applyBorder="1" applyAlignment="1">
      <alignment horizontal="center" vertical="center" wrapText="1"/>
    </xf>
    <xf numFmtId="0" fontId="20" fillId="5" borderId="2" xfId="1" applyFont="1" applyFill="1" applyBorder="1" applyAlignment="1">
      <alignment horizontal="left" vertical="top" wrapText="1"/>
    </xf>
    <xf numFmtId="0" fontId="4" fillId="2" borderId="0" xfId="1" applyFont="1" applyFill="1" applyAlignment="1">
      <alignment horizontal="center" vertical="center"/>
    </xf>
    <xf numFmtId="179" fontId="22" fillId="2" borderId="2" xfId="1" applyNumberFormat="1" applyFont="1" applyFill="1" applyBorder="1" applyAlignment="1">
      <alignment horizontal="right" vertical="center" shrinkToFit="1"/>
    </xf>
    <xf numFmtId="179" fontId="4" fillId="6" borderId="0" xfId="1" applyNumberFormat="1" applyFont="1" applyFill="1" applyBorder="1" applyAlignment="1">
      <alignment horizontal="right" vertical="center" shrinkToFit="1"/>
    </xf>
    <xf numFmtId="180" fontId="22" fillId="2" borderId="2" xfId="1" applyNumberFormat="1" applyFont="1" applyFill="1" applyBorder="1" applyAlignment="1">
      <alignment horizontal="right" vertical="center" shrinkToFit="1"/>
    </xf>
    <xf numFmtId="180" fontId="4" fillId="6" borderId="0" xfId="1" applyNumberFormat="1" applyFont="1" applyFill="1" applyBorder="1" applyAlignment="1">
      <alignment horizontal="right" vertical="center" shrinkToFit="1"/>
    </xf>
    <xf numFmtId="179" fontId="4" fillId="2" borderId="1" xfId="1" applyNumberFormat="1" applyFont="1" applyFill="1" applyBorder="1" applyAlignment="1">
      <alignment horizontal="right" vertical="center" shrinkToFit="1"/>
    </xf>
    <xf numFmtId="180" fontId="4" fillId="2" borderId="1" xfId="1" applyNumberFormat="1" applyFont="1" applyFill="1" applyBorder="1" applyAlignment="1">
      <alignment horizontal="right" vertical="center" shrinkToFit="1"/>
    </xf>
    <xf numFmtId="0" fontId="22" fillId="2" borderId="0" xfId="1" applyFont="1" applyFill="1" applyAlignment="1">
      <alignment horizontal="right" vertical="center"/>
    </xf>
    <xf numFmtId="0" fontId="5" fillId="6" borderId="9" xfId="1" applyFont="1" applyFill="1" applyBorder="1" applyAlignment="1">
      <alignment vertical="center"/>
    </xf>
    <xf numFmtId="179" fontId="4" fillId="7" borderId="13" xfId="1" applyNumberFormat="1" applyFont="1" applyFill="1" applyBorder="1" applyAlignment="1">
      <alignment horizontal="center" vertical="center" shrinkToFit="1"/>
    </xf>
    <xf numFmtId="180" fontId="4" fillId="7" borderId="13" xfId="1" applyNumberFormat="1" applyFont="1" applyFill="1" applyBorder="1" applyAlignment="1">
      <alignment horizontal="center" vertical="center" shrinkToFit="1"/>
    </xf>
    <xf numFmtId="179" fontId="4" fillId="6" borderId="13" xfId="1" applyNumberFormat="1" applyFont="1" applyFill="1" applyBorder="1" applyAlignment="1">
      <alignment horizontal="center" vertical="center" shrinkToFit="1"/>
    </xf>
    <xf numFmtId="0" fontId="5" fillId="6" borderId="10" xfId="1" applyFont="1" applyFill="1" applyBorder="1" applyAlignment="1">
      <alignment vertical="center"/>
    </xf>
    <xf numFmtId="180" fontId="4" fillId="6" borderId="11" xfId="1" applyNumberFormat="1" applyFont="1" applyFill="1" applyBorder="1" applyAlignment="1">
      <alignment horizontal="center" vertical="center" shrinkToFit="1"/>
    </xf>
    <xf numFmtId="0" fontId="4" fillId="6" borderId="5" xfId="1" applyFont="1" applyFill="1" applyBorder="1" applyAlignment="1">
      <alignment horizontal="center" vertical="center" shrinkToFit="1"/>
    </xf>
    <xf numFmtId="0" fontId="4" fillId="6" borderId="6" xfId="1" applyFont="1" applyFill="1" applyBorder="1" applyAlignment="1">
      <alignment horizontal="center" vertical="center" shrinkToFit="1"/>
    </xf>
    <xf numFmtId="0" fontId="7" fillId="2" borderId="0" xfId="1" applyFont="1" applyFill="1" applyBorder="1" applyAlignment="1">
      <alignment vertical="center" shrinkToFit="1"/>
    </xf>
    <xf numFmtId="0" fontId="4" fillId="6" borderId="9" xfId="1" applyFont="1" applyFill="1" applyBorder="1" applyAlignment="1">
      <alignment horizontal="center" vertical="center" shrinkToFit="1"/>
    </xf>
    <xf numFmtId="0" fontId="4" fillId="6" borderId="0" xfId="1" applyFont="1" applyFill="1" applyBorder="1" applyAlignment="1">
      <alignment horizontal="center" vertical="center" shrinkToFit="1"/>
    </xf>
    <xf numFmtId="0" fontId="4" fillId="6" borderId="10" xfId="1" applyFont="1" applyFill="1" applyBorder="1" applyAlignment="1">
      <alignment horizontal="center" vertical="center" shrinkToFit="1"/>
    </xf>
    <xf numFmtId="0" fontId="4" fillId="6" borderId="8" xfId="1" applyFont="1" applyFill="1" applyBorder="1" applyAlignment="1">
      <alignment horizontal="center" vertical="center" shrinkToFit="1"/>
    </xf>
    <xf numFmtId="0" fontId="5" fillId="2" borderId="0" xfId="1" applyFont="1" applyFill="1" applyBorder="1" applyAlignment="1">
      <alignment horizontal="center" vertical="center" wrapText="1"/>
    </xf>
    <xf numFmtId="181" fontId="22" fillId="2" borderId="2" xfId="1" applyNumberFormat="1" applyFont="1" applyFill="1" applyBorder="1" applyAlignment="1">
      <alignment horizontal="right" vertical="center" shrinkToFit="1"/>
    </xf>
    <xf numFmtId="0" fontId="13" fillId="0" borderId="0" xfId="2" applyAlignment="1">
      <alignment horizontal="right" vertical="center"/>
    </xf>
    <xf numFmtId="0" fontId="4" fillId="3" borderId="9" xfId="1" applyFont="1" applyFill="1" applyBorder="1" applyAlignment="1">
      <alignment horizontal="right" vertical="center" wrapText="1"/>
    </xf>
    <xf numFmtId="177" fontId="4" fillId="7" borderId="5" xfId="1" applyNumberFormat="1" applyFont="1" applyFill="1" applyBorder="1" applyAlignment="1">
      <alignment vertical="center"/>
    </xf>
    <xf numFmtId="0" fontId="7" fillId="2" borderId="0" xfId="1" applyFont="1" applyFill="1" applyAlignment="1">
      <alignment vertical="center" shrinkToFit="1"/>
    </xf>
    <xf numFmtId="177" fontId="4" fillId="7" borderId="9" xfId="1" applyNumberFormat="1" applyFont="1" applyFill="1" applyBorder="1" applyAlignment="1">
      <alignment vertical="center"/>
    </xf>
    <xf numFmtId="182" fontId="22" fillId="2" borderId="15" xfId="1" applyNumberFormat="1" applyFont="1" applyFill="1" applyBorder="1" applyAlignment="1">
      <alignment horizontal="center" vertical="center" shrinkToFit="1"/>
    </xf>
    <xf numFmtId="179" fontId="22" fillId="2" borderId="15" xfId="1" applyNumberFormat="1" applyFont="1" applyFill="1" applyBorder="1" applyAlignment="1">
      <alignment horizontal="center" vertical="center" shrinkToFit="1"/>
    </xf>
    <xf numFmtId="177" fontId="4" fillId="7" borderId="10" xfId="1" applyNumberFormat="1" applyFont="1" applyFill="1" applyBorder="1" applyAlignment="1">
      <alignment vertical="center"/>
    </xf>
    <xf numFmtId="182" fontId="22" fillId="2" borderId="12" xfId="1" applyNumberFormat="1" applyFont="1" applyFill="1" applyBorder="1" applyAlignment="1">
      <alignment horizontal="center" vertical="center" shrinkToFit="1"/>
    </xf>
    <xf numFmtId="0" fontId="5" fillId="2" borderId="8" xfId="1" applyFont="1" applyFill="1" applyBorder="1" applyAlignment="1">
      <alignment horizontal="center" vertical="center"/>
    </xf>
    <xf numFmtId="0" fontId="4" fillId="2" borderId="8" xfId="1" applyFont="1" applyFill="1" applyBorder="1" applyAlignment="1">
      <alignment horizontal="center" vertical="center"/>
    </xf>
    <xf numFmtId="179" fontId="4" fillId="2" borderId="2" xfId="1" applyNumberFormat="1" applyFont="1" applyFill="1" applyBorder="1" applyAlignment="1">
      <alignment horizontal="right" vertical="center" shrinkToFit="1"/>
    </xf>
    <xf numFmtId="0" fontId="5" fillId="2" borderId="0" xfId="1" applyFont="1" applyFill="1" applyBorder="1" applyAlignment="1">
      <alignment horizontal="center" vertical="center" textRotation="255"/>
    </xf>
    <xf numFmtId="0" fontId="5" fillId="2" borderId="0" xfId="1" applyFont="1" applyFill="1" applyBorder="1" applyAlignment="1">
      <alignment horizontal="center" vertical="top" textRotation="255"/>
    </xf>
    <xf numFmtId="0" fontId="4" fillId="3" borderId="7" xfId="1" applyFont="1" applyFill="1" applyBorder="1" applyAlignment="1">
      <alignment horizontal="center" vertical="center" wrapText="1"/>
    </xf>
    <xf numFmtId="0" fontId="4" fillId="3" borderId="11" xfId="1" applyFont="1" applyFill="1" applyBorder="1" applyAlignment="1">
      <alignment horizontal="center" vertical="center" wrapText="1"/>
    </xf>
    <xf numFmtId="179" fontId="4" fillId="2" borderId="10" xfId="1" applyNumberFormat="1" applyFont="1" applyFill="1" applyBorder="1" applyAlignment="1">
      <alignment horizontal="right" vertical="center" shrinkToFit="1"/>
    </xf>
    <xf numFmtId="179" fontId="4" fillId="2" borderId="11" xfId="1" applyNumberFormat="1" applyFont="1" applyFill="1" applyBorder="1" applyAlignment="1">
      <alignment horizontal="center" vertical="center" shrinkToFit="1"/>
    </xf>
    <xf numFmtId="0" fontId="5" fillId="4" borderId="9" xfId="1" applyFont="1" applyFill="1" applyBorder="1" applyAlignment="1">
      <alignment vertical="center"/>
    </xf>
    <xf numFmtId="0" fontId="5" fillId="4" borderId="0" xfId="1" applyFont="1" applyFill="1" applyBorder="1">
      <alignment vertical="center"/>
    </xf>
    <xf numFmtId="0" fontId="5" fillId="4" borderId="10" xfId="1" applyFont="1" applyFill="1" applyBorder="1" applyAlignment="1">
      <alignment vertical="center"/>
    </xf>
    <xf numFmtId="0" fontId="5" fillId="4" borderId="8" xfId="1" applyFont="1" applyFill="1" applyBorder="1">
      <alignment vertical="center"/>
    </xf>
    <xf numFmtId="0" fontId="20" fillId="2" borderId="0" xfId="1" applyFont="1" applyFill="1" applyBorder="1" applyAlignment="1">
      <alignment vertical="top" wrapText="1"/>
    </xf>
    <xf numFmtId="179" fontId="4" fillId="2" borderId="4" xfId="1" applyNumberFormat="1" applyFont="1" applyFill="1" applyBorder="1" applyAlignment="1">
      <alignment horizontal="center" vertical="center" shrinkToFit="1"/>
    </xf>
    <xf numFmtId="0" fontId="5" fillId="4" borderId="13" xfId="1" applyFont="1" applyFill="1" applyBorder="1" applyAlignment="1">
      <alignment vertical="center"/>
    </xf>
    <xf numFmtId="0" fontId="5" fillId="4" borderId="11" xfId="1" applyFont="1" applyFill="1" applyBorder="1" applyAlignment="1">
      <alignment vertical="center"/>
    </xf>
    <xf numFmtId="0" fontId="36" fillId="2" borderId="0" xfId="1" applyFont="1" applyFill="1" applyAlignment="1">
      <alignment vertical="center"/>
    </xf>
    <xf numFmtId="177" fontId="4" fillId="2" borderId="2" xfId="1" applyNumberFormat="1" applyFont="1" applyFill="1" applyBorder="1" applyAlignment="1">
      <alignment horizontal="right" vertical="center" shrinkToFit="1"/>
    </xf>
    <xf numFmtId="177" fontId="4" fillId="2" borderId="4" xfId="1" applyNumberFormat="1" applyFont="1" applyFill="1" applyBorder="1" applyAlignment="1">
      <alignment horizontal="center" vertical="center" shrinkToFit="1"/>
    </xf>
    <xf numFmtId="0" fontId="5" fillId="4" borderId="15" xfId="1" applyFont="1" applyFill="1" applyBorder="1" applyAlignment="1">
      <alignment vertical="center"/>
    </xf>
    <xf numFmtId="0" fontId="7" fillId="2" borderId="0" xfId="1" applyFont="1" applyFill="1" applyBorder="1" applyAlignment="1">
      <alignment horizontal="center" vertical="center" shrinkToFit="1"/>
    </xf>
    <xf numFmtId="0" fontId="7" fillId="2" borderId="0" xfId="1" applyFont="1" applyFill="1" applyBorder="1" applyAlignment="1">
      <alignment vertical="center" wrapText="1" shrinkToFit="1"/>
    </xf>
    <xf numFmtId="177" fontId="4" fillId="0" borderId="2" xfId="1" applyNumberFormat="1" applyFont="1" applyFill="1" applyBorder="1" applyAlignment="1">
      <alignment horizontal="right" vertical="center" shrinkToFit="1"/>
    </xf>
    <xf numFmtId="0" fontId="4" fillId="6" borderId="2" xfId="1" applyFont="1" applyFill="1" applyBorder="1" applyAlignment="1">
      <alignment horizontal="right" vertical="center"/>
    </xf>
    <xf numFmtId="0" fontId="4" fillId="6" borderId="4" xfId="1" applyNumberFormat="1" applyFont="1" applyFill="1" applyBorder="1" applyAlignment="1">
      <alignment horizontal="center" vertical="center" shrinkToFit="1"/>
    </xf>
    <xf numFmtId="0" fontId="4" fillId="6" borderId="9" xfId="1" applyFont="1" applyFill="1" applyBorder="1" applyAlignment="1">
      <alignment horizontal="right" vertical="center"/>
    </xf>
    <xf numFmtId="0" fontId="4" fillId="6" borderId="0" xfId="1" applyNumberFormat="1" applyFont="1" applyFill="1" applyBorder="1" applyAlignment="1">
      <alignment horizontal="center" vertical="center" shrinkToFit="1"/>
    </xf>
    <xf numFmtId="0" fontId="5" fillId="4" borderId="9" xfId="1" applyFont="1" applyFill="1" applyBorder="1" applyAlignment="1">
      <alignment vertical="center" wrapText="1"/>
    </xf>
    <xf numFmtId="0" fontId="4" fillId="6" borderId="13" xfId="1" applyNumberFormat="1" applyFont="1" applyFill="1" applyBorder="1" applyAlignment="1">
      <alignment horizontal="center" vertical="center" shrinkToFit="1"/>
    </xf>
    <xf numFmtId="183" fontId="4" fillId="2" borderId="1" xfId="1" applyNumberFormat="1" applyFont="1" applyFill="1" applyBorder="1" applyAlignment="1">
      <alignment horizontal="right" vertical="center" shrinkToFit="1"/>
    </xf>
    <xf numFmtId="0" fontId="20" fillId="4" borderId="9" xfId="1" applyFont="1" applyFill="1" applyBorder="1" applyAlignment="1">
      <alignment vertical="center" wrapText="1"/>
    </xf>
    <xf numFmtId="0" fontId="4" fillId="6" borderId="10" xfId="1" applyFont="1" applyFill="1" applyBorder="1" applyAlignment="1">
      <alignment horizontal="right" vertical="center"/>
    </xf>
    <xf numFmtId="0" fontId="4" fillId="6" borderId="11" xfId="1" applyNumberFormat="1" applyFont="1" applyFill="1" applyBorder="1" applyAlignment="1">
      <alignment horizontal="center" vertical="center" shrinkToFit="1"/>
    </xf>
    <xf numFmtId="0" fontId="4" fillId="6" borderId="5" xfId="1" applyFont="1" applyFill="1" applyBorder="1" applyAlignment="1">
      <alignment horizontal="right" vertical="center"/>
    </xf>
    <xf numFmtId="0" fontId="4" fillId="3" borderId="7" xfId="1" applyFont="1" applyFill="1" applyBorder="1" applyAlignment="1">
      <alignment horizontal="center" vertical="center" shrinkToFit="1"/>
    </xf>
    <xf numFmtId="0" fontId="4" fillId="3" borderId="11" xfId="1" applyFont="1" applyFill="1" applyBorder="1" applyAlignment="1">
      <alignment horizontal="center" vertical="center" shrinkToFit="1"/>
    </xf>
    <xf numFmtId="0" fontId="20" fillId="5" borderId="10" xfId="1" applyFont="1" applyFill="1" applyBorder="1" applyAlignment="1">
      <alignment vertical="top" wrapText="1"/>
    </xf>
    <xf numFmtId="0" fontId="5" fillId="4" borderId="0" xfId="1" applyFont="1" applyFill="1" applyBorder="1" applyAlignment="1">
      <alignment vertical="center"/>
    </xf>
    <xf numFmtId="0" fontId="5" fillId="4" borderId="8" xfId="1" applyFont="1" applyFill="1" applyBorder="1" applyAlignment="1">
      <alignment vertical="center"/>
    </xf>
    <xf numFmtId="177" fontId="4" fillId="7" borderId="4" xfId="1" applyNumberFormat="1" applyFont="1" applyFill="1" applyBorder="1" applyAlignment="1">
      <alignment horizontal="center" vertical="center" shrinkToFit="1"/>
    </xf>
    <xf numFmtId="183" fontId="4" fillId="2" borderId="1" xfId="1" applyNumberFormat="1" applyFont="1" applyFill="1" applyBorder="1" applyAlignment="1">
      <alignment horizontal="center" vertical="center" wrapText="1"/>
    </xf>
    <xf numFmtId="184" fontId="4" fillId="2" borderId="1" xfId="1" applyNumberFormat="1" applyFont="1" applyFill="1" applyBorder="1" applyAlignment="1">
      <alignment horizontal="center" vertical="center" wrapText="1"/>
    </xf>
    <xf numFmtId="179" fontId="4" fillId="2" borderId="1" xfId="1" applyNumberFormat="1" applyFont="1" applyFill="1" applyBorder="1" applyAlignment="1">
      <alignment horizontal="center" vertical="center" wrapText="1"/>
    </xf>
    <xf numFmtId="0" fontId="20" fillId="4" borderId="9" xfId="1" applyFont="1" applyFill="1" applyBorder="1" applyAlignment="1">
      <alignment vertical="center"/>
    </xf>
    <xf numFmtId="0" fontId="20" fillId="4" borderId="0" xfId="1" applyFont="1" applyFill="1" applyBorder="1" applyAlignment="1">
      <alignment vertical="center"/>
    </xf>
    <xf numFmtId="0" fontId="20" fillId="4" borderId="10" xfId="1" applyFont="1" applyFill="1" applyBorder="1" applyAlignment="1">
      <alignment vertical="center"/>
    </xf>
    <xf numFmtId="0" fontId="34" fillId="2" borderId="0" xfId="1" applyFont="1" applyFill="1" applyAlignment="1">
      <alignment horizontal="right" vertical="center"/>
    </xf>
    <xf numFmtId="49" fontId="39" fillId="2" borderId="0" xfId="1" applyNumberFormat="1" applyFont="1" applyFill="1" applyBorder="1" applyAlignment="1">
      <alignment horizontal="left" vertical="center"/>
    </xf>
    <xf numFmtId="0" fontId="39" fillId="2" borderId="0" xfId="1" applyFont="1" applyFill="1" applyBorder="1" applyAlignment="1">
      <alignment horizontal="left" vertical="center"/>
    </xf>
    <xf numFmtId="0" fontId="40" fillId="2" borderId="0" xfId="1" applyFont="1" applyFill="1" applyAlignment="1">
      <alignment vertical="center"/>
    </xf>
    <xf numFmtId="0" fontId="20" fillId="2" borderId="12" xfId="1" applyFont="1" applyFill="1" applyBorder="1" applyAlignment="1">
      <alignment horizontal="center" vertical="center"/>
    </xf>
    <xf numFmtId="0" fontId="20" fillId="2" borderId="1" xfId="1" applyFont="1" applyFill="1" applyBorder="1" applyAlignment="1">
      <alignment horizontal="center" vertical="center"/>
    </xf>
    <xf numFmtId="0" fontId="22" fillId="0" borderId="1" xfId="1" applyFont="1" applyFill="1" applyBorder="1" applyAlignment="1">
      <alignment horizontal="center" vertical="center"/>
    </xf>
    <xf numFmtId="0" fontId="20" fillId="0" borderId="1" xfId="1" applyFont="1" applyFill="1" applyBorder="1" applyAlignment="1">
      <alignment horizontal="center" vertical="center"/>
    </xf>
    <xf numFmtId="0" fontId="22" fillId="2" borderId="0" xfId="1" applyFont="1" applyFill="1" applyAlignment="1">
      <alignment vertical="center"/>
    </xf>
    <xf numFmtId="0" fontId="42" fillId="2" borderId="0" xfId="1" applyFont="1" applyFill="1" applyAlignment="1">
      <alignment horizontal="right" vertical="center"/>
    </xf>
    <xf numFmtId="0" fontId="42" fillId="2" borderId="0" xfId="1" applyFont="1" applyFill="1" applyAlignment="1">
      <alignment horizontal="left" vertical="center"/>
    </xf>
    <xf numFmtId="0" fontId="22" fillId="0" borderId="0" xfId="1" applyFont="1" applyFill="1" applyBorder="1" applyAlignment="1">
      <alignment vertical="center"/>
    </xf>
    <xf numFmtId="0" fontId="22" fillId="2" borderId="1" xfId="1" applyFont="1" applyFill="1" applyBorder="1" applyAlignment="1">
      <alignment horizontal="center" vertical="center"/>
    </xf>
    <xf numFmtId="0" fontId="20" fillId="3" borderId="1" xfId="1" applyFont="1" applyFill="1" applyBorder="1" applyAlignment="1">
      <alignment horizontal="center" vertical="center"/>
    </xf>
    <xf numFmtId="0" fontId="25" fillId="2" borderId="0" xfId="1" applyFont="1" applyFill="1" applyAlignment="1">
      <alignment horizontal="center" vertical="center"/>
    </xf>
    <xf numFmtId="0" fontId="17" fillId="2" borderId="0" xfId="1" applyFont="1" applyFill="1" applyBorder="1">
      <alignment vertical="center"/>
    </xf>
    <xf numFmtId="0" fontId="17" fillId="2" borderId="0" xfId="1" applyFont="1" applyFill="1" applyAlignment="1">
      <alignment horizontal="left" vertical="center" wrapText="1"/>
    </xf>
    <xf numFmtId="0" fontId="4" fillId="0" borderId="0" xfId="1">
      <alignment vertical="center"/>
    </xf>
    <xf numFmtId="0" fontId="17" fillId="2" borderId="0" xfId="1" applyFont="1" applyFill="1" applyAlignment="1">
      <alignment horizontal="center" vertical="center"/>
    </xf>
    <xf numFmtId="0" fontId="43" fillId="2" borderId="0" xfId="2" applyFont="1" applyFill="1" applyAlignment="1">
      <alignment vertical="center"/>
    </xf>
    <xf numFmtId="0" fontId="44" fillId="2" borderId="0" xfId="1" applyFont="1" applyFill="1" applyAlignment="1">
      <alignment horizontal="left" vertical="center"/>
    </xf>
    <xf numFmtId="0" fontId="17" fillId="2" borderId="0" xfId="1" applyFont="1" applyFill="1">
      <alignment vertical="center"/>
    </xf>
    <xf numFmtId="0" fontId="5" fillId="2" borderId="0" xfId="1" applyFont="1" applyFill="1" applyAlignment="1">
      <alignment horizontal="center" vertical="center" wrapText="1"/>
    </xf>
    <xf numFmtId="0" fontId="45" fillId="2" borderId="0" xfId="2" applyFont="1" applyFill="1" applyAlignment="1">
      <alignment vertical="center"/>
    </xf>
    <xf numFmtId="0" fontId="13" fillId="2" borderId="0" xfId="2" applyFill="1" applyAlignment="1">
      <alignment horizontal="center" vertical="center"/>
    </xf>
    <xf numFmtId="0" fontId="34" fillId="2" borderId="8" xfId="1" applyFont="1" applyFill="1" applyBorder="1" applyAlignment="1">
      <alignment horizontal="right" vertical="center"/>
    </xf>
    <xf numFmtId="0" fontId="46" fillId="2" borderId="0" xfId="1" applyFont="1" applyFill="1" applyAlignment="1">
      <alignment horizontal="right" vertical="center"/>
    </xf>
    <xf numFmtId="0" fontId="4" fillId="2" borderId="0" xfId="1" applyFont="1" applyFill="1" applyBorder="1" applyAlignment="1">
      <alignment horizontal="center" vertical="center" wrapText="1"/>
    </xf>
    <xf numFmtId="176" fontId="4" fillId="2" borderId="4" xfId="1" applyNumberFormat="1" applyFont="1" applyFill="1" applyBorder="1" applyAlignment="1">
      <alignment horizontal="center" vertical="center"/>
    </xf>
    <xf numFmtId="0" fontId="32" fillId="2" borderId="2" xfId="1" applyNumberFormat="1" applyFont="1" applyFill="1" applyBorder="1" applyAlignment="1">
      <alignment horizontal="left" vertical="center" wrapText="1"/>
    </xf>
    <xf numFmtId="0" fontId="4" fillId="2" borderId="4" xfId="1" applyNumberFormat="1" applyFont="1" applyFill="1" applyBorder="1" applyAlignment="1">
      <alignment horizontal="center" vertical="center" wrapText="1"/>
    </xf>
    <xf numFmtId="0" fontId="34" fillId="2" borderId="0" xfId="1" applyFont="1" applyFill="1" applyBorder="1" applyAlignment="1">
      <alignment horizontal="center" vertical="center" shrinkToFit="1"/>
    </xf>
    <xf numFmtId="0" fontId="34" fillId="2" borderId="0" xfId="1" applyFont="1" applyFill="1" applyBorder="1" applyAlignment="1">
      <alignment horizontal="center" vertical="center"/>
    </xf>
    <xf numFmtId="0" fontId="22" fillId="2" borderId="2" xfId="1" applyFont="1" applyFill="1" applyBorder="1" applyAlignment="1">
      <alignment horizontal="center" vertical="center" wrapText="1"/>
    </xf>
    <xf numFmtId="0" fontId="5" fillId="2" borderId="0" xfId="1" applyFont="1" applyFill="1" applyBorder="1" applyAlignment="1">
      <alignment horizontal="center"/>
    </xf>
    <xf numFmtId="0" fontId="5" fillId="2" borderId="0" xfId="1" applyFont="1" applyFill="1" applyBorder="1" applyAlignment="1">
      <alignment horizontal="left"/>
    </xf>
    <xf numFmtId="0" fontId="46" fillId="2" borderId="0" xfId="1" applyFont="1" applyFill="1" applyBorder="1" applyAlignment="1">
      <alignment horizontal="right" vertical="center"/>
    </xf>
    <xf numFmtId="177" fontId="4" fillId="2" borderId="4" xfId="1" applyNumberFormat="1" applyFont="1" applyFill="1" applyBorder="1" applyAlignment="1">
      <alignment horizontal="center" vertical="center"/>
    </xf>
    <xf numFmtId="0" fontId="22" fillId="2" borderId="2" xfId="1" applyNumberFormat="1" applyFont="1" applyFill="1" applyBorder="1" applyAlignment="1">
      <alignment horizontal="center" vertical="center" shrinkToFit="1"/>
    </xf>
    <xf numFmtId="0" fontId="46" fillId="2" borderId="0" xfId="1" applyFont="1" applyFill="1" applyAlignment="1">
      <alignment horizontal="center" vertical="center"/>
    </xf>
    <xf numFmtId="0" fontId="47" fillId="2" borderId="0" xfId="1" applyFont="1" applyFill="1" applyAlignment="1">
      <alignment horizontal="right" vertical="center"/>
    </xf>
    <xf numFmtId="0" fontId="4" fillId="3" borderId="14" xfId="1" applyFont="1" applyFill="1" applyBorder="1" applyAlignment="1">
      <alignment horizontal="center" vertical="center" wrapText="1"/>
    </xf>
    <xf numFmtId="179" fontId="4" fillId="2" borderId="4" xfId="1" applyNumberFormat="1" applyFont="1" applyFill="1" applyBorder="1" applyAlignment="1">
      <alignment horizontal="center" vertical="center"/>
    </xf>
    <xf numFmtId="179" fontId="4" fillId="8" borderId="6" xfId="1" applyNumberFormat="1" applyFont="1" applyFill="1" applyBorder="1" applyAlignment="1">
      <alignment horizontal="right" vertical="center" shrinkToFit="1"/>
    </xf>
    <xf numFmtId="179" fontId="4" fillId="8" borderId="7" xfId="1" applyNumberFormat="1" applyFont="1" applyFill="1" applyBorder="1" applyAlignment="1">
      <alignment horizontal="right" vertical="center" shrinkToFit="1"/>
    </xf>
    <xf numFmtId="180" fontId="4" fillId="2" borderId="4" xfId="1" applyNumberFormat="1" applyFont="1" applyFill="1" applyBorder="1" applyAlignment="1">
      <alignment horizontal="center" vertical="center"/>
    </xf>
    <xf numFmtId="180" fontId="4" fillId="8" borderId="0" xfId="1" applyNumberFormat="1" applyFont="1" applyFill="1" applyBorder="1" applyAlignment="1">
      <alignment horizontal="right" vertical="center" shrinkToFit="1"/>
    </xf>
    <xf numFmtId="180" fontId="4" fillId="8" borderId="13" xfId="1" applyNumberFormat="1" applyFont="1" applyFill="1" applyBorder="1" applyAlignment="1">
      <alignment horizontal="right" vertical="center" shrinkToFit="1"/>
    </xf>
    <xf numFmtId="179" fontId="4" fillId="8" borderId="0" xfId="1" applyNumberFormat="1" applyFont="1" applyFill="1" applyBorder="1" applyAlignment="1">
      <alignment horizontal="right" vertical="center" shrinkToFit="1"/>
    </xf>
    <xf numFmtId="179" fontId="4" fillId="8" borderId="13" xfId="1" applyNumberFormat="1" applyFont="1" applyFill="1" applyBorder="1" applyAlignment="1">
      <alignment horizontal="right" vertical="center" shrinkToFit="1"/>
    </xf>
    <xf numFmtId="179" fontId="22" fillId="2" borderId="1" xfId="1" applyNumberFormat="1" applyFont="1" applyFill="1" applyBorder="1" applyAlignment="1">
      <alignment horizontal="right" vertical="center" shrinkToFit="1"/>
    </xf>
    <xf numFmtId="180" fontId="22" fillId="2" borderId="1" xfId="1" applyNumberFormat="1" applyFont="1" applyFill="1" applyBorder="1" applyAlignment="1">
      <alignment horizontal="right" vertical="center" shrinkToFit="1"/>
    </xf>
    <xf numFmtId="0" fontId="4" fillId="2" borderId="4" xfId="1" applyNumberFormat="1" applyFont="1" applyFill="1" applyBorder="1" applyAlignment="1">
      <alignment horizontal="center" vertical="center"/>
    </xf>
    <xf numFmtId="0" fontId="42" fillId="2" borderId="0" xfId="1" applyFont="1" applyFill="1" applyBorder="1" applyAlignment="1">
      <alignment horizontal="left" vertical="center"/>
    </xf>
    <xf numFmtId="0" fontId="42" fillId="2" borderId="0" xfId="1" applyFont="1" applyFill="1" applyBorder="1" applyAlignment="1">
      <alignment horizontal="center" vertical="center"/>
    </xf>
    <xf numFmtId="0" fontId="17" fillId="0" borderId="0" xfId="1" applyFont="1" applyFill="1" applyBorder="1" applyAlignment="1">
      <alignment horizontal="left" vertical="center"/>
    </xf>
    <xf numFmtId="0" fontId="34" fillId="2" borderId="0" xfId="1" applyFont="1" applyFill="1" applyAlignment="1">
      <alignment horizontal="center" vertical="center"/>
    </xf>
    <xf numFmtId="0" fontId="22" fillId="0" borderId="2" xfId="1" applyFont="1" applyFill="1" applyBorder="1" applyAlignment="1">
      <alignment horizontal="center" vertical="center" shrinkToFit="1"/>
    </xf>
    <xf numFmtId="176" fontId="4" fillId="2" borderId="7" xfId="1" applyNumberFormat="1" applyFont="1" applyFill="1" applyBorder="1" applyAlignment="1">
      <alignment horizontal="center" vertical="center"/>
    </xf>
    <xf numFmtId="182" fontId="22" fillId="2" borderId="9" xfId="1" applyNumberFormat="1" applyFont="1" applyFill="1" applyBorder="1" applyAlignment="1">
      <alignment horizontal="center" vertical="center" shrinkToFit="1"/>
    </xf>
    <xf numFmtId="176" fontId="4" fillId="2" borderId="13" xfId="1" applyNumberFormat="1" applyFont="1" applyFill="1" applyBorder="1" applyAlignment="1">
      <alignment horizontal="center" vertical="center"/>
    </xf>
    <xf numFmtId="179" fontId="22" fillId="2" borderId="9" xfId="1" applyNumberFormat="1" applyFont="1" applyFill="1" applyBorder="1" applyAlignment="1">
      <alignment horizontal="center" vertical="center" wrapText="1"/>
    </xf>
    <xf numFmtId="182" fontId="22" fillId="2" borderId="10" xfId="1" applyNumberFormat="1" applyFont="1" applyFill="1" applyBorder="1" applyAlignment="1">
      <alignment horizontal="center" vertical="center" shrinkToFit="1"/>
    </xf>
    <xf numFmtId="176" fontId="4" fillId="2" borderId="11" xfId="1" applyNumberFormat="1" applyFont="1" applyFill="1" applyBorder="1" applyAlignment="1">
      <alignment horizontal="center" vertical="center"/>
    </xf>
    <xf numFmtId="0" fontId="34" fillId="2" borderId="8" xfId="1" applyFont="1" applyFill="1" applyBorder="1" applyAlignment="1">
      <alignment horizontal="center" vertical="center"/>
    </xf>
    <xf numFmtId="183" fontId="22" fillId="2" borderId="2" xfId="1" applyNumberFormat="1" applyFont="1" applyFill="1" applyBorder="1" applyAlignment="1">
      <alignment horizontal="right" vertical="center" shrinkToFit="1"/>
    </xf>
    <xf numFmtId="0" fontId="4" fillId="2" borderId="0" xfId="1" applyFont="1" applyFill="1" applyBorder="1" applyAlignment="1">
      <alignment horizontal="left" vertical="center"/>
    </xf>
    <xf numFmtId="179" fontId="22" fillId="2" borderId="10" xfId="1" applyNumberFormat="1" applyFont="1" applyFill="1" applyBorder="1" applyAlignment="1">
      <alignment horizontal="right" vertical="center" shrinkToFit="1"/>
    </xf>
    <xf numFmtId="0" fontId="7" fillId="0" borderId="0" xfId="1" applyFont="1" applyFill="1" applyBorder="1">
      <alignment vertical="center"/>
    </xf>
    <xf numFmtId="184" fontId="22" fillId="2" borderId="2" xfId="1" applyNumberFormat="1" applyFont="1" applyFill="1" applyBorder="1" applyAlignment="1">
      <alignment horizontal="right" vertical="center" shrinkToFit="1"/>
    </xf>
    <xf numFmtId="0" fontId="49" fillId="0" borderId="0" xfId="5" applyFont="1">
      <alignment vertical="center"/>
    </xf>
    <xf numFmtId="185" fontId="50" fillId="9" borderId="1" xfId="5" applyNumberFormat="1" applyFont="1" applyFill="1" applyBorder="1" applyAlignment="1">
      <alignment vertical="center" shrinkToFit="1"/>
    </xf>
    <xf numFmtId="185" fontId="50" fillId="3" borderId="1" xfId="5" applyNumberFormat="1" applyFont="1" applyFill="1" applyBorder="1" applyAlignment="1">
      <alignment vertical="center" shrinkToFit="1"/>
    </xf>
    <xf numFmtId="185" fontId="51" fillId="0" borderId="1" xfId="5" applyNumberFormat="1" applyFont="1" applyFill="1" applyBorder="1" applyAlignment="1">
      <alignment vertical="center" shrinkToFit="1"/>
    </xf>
    <xf numFmtId="185" fontId="50" fillId="0" borderId="1" xfId="5" applyNumberFormat="1" applyFont="1" applyFill="1" applyBorder="1" applyAlignment="1">
      <alignment horizontal="right" vertical="center" shrinkToFit="1"/>
    </xf>
    <xf numFmtId="0" fontId="52" fillId="0" borderId="1" xfId="0" applyFont="1" applyBorder="1" applyAlignment="1">
      <alignment vertical="center" wrapText="1"/>
    </xf>
    <xf numFmtId="0" fontId="5" fillId="0" borderId="1" xfId="5" applyFont="1" applyFill="1" applyBorder="1" applyAlignment="1">
      <alignment vertical="center" shrinkToFit="1"/>
    </xf>
    <xf numFmtId="0" fontId="5" fillId="0" borderId="1" xfId="0" applyFont="1" applyFill="1" applyBorder="1" applyAlignment="1">
      <alignment vertical="center" shrinkToFit="1"/>
    </xf>
    <xf numFmtId="0" fontId="50" fillId="0" borderId="1" xfId="5" applyFont="1" applyBorder="1" applyAlignment="1">
      <alignment vertical="center" shrinkToFit="1"/>
    </xf>
    <xf numFmtId="38" fontId="50" fillId="0" borderId="1" xfId="6" applyFont="1" applyBorder="1" applyAlignment="1">
      <alignment horizontal="right" vertical="center" shrinkToFit="1"/>
    </xf>
    <xf numFmtId="38" fontId="50" fillId="0" borderId="1" xfId="6" applyFont="1" applyFill="1" applyBorder="1" applyAlignment="1">
      <alignment horizontal="right" vertical="center" shrinkToFit="1"/>
    </xf>
    <xf numFmtId="0" fontId="52" fillId="0" borderId="1" xfId="0" applyFont="1" applyBorder="1" applyAlignment="1">
      <alignment vertical="center" wrapText="1" shrinkToFit="1"/>
    </xf>
    <xf numFmtId="0" fontId="5" fillId="0" borderId="1" xfId="5" applyFont="1" applyBorder="1" applyAlignment="1">
      <alignment vertical="center" shrinkToFit="1"/>
    </xf>
    <xf numFmtId="0" fontId="5" fillId="8" borderId="1" xfId="5" applyFont="1" applyFill="1" applyBorder="1" applyAlignment="1">
      <alignment horizontal="center" vertical="center" shrinkToFit="1"/>
    </xf>
    <xf numFmtId="0" fontId="5" fillId="8" borderId="1" xfId="5" applyFont="1" applyFill="1" applyBorder="1" applyAlignment="1">
      <alignment horizontal="center" vertical="center" wrapText="1" shrinkToFit="1"/>
    </xf>
    <xf numFmtId="0" fontId="53" fillId="0" borderId="0" xfId="0" applyFont="1"/>
    <xf numFmtId="0" fontId="5" fillId="0" borderId="0" xfId="7" applyFont="1">
      <alignment vertical="center"/>
    </xf>
    <xf numFmtId="0" fontId="49" fillId="0" borderId="0" xfId="7" applyFont="1">
      <alignment vertical="center"/>
    </xf>
    <xf numFmtId="0" fontId="54" fillId="0" borderId="0" xfId="7" applyFont="1">
      <alignment vertical="center"/>
    </xf>
    <xf numFmtId="0" fontId="55" fillId="0" borderId="0" xfId="7" applyFont="1">
      <alignment vertical="center"/>
    </xf>
    <xf numFmtId="0" fontId="54" fillId="0" borderId="0" xfId="5" applyFont="1">
      <alignment vertical="center"/>
    </xf>
    <xf numFmtId="38" fontId="50" fillId="3" borderId="1" xfId="6" applyFont="1" applyFill="1" applyBorder="1" applyAlignment="1">
      <alignment horizontal="right" vertical="center" shrinkToFit="1"/>
    </xf>
    <xf numFmtId="0" fontId="13" fillId="0" borderId="1" xfId="2" applyBorder="1" applyAlignment="1">
      <alignment vertical="center" wrapText="1" shrinkToFit="1"/>
    </xf>
    <xf numFmtId="0" fontId="13" fillId="0" borderId="1" xfId="2" applyBorder="1" applyAlignment="1">
      <alignment vertical="center" wrapText="1"/>
    </xf>
    <xf numFmtId="0" fontId="13" fillId="0" borderId="0" xfId="2" applyAlignment="1"/>
    <xf numFmtId="0" fontId="20" fillId="4" borderId="10" xfId="1" applyFont="1" applyFill="1" applyBorder="1" applyAlignment="1">
      <alignment vertical="center" wrapText="1"/>
    </xf>
    <xf numFmtId="0" fontId="20" fillId="4" borderId="8" xfId="1" applyFont="1" applyFill="1" applyBorder="1" applyAlignment="1">
      <alignment vertical="center" wrapText="1"/>
    </xf>
    <xf numFmtId="0" fontId="5" fillId="5" borderId="14" xfId="1" applyFont="1" applyFill="1" applyBorder="1" applyAlignment="1">
      <alignment horizontal="left" vertical="top" wrapText="1"/>
    </xf>
    <xf numFmtId="0" fontId="5" fillId="2" borderId="0" xfId="1" applyFont="1" applyFill="1" applyBorder="1" applyAlignment="1">
      <alignment horizontal="left" vertical="center"/>
    </xf>
    <xf numFmtId="0" fontId="5" fillId="4" borderId="10" xfId="1" applyFont="1" applyFill="1" applyBorder="1" applyAlignment="1">
      <alignment horizontal="left" vertical="center" wrapText="1"/>
    </xf>
    <xf numFmtId="0" fontId="5" fillId="4" borderId="8" xfId="1" applyFont="1" applyFill="1" applyBorder="1" applyAlignment="1">
      <alignment horizontal="left" vertical="center" wrapText="1"/>
    </xf>
    <xf numFmtId="0" fontId="5" fillId="4" borderId="11" xfId="1" applyFont="1" applyFill="1" applyBorder="1" applyAlignment="1">
      <alignment horizontal="left" vertical="center" wrapText="1"/>
    </xf>
    <xf numFmtId="0" fontId="20" fillId="4" borderId="10" xfId="1" applyFont="1" applyFill="1" applyBorder="1" applyAlignment="1">
      <alignment horizontal="left" vertical="center" wrapText="1"/>
    </xf>
    <xf numFmtId="0" fontId="20" fillId="4" borderId="11" xfId="1" applyFont="1" applyFill="1" applyBorder="1" applyAlignment="1">
      <alignment horizontal="left" vertical="center" wrapText="1"/>
    </xf>
    <xf numFmtId="0" fontId="20" fillId="5" borderId="1" xfId="1" applyFont="1" applyFill="1" applyBorder="1" applyAlignment="1">
      <alignment horizontal="left" vertical="top" wrapText="1"/>
    </xf>
    <xf numFmtId="0" fontId="5" fillId="4" borderId="1" xfId="1" applyFont="1" applyFill="1" applyBorder="1" applyAlignment="1">
      <alignment horizontal="left" vertical="center" wrapText="1"/>
    </xf>
    <xf numFmtId="0" fontId="5" fillId="4" borderId="9" xfId="1" applyFont="1" applyFill="1" applyBorder="1" applyAlignment="1">
      <alignment horizontal="left" vertical="center" wrapText="1"/>
    </xf>
    <xf numFmtId="0" fontId="4" fillId="3" borderId="1" xfId="1" applyFont="1" applyFill="1" applyBorder="1" applyAlignment="1">
      <alignment horizontal="center" vertical="center" wrapText="1"/>
    </xf>
    <xf numFmtId="0" fontId="20" fillId="5" borderId="5" xfId="1" applyFont="1" applyFill="1" applyBorder="1" applyAlignment="1">
      <alignment horizontal="left" vertical="top" wrapText="1"/>
    </xf>
    <xf numFmtId="0" fontId="5" fillId="4" borderId="0" xfId="1" applyFont="1" applyFill="1" applyBorder="1" applyAlignment="1">
      <alignment horizontal="left" vertical="center" wrapText="1"/>
    </xf>
    <xf numFmtId="0" fontId="13" fillId="0" borderId="0" xfId="2">
      <alignment vertical="center"/>
    </xf>
    <xf numFmtId="0" fontId="28" fillId="2" borderId="0" xfId="2" applyFont="1" applyFill="1">
      <alignment vertical="center"/>
    </xf>
    <xf numFmtId="0" fontId="5" fillId="3" borderId="1" xfId="1" applyFont="1" applyFill="1" applyBorder="1" applyAlignment="1">
      <alignment horizontal="center" vertical="center"/>
    </xf>
    <xf numFmtId="0" fontId="5" fillId="4" borderId="10" xfId="1" applyFont="1" applyFill="1" applyBorder="1" applyAlignment="1">
      <alignment vertical="center" wrapText="1"/>
    </xf>
    <xf numFmtId="0" fontId="5" fillId="4" borderId="8" xfId="1" applyFont="1" applyFill="1" applyBorder="1" applyAlignment="1">
      <alignment vertical="center" wrapText="1"/>
    </xf>
    <xf numFmtId="0" fontId="5" fillId="5" borderId="1" xfId="1" applyFont="1" applyFill="1" applyBorder="1" applyAlignment="1">
      <alignment horizontal="left" vertical="top" wrapText="1"/>
    </xf>
    <xf numFmtId="0" fontId="5" fillId="0" borderId="0" xfId="1" applyFont="1" applyFill="1" applyBorder="1">
      <alignment vertical="center"/>
    </xf>
    <xf numFmtId="0" fontId="14" fillId="0" borderId="0" xfId="8" applyFont="1">
      <alignment vertical="center"/>
    </xf>
    <xf numFmtId="0" fontId="5" fillId="11" borderId="0" xfId="1" applyFont="1" applyFill="1" applyBorder="1">
      <alignment vertical="center"/>
    </xf>
    <xf numFmtId="0" fontId="20" fillId="11" borderId="0" xfId="1" applyFont="1" applyFill="1" applyBorder="1">
      <alignment vertical="center"/>
    </xf>
    <xf numFmtId="0" fontId="8" fillId="0" borderId="0" xfId="1" applyFont="1" applyFill="1" applyBorder="1" applyAlignment="1">
      <alignment vertical="center"/>
    </xf>
    <xf numFmtId="0" fontId="17" fillId="0" borderId="0" xfId="8" applyFont="1" applyBorder="1" applyAlignment="1">
      <alignment vertical="center"/>
    </xf>
    <xf numFmtId="0" fontId="17" fillId="0" borderId="0" xfId="8" applyNumberFormat="1" applyFont="1" applyBorder="1" applyAlignment="1">
      <alignment horizontal="center" vertical="center"/>
    </xf>
    <xf numFmtId="0" fontId="1" fillId="0" borderId="0" xfId="8">
      <alignment vertical="center"/>
    </xf>
    <xf numFmtId="0" fontId="33" fillId="0" borderId="0" xfId="1" applyFont="1" applyFill="1" applyBorder="1">
      <alignment vertical="center"/>
    </xf>
    <xf numFmtId="0" fontId="5" fillId="12" borderId="0" xfId="1" applyFont="1" applyFill="1" applyBorder="1">
      <alignment vertical="center"/>
    </xf>
    <xf numFmtId="0" fontId="23" fillId="0" borderId="0" xfId="1" applyFont="1" applyFill="1" applyBorder="1">
      <alignment vertical="center"/>
    </xf>
    <xf numFmtId="0" fontId="26" fillId="0" borderId="0" xfId="1" applyFont="1" applyFill="1" applyBorder="1">
      <alignment vertical="center"/>
    </xf>
    <xf numFmtId="0" fontId="26" fillId="11" borderId="0" xfId="1" applyFont="1" applyFill="1" applyBorder="1">
      <alignment vertical="center"/>
    </xf>
    <xf numFmtId="0" fontId="5" fillId="11" borderId="0" xfId="1" applyFont="1" applyFill="1" applyBorder="1" applyAlignment="1">
      <alignment vertical="center" wrapText="1"/>
    </xf>
    <xf numFmtId="0" fontId="12" fillId="2" borderId="0" xfId="8" applyFont="1" applyFill="1" applyBorder="1">
      <alignment vertical="center"/>
    </xf>
    <xf numFmtId="0" fontId="1" fillId="2" borderId="0" xfId="8" applyFill="1" applyBorder="1">
      <alignment vertical="center"/>
    </xf>
    <xf numFmtId="186" fontId="22" fillId="2" borderId="14" xfId="1" applyNumberFormat="1" applyFont="1" applyFill="1" applyBorder="1" applyAlignment="1">
      <alignment horizontal="center" vertical="center" shrinkToFit="1"/>
    </xf>
    <xf numFmtId="186" fontId="22" fillId="2" borderId="15" xfId="1" applyNumberFormat="1" applyFont="1" applyFill="1" applyBorder="1" applyAlignment="1">
      <alignment horizontal="center" vertical="center" shrinkToFit="1"/>
    </xf>
    <xf numFmtId="0" fontId="29" fillId="2" borderId="8" xfId="8" applyFont="1" applyFill="1" applyBorder="1">
      <alignment vertical="center"/>
    </xf>
    <xf numFmtId="0" fontId="26" fillId="11" borderId="0" xfId="1" applyFont="1" applyFill="1" applyBorder="1" applyAlignment="1">
      <alignment vertical="center" wrapText="1"/>
    </xf>
    <xf numFmtId="0" fontId="20" fillId="11" borderId="0" xfId="1" applyFont="1" applyFill="1" applyBorder="1" applyAlignment="1">
      <alignment vertical="center" wrapText="1"/>
    </xf>
    <xf numFmtId="0" fontId="5" fillId="2" borderId="0" xfId="8" applyFont="1" applyFill="1" applyBorder="1" applyAlignment="1">
      <alignment vertical="center"/>
    </xf>
    <xf numFmtId="0" fontId="1" fillId="2" borderId="8" xfId="8" applyFill="1" applyBorder="1">
      <alignment vertical="center"/>
    </xf>
    <xf numFmtId="0" fontId="1" fillId="2" borderId="0" xfId="8" applyFill="1">
      <alignment vertical="center"/>
    </xf>
    <xf numFmtId="0" fontId="20" fillId="12" borderId="0" xfId="1" applyFont="1" applyFill="1" applyBorder="1" applyAlignment="1">
      <alignment vertical="center" wrapText="1"/>
    </xf>
    <xf numFmtId="0" fontId="4" fillId="6" borderId="1" xfId="1" applyFont="1" applyFill="1" applyBorder="1" applyAlignment="1">
      <alignment horizontal="right" vertical="center" shrinkToFit="1"/>
    </xf>
    <xf numFmtId="0" fontId="37" fillId="5" borderId="2" xfId="8" applyFont="1" applyFill="1" applyBorder="1" applyAlignment="1">
      <alignment horizontal="left" vertical="top" wrapText="1"/>
    </xf>
    <xf numFmtId="187" fontId="4" fillId="2" borderId="1" xfId="1" applyNumberFormat="1" applyFont="1" applyFill="1" applyBorder="1" applyAlignment="1">
      <alignment horizontal="center" vertical="center" wrapText="1"/>
    </xf>
    <xf numFmtId="0" fontId="5" fillId="0" borderId="0" xfId="1" applyFont="1" applyFill="1" applyAlignment="1">
      <alignment horizontal="center" vertical="center"/>
    </xf>
    <xf numFmtId="0" fontId="5" fillId="0" borderId="0" xfId="1" applyFont="1" applyFill="1">
      <alignment vertical="center"/>
    </xf>
    <xf numFmtId="0" fontId="41" fillId="11" borderId="0" xfId="1" applyFont="1" applyFill="1" applyBorder="1">
      <alignment vertical="center"/>
    </xf>
    <xf numFmtId="0" fontId="32" fillId="11" borderId="0" xfId="1" applyFont="1" applyFill="1" applyBorder="1">
      <alignment vertical="center"/>
    </xf>
    <xf numFmtId="0" fontId="1" fillId="0" borderId="1" xfId="8" applyBorder="1">
      <alignment vertical="center"/>
    </xf>
    <xf numFmtId="0" fontId="17" fillId="0" borderId="0" xfId="1" applyFont="1" applyFill="1" applyBorder="1">
      <alignment vertical="center"/>
    </xf>
    <xf numFmtId="176" fontId="22" fillId="2" borderId="2" xfId="1" applyNumberFormat="1" applyFont="1" applyFill="1" applyBorder="1" applyAlignment="1">
      <alignment horizontal="center" vertical="center" wrapText="1" shrinkToFit="1"/>
    </xf>
    <xf numFmtId="0" fontId="41" fillId="12" borderId="0" xfId="1" applyFont="1" applyFill="1" applyBorder="1">
      <alignment vertical="center"/>
    </xf>
    <xf numFmtId="186" fontId="22" fillId="2" borderId="5" xfId="1" applyNumberFormat="1" applyFont="1" applyFill="1" applyBorder="1" applyAlignment="1">
      <alignment horizontal="center" vertical="center" shrinkToFit="1"/>
    </xf>
    <xf numFmtId="186" fontId="22" fillId="2" borderId="9" xfId="1" applyNumberFormat="1" applyFont="1" applyFill="1" applyBorder="1" applyAlignment="1">
      <alignment horizontal="center" vertical="center" shrinkToFit="1"/>
    </xf>
    <xf numFmtId="0" fontId="29" fillId="0" borderId="8" xfId="8" applyFont="1" applyBorder="1">
      <alignment vertical="center"/>
    </xf>
    <xf numFmtId="0" fontId="48" fillId="0" borderId="0" xfId="1" applyFont="1" applyFill="1" applyBorder="1">
      <alignment vertical="center"/>
    </xf>
    <xf numFmtId="0" fontId="48" fillId="11" borderId="0" xfId="1" applyFont="1" applyFill="1" applyBorder="1">
      <alignment vertical="center"/>
    </xf>
    <xf numFmtId="0" fontId="32" fillId="12" borderId="0" xfId="1" applyFont="1" applyFill="1" applyBorder="1" applyAlignment="1">
      <alignment vertical="center" wrapText="1"/>
    </xf>
    <xf numFmtId="179" fontId="22" fillId="2" borderId="4" xfId="1" applyNumberFormat="1" applyFont="1" applyFill="1" applyBorder="1" applyAlignment="1">
      <alignment horizontal="center" vertical="center"/>
    </xf>
    <xf numFmtId="0" fontId="7" fillId="0" borderId="0" xfId="1" applyFont="1" applyFill="1" applyAlignment="1">
      <alignment horizontal="center" vertical="center"/>
    </xf>
    <xf numFmtId="0" fontId="7" fillId="0" borderId="0" xfId="1" applyFont="1" applyFill="1">
      <alignment vertical="center"/>
    </xf>
    <xf numFmtId="0" fontId="5" fillId="9" borderId="1" xfId="5" applyFont="1" applyFill="1" applyBorder="1" applyAlignment="1">
      <alignment horizontal="center" vertical="center" shrinkToFit="1"/>
    </xf>
    <xf numFmtId="0" fontId="5" fillId="0" borderId="14" xfId="5" applyFont="1" applyBorder="1" applyAlignment="1">
      <alignment horizontal="center" vertical="center" textRotation="255" shrinkToFit="1"/>
    </xf>
    <xf numFmtId="0" fontId="5" fillId="0" borderId="15" xfId="5" applyFont="1" applyBorder="1" applyAlignment="1">
      <alignment horizontal="center" vertical="center" textRotation="255" shrinkToFit="1"/>
    </xf>
    <xf numFmtId="0" fontId="5" fillId="0" borderId="12" xfId="5" applyFont="1" applyBorder="1" applyAlignment="1">
      <alignment horizontal="center" vertical="center" textRotation="255" shrinkToFit="1"/>
    </xf>
    <xf numFmtId="0" fontId="5" fillId="0" borderId="14" xfId="5" applyFont="1" applyFill="1" applyBorder="1" applyAlignment="1">
      <alignment horizontal="center" vertical="center" textRotation="255" shrinkToFit="1"/>
    </xf>
    <xf numFmtId="0" fontId="5" fillId="0" borderId="15" xfId="5" applyFont="1" applyFill="1" applyBorder="1" applyAlignment="1">
      <alignment horizontal="center" vertical="center" textRotation="255" shrinkToFit="1"/>
    </xf>
    <xf numFmtId="0" fontId="5" fillId="0" borderId="12" xfId="5" applyFont="1" applyFill="1" applyBorder="1" applyAlignment="1">
      <alignment horizontal="center" vertical="center" textRotation="255" shrinkToFit="1"/>
    </xf>
    <xf numFmtId="0" fontId="5" fillId="0" borderId="1" xfId="5" applyFont="1" applyBorder="1" applyAlignment="1">
      <alignment horizontal="center" vertical="center" textRotation="255" shrinkToFit="1"/>
    </xf>
    <xf numFmtId="0" fontId="5" fillId="0" borderId="1" xfId="5" applyFont="1" applyFill="1" applyBorder="1" applyAlignment="1">
      <alignment horizontal="center" vertical="center" textRotation="255" shrinkToFit="1"/>
    </xf>
    <xf numFmtId="0" fontId="5" fillId="3" borderId="1" xfId="5" applyFont="1" applyFill="1" applyBorder="1" applyAlignment="1">
      <alignment horizontal="center" vertical="center" shrinkToFit="1"/>
    </xf>
    <xf numFmtId="0" fontId="5" fillId="8" borderId="1" xfId="0" applyFont="1" applyFill="1" applyBorder="1" applyAlignment="1">
      <alignment horizontal="center" shrinkToFit="1"/>
    </xf>
    <xf numFmtId="0" fontId="5" fillId="8" borderId="1" xfId="5" applyFont="1" applyFill="1" applyBorder="1" applyAlignment="1">
      <alignment horizontal="center" vertical="center" shrinkToFit="1"/>
    </xf>
    <xf numFmtId="0" fontId="56" fillId="10" borderId="0" xfId="7" applyFont="1" applyFill="1" applyAlignment="1">
      <alignment horizontal="center" vertical="center"/>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20" fillId="4" borderId="2" xfId="1" applyFont="1" applyFill="1" applyBorder="1" applyAlignment="1">
      <alignment horizontal="left" vertical="center" wrapText="1"/>
    </xf>
    <xf numFmtId="0" fontId="20" fillId="4" borderId="3" xfId="1" applyFont="1" applyFill="1" applyBorder="1" applyAlignment="1">
      <alignment horizontal="left" vertical="center" wrapText="1"/>
    </xf>
    <xf numFmtId="0" fontId="20" fillId="4" borderId="4" xfId="1" applyFont="1" applyFill="1" applyBorder="1" applyAlignment="1">
      <alignment horizontal="left" vertical="center" wrapText="1"/>
    </xf>
    <xf numFmtId="0" fontId="20" fillId="4" borderId="5" xfId="1" applyFont="1" applyFill="1" applyBorder="1" applyAlignment="1">
      <alignment horizontal="left" vertical="center" wrapText="1"/>
    </xf>
    <xf numFmtId="0" fontId="20" fillId="4" borderId="6" xfId="1" applyFont="1" applyFill="1" applyBorder="1" applyAlignment="1">
      <alignment horizontal="left" vertical="center" wrapText="1"/>
    </xf>
    <xf numFmtId="0" fontId="20" fillId="4" borderId="7" xfId="1" applyFont="1" applyFill="1" applyBorder="1" applyAlignment="1">
      <alignment horizontal="left" vertical="center" wrapText="1"/>
    </xf>
    <xf numFmtId="0" fontId="20" fillId="5" borderId="14" xfId="1" applyFont="1" applyFill="1" applyBorder="1" applyAlignment="1">
      <alignment horizontal="left" vertical="top" wrapText="1"/>
    </xf>
    <xf numFmtId="0" fontId="22" fillId="0" borderId="12" xfId="8" applyFont="1" applyBorder="1">
      <alignment vertical="center"/>
    </xf>
    <xf numFmtId="0" fontId="22" fillId="0" borderId="15" xfId="8" applyFont="1" applyBorder="1" applyAlignment="1">
      <alignment horizontal="left" vertical="top" wrapText="1"/>
    </xf>
    <xf numFmtId="0" fontId="22" fillId="0" borderId="12" xfId="8" applyFont="1" applyBorder="1" applyAlignment="1">
      <alignment horizontal="left" vertical="top" wrapText="1"/>
    </xf>
    <xf numFmtId="0" fontId="20" fillId="4" borderId="10" xfId="1" applyFont="1" applyFill="1" applyBorder="1" applyAlignment="1">
      <alignment vertical="center" wrapText="1"/>
    </xf>
    <xf numFmtId="0" fontId="20" fillId="4" borderId="8" xfId="1" applyFont="1" applyFill="1" applyBorder="1" applyAlignment="1">
      <alignment vertical="center" wrapText="1"/>
    </xf>
    <xf numFmtId="0" fontId="20" fillId="4" borderId="2" xfId="1" applyFont="1" applyFill="1" applyBorder="1" applyAlignment="1">
      <alignment vertical="center" wrapText="1"/>
    </xf>
    <xf numFmtId="0" fontId="20" fillId="4" borderId="4" xfId="1" applyFont="1" applyFill="1" applyBorder="1" applyAlignment="1">
      <alignment vertical="center" wrapText="1"/>
    </xf>
    <xf numFmtId="0" fontId="5" fillId="4" borderId="5" xfId="1" applyFont="1" applyFill="1" applyBorder="1" applyAlignment="1">
      <alignment horizontal="left" vertical="center" wrapText="1"/>
    </xf>
    <xf numFmtId="0" fontId="5" fillId="4" borderId="6" xfId="1" applyFont="1" applyFill="1" applyBorder="1" applyAlignment="1">
      <alignment horizontal="left" vertical="center" wrapText="1"/>
    </xf>
    <xf numFmtId="0" fontId="5" fillId="4" borderId="7" xfId="1" applyFont="1" applyFill="1" applyBorder="1" applyAlignment="1">
      <alignment horizontal="left" vertical="center" wrapText="1"/>
    </xf>
    <xf numFmtId="0" fontId="5" fillId="5" borderId="14" xfId="1" applyFont="1" applyFill="1" applyBorder="1" applyAlignment="1">
      <alignment vertical="top" wrapText="1"/>
    </xf>
    <xf numFmtId="0" fontId="5" fillId="5" borderId="15" xfId="1" applyFont="1" applyFill="1" applyBorder="1" applyAlignment="1">
      <alignment vertical="top" wrapText="1"/>
    </xf>
    <xf numFmtId="0" fontId="5" fillId="5" borderId="12" xfId="1" applyFont="1" applyFill="1" applyBorder="1" applyAlignment="1">
      <alignment vertical="top" wrapText="1"/>
    </xf>
    <xf numFmtId="0" fontId="5" fillId="5" borderId="14" xfId="1" applyFont="1" applyFill="1" applyBorder="1" applyAlignment="1">
      <alignment horizontal="left" vertical="top" wrapText="1"/>
    </xf>
    <xf numFmtId="0" fontId="1" fillId="0" borderId="12" xfId="8" applyBorder="1" applyAlignment="1">
      <alignment horizontal="left" vertical="top" wrapText="1"/>
    </xf>
    <xf numFmtId="0" fontId="20" fillId="4" borderId="3" xfId="1" applyFont="1" applyFill="1" applyBorder="1" applyAlignment="1">
      <alignment vertical="center" wrapText="1"/>
    </xf>
    <xf numFmtId="0" fontId="20" fillId="5" borderId="15" xfId="1" applyFont="1" applyFill="1" applyBorder="1" applyAlignment="1">
      <alignment horizontal="left" vertical="top" wrapText="1"/>
    </xf>
    <xf numFmtId="0" fontId="20" fillId="5" borderId="12" xfId="1" applyFont="1" applyFill="1" applyBorder="1" applyAlignment="1">
      <alignment horizontal="left" vertical="top" wrapText="1"/>
    </xf>
    <xf numFmtId="0" fontId="5" fillId="2" borderId="8" xfId="1" applyFont="1" applyFill="1" applyBorder="1" applyAlignment="1">
      <alignment horizontal="left" vertical="center" wrapText="1"/>
    </xf>
    <xf numFmtId="0" fontId="4" fillId="0" borderId="8" xfId="8" applyFont="1" applyBorder="1" applyAlignment="1">
      <alignment horizontal="left" vertical="center"/>
    </xf>
    <xf numFmtId="0" fontId="5" fillId="5" borderId="5" xfId="1" applyFont="1" applyFill="1" applyBorder="1" applyAlignment="1">
      <alignment vertical="top" wrapText="1"/>
    </xf>
    <xf numFmtId="0" fontId="5" fillId="5" borderId="10" xfId="1" applyFont="1" applyFill="1" applyBorder="1" applyAlignment="1">
      <alignment vertical="top" wrapText="1"/>
    </xf>
    <xf numFmtId="0" fontId="5" fillId="4" borderId="2" xfId="1" applyFont="1" applyFill="1" applyBorder="1" applyAlignment="1">
      <alignment horizontal="left" vertical="center"/>
    </xf>
    <xf numFmtId="0" fontId="5" fillId="4" borderId="3" xfId="1" applyFont="1" applyFill="1" applyBorder="1" applyAlignment="1">
      <alignment horizontal="left" vertical="center"/>
    </xf>
    <xf numFmtId="0" fontId="5" fillId="4" borderId="4" xfId="1" applyFont="1" applyFill="1" applyBorder="1" applyAlignment="1">
      <alignment horizontal="left" vertical="center"/>
    </xf>
    <xf numFmtId="0" fontId="5" fillId="2" borderId="0" xfId="1" applyFont="1" applyFill="1" applyBorder="1" applyAlignment="1">
      <alignment horizontal="left" vertical="center"/>
    </xf>
    <xf numFmtId="0" fontId="4" fillId="0" borderId="0" xfId="8" applyFont="1" applyBorder="1" applyAlignment="1">
      <alignment horizontal="left" vertical="center"/>
    </xf>
    <xf numFmtId="0" fontId="1" fillId="0" borderId="15" xfId="8" applyBorder="1" applyAlignment="1">
      <alignment horizontal="left" vertical="top" wrapText="1"/>
    </xf>
    <xf numFmtId="0" fontId="5" fillId="4" borderId="14" xfId="1" applyFont="1" applyFill="1" applyBorder="1" applyAlignment="1">
      <alignment horizontal="left" vertical="center" wrapText="1"/>
    </xf>
    <xf numFmtId="0" fontId="1" fillId="0" borderId="15" xfId="8" applyBorder="1" applyAlignment="1">
      <alignment horizontal="left" vertical="center" wrapText="1"/>
    </xf>
    <xf numFmtId="0" fontId="1" fillId="0" borderId="12" xfId="8" applyBorder="1" applyAlignment="1">
      <alignment horizontal="left" vertical="center" wrapText="1"/>
    </xf>
    <xf numFmtId="0" fontId="4" fillId="4" borderId="5" xfId="1" applyFont="1" applyFill="1" applyBorder="1" applyAlignment="1">
      <alignment horizontal="left" vertical="center" shrinkToFit="1"/>
    </xf>
    <xf numFmtId="0" fontId="4" fillId="4" borderId="6" xfId="1" applyFont="1" applyFill="1" applyBorder="1" applyAlignment="1">
      <alignment horizontal="left" vertical="center" shrinkToFit="1"/>
    </xf>
    <xf numFmtId="0" fontId="4" fillId="4" borderId="7" xfId="1" applyFont="1" applyFill="1" applyBorder="1" applyAlignment="1">
      <alignment horizontal="left" vertical="center" shrinkToFit="1"/>
    </xf>
    <xf numFmtId="0" fontId="4" fillId="4" borderId="9" xfId="1" applyFont="1" applyFill="1" applyBorder="1" applyAlignment="1">
      <alignment horizontal="left" vertical="center" wrapText="1"/>
    </xf>
    <xf numFmtId="0" fontId="4" fillId="4" borderId="0" xfId="1" applyFont="1" applyFill="1" applyBorder="1" applyAlignment="1">
      <alignment horizontal="left" vertical="center" wrapText="1"/>
    </xf>
    <xf numFmtId="0" fontId="4" fillId="4" borderId="13" xfId="1" applyFont="1" applyFill="1" applyBorder="1" applyAlignment="1">
      <alignment horizontal="left" vertical="center" wrapText="1"/>
    </xf>
    <xf numFmtId="0" fontId="22" fillId="5" borderId="15" xfId="8" applyFont="1" applyFill="1" applyBorder="1" applyAlignment="1">
      <alignment horizontal="left" vertical="top" wrapText="1"/>
    </xf>
    <xf numFmtId="0" fontId="22" fillId="5" borderId="12" xfId="8" applyFont="1" applyFill="1" applyBorder="1" applyAlignment="1">
      <alignment horizontal="left" vertical="top" wrapText="1"/>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5" fillId="4" borderId="12"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5" fillId="4" borderId="10" xfId="1" applyFont="1" applyFill="1" applyBorder="1" applyAlignment="1">
      <alignment horizontal="left" vertical="center" wrapText="1"/>
    </xf>
    <xf numFmtId="0" fontId="5" fillId="4" borderId="8" xfId="1" applyFont="1" applyFill="1" applyBorder="1" applyAlignment="1">
      <alignment horizontal="left" vertical="center" wrapText="1"/>
    </xf>
    <xf numFmtId="0" fontId="5" fillId="4" borderId="11" xfId="1" applyFont="1" applyFill="1" applyBorder="1" applyAlignment="1">
      <alignment horizontal="left" vertical="center" wrapText="1"/>
    </xf>
    <xf numFmtId="0" fontId="5" fillId="4" borderId="14" xfId="1" applyFont="1" applyFill="1" applyBorder="1" applyAlignment="1">
      <alignment horizontal="center" vertical="center" wrapText="1"/>
    </xf>
    <xf numFmtId="0" fontId="20" fillId="4" borderId="9" xfId="1" applyFont="1" applyFill="1" applyBorder="1" applyAlignment="1">
      <alignment horizontal="left" vertical="center" wrapText="1"/>
    </xf>
    <xf numFmtId="0" fontId="20" fillId="4" borderId="0" xfId="1" applyFont="1" applyFill="1" applyBorder="1" applyAlignment="1">
      <alignment horizontal="left" vertical="center" wrapText="1"/>
    </xf>
    <xf numFmtId="0" fontId="20" fillId="4" borderId="13" xfId="1" applyFont="1" applyFill="1" applyBorder="1" applyAlignment="1">
      <alignment horizontal="left" vertical="center" wrapText="1"/>
    </xf>
    <xf numFmtId="0" fontId="20" fillId="4" borderId="10" xfId="1" applyFont="1" applyFill="1" applyBorder="1" applyAlignment="1">
      <alignment horizontal="left" vertical="center" wrapText="1"/>
    </xf>
    <xf numFmtId="0" fontId="20" fillId="4" borderId="8" xfId="1" applyFont="1" applyFill="1" applyBorder="1" applyAlignment="1">
      <alignment horizontal="left" vertical="center" wrapText="1"/>
    </xf>
    <xf numFmtId="0" fontId="20" fillId="4" borderId="11" xfId="1" applyFont="1" applyFill="1" applyBorder="1" applyAlignment="1">
      <alignment horizontal="left" vertical="center" wrapText="1"/>
    </xf>
    <xf numFmtId="0" fontId="20" fillId="5" borderId="1" xfId="1" applyFont="1" applyFill="1" applyBorder="1" applyAlignment="1">
      <alignment horizontal="left" vertical="top" wrapText="1"/>
    </xf>
    <xf numFmtId="0" fontId="1" fillId="0" borderId="1" xfId="8" applyBorder="1" applyAlignment="1">
      <alignment horizontal="center" vertical="center" wrapText="1"/>
    </xf>
    <xf numFmtId="0" fontId="4" fillId="4" borderId="12" xfId="1" applyFont="1" applyFill="1" applyBorder="1" applyAlignment="1">
      <alignment horizontal="center" vertical="center" textRotation="255" wrapText="1"/>
    </xf>
    <xf numFmtId="0" fontId="4" fillId="4" borderId="1" xfId="1" applyFont="1" applyFill="1" applyBorder="1" applyAlignment="1">
      <alignment horizontal="center" vertical="center" textRotation="255" wrapText="1"/>
    </xf>
    <xf numFmtId="0" fontId="4" fillId="4" borderId="14" xfId="1" applyFont="1" applyFill="1" applyBorder="1" applyAlignment="1">
      <alignment horizontal="center" vertical="center" textRotation="255" wrapText="1"/>
    </xf>
    <xf numFmtId="0" fontId="1" fillId="0" borderId="7" xfId="8" applyBorder="1" applyAlignment="1">
      <alignment horizontal="left" vertical="center" wrapText="1"/>
    </xf>
    <xf numFmtId="0" fontId="1" fillId="0" borderId="9" xfId="8" applyBorder="1" applyAlignment="1">
      <alignment horizontal="left" vertical="center" wrapText="1"/>
    </xf>
    <xf numFmtId="0" fontId="1" fillId="0" borderId="13" xfId="8" applyBorder="1" applyAlignment="1">
      <alignment horizontal="left" vertical="center" wrapText="1"/>
    </xf>
    <xf numFmtId="0" fontId="1" fillId="0" borderId="10" xfId="8" applyBorder="1" applyAlignment="1">
      <alignment horizontal="left" vertical="center" wrapText="1"/>
    </xf>
    <xf numFmtId="0" fontId="1" fillId="0" borderId="11" xfId="8" applyBorder="1" applyAlignment="1">
      <alignment horizontal="left" vertical="center" wrapText="1"/>
    </xf>
    <xf numFmtId="0" fontId="5" fillId="4" borderId="1" xfId="1" applyFont="1" applyFill="1" applyBorder="1" applyAlignment="1">
      <alignment horizontal="left" vertical="center" wrapText="1"/>
    </xf>
    <xf numFmtId="0" fontId="1" fillId="0" borderId="1" xfId="8" applyBorder="1" applyAlignment="1">
      <alignment horizontal="left" vertical="center" wrapText="1"/>
    </xf>
    <xf numFmtId="0" fontId="5" fillId="4" borderId="9" xfId="1" applyFont="1" applyFill="1" applyBorder="1" applyAlignment="1">
      <alignment horizontal="left" vertical="center" wrapText="1"/>
    </xf>
    <xf numFmtId="0" fontId="5" fillId="4" borderId="13" xfId="1" applyFont="1" applyFill="1" applyBorder="1" applyAlignment="1">
      <alignment horizontal="left" vertical="center" wrapText="1"/>
    </xf>
    <xf numFmtId="0" fontId="5" fillId="4" borderId="1" xfId="1" applyFont="1" applyFill="1" applyBorder="1" applyAlignment="1">
      <alignment horizontal="center" vertical="center" textRotation="255" wrapText="1"/>
    </xf>
    <xf numFmtId="0" fontId="5" fillId="0" borderId="1" xfId="8" applyFont="1" applyBorder="1" applyAlignment="1">
      <alignment horizontal="center" vertical="center" textRotation="255" wrapText="1"/>
    </xf>
    <xf numFmtId="0" fontId="1" fillId="4" borderId="1" xfId="8" applyFill="1" applyBorder="1" applyAlignment="1">
      <alignment horizontal="left" vertical="center" wrapText="1"/>
    </xf>
    <xf numFmtId="0" fontId="5" fillId="4" borderId="12" xfId="1" applyFont="1" applyFill="1" applyBorder="1" applyAlignment="1">
      <alignment horizontal="left" vertical="center" wrapText="1"/>
    </xf>
    <xf numFmtId="0" fontId="4" fillId="4" borderId="1" xfId="1" applyFont="1" applyFill="1" applyBorder="1" applyAlignment="1">
      <alignment horizontal="left" vertical="center" wrapText="1"/>
    </xf>
    <xf numFmtId="178" fontId="5" fillId="5" borderId="14" xfId="1" applyNumberFormat="1" applyFont="1" applyFill="1" applyBorder="1" applyAlignment="1">
      <alignment horizontal="left" vertical="top" wrapText="1"/>
    </xf>
    <xf numFmtId="178" fontId="5" fillId="5" borderId="15" xfId="1" applyNumberFormat="1" applyFont="1" applyFill="1" applyBorder="1" applyAlignment="1">
      <alignment horizontal="left" vertical="top" wrapText="1"/>
    </xf>
    <xf numFmtId="178" fontId="5" fillId="5" borderId="12" xfId="1" applyNumberFormat="1" applyFont="1" applyFill="1" applyBorder="1" applyAlignment="1">
      <alignment horizontal="left" vertical="top" wrapText="1"/>
    </xf>
    <xf numFmtId="178" fontId="5" fillId="5" borderId="5" xfId="1" applyNumberFormat="1" applyFont="1" applyFill="1" applyBorder="1" applyAlignment="1">
      <alignment horizontal="left" vertical="top" wrapText="1"/>
    </xf>
    <xf numFmtId="178" fontId="5" fillId="5" borderId="9" xfId="1" applyNumberFormat="1" applyFont="1" applyFill="1" applyBorder="1" applyAlignment="1">
      <alignment horizontal="left" vertical="top" wrapText="1"/>
    </xf>
    <xf numFmtId="178" fontId="5" fillId="5" borderId="10" xfId="1" applyNumberFormat="1" applyFont="1" applyFill="1" applyBorder="1" applyAlignment="1">
      <alignment horizontal="left" vertical="top" wrapText="1"/>
    </xf>
    <xf numFmtId="0" fontId="20" fillId="5" borderId="5" xfId="1" applyFont="1" applyFill="1" applyBorder="1" applyAlignment="1">
      <alignment horizontal="left" vertical="top" wrapText="1"/>
    </xf>
    <xf numFmtId="0" fontId="20" fillId="5" borderId="9" xfId="1" applyFont="1" applyFill="1" applyBorder="1" applyAlignment="1">
      <alignment horizontal="left" vertical="top" wrapText="1"/>
    </xf>
    <xf numFmtId="0" fontId="20" fillId="5" borderId="10" xfId="1" applyFont="1" applyFill="1" applyBorder="1" applyAlignment="1">
      <alignment horizontal="left" vertical="top" wrapText="1"/>
    </xf>
    <xf numFmtId="0" fontId="5" fillId="5" borderId="15" xfId="1" applyFont="1" applyFill="1" applyBorder="1" applyAlignment="1">
      <alignment horizontal="left" vertical="top" wrapText="1"/>
    </xf>
    <xf numFmtId="0" fontId="5" fillId="5" borderId="12" xfId="1" applyFont="1" applyFill="1" applyBorder="1" applyAlignment="1">
      <alignment horizontal="left" vertical="top" wrapText="1"/>
    </xf>
    <xf numFmtId="0" fontId="5" fillId="4" borderId="0" xfId="1" applyFont="1" applyFill="1" applyBorder="1" applyAlignment="1">
      <alignment horizontal="left" vertical="center" wrapText="1"/>
    </xf>
    <xf numFmtId="0" fontId="20" fillId="4" borderId="9" xfId="1" applyFont="1" applyFill="1" applyBorder="1" applyAlignment="1">
      <alignment horizontal="center" vertical="center" wrapText="1"/>
    </xf>
    <xf numFmtId="0" fontId="20" fillId="4" borderId="13" xfId="1" applyFont="1" applyFill="1" applyBorder="1" applyAlignment="1">
      <alignment horizontal="center" vertical="center" wrapText="1"/>
    </xf>
    <xf numFmtId="0" fontId="20" fillId="4" borderId="10" xfId="1" applyFont="1" applyFill="1" applyBorder="1" applyAlignment="1">
      <alignment horizontal="center" vertical="center" wrapText="1"/>
    </xf>
    <xf numFmtId="0" fontId="20" fillId="4" borderId="11" xfId="1" applyFont="1" applyFill="1" applyBorder="1" applyAlignment="1">
      <alignment horizontal="center" vertical="center" wrapText="1"/>
    </xf>
    <xf numFmtId="0" fontId="5" fillId="4" borderId="2" xfId="1" applyFont="1" applyFill="1" applyBorder="1" applyAlignment="1">
      <alignment vertical="center" wrapText="1"/>
    </xf>
    <xf numFmtId="0" fontId="5" fillId="4" borderId="3" xfId="1" applyFont="1" applyFill="1" applyBorder="1" applyAlignment="1">
      <alignment vertical="center" wrapText="1"/>
    </xf>
    <xf numFmtId="0" fontId="5" fillId="4" borderId="4" xfId="1" applyFont="1" applyFill="1" applyBorder="1" applyAlignment="1">
      <alignment vertical="center" wrapText="1"/>
    </xf>
    <xf numFmtId="0" fontId="5" fillId="4" borderId="9" xfId="1" applyFont="1" applyFill="1" applyBorder="1" applyAlignment="1">
      <alignment horizontal="center" vertical="center" wrapText="1"/>
    </xf>
    <xf numFmtId="0" fontId="5" fillId="4" borderId="13" xfId="1" applyFont="1" applyFill="1" applyBorder="1" applyAlignment="1">
      <alignment horizontal="center" vertical="center" wrapText="1"/>
    </xf>
    <xf numFmtId="0" fontId="5" fillId="4" borderId="10"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5" fillId="5" borderId="5" xfId="1" applyFont="1" applyFill="1" applyBorder="1" applyAlignment="1">
      <alignment horizontal="left" vertical="top" wrapText="1"/>
    </xf>
    <xf numFmtId="0" fontId="5" fillId="5" borderId="9" xfId="1" applyFont="1" applyFill="1" applyBorder="1" applyAlignment="1">
      <alignment horizontal="left" vertical="top" wrapText="1"/>
    </xf>
    <xf numFmtId="0" fontId="5" fillId="5" borderId="10" xfId="1" applyFont="1" applyFill="1" applyBorder="1" applyAlignment="1">
      <alignment horizontal="left" vertical="top" wrapText="1"/>
    </xf>
    <xf numFmtId="0" fontId="13" fillId="0" borderId="0" xfId="2">
      <alignment vertical="center"/>
    </xf>
    <xf numFmtId="0" fontId="5" fillId="4" borderId="5" xfId="1" applyFont="1" applyFill="1" applyBorder="1" applyAlignment="1">
      <alignment vertical="center" wrapText="1"/>
    </xf>
    <xf numFmtId="0" fontId="5" fillId="4" borderId="6" xfId="1" applyFont="1" applyFill="1" applyBorder="1" applyAlignment="1">
      <alignment vertical="center" wrapText="1"/>
    </xf>
    <xf numFmtId="0" fontId="5" fillId="4" borderId="7" xfId="1" applyFont="1" applyFill="1" applyBorder="1" applyAlignment="1">
      <alignment vertical="center" wrapText="1"/>
    </xf>
    <xf numFmtId="0" fontId="20" fillId="4" borderId="1" xfId="1" applyFont="1" applyFill="1" applyBorder="1" applyAlignment="1">
      <alignment horizontal="center" vertical="center"/>
    </xf>
    <xf numFmtId="0" fontId="26" fillId="2" borderId="0" xfId="1" applyFont="1" applyFill="1" applyAlignment="1">
      <alignment horizontal="left" vertical="top" wrapText="1"/>
    </xf>
    <xf numFmtId="0" fontId="26" fillId="2" borderId="0" xfId="1" applyFont="1" applyFill="1" applyAlignment="1">
      <alignment horizontal="left" vertical="center" wrapText="1"/>
    </xf>
    <xf numFmtId="0" fontId="20" fillId="4" borderId="2" xfId="1" applyFont="1" applyFill="1" applyBorder="1" applyAlignment="1">
      <alignment horizontal="center" vertical="center"/>
    </xf>
    <xf numFmtId="0" fontId="20" fillId="4" borderId="3" xfId="1" applyFont="1" applyFill="1" applyBorder="1" applyAlignment="1">
      <alignment horizontal="center" vertical="center"/>
    </xf>
    <xf numFmtId="0" fontId="20" fillId="4" borderId="4" xfId="1" applyFont="1" applyFill="1" applyBorder="1" applyAlignment="1">
      <alignment horizontal="center" vertical="center"/>
    </xf>
    <xf numFmtId="0" fontId="5" fillId="4" borderId="2"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4" xfId="1" applyFont="1" applyFill="1" applyBorder="1" applyAlignment="1">
      <alignment horizontal="center" vertical="center"/>
    </xf>
    <xf numFmtId="0" fontId="20" fillId="3" borderId="5" xfId="1" applyFont="1" applyFill="1" applyBorder="1" applyAlignment="1">
      <alignment horizontal="center" vertical="center"/>
    </xf>
    <xf numFmtId="0" fontId="20" fillId="3" borderId="6" xfId="1" applyFont="1" applyFill="1" applyBorder="1" applyAlignment="1">
      <alignment horizontal="center" vertical="center"/>
    </xf>
    <xf numFmtId="0" fontId="20" fillId="3" borderId="7" xfId="1" applyFont="1" applyFill="1" applyBorder="1" applyAlignment="1">
      <alignment horizontal="center" vertical="center"/>
    </xf>
    <xf numFmtId="0" fontId="5" fillId="3" borderId="2"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4" borderId="1" xfId="1" applyFont="1" applyFill="1" applyBorder="1" applyAlignment="1">
      <alignment vertical="center" wrapText="1"/>
    </xf>
    <xf numFmtId="0" fontId="5" fillId="4" borderId="1" xfId="1" applyFont="1" applyFill="1" applyBorder="1" applyAlignment="1">
      <alignment horizontal="center" vertical="center"/>
    </xf>
    <xf numFmtId="0" fontId="5" fillId="3" borderId="1" xfId="1" applyFont="1" applyFill="1" applyBorder="1" applyAlignment="1">
      <alignment horizontal="center" vertical="center"/>
    </xf>
    <xf numFmtId="0" fontId="14" fillId="0" borderId="0" xfId="8" applyFont="1">
      <alignment vertical="center"/>
    </xf>
    <xf numFmtId="0" fontId="1" fillId="0" borderId="3" xfId="8" applyBorder="1" applyAlignment="1">
      <alignment horizontal="left" vertical="center" wrapText="1"/>
    </xf>
    <xf numFmtId="0" fontId="1" fillId="0" borderId="4" xfId="8" applyBorder="1" applyAlignment="1">
      <alignment horizontal="left" vertical="center" wrapText="1"/>
    </xf>
    <xf numFmtId="0" fontId="4" fillId="0" borderId="3" xfId="8" applyFont="1" applyBorder="1" applyAlignment="1">
      <alignment horizontal="left" vertical="center" wrapText="1"/>
    </xf>
    <xf numFmtId="0" fontId="4" fillId="0" borderId="4" xfId="8" applyFont="1" applyBorder="1" applyAlignment="1">
      <alignment horizontal="left" vertical="center" wrapText="1"/>
    </xf>
    <xf numFmtId="0" fontId="1" fillId="0" borderId="6" xfId="8" applyBorder="1" applyAlignment="1">
      <alignment horizontal="left" vertical="center" wrapText="1"/>
    </xf>
    <xf numFmtId="0" fontId="4" fillId="0" borderId="15" xfId="8" applyFont="1" applyBorder="1" applyAlignment="1">
      <alignment horizontal="left" vertical="top" wrapText="1"/>
    </xf>
    <xf numFmtId="0" fontId="4" fillId="0" borderId="12" xfId="8" applyFont="1" applyBorder="1" applyAlignment="1">
      <alignment horizontal="left" vertical="top" wrapText="1"/>
    </xf>
    <xf numFmtId="0" fontId="5" fillId="4" borderId="10" xfId="1" applyFont="1" applyFill="1" applyBorder="1" applyAlignment="1">
      <alignment vertical="center" wrapText="1"/>
    </xf>
    <xf numFmtId="0" fontId="5" fillId="4" borderId="8" xfId="1" applyFont="1" applyFill="1" applyBorder="1" applyAlignment="1">
      <alignment vertical="center" wrapText="1"/>
    </xf>
    <xf numFmtId="0" fontId="4" fillId="0" borderId="1" xfId="8" applyFont="1" applyBorder="1" applyAlignment="1">
      <alignment horizontal="left" vertical="center" wrapText="1"/>
    </xf>
    <xf numFmtId="0" fontId="4" fillId="0" borderId="6" xfId="8" applyFont="1" applyBorder="1" applyAlignment="1">
      <alignment horizontal="left" vertical="center" wrapText="1"/>
    </xf>
    <xf numFmtId="0" fontId="4" fillId="0" borderId="7" xfId="8" applyFont="1" applyBorder="1" applyAlignment="1">
      <alignment horizontal="left" vertical="center" wrapText="1"/>
    </xf>
    <xf numFmtId="0" fontId="1" fillId="0" borderId="3" xfId="8" applyBorder="1" applyAlignment="1">
      <alignment horizontal="left" vertical="center"/>
    </xf>
    <xf numFmtId="0" fontId="1" fillId="0" borderId="4" xfId="8" applyBorder="1" applyAlignment="1">
      <alignment horizontal="left" vertical="center"/>
    </xf>
    <xf numFmtId="0" fontId="1" fillId="0" borderId="15" xfId="8" applyBorder="1" applyAlignment="1">
      <alignment horizontal="center" vertical="center" wrapText="1"/>
    </xf>
    <xf numFmtId="0" fontId="1" fillId="0" borderId="12" xfId="8" applyBorder="1" applyAlignment="1">
      <alignment horizontal="center" vertical="center" wrapText="1"/>
    </xf>
    <xf numFmtId="0" fontId="13" fillId="2" borderId="0" xfId="2" applyFill="1">
      <alignment vertical="center"/>
    </xf>
    <xf numFmtId="0" fontId="5" fillId="4" borderId="1" xfId="8" applyFont="1" applyFill="1" applyBorder="1" applyAlignment="1">
      <alignment horizontal="left" vertical="center" wrapText="1"/>
    </xf>
    <xf numFmtId="0" fontId="4" fillId="4" borderId="5" xfId="1" applyFont="1" applyFill="1" applyBorder="1" applyAlignment="1">
      <alignment horizontal="left" vertical="center" wrapText="1"/>
    </xf>
    <xf numFmtId="0" fontId="1" fillId="0" borderId="0" xfId="8" applyAlignment="1">
      <alignment horizontal="left" vertical="center" wrapText="1"/>
    </xf>
    <xf numFmtId="0" fontId="4" fillId="5" borderId="15" xfId="8" applyFont="1" applyFill="1" applyBorder="1" applyAlignment="1">
      <alignment horizontal="left" vertical="top" wrapText="1"/>
    </xf>
    <xf numFmtId="0" fontId="4" fillId="5" borderId="12" xfId="8" applyFont="1" applyFill="1" applyBorder="1" applyAlignment="1">
      <alignment horizontal="left" vertical="top" wrapText="1"/>
    </xf>
    <xf numFmtId="0" fontId="1" fillId="4" borderId="3" xfId="8" applyFill="1" applyBorder="1" applyAlignment="1">
      <alignment horizontal="left" vertical="center" wrapText="1"/>
    </xf>
    <xf numFmtId="0" fontId="1" fillId="4" borderId="4" xfId="8" applyFill="1" applyBorder="1" applyAlignment="1">
      <alignment horizontal="left" vertical="center" wrapText="1"/>
    </xf>
    <xf numFmtId="0" fontId="1" fillId="4" borderId="12" xfId="8" applyFill="1" applyBorder="1" applyAlignment="1">
      <alignment horizontal="left" vertical="center" wrapText="1"/>
    </xf>
    <xf numFmtId="0" fontId="4" fillId="4" borderId="1" xfId="8" applyFont="1" applyFill="1" applyBorder="1" applyAlignment="1">
      <alignment horizontal="left" vertical="center" wrapText="1"/>
    </xf>
    <xf numFmtId="0" fontId="1" fillId="4" borderId="14" xfId="8" applyFill="1" applyBorder="1" applyAlignment="1">
      <alignment horizontal="left" vertical="center" wrapText="1"/>
    </xf>
    <xf numFmtId="0" fontId="1" fillId="0" borderId="14" xfId="8" applyBorder="1" applyAlignment="1">
      <alignment horizontal="left" vertical="center" wrapText="1"/>
    </xf>
    <xf numFmtId="0" fontId="5" fillId="5" borderId="1" xfId="1" applyFont="1" applyFill="1" applyBorder="1" applyAlignment="1">
      <alignment horizontal="left" vertical="top" wrapText="1"/>
    </xf>
    <xf numFmtId="0" fontId="5" fillId="4" borderId="1" xfId="1" applyFont="1" applyFill="1" applyBorder="1" applyAlignment="1">
      <alignment horizontal="center" vertical="center" textRotation="255" shrinkToFit="1"/>
    </xf>
    <xf numFmtId="0" fontId="5" fillId="0" borderId="1" xfId="8" applyFont="1" applyBorder="1" applyAlignment="1">
      <alignment horizontal="center" vertical="center" textRotation="255" shrinkToFit="1"/>
    </xf>
    <xf numFmtId="0" fontId="4" fillId="0" borderId="14" xfId="8" applyFont="1" applyBorder="1" applyAlignment="1">
      <alignment horizontal="left" vertical="center" wrapText="1"/>
    </xf>
    <xf numFmtId="38" fontId="50" fillId="0" borderId="1" xfId="6" quotePrefix="1" applyFont="1" applyBorder="1" applyAlignment="1">
      <alignment horizontal="right" vertical="center" shrinkToFit="1"/>
    </xf>
    <xf numFmtId="185" fontId="50" fillId="3" borderId="1" xfId="5" quotePrefix="1" applyNumberFormat="1" applyFont="1" applyFill="1" applyBorder="1" applyAlignment="1">
      <alignment horizontal="right" vertical="center" shrinkToFit="1"/>
    </xf>
    <xf numFmtId="185" fontId="50" fillId="0" borderId="1" xfId="5" quotePrefix="1" applyNumberFormat="1" applyFont="1" applyFill="1" applyBorder="1" applyAlignment="1">
      <alignment horizontal="right" vertical="center" shrinkToFit="1"/>
    </xf>
    <xf numFmtId="185" fontId="51" fillId="0" borderId="1" xfId="5" quotePrefix="1" applyNumberFormat="1" applyFont="1" applyFill="1" applyBorder="1" applyAlignment="1">
      <alignment horizontal="right" vertical="center" shrinkToFit="1"/>
    </xf>
  </cellXfs>
  <cellStyles count="9">
    <cellStyle name="ハイパーリンク" xfId="2" builtinId="8"/>
    <cellStyle name="桁区切り 2 3 2" xfId="6"/>
    <cellStyle name="標準" xfId="0" builtinId="0"/>
    <cellStyle name="標準 2" xfId="3"/>
    <cellStyle name="標準 2 2" xfId="1"/>
    <cellStyle name="標準 2 3" xfId="4"/>
    <cellStyle name="標準 3" xfId="8"/>
    <cellStyle name="標準 4 2" xfId="7"/>
    <cellStyle name="標準 4 3 2" xfId="5"/>
  </cellStyles>
  <dxfs count="1">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13"/>
  <sheetViews>
    <sheetView tabSelected="1" zoomScale="90" zoomScaleNormal="90" zoomScaleSheetLayoutView="50" workbookViewId="0">
      <selection activeCell="K114" sqref="K114"/>
    </sheetView>
  </sheetViews>
  <sheetFormatPr defaultColWidth="9" defaultRowHeight="15.75"/>
  <cols>
    <col min="1" max="1" width="7.125" style="279" customWidth="1"/>
    <col min="2" max="2" width="12.125" style="279" customWidth="1"/>
    <col min="3" max="3" width="42.375" style="279" customWidth="1"/>
    <col min="4" max="11" width="13.375" style="279" customWidth="1"/>
    <col min="12" max="16384" width="9" style="279"/>
  </cols>
  <sheetData>
    <row r="1" spans="1:11" s="296" customFormat="1" ht="18" customHeight="1">
      <c r="A1" s="382" t="s">
        <v>870</v>
      </c>
      <c r="B1" s="382"/>
      <c r="C1" s="382"/>
      <c r="D1" s="382"/>
      <c r="E1" s="382"/>
      <c r="F1" s="382"/>
      <c r="G1" s="382"/>
      <c r="H1" s="382"/>
      <c r="I1" s="382"/>
      <c r="J1" s="382"/>
      <c r="K1" s="382"/>
    </row>
    <row r="2" spans="1:11" s="296" customFormat="1"/>
    <row r="3" spans="1:11" s="296" customFormat="1" ht="19.5">
      <c r="A3" s="298" t="s">
        <v>869</v>
      </c>
      <c r="B3" s="297"/>
      <c r="C3" s="297"/>
      <c r="D3" s="297"/>
      <c r="E3" s="297"/>
      <c r="F3" s="297"/>
      <c r="G3" s="297"/>
      <c r="H3" s="297"/>
      <c r="I3" s="297"/>
      <c r="J3" s="297"/>
      <c r="K3" s="297"/>
    </row>
    <row r="4" spans="1:11" s="296" customFormat="1" ht="19.5">
      <c r="A4" s="295" t="s">
        <v>3958</v>
      </c>
      <c r="B4" s="297"/>
      <c r="C4" s="297"/>
      <c r="D4" s="297"/>
      <c r="E4" s="297"/>
      <c r="F4" s="297"/>
      <c r="G4" s="297"/>
      <c r="H4" s="297"/>
      <c r="I4" s="297"/>
      <c r="J4" s="297"/>
      <c r="K4" s="297"/>
    </row>
    <row r="5" spans="1:11" s="296" customFormat="1" ht="19.5">
      <c r="A5" s="295" t="s">
        <v>868</v>
      </c>
      <c r="B5" s="297"/>
      <c r="C5" s="297"/>
      <c r="D5" s="297"/>
      <c r="E5" s="297"/>
      <c r="F5" s="297"/>
      <c r="G5" s="297"/>
      <c r="H5" s="297"/>
      <c r="I5" s="297"/>
      <c r="J5" s="297"/>
      <c r="K5" s="297"/>
    </row>
    <row r="6" spans="1:11" s="296" customFormat="1" ht="19.5">
      <c r="A6" s="295" t="s">
        <v>867</v>
      </c>
      <c r="B6" s="297"/>
      <c r="C6" s="297"/>
      <c r="D6" s="297"/>
      <c r="E6" s="297"/>
      <c r="F6" s="297"/>
      <c r="G6" s="297"/>
      <c r="H6" s="297"/>
      <c r="I6" s="297"/>
      <c r="J6" s="297"/>
      <c r="K6" s="297"/>
    </row>
    <row r="7" spans="1:11" ht="18" customHeight="1">
      <c r="A7" s="381" t="s">
        <v>855</v>
      </c>
      <c r="B7" s="381" t="s">
        <v>854</v>
      </c>
      <c r="C7" s="381" t="s">
        <v>853</v>
      </c>
      <c r="D7" s="380" t="s">
        <v>852</v>
      </c>
      <c r="E7" s="380"/>
      <c r="F7" s="380"/>
      <c r="G7" s="380"/>
      <c r="H7" s="380"/>
      <c r="I7" s="380"/>
      <c r="J7" s="380"/>
      <c r="K7" s="380"/>
    </row>
    <row r="8" spans="1:11" ht="46.5" customHeight="1">
      <c r="A8" s="381"/>
      <c r="B8" s="381"/>
      <c r="C8" s="381"/>
      <c r="D8" s="292" t="s">
        <v>18</v>
      </c>
      <c r="E8" s="292" t="s">
        <v>851</v>
      </c>
      <c r="F8" s="292" t="s">
        <v>850</v>
      </c>
      <c r="G8" s="292" t="s">
        <v>849</v>
      </c>
      <c r="H8" s="293" t="s">
        <v>848</v>
      </c>
      <c r="I8" s="293" t="s">
        <v>847</v>
      </c>
      <c r="J8" s="293" t="s">
        <v>846</v>
      </c>
      <c r="K8" s="292" t="s">
        <v>845</v>
      </c>
    </row>
    <row r="9" spans="1:11" ht="18" customHeight="1">
      <c r="A9" s="371" t="s">
        <v>844</v>
      </c>
      <c r="B9" s="291" t="s">
        <v>801</v>
      </c>
      <c r="C9" s="301" t="s">
        <v>843</v>
      </c>
      <c r="D9" s="288">
        <v>564</v>
      </c>
      <c r="E9" s="288">
        <v>115</v>
      </c>
      <c r="F9" s="289"/>
      <c r="G9" s="288"/>
      <c r="H9" s="288"/>
      <c r="I9" s="288"/>
      <c r="J9" s="288"/>
      <c r="K9" s="282">
        <f t="shared" ref="K9:K26" si="0">SUM(D9:I9)</f>
        <v>679</v>
      </c>
    </row>
    <row r="10" spans="1:11" ht="18" customHeight="1">
      <c r="A10" s="372"/>
      <c r="B10" s="291" t="s">
        <v>801</v>
      </c>
      <c r="C10" s="301" t="s">
        <v>842</v>
      </c>
      <c r="D10" s="288">
        <v>23</v>
      </c>
      <c r="E10" s="288">
        <v>436</v>
      </c>
      <c r="F10" s="289"/>
      <c r="G10" s="288"/>
      <c r="H10" s="288"/>
      <c r="I10" s="288"/>
      <c r="J10" s="288"/>
      <c r="K10" s="282">
        <f t="shared" si="0"/>
        <v>459</v>
      </c>
    </row>
    <row r="11" spans="1:11" ht="16.5" customHeight="1">
      <c r="A11" s="372"/>
      <c r="B11" s="291" t="s">
        <v>801</v>
      </c>
      <c r="C11" s="301" t="s">
        <v>841</v>
      </c>
      <c r="D11" s="288"/>
      <c r="E11" s="288">
        <v>35</v>
      </c>
      <c r="F11" s="289"/>
      <c r="G11" s="288"/>
      <c r="H11" s="288"/>
      <c r="I11" s="288"/>
      <c r="J11" s="288"/>
      <c r="K11" s="282">
        <f t="shared" si="0"/>
        <v>35</v>
      </c>
    </row>
    <row r="12" spans="1:11" ht="18" customHeight="1">
      <c r="A12" s="372"/>
      <c r="B12" s="291" t="s">
        <v>866</v>
      </c>
      <c r="C12" s="301" t="s">
        <v>839</v>
      </c>
      <c r="D12" s="288"/>
      <c r="E12" s="288">
        <v>0</v>
      </c>
      <c r="F12" s="289">
        <v>48</v>
      </c>
      <c r="G12" s="288">
        <v>48</v>
      </c>
      <c r="H12" s="288"/>
      <c r="I12" s="288"/>
      <c r="J12" s="288"/>
      <c r="K12" s="282">
        <f t="shared" si="0"/>
        <v>96</v>
      </c>
    </row>
    <row r="13" spans="1:11" ht="18" customHeight="1">
      <c r="A13" s="372"/>
      <c r="B13" s="291" t="s">
        <v>865</v>
      </c>
      <c r="C13" s="301" t="s">
        <v>864</v>
      </c>
      <c r="D13" s="288"/>
      <c r="E13" s="288"/>
      <c r="F13" s="289">
        <v>44</v>
      </c>
      <c r="G13" s="288"/>
      <c r="H13" s="288"/>
      <c r="I13" s="288"/>
      <c r="J13" s="288"/>
      <c r="K13" s="282">
        <f t="shared" si="0"/>
        <v>44</v>
      </c>
    </row>
    <row r="14" spans="1:11" ht="18" customHeight="1">
      <c r="A14" s="372"/>
      <c r="B14" s="291" t="s">
        <v>801</v>
      </c>
      <c r="C14" s="301" t="s">
        <v>836</v>
      </c>
      <c r="D14" s="288"/>
      <c r="E14" s="288"/>
      <c r="F14" s="289"/>
      <c r="G14" s="288">
        <v>5</v>
      </c>
      <c r="H14" s="288"/>
      <c r="I14" s="288"/>
      <c r="J14" s="288"/>
      <c r="K14" s="282">
        <f t="shared" si="0"/>
        <v>5</v>
      </c>
    </row>
    <row r="15" spans="1:11" ht="18" customHeight="1">
      <c r="A15" s="372"/>
      <c r="B15" s="291" t="s">
        <v>801</v>
      </c>
      <c r="C15" s="301" t="s">
        <v>863</v>
      </c>
      <c r="D15" s="288"/>
      <c r="E15" s="288"/>
      <c r="F15" s="289"/>
      <c r="G15" s="288">
        <v>300</v>
      </c>
      <c r="H15" s="288"/>
      <c r="I15" s="288"/>
      <c r="J15" s="288"/>
      <c r="K15" s="282">
        <f t="shared" si="0"/>
        <v>300</v>
      </c>
    </row>
    <row r="16" spans="1:11" ht="18" customHeight="1">
      <c r="A16" s="372"/>
      <c r="B16" s="291" t="s">
        <v>801</v>
      </c>
      <c r="C16" s="301" t="s">
        <v>862</v>
      </c>
      <c r="D16" s="288"/>
      <c r="E16" s="288"/>
      <c r="F16" s="289"/>
      <c r="G16" s="288">
        <v>45</v>
      </c>
      <c r="H16" s="288"/>
      <c r="I16" s="288"/>
      <c r="J16" s="288"/>
      <c r="K16" s="282">
        <f t="shared" si="0"/>
        <v>45</v>
      </c>
    </row>
    <row r="17" spans="1:11" ht="18" customHeight="1">
      <c r="A17" s="372"/>
      <c r="B17" s="291" t="s">
        <v>801</v>
      </c>
      <c r="C17" s="301" t="s">
        <v>833</v>
      </c>
      <c r="D17" s="288"/>
      <c r="E17" s="288">
        <v>106</v>
      </c>
      <c r="F17" s="289">
        <v>144</v>
      </c>
      <c r="G17" s="288"/>
      <c r="H17" s="288"/>
      <c r="I17" s="288"/>
      <c r="J17" s="288"/>
      <c r="K17" s="282">
        <f t="shared" si="0"/>
        <v>250</v>
      </c>
    </row>
    <row r="18" spans="1:11" ht="18" customHeight="1">
      <c r="A18" s="372"/>
      <c r="B18" s="291" t="s">
        <v>801</v>
      </c>
      <c r="C18" s="301" t="s">
        <v>832</v>
      </c>
      <c r="D18" s="288"/>
      <c r="E18" s="288">
        <v>111</v>
      </c>
      <c r="F18" s="289">
        <v>58</v>
      </c>
      <c r="G18" s="288">
        <v>55</v>
      </c>
      <c r="H18" s="288"/>
      <c r="I18" s="288">
        <v>58</v>
      </c>
      <c r="J18" s="288"/>
      <c r="K18" s="282">
        <f t="shared" si="0"/>
        <v>282</v>
      </c>
    </row>
    <row r="19" spans="1:11" ht="18" customHeight="1">
      <c r="A19" s="372"/>
      <c r="B19" s="291" t="s">
        <v>801</v>
      </c>
      <c r="C19" s="301" t="s">
        <v>831</v>
      </c>
      <c r="D19" s="288">
        <v>8</v>
      </c>
      <c r="E19" s="288">
        <v>138</v>
      </c>
      <c r="F19" s="289">
        <v>45</v>
      </c>
      <c r="G19" s="288"/>
      <c r="H19" s="288"/>
      <c r="I19" s="288"/>
      <c r="J19" s="288"/>
      <c r="K19" s="282">
        <f t="shared" si="0"/>
        <v>191</v>
      </c>
    </row>
    <row r="20" spans="1:11" ht="18" customHeight="1">
      <c r="A20" s="372"/>
      <c r="B20" s="291" t="s">
        <v>801</v>
      </c>
      <c r="C20" s="301" t="s">
        <v>830</v>
      </c>
      <c r="D20" s="288"/>
      <c r="E20" s="288"/>
      <c r="F20" s="289"/>
      <c r="G20" s="288">
        <v>53</v>
      </c>
      <c r="H20" s="288"/>
      <c r="I20" s="288"/>
      <c r="J20" s="288"/>
      <c r="K20" s="282">
        <f t="shared" si="0"/>
        <v>53</v>
      </c>
    </row>
    <row r="21" spans="1:11" ht="18" customHeight="1">
      <c r="A21" s="372"/>
      <c r="B21" s="291" t="s">
        <v>801</v>
      </c>
      <c r="C21" s="301" t="s">
        <v>829</v>
      </c>
      <c r="D21" s="288"/>
      <c r="E21" s="288"/>
      <c r="F21" s="289">
        <v>120</v>
      </c>
      <c r="G21" s="288"/>
      <c r="H21" s="288"/>
      <c r="I21" s="288"/>
      <c r="J21" s="288"/>
      <c r="K21" s="282">
        <f t="shared" si="0"/>
        <v>120</v>
      </c>
    </row>
    <row r="22" spans="1:11" ht="18" customHeight="1">
      <c r="A22" s="372"/>
      <c r="B22" s="291" t="s">
        <v>801</v>
      </c>
      <c r="C22" s="301" t="s">
        <v>828</v>
      </c>
      <c r="D22" s="288"/>
      <c r="E22" s="288">
        <v>46</v>
      </c>
      <c r="F22" s="289">
        <v>32</v>
      </c>
      <c r="G22" s="288"/>
      <c r="H22" s="288"/>
      <c r="I22" s="288"/>
      <c r="J22" s="288"/>
      <c r="K22" s="282">
        <f t="shared" si="0"/>
        <v>78</v>
      </c>
    </row>
    <row r="23" spans="1:11" ht="18" customHeight="1">
      <c r="A23" s="372"/>
      <c r="B23" s="291" t="s">
        <v>801</v>
      </c>
      <c r="C23" s="301" t="s">
        <v>827</v>
      </c>
      <c r="D23" s="288"/>
      <c r="E23" s="288">
        <v>37</v>
      </c>
      <c r="F23" s="289"/>
      <c r="G23" s="288">
        <v>32</v>
      </c>
      <c r="H23" s="288"/>
      <c r="I23" s="288"/>
      <c r="J23" s="288"/>
      <c r="K23" s="282">
        <f t="shared" si="0"/>
        <v>69</v>
      </c>
    </row>
    <row r="24" spans="1:11" ht="18" customHeight="1">
      <c r="A24" s="372"/>
      <c r="B24" s="291" t="s">
        <v>801</v>
      </c>
      <c r="C24" s="301" t="s">
        <v>826</v>
      </c>
      <c r="D24" s="288"/>
      <c r="E24" s="288">
        <v>135</v>
      </c>
      <c r="F24" s="289">
        <v>88</v>
      </c>
      <c r="G24" s="288"/>
      <c r="H24" s="288"/>
      <c r="I24" s="288"/>
      <c r="J24" s="288"/>
      <c r="K24" s="282">
        <f t="shared" si="0"/>
        <v>223</v>
      </c>
    </row>
    <row r="25" spans="1:11" ht="18" customHeight="1">
      <c r="A25" s="372"/>
      <c r="B25" s="291" t="s">
        <v>801</v>
      </c>
      <c r="C25" s="301" t="s">
        <v>648</v>
      </c>
      <c r="D25" s="288"/>
      <c r="E25" s="288"/>
      <c r="F25" s="289"/>
      <c r="G25" s="288">
        <v>36</v>
      </c>
      <c r="H25" s="288"/>
      <c r="I25" s="288"/>
      <c r="J25" s="288"/>
      <c r="K25" s="282">
        <f t="shared" si="0"/>
        <v>36</v>
      </c>
    </row>
    <row r="26" spans="1:11" ht="18" customHeight="1">
      <c r="A26" s="372"/>
      <c r="B26" s="291" t="s">
        <v>801</v>
      </c>
      <c r="C26" s="301" t="s">
        <v>825</v>
      </c>
      <c r="D26" s="288"/>
      <c r="E26" s="288"/>
      <c r="F26" s="289">
        <v>60</v>
      </c>
      <c r="G26" s="288">
        <v>60</v>
      </c>
      <c r="H26" s="288"/>
      <c r="I26" s="288"/>
      <c r="J26" s="288"/>
      <c r="K26" s="282">
        <f t="shared" si="0"/>
        <v>120</v>
      </c>
    </row>
    <row r="27" spans="1:11" ht="18" customHeight="1">
      <c r="A27" s="373"/>
      <c r="B27" s="379" t="s">
        <v>824</v>
      </c>
      <c r="C27" s="379"/>
      <c r="D27" s="300">
        <f t="shared" ref="D27:I27" si="1">SUM(D9,D10,D11,D12,D13,D14,D15,D16,D17,D18,D19,D20,D21,D22,D23,D24,D25,D26)</f>
        <v>595</v>
      </c>
      <c r="E27" s="300">
        <f t="shared" si="1"/>
        <v>1159</v>
      </c>
      <c r="F27" s="300">
        <f t="shared" si="1"/>
        <v>639</v>
      </c>
      <c r="G27" s="300">
        <f t="shared" si="1"/>
        <v>634</v>
      </c>
      <c r="H27" s="300">
        <f t="shared" si="1"/>
        <v>0</v>
      </c>
      <c r="I27" s="300">
        <f t="shared" si="1"/>
        <v>58</v>
      </c>
      <c r="J27" s="300">
        <v>0</v>
      </c>
      <c r="K27" s="300">
        <f>SUM(K9,K10,K11,K12,K13,K14,K15,K16,K17,K18,K19,K20,K21,K22,K23,K24,K25,K26)</f>
        <v>3085</v>
      </c>
    </row>
    <row r="28" spans="1:11" ht="18" customHeight="1">
      <c r="A28" s="374" t="s">
        <v>823</v>
      </c>
      <c r="B28" s="285" t="s">
        <v>801</v>
      </c>
      <c r="C28" s="302" t="s">
        <v>861</v>
      </c>
      <c r="D28" s="283"/>
      <c r="E28" s="283">
        <v>12</v>
      </c>
      <c r="F28" s="283"/>
      <c r="G28" s="283"/>
      <c r="H28" s="283"/>
      <c r="I28" s="283"/>
      <c r="J28" s="283"/>
      <c r="K28" s="282">
        <f t="shared" ref="K28:K56" si="2">SUM(D28:I28)</f>
        <v>12</v>
      </c>
    </row>
    <row r="29" spans="1:11" ht="18" customHeight="1">
      <c r="A29" s="375"/>
      <c r="B29" s="285" t="s">
        <v>801</v>
      </c>
      <c r="C29" s="302" t="s">
        <v>821</v>
      </c>
      <c r="D29" s="283"/>
      <c r="E29" s="283">
        <v>9</v>
      </c>
      <c r="F29" s="283"/>
      <c r="G29" s="283"/>
      <c r="H29" s="283"/>
      <c r="I29" s="283"/>
      <c r="J29" s="283"/>
      <c r="K29" s="282">
        <f t="shared" si="2"/>
        <v>9</v>
      </c>
    </row>
    <row r="30" spans="1:11" ht="18" customHeight="1">
      <c r="A30" s="375"/>
      <c r="B30" s="285" t="s">
        <v>801</v>
      </c>
      <c r="C30" s="302" t="s">
        <v>820</v>
      </c>
      <c r="D30" s="283"/>
      <c r="E30" s="283">
        <v>19</v>
      </c>
      <c r="F30" s="283"/>
      <c r="G30" s="283"/>
      <c r="H30" s="283"/>
      <c r="I30" s="283"/>
      <c r="J30" s="283"/>
      <c r="K30" s="282">
        <f t="shared" si="2"/>
        <v>19</v>
      </c>
    </row>
    <row r="31" spans="1:11" ht="18" customHeight="1">
      <c r="A31" s="375"/>
      <c r="B31" s="285" t="s">
        <v>801</v>
      </c>
      <c r="C31" s="302" t="s">
        <v>819</v>
      </c>
      <c r="D31" s="283"/>
      <c r="E31" s="283">
        <v>12</v>
      </c>
      <c r="F31" s="283"/>
      <c r="G31" s="283"/>
      <c r="H31" s="283"/>
      <c r="I31" s="283"/>
      <c r="J31" s="283"/>
      <c r="K31" s="282">
        <f t="shared" si="2"/>
        <v>12</v>
      </c>
    </row>
    <row r="32" spans="1:11" ht="18" customHeight="1">
      <c r="A32" s="375"/>
      <c r="B32" s="285" t="s">
        <v>801</v>
      </c>
      <c r="C32" s="302" t="s">
        <v>818</v>
      </c>
      <c r="D32" s="283"/>
      <c r="E32" s="283"/>
      <c r="F32" s="283"/>
      <c r="G32" s="283">
        <v>19</v>
      </c>
      <c r="H32" s="283"/>
      <c r="I32" s="283"/>
      <c r="J32" s="283"/>
      <c r="K32" s="282">
        <f t="shared" si="2"/>
        <v>19</v>
      </c>
    </row>
    <row r="33" spans="1:11" ht="18" customHeight="1">
      <c r="A33" s="375"/>
      <c r="B33" s="285" t="s">
        <v>801</v>
      </c>
      <c r="C33" s="302" t="s">
        <v>817</v>
      </c>
      <c r="D33" s="283"/>
      <c r="E33" s="283"/>
      <c r="F33" s="283">
        <v>19</v>
      </c>
      <c r="G33" s="283"/>
      <c r="H33" s="283"/>
      <c r="I33" s="283"/>
      <c r="J33" s="283"/>
      <c r="K33" s="282">
        <f t="shared" si="2"/>
        <v>19</v>
      </c>
    </row>
    <row r="34" spans="1:11" ht="18" customHeight="1">
      <c r="A34" s="375"/>
      <c r="B34" s="285" t="s">
        <v>801</v>
      </c>
      <c r="C34" s="302" t="s">
        <v>860</v>
      </c>
      <c r="D34" s="283"/>
      <c r="E34" s="283">
        <v>12</v>
      </c>
      <c r="F34" s="283"/>
      <c r="G34" s="283"/>
      <c r="H34" s="283"/>
      <c r="I34" s="283"/>
      <c r="J34" s="283"/>
      <c r="K34" s="282">
        <f t="shared" si="2"/>
        <v>12</v>
      </c>
    </row>
    <row r="35" spans="1:11" ht="18" customHeight="1">
      <c r="A35" s="375"/>
      <c r="B35" s="285" t="s">
        <v>801</v>
      </c>
      <c r="C35" s="302" t="s">
        <v>815</v>
      </c>
      <c r="D35" s="283"/>
      <c r="E35" s="283">
        <v>14</v>
      </c>
      <c r="F35" s="283"/>
      <c r="G35" s="283"/>
      <c r="H35" s="283"/>
      <c r="I35" s="283"/>
      <c r="J35" s="283"/>
      <c r="K35" s="282">
        <f t="shared" si="2"/>
        <v>14</v>
      </c>
    </row>
    <row r="36" spans="1:11" ht="18" customHeight="1">
      <c r="A36" s="375"/>
      <c r="B36" s="285" t="s">
        <v>801</v>
      </c>
      <c r="C36" s="302" t="s">
        <v>814</v>
      </c>
      <c r="D36" s="283"/>
      <c r="E36" s="283">
        <v>17</v>
      </c>
      <c r="F36" s="283"/>
      <c r="G36" s="283"/>
      <c r="H36" s="283"/>
      <c r="I36" s="283"/>
      <c r="J36" s="283"/>
      <c r="K36" s="282">
        <f t="shared" si="2"/>
        <v>17</v>
      </c>
    </row>
    <row r="37" spans="1:11" ht="18" customHeight="1">
      <c r="A37" s="375"/>
      <c r="B37" s="285" t="s">
        <v>801</v>
      </c>
      <c r="C37" s="302" t="s">
        <v>813</v>
      </c>
      <c r="D37" s="283"/>
      <c r="E37" s="283">
        <v>6</v>
      </c>
      <c r="F37" s="283"/>
      <c r="G37" s="283"/>
      <c r="H37" s="283"/>
      <c r="I37" s="283"/>
      <c r="J37" s="283"/>
      <c r="K37" s="282">
        <f t="shared" si="2"/>
        <v>6</v>
      </c>
    </row>
    <row r="38" spans="1:11" ht="18" customHeight="1">
      <c r="A38" s="375"/>
      <c r="B38" s="285" t="s">
        <v>801</v>
      </c>
      <c r="C38" s="302" t="s">
        <v>812</v>
      </c>
      <c r="D38" s="283"/>
      <c r="E38" s="283"/>
      <c r="F38" s="283"/>
      <c r="G38" s="283"/>
      <c r="H38" s="283"/>
      <c r="I38" s="283">
        <v>19</v>
      </c>
      <c r="J38" s="283"/>
      <c r="K38" s="282">
        <f t="shared" si="2"/>
        <v>19</v>
      </c>
    </row>
    <row r="39" spans="1:11" ht="18" customHeight="1">
      <c r="A39" s="375"/>
      <c r="B39" s="285" t="s">
        <v>801</v>
      </c>
      <c r="C39" s="302" t="s">
        <v>811</v>
      </c>
      <c r="D39" s="283"/>
      <c r="E39" s="283">
        <v>19</v>
      </c>
      <c r="F39" s="283"/>
      <c r="G39" s="283"/>
      <c r="H39" s="283"/>
      <c r="I39" s="283"/>
      <c r="J39" s="283"/>
      <c r="K39" s="282">
        <f t="shared" si="2"/>
        <v>19</v>
      </c>
    </row>
    <row r="40" spans="1:11" ht="18" customHeight="1">
      <c r="A40" s="375"/>
      <c r="B40" s="285" t="s">
        <v>801</v>
      </c>
      <c r="C40" s="302" t="s">
        <v>810</v>
      </c>
      <c r="D40" s="283"/>
      <c r="E40" s="283"/>
      <c r="F40" s="283"/>
      <c r="G40" s="283">
        <v>17</v>
      </c>
      <c r="H40" s="283"/>
      <c r="I40" s="283"/>
      <c r="J40" s="283"/>
      <c r="K40" s="282">
        <f t="shared" si="2"/>
        <v>17</v>
      </c>
    </row>
    <row r="41" spans="1:11" ht="18" customHeight="1">
      <c r="A41" s="375"/>
      <c r="B41" s="285" t="s">
        <v>801</v>
      </c>
      <c r="C41" s="302" t="s">
        <v>809</v>
      </c>
      <c r="D41" s="283"/>
      <c r="E41" s="283">
        <v>15</v>
      </c>
      <c r="F41" s="283"/>
      <c r="G41" s="283"/>
      <c r="H41" s="283"/>
      <c r="I41" s="283"/>
      <c r="J41" s="283"/>
      <c r="K41" s="282">
        <f t="shared" si="2"/>
        <v>15</v>
      </c>
    </row>
    <row r="42" spans="1:11" ht="18" customHeight="1">
      <c r="A42" s="375"/>
      <c r="B42" s="285" t="s">
        <v>801</v>
      </c>
      <c r="C42" s="302" t="s">
        <v>808</v>
      </c>
      <c r="D42" s="283"/>
      <c r="E42" s="283"/>
      <c r="F42" s="283">
        <v>19</v>
      </c>
      <c r="G42" s="283"/>
      <c r="H42" s="283"/>
      <c r="I42" s="283"/>
      <c r="J42" s="283"/>
      <c r="K42" s="282">
        <f t="shared" si="2"/>
        <v>19</v>
      </c>
    </row>
    <row r="43" spans="1:11" ht="18" customHeight="1">
      <c r="A43" s="375"/>
      <c r="B43" s="285" t="s">
        <v>801</v>
      </c>
      <c r="C43" s="302" t="s">
        <v>807</v>
      </c>
      <c r="D43" s="283"/>
      <c r="E43" s="283"/>
      <c r="F43" s="283"/>
      <c r="G43" s="283"/>
      <c r="H43" s="283">
        <v>6</v>
      </c>
      <c r="I43" s="283"/>
      <c r="J43" s="283"/>
      <c r="K43" s="282">
        <f t="shared" si="2"/>
        <v>6</v>
      </c>
    </row>
    <row r="44" spans="1:11" ht="18" customHeight="1">
      <c r="A44" s="375"/>
      <c r="B44" s="285" t="s">
        <v>801</v>
      </c>
      <c r="C44" s="302" t="s">
        <v>806</v>
      </c>
      <c r="D44" s="283"/>
      <c r="E44" s="283"/>
      <c r="F44" s="283">
        <v>19</v>
      </c>
      <c r="G44" s="283"/>
      <c r="H44" s="283"/>
      <c r="I44" s="283"/>
      <c r="J44" s="283"/>
      <c r="K44" s="282">
        <f t="shared" si="2"/>
        <v>19</v>
      </c>
    </row>
    <row r="45" spans="1:11" ht="18" customHeight="1">
      <c r="A45" s="375"/>
      <c r="B45" s="285" t="s">
        <v>801</v>
      </c>
      <c r="C45" s="302" t="s">
        <v>859</v>
      </c>
      <c r="D45" s="283"/>
      <c r="E45" s="283">
        <v>3</v>
      </c>
      <c r="F45" s="283"/>
      <c r="G45" s="283"/>
      <c r="H45" s="283"/>
      <c r="I45" s="283"/>
      <c r="J45" s="283"/>
      <c r="K45" s="282">
        <f t="shared" si="2"/>
        <v>3</v>
      </c>
    </row>
    <row r="46" spans="1:11" ht="18" customHeight="1">
      <c r="A46" s="375"/>
      <c r="B46" s="285" t="s">
        <v>801</v>
      </c>
      <c r="C46" s="302" t="s">
        <v>804</v>
      </c>
      <c r="D46" s="283"/>
      <c r="E46" s="283">
        <v>19</v>
      </c>
      <c r="F46" s="283"/>
      <c r="G46" s="283"/>
      <c r="H46" s="283"/>
      <c r="I46" s="283"/>
      <c r="J46" s="283"/>
      <c r="K46" s="282">
        <f t="shared" si="2"/>
        <v>19</v>
      </c>
    </row>
    <row r="47" spans="1:11" ht="18" customHeight="1">
      <c r="A47" s="375"/>
      <c r="B47" s="285" t="s">
        <v>801</v>
      </c>
      <c r="C47" s="302" t="s">
        <v>803</v>
      </c>
      <c r="D47" s="283"/>
      <c r="E47" s="283">
        <v>19</v>
      </c>
      <c r="F47" s="283"/>
      <c r="G47" s="283"/>
      <c r="H47" s="283"/>
      <c r="I47" s="283"/>
      <c r="J47" s="283"/>
      <c r="K47" s="282">
        <f t="shared" si="2"/>
        <v>19</v>
      </c>
    </row>
    <row r="48" spans="1:11" ht="18" customHeight="1">
      <c r="A48" s="375"/>
      <c r="B48" s="285" t="s">
        <v>801</v>
      </c>
      <c r="C48" s="302" t="s">
        <v>802</v>
      </c>
      <c r="D48" s="283"/>
      <c r="E48" s="283"/>
      <c r="F48" s="283"/>
      <c r="G48" s="283"/>
      <c r="H48" s="283"/>
      <c r="I48" s="283">
        <v>15</v>
      </c>
      <c r="J48" s="283"/>
      <c r="K48" s="282">
        <f t="shared" si="2"/>
        <v>15</v>
      </c>
    </row>
    <row r="49" spans="1:11" ht="18" customHeight="1">
      <c r="A49" s="375"/>
      <c r="B49" s="285" t="s">
        <v>801</v>
      </c>
      <c r="C49" s="302" t="s">
        <v>800</v>
      </c>
      <c r="D49" s="283"/>
      <c r="E49" s="283"/>
      <c r="F49" s="283">
        <v>19</v>
      </c>
      <c r="G49" s="283"/>
      <c r="H49" s="283"/>
      <c r="I49" s="283"/>
      <c r="J49" s="283"/>
      <c r="K49" s="282">
        <f t="shared" si="2"/>
        <v>19</v>
      </c>
    </row>
    <row r="50" spans="1:11" ht="18" customHeight="1">
      <c r="A50" s="375"/>
      <c r="B50" s="285" t="s">
        <v>793</v>
      </c>
      <c r="C50" s="303" t="s">
        <v>799</v>
      </c>
      <c r="D50" s="283"/>
      <c r="E50" s="283">
        <v>17</v>
      </c>
      <c r="F50" s="283"/>
      <c r="G50" s="283"/>
      <c r="H50" s="283"/>
      <c r="I50" s="283"/>
      <c r="J50" s="283"/>
      <c r="K50" s="282">
        <f t="shared" si="2"/>
        <v>17</v>
      </c>
    </row>
    <row r="51" spans="1:11" ht="18" customHeight="1">
      <c r="A51" s="375"/>
      <c r="B51" s="285" t="s">
        <v>793</v>
      </c>
      <c r="C51" s="302" t="s">
        <v>798</v>
      </c>
      <c r="D51" s="283"/>
      <c r="E51" s="283">
        <v>10</v>
      </c>
      <c r="F51" s="283"/>
      <c r="G51" s="283"/>
      <c r="H51" s="283"/>
      <c r="I51" s="283"/>
      <c r="J51" s="283"/>
      <c r="K51" s="282">
        <f t="shared" si="2"/>
        <v>10</v>
      </c>
    </row>
    <row r="52" spans="1:11" ht="18" customHeight="1">
      <c r="A52" s="375"/>
      <c r="B52" s="285" t="s">
        <v>793</v>
      </c>
      <c r="C52" s="302" t="s">
        <v>858</v>
      </c>
      <c r="D52" s="283"/>
      <c r="E52" s="283"/>
      <c r="F52" s="283"/>
      <c r="G52" s="283">
        <v>17</v>
      </c>
      <c r="H52" s="283"/>
      <c r="I52" s="283"/>
      <c r="J52" s="283"/>
      <c r="K52" s="282">
        <f t="shared" si="2"/>
        <v>17</v>
      </c>
    </row>
    <row r="53" spans="1:11" ht="18" customHeight="1">
      <c r="A53" s="375"/>
      <c r="B53" s="285" t="s">
        <v>793</v>
      </c>
      <c r="C53" s="302" t="s">
        <v>796</v>
      </c>
      <c r="D53" s="283"/>
      <c r="E53" s="283">
        <v>4</v>
      </c>
      <c r="F53" s="283"/>
      <c r="G53" s="283"/>
      <c r="H53" s="283"/>
      <c r="I53" s="283"/>
      <c r="J53" s="283"/>
      <c r="K53" s="282">
        <f t="shared" si="2"/>
        <v>4</v>
      </c>
    </row>
    <row r="54" spans="1:11" ht="18" customHeight="1">
      <c r="A54" s="375"/>
      <c r="B54" s="285" t="s">
        <v>793</v>
      </c>
      <c r="C54" s="302" t="s">
        <v>795</v>
      </c>
      <c r="D54" s="283"/>
      <c r="E54" s="283">
        <v>19</v>
      </c>
      <c r="F54" s="283"/>
      <c r="G54" s="283"/>
      <c r="H54" s="283"/>
      <c r="I54" s="283"/>
      <c r="J54" s="283"/>
      <c r="K54" s="282">
        <f t="shared" si="2"/>
        <v>19</v>
      </c>
    </row>
    <row r="55" spans="1:11" ht="18" customHeight="1">
      <c r="A55" s="375"/>
      <c r="B55" s="286" t="s">
        <v>793</v>
      </c>
      <c r="C55" s="302" t="s">
        <v>794</v>
      </c>
      <c r="D55" s="283"/>
      <c r="E55" s="283"/>
      <c r="F55" s="283">
        <v>19</v>
      </c>
      <c r="G55" s="283"/>
      <c r="H55" s="283"/>
      <c r="I55" s="283"/>
      <c r="J55" s="283"/>
      <c r="K55" s="282">
        <f t="shared" si="2"/>
        <v>19</v>
      </c>
    </row>
    <row r="56" spans="1:11" ht="18" customHeight="1">
      <c r="A56" s="375"/>
      <c r="B56" s="285" t="s">
        <v>857</v>
      </c>
      <c r="C56" s="302" t="s">
        <v>791</v>
      </c>
      <c r="D56" s="283"/>
      <c r="E56" s="283"/>
      <c r="F56" s="283"/>
      <c r="G56" s="283">
        <v>19</v>
      </c>
      <c r="H56" s="283"/>
      <c r="I56" s="283"/>
      <c r="J56" s="283"/>
      <c r="K56" s="282">
        <f t="shared" si="2"/>
        <v>19</v>
      </c>
    </row>
    <row r="57" spans="1:11" ht="18" customHeight="1">
      <c r="A57" s="376"/>
      <c r="B57" s="379" t="s">
        <v>790</v>
      </c>
      <c r="C57" s="379"/>
      <c r="D57" s="281">
        <f>SUM(D28,D29,D30,D31,D32,D33,D34,D35,D36,D37,D38,D39,D40,D41,D42,D43,D44,D45,D46,D47,D48,D49,D50,D51,D52,D53,D54,D55,D56)</f>
        <v>0</v>
      </c>
      <c r="E57" s="281">
        <f t="shared" ref="E57:K57" si="3">SUM(E28,E29,E30,E31,E32,E33,E34,E35,E36,E37,E38,E39,E40,E41,E42,E43,E44,E45,E46,E47,E48,E49,E50,E51,E52,E53,E54,E55,E56)</f>
        <v>226</v>
      </c>
      <c r="F57" s="281">
        <f t="shared" si="3"/>
        <v>95</v>
      </c>
      <c r="G57" s="281">
        <f t="shared" si="3"/>
        <v>72</v>
      </c>
      <c r="H57" s="281">
        <f t="shared" si="3"/>
        <v>6</v>
      </c>
      <c r="I57" s="281">
        <f t="shared" si="3"/>
        <v>34</v>
      </c>
      <c r="J57" s="281">
        <f t="shared" si="3"/>
        <v>0</v>
      </c>
      <c r="K57" s="281">
        <f t="shared" si="3"/>
        <v>433</v>
      </c>
    </row>
    <row r="58" spans="1:11" ht="19.5">
      <c r="A58" s="370" t="s">
        <v>789</v>
      </c>
      <c r="B58" s="370"/>
      <c r="C58" s="370"/>
      <c r="D58" s="280">
        <f t="shared" ref="D58:I58" si="4">SUM(D27,D57)</f>
        <v>595</v>
      </c>
      <c r="E58" s="280">
        <f t="shared" si="4"/>
        <v>1385</v>
      </c>
      <c r="F58" s="280">
        <f t="shared" si="4"/>
        <v>734</v>
      </c>
      <c r="G58" s="280">
        <f t="shared" si="4"/>
        <v>706</v>
      </c>
      <c r="H58" s="280">
        <f t="shared" si="4"/>
        <v>6</v>
      </c>
      <c r="I58" s="280">
        <f t="shared" si="4"/>
        <v>92</v>
      </c>
      <c r="J58" s="280">
        <v>0</v>
      </c>
      <c r="K58" s="280">
        <f>SUM(K27,K57)</f>
        <v>3518</v>
      </c>
    </row>
    <row r="59" spans="1:11" ht="19.5">
      <c r="A59" s="299"/>
      <c r="B59" s="299"/>
      <c r="C59" s="299"/>
      <c r="D59" s="299"/>
      <c r="E59" s="299"/>
      <c r="F59" s="299"/>
      <c r="G59" s="299"/>
      <c r="H59" s="299"/>
      <c r="I59" s="299"/>
      <c r="J59" s="299"/>
      <c r="K59" s="299"/>
    </row>
    <row r="60" spans="1:11" s="296" customFormat="1" ht="19.5">
      <c r="A60" s="298" t="s">
        <v>856</v>
      </c>
      <c r="B60" s="297"/>
      <c r="C60" s="297"/>
      <c r="D60" s="297"/>
      <c r="E60" s="297"/>
      <c r="F60" s="297"/>
      <c r="G60" s="297"/>
      <c r="H60" s="297"/>
      <c r="I60" s="297"/>
      <c r="J60" s="297"/>
      <c r="K60" s="297"/>
    </row>
    <row r="61" spans="1:11" customFormat="1" ht="19.5">
      <c r="A61" s="295" t="s">
        <v>3959</v>
      </c>
      <c r="B61" s="294"/>
      <c r="C61" s="294"/>
      <c r="D61" s="294"/>
      <c r="E61" s="294"/>
      <c r="F61" s="294"/>
      <c r="G61" s="294"/>
      <c r="H61" s="294"/>
      <c r="I61" s="294"/>
      <c r="J61" s="294"/>
      <c r="K61" s="294"/>
    </row>
    <row r="62" spans="1:11" ht="19.5">
      <c r="A62" s="381" t="s">
        <v>855</v>
      </c>
      <c r="B62" s="381" t="s">
        <v>854</v>
      </c>
      <c r="C62" s="381" t="s">
        <v>853</v>
      </c>
      <c r="D62" s="380" t="s">
        <v>852</v>
      </c>
      <c r="E62" s="380"/>
      <c r="F62" s="380"/>
      <c r="G62" s="380"/>
      <c r="H62" s="380"/>
      <c r="I62" s="380"/>
      <c r="J62" s="380"/>
      <c r="K62" s="380"/>
    </row>
    <row r="63" spans="1:11" ht="49.5" customHeight="1">
      <c r="A63" s="381"/>
      <c r="B63" s="381"/>
      <c r="C63" s="381"/>
      <c r="D63" s="292" t="s">
        <v>18</v>
      </c>
      <c r="E63" s="292" t="s">
        <v>851</v>
      </c>
      <c r="F63" s="292" t="s">
        <v>850</v>
      </c>
      <c r="G63" s="292" t="s">
        <v>849</v>
      </c>
      <c r="H63" s="293" t="s">
        <v>3961</v>
      </c>
      <c r="I63" s="293" t="s">
        <v>3962</v>
      </c>
      <c r="J63" s="293" t="s">
        <v>846</v>
      </c>
      <c r="K63" s="292" t="s">
        <v>845</v>
      </c>
    </row>
    <row r="64" spans="1:11" ht="18" customHeight="1">
      <c r="A64" s="377" t="s">
        <v>844</v>
      </c>
      <c r="B64" s="291" t="s">
        <v>801</v>
      </c>
      <c r="C64" s="290" t="s">
        <v>843</v>
      </c>
      <c r="D64" s="288">
        <v>564</v>
      </c>
      <c r="E64" s="288">
        <v>115</v>
      </c>
      <c r="F64" s="289"/>
      <c r="G64" s="288"/>
      <c r="H64" s="288"/>
      <c r="I64" s="288"/>
      <c r="J64" s="288"/>
      <c r="K64" s="282">
        <f t="shared" ref="K64:K81" si="5">SUM(D64:I64)</f>
        <v>679</v>
      </c>
    </row>
    <row r="65" spans="1:11" ht="18" customHeight="1">
      <c r="A65" s="377"/>
      <c r="B65" s="291" t="s">
        <v>801</v>
      </c>
      <c r="C65" s="290" t="s">
        <v>842</v>
      </c>
      <c r="D65" s="288">
        <v>23</v>
      </c>
      <c r="E65" s="288">
        <v>436</v>
      </c>
      <c r="F65" s="289"/>
      <c r="G65" s="288"/>
      <c r="H65" s="288"/>
      <c r="I65" s="288"/>
      <c r="J65" s="288"/>
      <c r="K65" s="282">
        <f t="shared" si="5"/>
        <v>459</v>
      </c>
    </row>
    <row r="66" spans="1:11" ht="18" customHeight="1">
      <c r="A66" s="377"/>
      <c r="B66" s="291" t="s">
        <v>801</v>
      </c>
      <c r="C66" s="290" t="s">
        <v>841</v>
      </c>
      <c r="D66" s="288"/>
      <c r="E66" s="288">
        <v>35</v>
      </c>
      <c r="F66" s="289"/>
      <c r="G66" s="288"/>
      <c r="H66" s="288"/>
      <c r="I66" s="288"/>
      <c r="J66" s="288"/>
      <c r="K66" s="282">
        <f t="shared" si="5"/>
        <v>35</v>
      </c>
    </row>
    <row r="67" spans="1:11" ht="18" customHeight="1">
      <c r="A67" s="377"/>
      <c r="B67" s="291" t="s">
        <v>840</v>
      </c>
      <c r="C67" s="290" t="s">
        <v>839</v>
      </c>
      <c r="D67" s="288"/>
      <c r="E67" s="288">
        <v>0</v>
      </c>
      <c r="F67" s="289">
        <v>48</v>
      </c>
      <c r="G67" s="288">
        <v>48</v>
      </c>
      <c r="H67" s="288"/>
      <c r="I67" s="288"/>
      <c r="J67" s="288"/>
      <c r="K67" s="282">
        <f t="shared" si="5"/>
        <v>96</v>
      </c>
    </row>
    <row r="68" spans="1:11" ht="18" customHeight="1">
      <c r="A68" s="377"/>
      <c r="B68" s="291" t="s">
        <v>838</v>
      </c>
      <c r="C68" s="290" t="s">
        <v>837</v>
      </c>
      <c r="D68" s="288"/>
      <c r="E68" s="288"/>
      <c r="F68" s="289">
        <v>44</v>
      </c>
      <c r="G68" s="288"/>
      <c r="H68" s="288"/>
      <c r="I68" s="288"/>
      <c r="J68" s="288"/>
      <c r="K68" s="282">
        <f t="shared" si="5"/>
        <v>44</v>
      </c>
    </row>
    <row r="69" spans="1:11" ht="18" customHeight="1">
      <c r="A69" s="377"/>
      <c r="B69" s="291" t="s">
        <v>801</v>
      </c>
      <c r="C69" s="290" t="s">
        <v>836</v>
      </c>
      <c r="D69" s="288"/>
      <c r="E69" s="288"/>
      <c r="F69" s="289"/>
      <c r="G69" s="288">
        <v>5</v>
      </c>
      <c r="H69" s="288"/>
      <c r="I69" s="288"/>
      <c r="J69" s="288"/>
      <c r="K69" s="282">
        <f t="shared" si="5"/>
        <v>5</v>
      </c>
    </row>
    <row r="70" spans="1:11" ht="18" customHeight="1">
      <c r="A70" s="377"/>
      <c r="B70" s="291" t="s">
        <v>801</v>
      </c>
      <c r="C70" s="290" t="s">
        <v>835</v>
      </c>
      <c r="D70" s="288"/>
      <c r="E70" s="288"/>
      <c r="F70" s="289"/>
      <c r="G70" s="288">
        <v>300</v>
      </c>
      <c r="H70" s="288"/>
      <c r="I70" s="288"/>
      <c r="J70" s="288"/>
      <c r="K70" s="282">
        <f t="shared" si="5"/>
        <v>300</v>
      </c>
    </row>
    <row r="71" spans="1:11" ht="18" customHeight="1">
      <c r="A71" s="377"/>
      <c r="B71" s="291" t="s">
        <v>801</v>
      </c>
      <c r="C71" s="290" t="s">
        <v>834</v>
      </c>
      <c r="D71" s="288"/>
      <c r="E71" s="288"/>
      <c r="F71" s="289"/>
      <c r="G71" s="288">
        <v>45</v>
      </c>
      <c r="H71" s="288"/>
      <c r="I71" s="288"/>
      <c r="J71" s="288"/>
      <c r="K71" s="282">
        <f t="shared" si="5"/>
        <v>45</v>
      </c>
    </row>
    <row r="72" spans="1:11" ht="18" customHeight="1">
      <c r="A72" s="377"/>
      <c r="B72" s="291" t="s">
        <v>801</v>
      </c>
      <c r="C72" s="290" t="s">
        <v>833</v>
      </c>
      <c r="D72" s="288"/>
      <c r="E72" s="288">
        <v>106</v>
      </c>
      <c r="F72" s="289">
        <v>144</v>
      </c>
      <c r="G72" s="288"/>
      <c r="H72" s="288"/>
      <c r="I72" s="288"/>
      <c r="J72" s="288"/>
      <c r="K72" s="282">
        <f t="shared" si="5"/>
        <v>250</v>
      </c>
    </row>
    <row r="73" spans="1:11" ht="18" customHeight="1">
      <c r="A73" s="377"/>
      <c r="B73" s="291" t="s">
        <v>801</v>
      </c>
      <c r="C73" s="290" t="s">
        <v>832</v>
      </c>
      <c r="D73" s="288"/>
      <c r="E73" s="288">
        <v>111</v>
      </c>
      <c r="F73" s="289">
        <v>58</v>
      </c>
      <c r="G73" s="288">
        <v>55</v>
      </c>
      <c r="H73" s="288"/>
      <c r="I73" s="547" t="s">
        <v>3960</v>
      </c>
      <c r="J73" s="288"/>
      <c r="K73" s="282">
        <f>SUM(D73:I73)</f>
        <v>224</v>
      </c>
    </row>
    <row r="74" spans="1:11" ht="18" customHeight="1">
      <c r="A74" s="377"/>
      <c r="B74" s="291" t="s">
        <v>801</v>
      </c>
      <c r="C74" s="290" t="s">
        <v>831</v>
      </c>
      <c r="D74" s="288">
        <v>8</v>
      </c>
      <c r="E74" s="289">
        <v>138</v>
      </c>
      <c r="F74" s="289">
        <v>45</v>
      </c>
      <c r="G74" s="288"/>
      <c r="H74" s="288"/>
      <c r="I74" s="288"/>
      <c r="J74" s="288"/>
      <c r="K74" s="282">
        <f t="shared" si="5"/>
        <v>191</v>
      </c>
    </row>
    <row r="75" spans="1:11" ht="18" customHeight="1">
      <c r="A75" s="377"/>
      <c r="B75" s="291" t="s">
        <v>801</v>
      </c>
      <c r="C75" s="290" t="s">
        <v>830</v>
      </c>
      <c r="D75" s="288"/>
      <c r="E75" s="288"/>
      <c r="F75" s="289"/>
      <c r="G75" s="288">
        <v>53</v>
      </c>
      <c r="H75" s="288"/>
      <c r="I75" s="288"/>
      <c r="J75" s="288"/>
      <c r="K75" s="282">
        <f t="shared" si="5"/>
        <v>53</v>
      </c>
    </row>
    <row r="76" spans="1:11" ht="18" customHeight="1">
      <c r="A76" s="377"/>
      <c r="B76" s="291" t="s">
        <v>801</v>
      </c>
      <c r="C76" s="290" t="s">
        <v>829</v>
      </c>
      <c r="D76" s="288"/>
      <c r="E76" s="288"/>
      <c r="F76" s="289">
        <v>120</v>
      </c>
      <c r="G76" s="288"/>
      <c r="H76" s="288"/>
      <c r="I76" s="288"/>
      <c r="J76" s="288"/>
      <c r="K76" s="282">
        <f t="shared" si="5"/>
        <v>120</v>
      </c>
    </row>
    <row r="77" spans="1:11" ht="18" customHeight="1">
      <c r="A77" s="377"/>
      <c r="B77" s="291" t="s">
        <v>801</v>
      </c>
      <c r="C77" s="290" t="s">
        <v>828</v>
      </c>
      <c r="D77" s="288"/>
      <c r="E77" s="288">
        <v>46</v>
      </c>
      <c r="F77" s="289">
        <v>32</v>
      </c>
      <c r="G77" s="288"/>
      <c r="H77" s="288"/>
      <c r="I77" s="288"/>
      <c r="J77" s="288"/>
      <c r="K77" s="282">
        <f t="shared" si="5"/>
        <v>78</v>
      </c>
    </row>
    <row r="78" spans="1:11" ht="18" customHeight="1">
      <c r="A78" s="377"/>
      <c r="B78" s="291" t="s">
        <v>801</v>
      </c>
      <c r="C78" s="290" t="s">
        <v>827</v>
      </c>
      <c r="D78" s="288"/>
      <c r="E78" s="288">
        <v>37</v>
      </c>
      <c r="F78" s="289"/>
      <c r="G78" s="288">
        <v>32</v>
      </c>
      <c r="H78" s="288"/>
      <c r="I78" s="288"/>
      <c r="J78" s="288"/>
      <c r="K78" s="282">
        <f t="shared" si="5"/>
        <v>69</v>
      </c>
    </row>
    <row r="79" spans="1:11" ht="18" customHeight="1">
      <c r="A79" s="377"/>
      <c r="B79" s="291" t="s">
        <v>801</v>
      </c>
      <c r="C79" s="290" t="s">
        <v>826</v>
      </c>
      <c r="D79" s="288"/>
      <c r="E79" s="288">
        <v>135</v>
      </c>
      <c r="F79" s="289">
        <v>88</v>
      </c>
      <c r="G79" s="288"/>
      <c r="H79" s="288"/>
      <c r="I79" s="288"/>
      <c r="J79" s="288"/>
      <c r="K79" s="282">
        <f t="shared" si="5"/>
        <v>223</v>
      </c>
    </row>
    <row r="80" spans="1:11" ht="18" customHeight="1">
      <c r="A80" s="377"/>
      <c r="B80" s="291" t="s">
        <v>801</v>
      </c>
      <c r="C80" s="290" t="s">
        <v>648</v>
      </c>
      <c r="D80" s="288"/>
      <c r="E80" s="288"/>
      <c r="F80" s="289"/>
      <c r="G80" s="288">
        <v>36</v>
      </c>
      <c r="H80" s="288"/>
      <c r="I80" s="288"/>
      <c r="J80" s="288"/>
      <c r="K80" s="282">
        <f t="shared" si="5"/>
        <v>36</v>
      </c>
    </row>
    <row r="81" spans="1:11" ht="18" customHeight="1">
      <c r="A81" s="377"/>
      <c r="B81" s="291" t="s">
        <v>801</v>
      </c>
      <c r="C81" s="290" t="s">
        <v>825</v>
      </c>
      <c r="D81" s="288"/>
      <c r="E81" s="288"/>
      <c r="F81" s="289">
        <v>60</v>
      </c>
      <c r="G81" s="288">
        <v>60</v>
      </c>
      <c r="H81" s="288"/>
      <c r="I81" s="288"/>
      <c r="J81" s="288"/>
      <c r="K81" s="282">
        <f t="shared" si="5"/>
        <v>120</v>
      </c>
    </row>
    <row r="82" spans="1:11" ht="18" customHeight="1">
      <c r="A82" s="377"/>
      <c r="B82" s="379" t="s">
        <v>824</v>
      </c>
      <c r="C82" s="379"/>
      <c r="D82" s="281">
        <f t="shared" ref="D82:K82" si="6">SUM(D64,D65,D66,D67,D68,D69,D70,D71,D72,D73,D74,D75,D76,D77,D78,D79,D80,D81)</f>
        <v>595</v>
      </c>
      <c r="E82" s="281">
        <f t="shared" si="6"/>
        <v>1159</v>
      </c>
      <c r="F82" s="281">
        <f t="shared" si="6"/>
        <v>639</v>
      </c>
      <c r="G82" s="281">
        <f t="shared" si="6"/>
        <v>634</v>
      </c>
      <c r="H82" s="281">
        <f t="shared" si="6"/>
        <v>0</v>
      </c>
      <c r="I82" s="548" t="s">
        <v>3963</v>
      </c>
      <c r="J82" s="281">
        <f t="shared" si="6"/>
        <v>0</v>
      </c>
      <c r="K82" s="281">
        <f t="shared" si="6"/>
        <v>3027</v>
      </c>
    </row>
    <row r="83" spans="1:11" ht="18" customHeight="1">
      <c r="A83" s="378" t="s">
        <v>823</v>
      </c>
      <c r="B83" s="285" t="s">
        <v>801</v>
      </c>
      <c r="C83" s="284" t="s">
        <v>822</v>
      </c>
      <c r="D83" s="283"/>
      <c r="E83" s="283">
        <v>12</v>
      </c>
      <c r="F83" s="283"/>
      <c r="G83" s="283"/>
      <c r="H83" s="283"/>
      <c r="I83" s="283"/>
      <c r="J83" s="283"/>
      <c r="K83" s="282">
        <f t="shared" ref="K83:K111" si="7">SUM(D83:I83)</f>
        <v>12</v>
      </c>
    </row>
    <row r="84" spans="1:11" ht="18" customHeight="1">
      <c r="A84" s="378"/>
      <c r="B84" s="285" t="s">
        <v>801</v>
      </c>
      <c r="C84" s="284" t="s">
        <v>821</v>
      </c>
      <c r="D84" s="283"/>
      <c r="E84" s="283">
        <v>9</v>
      </c>
      <c r="F84" s="283"/>
      <c r="G84" s="283"/>
      <c r="H84" s="283"/>
      <c r="I84" s="283"/>
      <c r="J84" s="283"/>
      <c r="K84" s="282">
        <f t="shared" si="7"/>
        <v>9</v>
      </c>
    </row>
    <row r="85" spans="1:11" ht="18" customHeight="1">
      <c r="A85" s="378"/>
      <c r="B85" s="285" t="s">
        <v>801</v>
      </c>
      <c r="C85" s="284" t="s">
        <v>820</v>
      </c>
      <c r="D85" s="283"/>
      <c r="E85" s="283">
        <v>19</v>
      </c>
      <c r="F85" s="283"/>
      <c r="G85" s="283"/>
      <c r="H85" s="283"/>
      <c r="I85" s="283"/>
      <c r="J85" s="283"/>
      <c r="K85" s="282">
        <f t="shared" si="7"/>
        <v>19</v>
      </c>
    </row>
    <row r="86" spans="1:11" ht="18" customHeight="1">
      <c r="A86" s="378"/>
      <c r="B86" s="285" t="s">
        <v>801</v>
      </c>
      <c r="C86" s="284" t="s">
        <v>819</v>
      </c>
      <c r="D86" s="283"/>
      <c r="E86" s="283">
        <v>12</v>
      </c>
      <c r="F86" s="283"/>
      <c r="G86" s="283"/>
      <c r="H86" s="283"/>
      <c r="I86" s="283"/>
      <c r="J86" s="283"/>
      <c r="K86" s="282">
        <f t="shared" si="7"/>
        <v>12</v>
      </c>
    </row>
    <row r="87" spans="1:11" ht="18" customHeight="1">
      <c r="A87" s="378"/>
      <c r="B87" s="285" t="s">
        <v>801</v>
      </c>
      <c r="C87" s="284" t="s">
        <v>818</v>
      </c>
      <c r="D87" s="283"/>
      <c r="E87" s="283"/>
      <c r="F87" s="283"/>
      <c r="G87" s="283">
        <v>19</v>
      </c>
      <c r="H87" s="283"/>
      <c r="I87" s="283"/>
      <c r="J87" s="283"/>
      <c r="K87" s="282">
        <f t="shared" si="7"/>
        <v>19</v>
      </c>
    </row>
    <row r="88" spans="1:11" ht="18" customHeight="1">
      <c r="A88" s="378"/>
      <c r="B88" s="285" t="s">
        <v>801</v>
      </c>
      <c r="C88" s="284" t="s">
        <v>817</v>
      </c>
      <c r="D88" s="283"/>
      <c r="E88" s="283"/>
      <c r="F88" s="283">
        <v>19</v>
      </c>
      <c r="G88" s="283"/>
      <c r="H88" s="283"/>
      <c r="I88" s="283"/>
      <c r="J88" s="283"/>
      <c r="K88" s="282">
        <f t="shared" si="7"/>
        <v>19</v>
      </c>
    </row>
    <row r="89" spans="1:11" ht="18" customHeight="1">
      <c r="A89" s="378"/>
      <c r="B89" s="285" t="s">
        <v>801</v>
      </c>
      <c r="C89" s="284" t="s">
        <v>816</v>
      </c>
      <c r="D89" s="283"/>
      <c r="E89" s="283">
        <v>12</v>
      </c>
      <c r="F89" s="283"/>
      <c r="G89" s="283"/>
      <c r="H89" s="283"/>
      <c r="I89" s="283"/>
      <c r="J89" s="283"/>
      <c r="K89" s="282">
        <f t="shared" si="7"/>
        <v>12</v>
      </c>
    </row>
    <row r="90" spans="1:11" ht="18" customHeight="1">
      <c r="A90" s="378"/>
      <c r="B90" s="285" t="s">
        <v>801</v>
      </c>
      <c r="C90" s="284" t="s">
        <v>815</v>
      </c>
      <c r="D90" s="287"/>
      <c r="E90" s="287">
        <v>14</v>
      </c>
      <c r="F90" s="287"/>
      <c r="G90" s="287"/>
      <c r="H90" s="287"/>
      <c r="I90" s="287"/>
      <c r="J90" s="287"/>
      <c r="K90" s="282">
        <f t="shared" si="7"/>
        <v>14</v>
      </c>
    </row>
    <row r="91" spans="1:11" ht="18" customHeight="1">
      <c r="A91" s="378"/>
      <c r="B91" s="285" t="s">
        <v>801</v>
      </c>
      <c r="C91" s="284" t="s">
        <v>814</v>
      </c>
      <c r="D91" s="283"/>
      <c r="E91" s="283">
        <v>17</v>
      </c>
      <c r="F91" s="283"/>
      <c r="G91" s="283"/>
      <c r="H91" s="283"/>
      <c r="I91" s="283"/>
      <c r="J91" s="283"/>
      <c r="K91" s="282">
        <f t="shared" si="7"/>
        <v>17</v>
      </c>
    </row>
    <row r="92" spans="1:11" ht="18" customHeight="1">
      <c r="A92" s="378"/>
      <c r="B92" s="285" t="s">
        <v>801</v>
      </c>
      <c r="C92" s="284" t="s">
        <v>813</v>
      </c>
      <c r="D92" s="283"/>
      <c r="E92" s="283">
        <v>6</v>
      </c>
      <c r="F92" s="283"/>
      <c r="G92" s="283"/>
      <c r="H92" s="283"/>
      <c r="I92" s="283"/>
      <c r="J92" s="283"/>
      <c r="K92" s="282">
        <f t="shared" si="7"/>
        <v>6</v>
      </c>
    </row>
    <row r="93" spans="1:11" ht="18" customHeight="1">
      <c r="A93" s="378"/>
      <c r="B93" s="285" t="s">
        <v>801</v>
      </c>
      <c r="C93" s="284" t="s">
        <v>812</v>
      </c>
      <c r="D93" s="283"/>
      <c r="E93" s="283"/>
      <c r="F93" s="283"/>
      <c r="G93" s="283"/>
      <c r="H93" s="283"/>
      <c r="I93" s="549" t="s">
        <v>3964</v>
      </c>
      <c r="J93" s="283"/>
      <c r="K93" s="550" t="s">
        <v>3965</v>
      </c>
    </row>
    <row r="94" spans="1:11" ht="18" customHeight="1">
      <c r="A94" s="378"/>
      <c r="B94" s="285" t="s">
        <v>801</v>
      </c>
      <c r="C94" s="284" t="s">
        <v>811</v>
      </c>
      <c r="D94" s="283"/>
      <c r="E94" s="283">
        <v>19</v>
      </c>
      <c r="F94" s="283"/>
      <c r="G94" s="283"/>
      <c r="H94" s="283"/>
      <c r="I94" s="283"/>
      <c r="J94" s="283"/>
      <c r="K94" s="282">
        <f t="shared" si="7"/>
        <v>19</v>
      </c>
    </row>
    <row r="95" spans="1:11" ht="18" customHeight="1">
      <c r="A95" s="378"/>
      <c r="B95" s="285" t="s">
        <v>801</v>
      </c>
      <c r="C95" s="284" t="s">
        <v>810</v>
      </c>
      <c r="D95" s="283"/>
      <c r="E95" s="283"/>
      <c r="F95" s="283"/>
      <c r="G95" s="283">
        <v>17</v>
      </c>
      <c r="H95" s="283"/>
      <c r="I95" s="283"/>
      <c r="J95" s="283"/>
      <c r="K95" s="282">
        <f t="shared" si="7"/>
        <v>17</v>
      </c>
    </row>
    <row r="96" spans="1:11" ht="18" customHeight="1">
      <c r="A96" s="378"/>
      <c r="B96" s="285" t="s">
        <v>801</v>
      </c>
      <c r="C96" s="284" t="s">
        <v>809</v>
      </c>
      <c r="D96" s="283"/>
      <c r="E96" s="283">
        <v>15</v>
      </c>
      <c r="F96" s="283"/>
      <c r="G96" s="283"/>
      <c r="H96" s="283"/>
      <c r="I96" s="283"/>
      <c r="J96" s="283"/>
      <c r="K96" s="282">
        <f t="shared" si="7"/>
        <v>15</v>
      </c>
    </row>
    <row r="97" spans="1:11" ht="18" customHeight="1">
      <c r="A97" s="378"/>
      <c r="B97" s="285" t="s">
        <v>801</v>
      </c>
      <c r="C97" s="284" t="s">
        <v>808</v>
      </c>
      <c r="D97" s="283"/>
      <c r="E97" s="283"/>
      <c r="F97" s="283">
        <v>19</v>
      </c>
      <c r="G97" s="283"/>
      <c r="H97" s="283"/>
      <c r="I97" s="283"/>
      <c r="J97" s="283"/>
      <c r="K97" s="282">
        <f t="shared" si="7"/>
        <v>19</v>
      </c>
    </row>
    <row r="98" spans="1:11" ht="18" customHeight="1">
      <c r="A98" s="378"/>
      <c r="B98" s="285" t="s">
        <v>801</v>
      </c>
      <c r="C98" s="284" t="s">
        <v>807</v>
      </c>
      <c r="D98" s="283"/>
      <c r="E98" s="283"/>
      <c r="F98" s="283"/>
      <c r="G98" s="283"/>
      <c r="H98" s="283">
        <v>6</v>
      </c>
      <c r="I98" s="283"/>
      <c r="J98" s="283"/>
      <c r="K98" s="282">
        <f t="shared" si="7"/>
        <v>6</v>
      </c>
    </row>
    <row r="99" spans="1:11" ht="18" customHeight="1">
      <c r="A99" s="378"/>
      <c r="B99" s="285" t="s">
        <v>801</v>
      </c>
      <c r="C99" s="284" t="s">
        <v>806</v>
      </c>
      <c r="D99" s="283"/>
      <c r="E99" s="283"/>
      <c r="F99" s="283">
        <v>19</v>
      </c>
      <c r="G99" s="283"/>
      <c r="H99" s="283"/>
      <c r="I99" s="283"/>
      <c r="J99" s="283"/>
      <c r="K99" s="282">
        <f t="shared" si="7"/>
        <v>19</v>
      </c>
    </row>
    <row r="100" spans="1:11" ht="18" customHeight="1">
      <c r="A100" s="378"/>
      <c r="B100" s="285" t="s">
        <v>801</v>
      </c>
      <c r="C100" s="284" t="s">
        <v>805</v>
      </c>
      <c r="D100" s="283"/>
      <c r="E100" s="283">
        <v>3</v>
      </c>
      <c r="F100" s="283"/>
      <c r="G100" s="283"/>
      <c r="H100" s="283"/>
      <c r="I100" s="283"/>
      <c r="J100" s="283"/>
      <c r="K100" s="282">
        <f t="shared" si="7"/>
        <v>3</v>
      </c>
    </row>
    <row r="101" spans="1:11" ht="18" customHeight="1">
      <c r="A101" s="378"/>
      <c r="B101" s="285" t="s">
        <v>801</v>
      </c>
      <c r="C101" s="284" t="s">
        <v>804</v>
      </c>
      <c r="D101" s="283"/>
      <c r="E101" s="283">
        <v>19</v>
      </c>
      <c r="F101" s="283"/>
      <c r="G101" s="283"/>
      <c r="H101" s="283"/>
      <c r="I101" s="283"/>
      <c r="J101" s="283"/>
      <c r="K101" s="282">
        <f t="shared" si="7"/>
        <v>19</v>
      </c>
    </row>
    <row r="102" spans="1:11" ht="18" customHeight="1">
      <c r="A102" s="378"/>
      <c r="B102" s="285" t="s">
        <v>801</v>
      </c>
      <c r="C102" s="284" t="s">
        <v>803</v>
      </c>
      <c r="D102" s="283"/>
      <c r="E102" s="283">
        <v>4</v>
      </c>
      <c r="F102" s="283"/>
      <c r="G102" s="283"/>
      <c r="H102" s="283"/>
      <c r="I102" s="283"/>
      <c r="J102" s="549" t="s">
        <v>3967</v>
      </c>
      <c r="K102" s="282">
        <f t="shared" si="7"/>
        <v>4</v>
      </c>
    </row>
    <row r="103" spans="1:11" ht="18" customHeight="1">
      <c r="A103" s="378"/>
      <c r="B103" s="285" t="s">
        <v>801</v>
      </c>
      <c r="C103" s="284" t="s">
        <v>802</v>
      </c>
      <c r="D103" s="283"/>
      <c r="E103" s="283"/>
      <c r="F103" s="283"/>
      <c r="G103" s="283"/>
      <c r="H103" s="283"/>
      <c r="I103" s="549" t="s">
        <v>3967</v>
      </c>
      <c r="J103" s="283"/>
      <c r="K103" s="550" t="s">
        <v>3965</v>
      </c>
    </row>
    <row r="104" spans="1:11" ht="18" customHeight="1">
      <c r="A104" s="378"/>
      <c r="B104" s="285" t="s">
        <v>801</v>
      </c>
      <c r="C104" s="284" t="s">
        <v>800</v>
      </c>
      <c r="D104" s="283"/>
      <c r="E104" s="283"/>
      <c r="F104" s="283">
        <v>19</v>
      </c>
      <c r="G104" s="283"/>
      <c r="H104" s="283"/>
      <c r="I104" s="283"/>
      <c r="J104" s="283"/>
      <c r="K104" s="282">
        <f t="shared" si="7"/>
        <v>19</v>
      </c>
    </row>
    <row r="105" spans="1:11" ht="18" customHeight="1">
      <c r="A105" s="378"/>
      <c r="B105" s="285" t="s">
        <v>793</v>
      </c>
      <c r="C105" s="284" t="s">
        <v>799</v>
      </c>
      <c r="D105" s="283"/>
      <c r="E105" s="283">
        <v>17</v>
      </c>
      <c r="F105" s="283"/>
      <c r="G105" s="283"/>
      <c r="H105" s="283"/>
      <c r="I105" s="283"/>
      <c r="J105" s="283"/>
      <c r="K105" s="282">
        <f t="shared" si="7"/>
        <v>17</v>
      </c>
    </row>
    <row r="106" spans="1:11" ht="18" customHeight="1">
      <c r="A106" s="378"/>
      <c r="B106" s="285" t="s">
        <v>793</v>
      </c>
      <c r="C106" s="284" t="s">
        <v>798</v>
      </c>
      <c r="D106" s="283"/>
      <c r="E106" s="283">
        <v>10</v>
      </c>
      <c r="F106" s="283"/>
      <c r="G106" s="283"/>
      <c r="H106" s="283"/>
      <c r="I106" s="283"/>
      <c r="J106" s="283"/>
      <c r="K106" s="282">
        <f t="shared" si="7"/>
        <v>10</v>
      </c>
    </row>
    <row r="107" spans="1:11" ht="18" customHeight="1">
      <c r="A107" s="378"/>
      <c r="B107" s="285" t="s">
        <v>793</v>
      </c>
      <c r="C107" s="284" t="s">
        <v>797</v>
      </c>
      <c r="D107" s="283"/>
      <c r="E107" s="283"/>
      <c r="F107" s="283"/>
      <c r="G107" s="283"/>
      <c r="H107" s="283">
        <v>17</v>
      </c>
      <c r="I107" s="283"/>
      <c r="J107" s="283"/>
      <c r="K107" s="282">
        <f t="shared" si="7"/>
        <v>17</v>
      </c>
    </row>
    <row r="108" spans="1:11" ht="18" customHeight="1">
      <c r="A108" s="378"/>
      <c r="B108" s="285" t="s">
        <v>793</v>
      </c>
      <c r="C108" s="284" t="s">
        <v>796</v>
      </c>
      <c r="D108" s="283"/>
      <c r="E108" s="283">
        <v>4</v>
      </c>
      <c r="F108" s="283"/>
      <c r="G108" s="283"/>
      <c r="H108" s="283"/>
      <c r="I108" s="283"/>
      <c r="J108" s="283"/>
      <c r="K108" s="282">
        <f t="shared" si="7"/>
        <v>4</v>
      </c>
    </row>
    <row r="109" spans="1:11" ht="18" customHeight="1">
      <c r="A109" s="378"/>
      <c r="B109" s="285" t="s">
        <v>793</v>
      </c>
      <c r="C109" s="284" t="s">
        <v>795</v>
      </c>
      <c r="D109" s="283"/>
      <c r="E109" s="283"/>
      <c r="F109" s="283"/>
      <c r="G109" s="283">
        <v>19</v>
      </c>
      <c r="H109" s="283"/>
      <c r="I109" s="283"/>
      <c r="J109" s="283"/>
      <c r="K109" s="282">
        <f t="shared" si="7"/>
        <v>19</v>
      </c>
    </row>
    <row r="110" spans="1:11" ht="18" customHeight="1">
      <c r="A110" s="378"/>
      <c r="B110" s="286" t="s">
        <v>793</v>
      </c>
      <c r="C110" s="284" t="s">
        <v>794</v>
      </c>
      <c r="D110" s="283"/>
      <c r="E110" s="283"/>
      <c r="F110" s="283">
        <v>19</v>
      </c>
      <c r="G110" s="283"/>
      <c r="H110" s="283"/>
      <c r="I110" s="283"/>
      <c r="J110" s="283"/>
      <c r="K110" s="282">
        <f t="shared" si="7"/>
        <v>19</v>
      </c>
    </row>
    <row r="111" spans="1:11" ht="18" customHeight="1">
      <c r="A111" s="378"/>
      <c r="B111" s="285" t="s">
        <v>792</v>
      </c>
      <c r="C111" s="284" t="s">
        <v>791</v>
      </c>
      <c r="D111" s="283"/>
      <c r="E111" s="283"/>
      <c r="F111" s="283"/>
      <c r="G111" s="283">
        <v>19</v>
      </c>
      <c r="H111" s="283"/>
      <c r="I111" s="283"/>
      <c r="J111" s="283"/>
      <c r="K111" s="282">
        <f t="shared" si="7"/>
        <v>19</v>
      </c>
    </row>
    <row r="112" spans="1:11" ht="18" customHeight="1">
      <c r="A112" s="378"/>
      <c r="B112" s="379" t="s">
        <v>790</v>
      </c>
      <c r="C112" s="379"/>
      <c r="D112" s="281">
        <f>SUM(D83,D84,D85,D86,D87,D88,D89,D90,D91,D92,D93,D94,D95,D96,D97,D98,D99,D100,D101,D102,D103,D104,D105,D106,D107,D108,D109,D110,D111)</f>
        <v>0</v>
      </c>
      <c r="E112" s="281">
        <f t="shared" ref="E112:K112" si="8">SUM(E83,E84,E85,E86,E87,E88,E89,E90,E91,E92,E93,E94,E95,E96,E97,E98,E99,E100,E101,E102,E103,E104,E105,E106,E107,E108,E109,E110,E111)</f>
        <v>192</v>
      </c>
      <c r="F112" s="281">
        <f t="shared" si="8"/>
        <v>95</v>
      </c>
      <c r="G112" s="281">
        <f t="shared" si="8"/>
        <v>74</v>
      </c>
      <c r="H112" s="281">
        <f t="shared" si="8"/>
        <v>23</v>
      </c>
      <c r="I112" s="548" t="s">
        <v>3968</v>
      </c>
      <c r="J112" s="548" t="s">
        <v>3966</v>
      </c>
      <c r="K112" s="281">
        <f t="shared" si="8"/>
        <v>384</v>
      </c>
    </row>
    <row r="113" spans="1:11" ht="18" customHeight="1">
      <c r="A113" s="370" t="s">
        <v>789</v>
      </c>
      <c r="B113" s="370"/>
      <c r="C113" s="370"/>
      <c r="D113" s="280">
        <f>SUM(D82,D112)</f>
        <v>595</v>
      </c>
      <c r="E113" s="280">
        <f>SUM(E82,E112)</f>
        <v>1351</v>
      </c>
      <c r="F113" s="280">
        <f>SUM(F82,F112)</f>
        <v>734</v>
      </c>
      <c r="G113" s="280">
        <f>SUM(G82,G112)</f>
        <v>708</v>
      </c>
      <c r="H113" s="280">
        <f>SUM(H82,H112)</f>
        <v>23</v>
      </c>
      <c r="I113" s="548" t="s">
        <v>3969</v>
      </c>
      <c r="J113" s="548" t="s">
        <v>3966</v>
      </c>
      <c r="K113" s="280">
        <f>SUM(K82,K112)</f>
        <v>3411</v>
      </c>
    </row>
  </sheetData>
  <mergeCells count="19">
    <mergeCell ref="D7:K7"/>
    <mergeCell ref="A62:A63"/>
    <mergeCell ref="B62:B63"/>
    <mergeCell ref="A1:K1"/>
    <mergeCell ref="C62:C63"/>
    <mergeCell ref="D62:K62"/>
    <mergeCell ref="A7:A8"/>
    <mergeCell ref="B7:B8"/>
    <mergeCell ref="C7:C8"/>
    <mergeCell ref="A113:C113"/>
    <mergeCell ref="A9:A27"/>
    <mergeCell ref="A28:A57"/>
    <mergeCell ref="A64:A82"/>
    <mergeCell ref="A83:A112"/>
    <mergeCell ref="B57:C57"/>
    <mergeCell ref="B112:C112"/>
    <mergeCell ref="A58:C58"/>
    <mergeCell ref="B27:C27"/>
    <mergeCell ref="B82:C82"/>
  </mergeCells>
  <phoneticPr fontId="6"/>
  <conditionalFormatting sqref="D9:K26 D64:K81 D28:K56 D83:K111">
    <cfRule type="cellIs" dxfId="0" priority="1" operator="equal">
      <formula>0</formula>
    </cfRule>
  </conditionalFormatting>
  <hyperlinks>
    <hyperlink ref="C9" location="青森県立中央病院!A1" display="青森県立中央病院"/>
    <hyperlink ref="C10" location="青森市民病院!A1" display="青森市民病院"/>
    <hyperlink ref="C11" location="青森市立浪岡病院!A1" display="青森市立浪岡病院"/>
    <hyperlink ref="C12" location="'平内町国民健康保険　平内中央病院'!A1" display="平内町国民健康保険平内中央病院"/>
    <hyperlink ref="C13" location="外ヶ浜町国民健康保険外ヶ浜中央病院!A1" display="外ケ浜町国民健康保険外ケ浜中央病院"/>
    <hyperlink ref="C14" location="国立療養所松丘保養園!A1" display="国立療養所松丘保養園"/>
    <hyperlink ref="C15" location="独立行政法人国立病院機構青森病院!A1" display="独立行政法人国立病院機構青森病院"/>
    <hyperlink ref="C16" location="'公益財団法人鷹揚郷　腎研究所　青森病院'!A1" display="公益財団法人鷹揚郷腎研究所　青森病院"/>
    <hyperlink ref="C17" location="青森慈恵会病院!A1" display="青森慈恵会病院"/>
    <hyperlink ref="C18" location="'財団法人双仁会　青森厚生病院'!A1" display="財団法人双仁会青森厚生病院"/>
    <hyperlink ref="C19" location="'医療法人雄心会　青森新都市病院'!A1" display="医療法人雄心会青森新都市病院"/>
    <hyperlink ref="C20" location="芙蓉会病院!A1" display="芙蓉会病院"/>
    <hyperlink ref="C21" location="医療法人芙蓉会村上病院!A1" display="医療法人芙蓉会村上病院"/>
    <hyperlink ref="C22" location="村上新町病院!A1" display="村上新町病院"/>
    <hyperlink ref="C23" location="'医療法人同仁会　浪打病院'!A1" display="医療法人同仁会浪打病院"/>
    <hyperlink ref="C24" location="あおもり協立病院!A1" display="あおもり協立病院"/>
    <hyperlink ref="C25" location="佐藤病院!A1" display="佐藤病院"/>
    <hyperlink ref="C26" location="青森敬仁会病院!A1" display="青森敬仁会病院"/>
    <hyperlink ref="C28" location="あおもり腎透析・泌尿器科クリニック!A1" display="あおもり腎透析・泌尿器科クリニック"/>
    <hyperlink ref="C29" location="ごん眼科!A1" display="ごん眼科"/>
    <hyperlink ref="C30" location="しんまちクリニック!A1" display="しんまちクリニック"/>
    <hyperlink ref="C31" location="とよあきクリニック!A1" display="とよあきクリニック"/>
    <hyperlink ref="C32" location="まちだ内科クリニック!A1" display="まちだ内科クリニック"/>
    <hyperlink ref="C33" location="ミッドライフクリニックＡＭＣ!A1" display="ミッドライフクリニックＡＭＣ"/>
    <hyperlink ref="C34" location="青森眼科皮フ科クリニック!A1" display="青森眼科皮フ科クリニック"/>
    <hyperlink ref="C35" location="医療法人福士レディスクリニック!A1" display="医療法人福士レディスクリニック"/>
    <hyperlink ref="C36" location="'医療法人　レディスクリニック　セントセシリア'!A1" display="医療法人　レディスクリニックセントセシリア"/>
    <hyperlink ref="C37" location="山上きよし眼科!A1" display="山上きよし眼科"/>
    <hyperlink ref="C38" location="神外科胃腸科医院!A1" display="神外科胃腸科医院"/>
    <hyperlink ref="C39" location="青い海公園クリニック!A1" display="青い海公園クリニック"/>
    <hyperlink ref="C40" location="青森クリニック!A1" display="青森クリニック"/>
    <hyperlink ref="C41" location="青森県立あすなろ療育福祉センター診療部!A1" display="青森県立あすなろ療育福祉センター診療部"/>
    <hyperlink ref="C42" location="斉藤内科小児科医院!A1" display="斉藤内科小児科医院"/>
    <hyperlink ref="C43" location="川口内科!A1" display="川口内科"/>
    <hyperlink ref="C44" location="村林内科クリニック!A1" display="村林内科クリニック"/>
    <hyperlink ref="C45" location="朝倉医院!A1" display="朝倉医院"/>
    <hyperlink ref="C46" location="北川ひ尿器科クリニック!A1" display="北川ひ尿器科クリニック"/>
    <hyperlink ref="C47" location="白取医院!A1" display="白取医院"/>
    <hyperlink ref="C48" location="医療法人志仁会田村医院!A1" display="医療法人志仁会田村医院"/>
    <hyperlink ref="C49" location="ＡＭＣクリニック!A1" display="ＡＭＣクリニック"/>
    <hyperlink ref="C50" location="エフ．クリニック!A1" display="エフ．クリニック"/>
    <hyperlink ref="C51" location="千歳産婦人科医院!A1" display="千歳産婦人科医院"/>
    <hyperlink ref="C52" location="福士胃腸科循環器科医院!A1" display="福士胃腸科循環器科医院"/>
    <hyperlink ref="C53" location="三戸眼科!A1" display="三戸眼科"/>
    <hyperlink ref="C54" location="西部整形外科医院!A1" display="西部整形外科医院"/>
    <hyperlink ref="C55" location="南内科循環器科医院!A1" display="南内科循環器科医院"/>
    <hyperlink ref="C56" location="津軽今別医院!A1" display="津軽今別医院"/>
  </hyperlinks>
  <printOptions horizontalCentered="1"/>
  <pageMargins left="0.51181102362204722" right="0.31496062992125984" top="0.55118110236220474" bottom="0.55118110236220474" header="0.31496062992125984" footer="0.31496062992125984"/>
  <pageSetup paperSize="8" scale="68" fitToHeight="0" orientation="portrait" r:id="rId1"/>
  <headerFooter>
    <oddFooter>&amp;C&amp;18&amp;A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617</v>
      </c>
      <c r="C2" s="12"/>
      <c r="D2" s="12"/>
      <c r="E2" s="12"/>
      <c r="F2" s="12"/>
      <c r="G2" s="12"/>
      <c r="H2" s="10"/>
    </row>
    <row r="3" spans="1:22">
      <c r="A3" s="325"/>
      <c r="B3" s="13" t="s">
        <v>2136</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R8" s="9"/>
      <c r="S8" s="9"/>
      <c r="T8" s="9"/>
      <c r="U8" s="9"/>
      <c r="V8" s="9"/>
    </row>
    <row r="9" spans="1:22" s="22" customFormat="1">
      <c r="A9" s="325"/>
      <c r="B9" s="24"/>
      <c r="C9" s="20"/>
      <c r="D9" s="20"/>
      <c r="E9" s="20"/>
      <c r="F9" s="20"/>
      <c r="G9" s="20"/>
      <c r="H9" s="21"/>
      <c r="I9" s="513" t="s">
        <v>874</v>
      </c>
      <c r="J9" s="513"/>
      <c r="K9" s="513"/>
      <c r="L9" s="321" t="s">
        <v>618</v>
      </c>
      <c r="M9" s="321" t="s">
        <v>2137</v>
      </c>
      <c r="N9" s="321" t="s">
        <v>619</v>
      </c>
      <c r="O9" s="321" t="s">
        <v>620</v>
      </c>
      <c r="P9" s="321" t="s">
        <v>621</v>
      </c>
      <c r="Q9" s="321" t="s">
        <v>622</v>
      </c>
    </row>
    <row r="10" spans="1:22" s="22" customFormat="1" ht="34.5" customHeight="1">
      <c r="A10" s="327" t="s">
        <v>876</v>
      </c>
      <c r="B10" s="18"/>
      <c r="C10" s="20"/>
      <c r="D10" s="20"/>
      <c r="E10" s="20"/>
      <c r="F10" s="20"/>
      <c r="G10" s="20"/>
      <c r="H10" s="21"/>
      <c r="I10" s="512" t="s">
        <v>877</v>
      </c>
      <c r="J10" s="512"/>
      <c r="K10" s="512"/>
      <c r="L10" s="25" t="s">
        <v>1385</v>
      </c>
      <c r="M10" s="25" t="s">
        <v>89</v>
      </c>
      <c r="N10" s="25" t="s">
        <v>1385</v>
      </c>
      <c r="O10" s="25" t="s">
        <v>1385</v>
      </c>
      <c r="P10" s="25" t="s">
        <v>1385</v>
      </c>
      <c r="Q10" s="25" t="s">
        <v>1385</v>
      </c>
    </row>
    <row r="11" spans="1:22" s="22" customFormat="1" ht="34.5" customHeight="1">
      <c r="A11" s="327" t="s">
        <v>876</v>
      </c>
      <c r="B11" s="26"/>
      <c r="C11" s="20"/>
      <c r="D11" s="20"/>
      <c r="E11" s="20"/>
      <c r="F11" s="20"/>
      <c r="G11" s="20"/>
      <c r="H11" s="21"/>
      <c r="I11" s="512" t="s">
        <v>881</v>
      </c>
      <c r="J11" s="512"/>
      <c r="K11" s="512"/>
      <c r="L11" s="25" t="s">
        <v>89</v>
      </c>
      <c r="M11" s="25" t="s">
        <v>89</v>
      </c>
      <c r="N11" s="25" t="s">
        <v>89</v>
      </c>
      <c r="O11" s="25" t="s">
        <v>89</v>
      </c>
      <c r="P11" s="25" t="s">
        <v>89</v>
      </c>
      <c r="Q11" s="25" t="s">
        <v>89</v>
      </c>
    </row>
    <row r="12" spans="1:22">
      <c r="A12" s="325"/>
      <c r="B12" s="19"/>
      <c r="R12" s="9"/>
      <c r="S12" s="9"/>
      <c r="T12" s="9"/>
      <c r="U12" s="9"/>
      <c r="V12" s="9"/>
    </row>
    <row r="13" spans="1:22">
      <c r="A13" s="325"/>
      <c r="B13" s="18"/>
      <c r="R13" s="9"/>
      <c r="S13" s="9"/>
      <c r="T13" s="9"/>
      <c r="U13" s="9"/>
      <c r="V13" s="9"/>
    </row>
    <row r="14" spans="1:22" s="22" customFormat="1">
      <c r="A14" s="325"/>
      <c r="B14" s="19" t="s">
        <v>885</v>
      </c>
      <c r="C14" s="20"/>
      <c r="D14" s="20"/>
      <c r="E14" s="20"/>
      <c r="F14" s="20"/>
      <c r="G14" s="20"/>
      <c r="H14" s="21"/>
      <c r="I14" s="21"/>
      <c r="J14" s="6"/>
      <c r="K14" s="7"/>
      <c r="L14" s="6"/>
      <c r="M14" s="6"/>
      <c r="N14" s="8"/>
      <c r="O14" s="8"/>
      <c r="P14" s="8"/>
      <c r="Q14" s="8"/>
    </row>
    <row r="15" spans="1:22" s="22" customFormat="1">
      <c r="A15" s="325"/>
      <c r="B15" s="19"/>
      <c r="C15" s="19"/>
      <c r="D15" s="19"/>
      <c r="E15" s="19"/>
      <c r="F15" s="19"/>
      <c r="G15" s="19"/>
      <c r="H15" s="15"/>
      <c r="I15" s="15"/>
      <c r="J15" s="6"/>
      <c r="K15" s="7"/>
      <c r="L15" s="23"/>
      <c r="M15" s="23"/>
      <c r="N15" s="23"/>
      <c r="O15" s="23"/>
      <c r="P15" s="23"/>
      <c r="Q15" s="23"/>
    </row>
    <row r="16" spans="1:22" s="22" customFormat="1">
      <c r="A16" s="325"/>
      <c r="B16" s="24"/>
      <c r="C16" s="20"/>
      <c r="D16" s="20"/>
      <c r="E16" s="20"/>
      <c r="F16" s="20"/>
      <c r="G16" s="20"/>
      <c r="H16" s="21"/>
      <c r="I16" s="513" t="s">
        <v>0</v>
      </c>
      <c r="J16" s="513"/>
      <c r="K16" s="513"/>
      <c r="L16" s="321" t="s">
        <v>618</v>
      </c>
      <c r="M16" s="321" t="s">
        <v>2137</v>
      </c>
      <c r="N16" s="321" t="s">
        <v>619</v>
      </c>
      <c r="O16" s="321" t="s">
        <v>620</v>
      </c>
      <c r="P16" s="321" t="s">
        <v>621</v>
      </c>
      <c r="Q16" s="321" t="s">
        <v>622</v>
      </c>
    </row>
    <row r="17" spans="1:22" s="22" customFormat="1" ht="34.5" customHeight="1">
      <c r="A17" s="327" t="s">
        <v>876</v>
      </c>
      <c r="B17" s="18"/>
      <c r="C17" s="20"/>
      <c r="D17" s="20"/>
      <c r="E17" s="20"/>
      <c r="F17" s="20"/>
      <c r="G17" s="20"/>
      <c r="H17" s="21"/>
      <c r="I17" s="512" t="s">
        <v>18</v>
      </c>
      <c r="J17" s="512"/>
      <c r="K17" s="512"/>
      <c r="L17" s="25"/>
      <c r="M17" s="25"/>
      <c r="N17" s="25"/>
      <c r="O17" s="25"/>
      <c r="P17" s="25"/>
      <c r="Q17" s="25"/>
    </row>
    <row r="18" spans="1:22" s="22" customFormat="1" ht="34.5" customHeight="1">
      <c r="A18" s="327" t="s">
        <v>876</v>
      </c>
      <c r="B18" s="26"/>
      <c r="C18" s="20"/>
      <c r="D18" s="20"/>
      <c r="E18" s="20"/>
      <c r="F18" s="20"/>
      <c r="G18" s="20"/>
      <c r="H18" s="21"/>
      <c r="I18" s="512" t="s">
        <v>19</v>
      </c>
      <c r="J18" s="512"/>
      <c r="K18" s="512"/>
      <c r="L18" s="25"/>
      <c r="M18" s="25"/>
      <c r="N18" s="25"/>
      <c r="O18" s="25" t="s">
        <v>886</v>
      </c>
      <c r="P18" s="25" t="s">
        <v>886</v>
      </c>
      <c r="Q18" s="25" t="s">
        <v>886</v>
      </c>
    </row>
    <row r="19" spans="1:22" s="22" customFormat="1" ht="34.5" customHeight="1">
      <c r="A19" s="327" t="s">
        <v>876</v>
      </c>
      <c r="B19" s="26"/>
      <c r="C19" s="20"/>
      <c r="D19" s="20"/>
      <c r="E19" s="20"/>
      <c r="F19" s="20"/>
      <c r="G19" s="20"/>
      <c r="H19" s="21"/>
      <c r="I19" s="512" t="s">
        <v>20</v>
      </c>
      <c r="J19" s="512"/>
      <c r="K19" s="512"/>
      <c r="L19" s="27" t="s">
        <v>886</v>
      </c>
      <c r="M19" s="27" t="s">
        <v>886</v>
      </c>
      <c r="N19" s="27" t="s">
        <v>886</v>
      </c>
      <c r="O19" s="27"/>
      <c r="P19" s="27"/>
      <c r="Q19" s="27"/>
    </row>
    <row r="20" spans="1:22" s="22" customFormat="1" ht="34.5" customHeight="1">
      <c r="A20" s="327" t="s">
        <v>876</v>
      </c>
      <c r="B20" s="18"/>
      <c r="C20" s="20"/>
      <c r="D20" s="20"/>
      <c r="E20" s="20"/>
      <c r="F20" s="20"/>
      <c r="G20" s="20"/>
      <c r="H20" s="21"/>
      <c r="I20" s="512" t="s">
        <v>21</v>
      </c>
      <c r="J20" s="512"/>
      <c r="K20" s="512"/>
      <c r="L20" s="28"/>
      <c r="M20" s="28"/>
      <c r="N20" s="28"/>
      <c r="O20" s="28"/>
      <c r="P20" s="28"/>
      <c r="Q20" s="28"/>
    </row>
    <row r="21" spans="1:22" s="22" customFormat="1" ht="34.5" customHeight="1">
      <c r="A21" s="327" t="s">
        <v>876</v>
      </c>
      <c r="B21" s="18"/>
      <c r="C21" s="20"/>
      <c r="D21" s="20"/>
      <c r="E21" s="20"/>
      <c r="F21" s="20"/>
      <c r="G21" s="20"/>
      <c r="H21" s="21"/>
      <c r="I21" s="512" t="s">
        <v>22</v>
      </c>
      <c r="J21" s="512"/>
      <c r="K21" s="512"/>
      <c r="L21" s="27"/>
      <c r="M21" s="27"/>
      <c r="N21" s="27"/>
      <c r="O21" s="27"/>
      <c r="P21" s="27"/>
      <c r="Q21" s="27"/>
    </row>
    <row r="22" spans="1:22" s="22" customFormat="1" ht="34.5" customHeight="1">
      <c r="A22" s="327" t="s">
        <v>876</v>
      </c>
      <c r="B22" s="18"/>
      <c r="C22" s="20"/>
      <c r="D22" s="20"/>
      <c r="E22" s="20"/>
      <c r="F22" s="20"/>
      <c r="G22" s="20"/>
      <c r="H22" s="21"/>
      <c r="I22" s="512" t="s">
        <v>23</v>
      </c>
      <c r="J22" s="512"/>
      <c r="K22" s="512"/>
      <c r="L22" s="27"/>
      <c r="M22" s="27"/>
      <c r="N22" s="27"/>
      <c r="O22" s="27"/>
      <c r="P22" s="27"/>
      <c r="Q22" s="27"/>
    </row>
    <row r="23" spans="1:22" s="22" customFormat="1" ht="34.5" customHeight="1">
      <c r="A23" s="327" t="s">
        <v>876</v>
      </c>
      <c r="B23" s="18"/>
      <c r="C23" s="20"/>
      <c r="D23" s="20"/>
      <c r="E23" s="20"/>
      <c r="F23" s="20"/>
      <c r="G23" s="20"/>
      <c r="H23" s="21"/>
      <c r="I23" s="512" t="s">
        <v>2138</v>
      </c>
      <c r="J23" s="512"/>
      <c r="K23" s="512"/>
      <c r="L23" s="27"/>
      <c r="M23" s="27"/>
      <c r="N23" s="27"/>
      <c r="O23" s="27"/>
      <c r="P23" s="27"/>
      <c r="Q23" s="27"/>
    </row>
    <row r="24" spans="1:22" s="22" customFormat="1" ht="315" customHeight="1">
      <c r="A24" s="327" t="s">
        <v>887</v>
      </c>
      <c r="B24" s="18"/>
      <c r="C24" s="20"/>
      <c r="D24" s="20"/>
      <c r="E24" s="20"/>
      <c r="F24" s="20"/>
      <c r="G24" s="20"/>
      <c r="H24" s="21"/>
      <c r="I24" s="511" t="s">
        <v>2139</v>
      </c>
      <c r="J24" s="511"/>
      <c r="K24" s="511"/>
      <c r="L24" s="27" t="s">
        <v>26</v>
      </c>
      <c r="M24" s="27" t="s">
        <v>26</v>
      </c>
      <c r="N24" s="27" t="s">
        <v>26</v>
      </c>
      <c r="O24" s="27" t="s">
        <v>26</v>
      </c>
      <c r="P24" s="27" t="s">
        <v>26</v>
      </c>
      <c r="Q24" s="27" t="s">
        <v>26</v>
      </c>
    </row>
    <row r="25" spans="1:22" s="22" customFormat="1">
      <c r="A25" s="325"/>
      <c r="B25" s="18"/>
      <c r="C25" s="3"/>
      <c r="D25" s="3"/>
      <c r="E25" s="4"/>
      <c r="F25" s="3"/>
      <c r="G25" s="29"/>
      <c r="H25" s="5"/>
      <c r="I25" s="5"/>
      <c r="J25" s="6"/>
      <c r="K25" s="30"/>
      <c r="L25" s="8"/>
      <c r="M25" s="8"/>
      <c r="N25" s="8"/>
      <c r="O25" s="8"/>
      <c r="P25" s="8"/>
      <c r="Q25" s="8"/>
    </row>
    <row r="26" spans="1:22">
      <c r="A26" s="325"/>
      <c r="B26" s="18"/>
      <c r="K26" s="30"/>
      <c r="L26" s="8"/>
      <c r="M26" s="8"/>
      <c r="R26" s="9"/>
      <c r="S26" s="9"/>
      <c r="T26" s="9"/>
      <c r="U26" s="9"/>
      <c r="V26" s="9"/>
    </row>
    <row r="27" spans="1:22" s="22" customFormat="1">
      <c r="A27" s="325"/>
      <c r="B27" s="31" t="s">
        <v>27</v>
      </c>
      <c r="C27" s="20"/>
      <c r="D27" s="20"/>
      <c r="E27" s="20"/>
      <c r="F27" s="20"/>
      <c r="G27" s="20"/>
      <c r="H27" s="21"/>
      <c r="I27" s="21"/>
      <c r="J27" s="6"/>
      <c r="K27" s="30"/>
      <c r="L27" s="8"/>
      <c r="M27" s="8"/>
      <c r="N27" s="8"/>
      <c r="O27" s="8"/>
      <c r="P27" s="8"/>
      <c r="Q27" s="8"/>
    </row>
    <row r="28" spans="1:22" s="22" customFormat="1">
      <c r="A28" s="325"/>
      <c r="B28" s="19"/>
      <c r="C28" s="19"/>
      <c r="D28" s="19"/>
      <c r="E28" s="19"/>
      <c r="F28" s="19"/>
      <c r="G28" s="19"/>
      <c r="H28" s="15"/>
      <c r="I28" s="15"/>
      <c r="J28" s="6"/>
      <c r="K28" s="30"/>
      <c r="L28" s="23"/>
      <c r="M28" s="23"/>
      <c r="N28" s="23"/>
      <c r="O28" s="23"/>
      <c r="P28" s="23"/>
      <c r="Q28" s="23"/>
    </row>
    <row r="29" spans="1:22" s="22" customFormat="1">
      <c r="A29" s="325"/>
      <c r="B29" s="24"/>
      <c r="C29" s="20"/>
      <c r="D29" s="20"/>
      <c r="E29" s="20"/>
      <c r="F29" s="20"/>
      <c r="G29" s="20"/>
      <c r="H29" s="21"/>
      <c r="I29" s="508" t="s">
        <v>28</v>
      </c>
      <c r="J29" s="509"/>
      <c r="K29" s="510"/>
      <c r="L29" s="321" t="s">
        <v>618</v>
      </c>
      <c r="M29" s="321" t="s">
        <v>2137</v>
      </c>
      <c r="N29" s="321" t="s">
        <v>619</v>
      </c>
      <c r="O29" s="321" t="s">
        <v>620</v>
      </c>
      <c r="P29" s="321" t="s">
        <v>621</v>
      </c>
      <c r="Q29" s="321" t="s">
        <v>622</v>
      </c>
    </row>
    <row r="30" spans="1:22" s="22" customFormat="1" ht="34.5" customHeight="1">
      <c r="A30" s="327" t="s">
        <v>888</v>
      </c>
      <c r="B30" s="18"/>
      <c r="C30" s="20"/>
      <c r="D30" s="20"/>
      <c r="E30" s="20"/>
      <c r="F30" s="20"/>
      <c r="G30" s="20"/>
      <c r="H30" s="21"/>
      <c r="I30" s="502" t="s">
        <v>18</v>
      </c>
      <c r="J30" s="503"/>
      <c r="K30" s="504"/>
      <c r="L30" s="25"/>
      <c r="M30" s="25"/>
      <c r="N30" s="25"/>
      <c r="O30" s="25"/>
      <c r="P30" s="25"/>
      <c r="Q30" s="25"/>
    </row>
    <row r="31" spans="1:22" s="22" customFormat="1" ht="34.5" customHeight="1">
      <c r="A31" s="327" t="s">
        <v>888</v>
      </c>
      <c r="B31" s="26"/>
      <c r="C31" s="20"/>
      <c r="D31" s="20"/>
      <c r="E31" s="20"/>
      <c r="F31" s="20"/>
      <c r="G31" s="20"/>
      <c r="H31" s="21"/>
      <c r="I31" s="502" t="s">
        <v>19</v>
      </c>
      <c r="J31" s="503"/>
      <c r="K31" s="504"/>
      <c r="L31" s="25"/>
      <c r="M31" s="25"/>
      <c r="N31" s="25"/>
      <c r="O31" s="25" t="s">
        <v>886</v>
      </c>
      <c r="P31" s="25" t="s">
        <v>886</v>
      </c>
      <c r="Q31" s="25" t="s">
        <v>886</v>
      </c>
    </row>
    <row r="32" spans="1:22" s="22" customFormat="1" ht="34.5" customHeight="1">
      <c r="A32" s="327" t="s">
        <v>888</v>
      </c>
      <c r="B32" s="26"/>
      <c r="C32" s="20"/>
      <c r="D32" s="20"/>
      <c r="E32" s="20"/>
      <c r="F32" s="20"/>
      <c r="G32" s="20"/>
      <c r="H32" s="21"/>
      <c r="I32" s="502" t="s">
        <v>20</v>
      </c>
      <c r="J32" s="503"/>
      <c r="K32" s="504"/>
      <c r="L32" s="27" t="s">
        <v>886</v>
      </c>
      <c r="M32" s="27" t="s">
        <v>886</v>
      </c>
      <c r="N32" s="27" t="s">
        <v>886</v>
      </c>
      <c r="O32" s="27"/>
      <c r="P32" s="27"/>
      <c r="Q32" s="27"/>
    </row>
    <row r="33" spans="1:22" s="22" customFormat="1" ht="34.5" customHeight="1">
      <c r="A33" s="327" t="s">
        <v>888</v>
      </c>
      <c r="B33" s="18"/>
      <c r="C33" s="20"/>
      <c r="D33" s="20"/>
      <c r="E33" s="20"/>
      <c r="F33" s="20"/>
      <c r="G33" s="20"/>
      <c r="H33" s="21"/>
      <c r="I33" s="502" t="s">
        <v>21</v>
      </c>
      <c r="J33" s="503"/>
      <c r="K33" s="504"/>
      <c r="L33" s="28"/>
      <c r="M33" s="28"/>
      <c r="N33" s="28"/>
      <c r="O33" s="28"/>
      <c r="P33" s="28"/>
      <c r="Q33" s="28"/>
    </row>
    <row r="34" spans="1:22" s="22" customFormat="1" ht="34.5" customHeight="1">
      <c r="A34" s="327" t="s">
        <v>888</v>
      </c>
      <c r="B34" s="18"/>
      <c r="C34" s="20"/>
      <c r="D34" s="20"/>
      <c r="E34" s="20"/>
      <c r="F34" s="20"/>
      <c r="G34" s="20"/>
      <c r="H34" s="21"/>
      <c r="I34" s="499" t="s">
        <v>2140</v>
      </c>
      <c r="J34" s="500"/>
      <c r="K34" s="501"/>
      <c r="L34" s="27"/>
      <c r="M34" s="27"/>
      <c r="N34" s="27"/>
      <c r="O34" s="27"/>
      <c r="P34" s="27"/>
      <c r="Q34" s="27"/>
    </row>
    <row r="35" spans="1:22" s="22" customFormat="1" ht="34.5" customHeight="1">
      <c r="A35" s="327" t="s">
        <v>888</v>
      </c>
      <c r="B35" s="18"/>
      <c r="C35" s="20"/>
      <c r="D35" s="20"/>
      <c r="E35" s="20"/>
      <c r="F35" s="20"/>
      <c r="G35" s="20"/>
      <c r="H35" s="21"/>
      <c r="I35" s="499" t="s">
        <v>30</v>
      </c>
      <c r="J35" s="500"/>
      <c r="K35" s="501"/>
      <c r="L35" s="27"/>
      <c r="M35" s="27"/>
      <c r="N35" s="27"/>
      <c r="O35" s="27"/>
      <c r="P35" s="27"/>
      <c r="Q35" s="27"/>
    </row>
    <row r="36" spans="1:22" s="32" customFormat="1" ht="34.5" customHeight="1">
      <c r="A36" s="327" t="s">
        <v>888</v>
      </c>
      <c r="B36" s="18"/>
      <c r="C36" s="20"/>
      <c r="D36" s="20"/>
      <c r="E36" s="20"/>
      <c r="F36" s="20"/>
      <c r="G36" s="20"/>
      <c r="H36" s="21"/>
      <c r="I36" s="499" t="s">
        <v>31</v>
      </c>
      <c r="J36" s="500"/>
      <c r="K36" s="501"/>
      <c r="L36" s="27"/>
      <c r="M36" s="27"/>
      <c r="N36" s="27"/>
      <c r="O36" s="27"/>
      <c r="P36" s="27"/>
      <c r="Q36" s="27"/>
    </row>
    <row r="37" spans="1:22" s="22" customFormat="1" ht="34.5" customHeight="1">
      <c r="A37" s="327" t="s">
        <v>888</v>
      </c>
      <c r="B37" s="18"/>
      <c r="C37" s="20"/>
      <c r="D37" s="20"/>
      <c r="E37" s="20"/>
      <c r="F37" s="20"/>
      <c r="G37" s="20"/>
      <c r="H37" s="21"/>
      <c r="I37" s="496" t="s">
        <v>2141</v>
      </c>
      <c r="J37" s="496"/>
      <c r="K37" s="496"/>
      <c r="L37" s="27"/>
      <c r="M37" s="27"/>
      <c r="N37" s="27"/>
      <c r="O37" s="27"/>
      <c r="P37" s="27"/>
      <c r="Q37" s="27"/>
    </row>
    <row r="38" spans="1:22" s="22" customFormat="1">
      <c r="A38" s="325"/>
      <c r="B38" s="18"/>
      <c r="C38" s="3"/>
      <c r="D38" s="3"/>
      <c r="E38" s="4"/>
      <c r="F38" s="3"/>
      <c r="G38" s="33"/>
      <c r="H38" s="5"/>
      <c r="I38" s="5"/>
      <c r="J38" s="6"/>
      <c r="K38" s="30"/>
      <c r="L38" s="8"/>
      <c r="M38" s="8"/>
      <c r="N38" s="8"/>
      <c r="O38" s="8"/>
      <c r="P38" s="8"/>
      <c r="Q38" s="8"/>
    </row>
    <row r="39" spans="1:22" s="22" customFormat="1">
      <c r="A39" s="325"/>
      <c r="B39" s="18"/>
      <c r="C39" s="3"/>
      <c r="D39" s="3"/>
      <c r="E39" s="4"/>
      <c r="F39" s="3"/>
      <c r="G39" s="33"/>
      <c r="H39" s="5"/>
      <c r="I39" s="5"/>
      <c r="J39" s="6"/>
      <c r="K39" s="30"/>
      <c r="L39" s="8"/>
      <c r="M39" s="8"/>
      <c r="N39" s="8"/>
      <c r="O39" s="8"/>
      <c r="P39" s="8"/>
      <c r="Q39" s="8"/>
    </row>
    <row r="40" spans="1:22" s="22" customFormat="1">
      <c r="A40" s="325"/>
      <c r="B40" s="31" t="s">
        <v>32</v>
      </c>
      <c r="C40" s="20"/>
      <c r="D40" s="20"/>
      <c r="E40" s="20"/>
      <c r="F40" s="20"/>
      <c r="G40" s="20"/>
      <c r="H40" s="21"/>
      <c r="I40" s="21"/>
      <c r="J40" s="6"/>
      <c r="K40" s="30"/>
      <c r="L40" s="8"/>
      <c r="M40" s="8"/>
      <c r="N40" s="8"/>
      <c r="O40" s="8"/>
      <c r="P40" s="8"/>
      <c r="Q40" s="8"/>
    </row>
    <row r="41" spans="1:22" s="22" customFormat="1">
      <c r="A41" s="325"/>
      <c r="B41" s="19"/>
      <c r="C41" s="19"/>
      <c r="D41" s="19"/>
      <c r="E41" s="19"/>
      <c r="F41" s="19"/>
      <c r="G41" s="19"/>
      <c r="H41" s="15"/>
      <c r="I41" s="15"/>
      <c r="J41" s="6"/>
      <c r="K41" s="30"/>
      <c r="L41" s="23"/>
      <c r="M41" s="23"/>
      <c r="N41" s="23"/>
      <c r="O41" s="23"/>
      <c r="P41" s="23"/>
      <c r="Q41" s="23"/>
    </row>
    <row r="42" spans="1:22" s="22" customFormat="1">
      <c r="A42" s="325"/>
      <c r="B42" s="24"/>
      <c r="C42" s="20"/>
      <c r="D42" s="20"/>
      <c r="E42" s="20"/>
      <c r="F42" s="20"/>
      <c r="G42" s="20"/>
      <c r="H42" s="21"/>
      <c r="I42" s="508" t="s">
        <v>33</v>
      </c>
      <c r="J42" s="509"/>
      <c r="K42" s="510"/>
      <c r="L42" s="321" t="s">
        <v>618</v>
      </c>
      <c r="M42" s="321" t="s">
        <v>2137</v>
      </c>
      <c r="N42" s="321" t="s">
        <v>619</v>
      </c>
      <c r="O42" s="321" t="s">
        <v>620</v>
      </c>
      <c r="P42" s="321" t="s">
        <v>621</v>
      </c>
      <c r="Q42" s="321" t="s">
        <v>622</v>
      </c>
    </row>
    <row r="43" spans="1:22" s="22" customFormat="1" ht="34.5" customHeight="1">
      <c r="A43" s="327" t="s">
        <v>889</v>
      </c>
      <c r="B43" s="18"/>
      <c r="C43" s="20"/>
      <c r="D43" s="20"/>
      <c r="E43" s="20"/>
      <c r="F43" s="20"/>
      <c r="G43" s="20"/>
      <c r="H43" s="21"/>
      <c r="I43" s="502" t="s">
        <v>34</v>
      </c>
      <c r="J43" s="503"/>
      <c r="K43" s="504"/>
      <c r="L43" s="25"/>
      <c r="M43" s="25"/>
      <c r="N43" s="25"/>
      <c r="O43" s="25"/>
      <c r="P43" s="25"/>
      <c r="Q43" s="25"/>
    </row>
    <row r="44" spans="1:22" s="22" customFormat="1" ht="34.5" customHeight="1">
      <c r="A44" s="327" t="s">
        <v>889</v>
      </c>
      <c r="B44" s="26"/>
      <c r="C44" s="20"/>
      <c r="D44" s="20"/>
      <c r="E44" s="20"/>
      <c r="F44" s="20"/>
      <c r="G44" s="20"/>
      <c r="H44" s="21"/>
      <c r="I44" s="502" t="s">
        <v>35</v>
      </c>
      <c r="J44" s="503"/>
      <c r="K44" s="504"/>
      <c r="L44" s="25"/>
      <c r="M44" s="25"/>
      <c r="N44" s="25"/>
      <c r="O44" s="25"/>
      <c r="P44" s="25"/>
      <c r="Q44" s="25"/>
    </row>
    <row r="45" spans="1:22" s="22" customFormat="1" ht="34.5" customHeight="1">
      <c r="A45" s="327" t="s">
        <v>889</v>
      </c>
      <c r="B45" s="26"/>
      <c r="C45" s="20"/>
      <c r="D45" s="20"/>
      <c r="E45" s="20"/>
      <c r="F45" s="20"/>
      <c r="G45" s="20"/>
      <c r="H45" s="21"/>
      <c r="I45" s="502" t="s">
        <v>36</v>
      </c>
      <c r="J45" s="503"/>
      <c r="K45" s="504"/>
      <c r="L45" s="34"/>
      <c r="M45" s="34"/>
      <c r="N45" s="34"/>
      <c r="O45" s="34"/>
      <c r="P45" s="34"/>
      <c r="Q45" s="34"/>
    </row>
    <row r="46" spans="1:22" s="22" customFormat="1" ht="34.5" customHeight="1">
      <c r="A46" s="327" t="s">
        <v>889</v>
      </c>
      <c r="B46" s="18"/>
      <c r="C46" s="20"/>
      <c r="D46" s="20"/>
      <c r="E46" s="20"/>
      <c r="F46" s="20"/>
      <c r="G46" s="20"/>
      <c r="H46" s="21"/>
      <c r="I46" s="502" t="s">
        <v>37</v>
      </c>
      <c r="J46" s="503"/>
      <c r="K46" s="504"/>
      <c r="L46" s="25"/>
      <c r="M46" s="25"/>
      <c r="N46" s="25"/>
      <c r="O46" s="25"/>
      <c r="P46" s="25"/>
      <c r="Q46" s="25"/>
    </row>
    <row r="47" spans="1:22" s="22" customFormat="1">
      <c r="A47" s="325"/>
      <c r="B47" s="18"/>
      <c r="C47" s="3"/>
      <c r="D47" s="3"/>
      <c r="E47" s="4"/>
      <c r="F47" s="3"/>
      <c r="G47" s="29"/>
      <c r="H47" s="5"/>
      <c r="I47" s="5"/>
      <c r="J47" s="6"/>
      <c r="K47" s="30"/>
      <c r="L47" s="8"/>
      <c r="M47" s="8"/>
      <c r="N47" s="8"/>
      <c r="O47" s="8"/>
      <c r="P47" s="8"/>
      <c r="Q47" s="8"/>
    </row>
    <row r="48" spans="1:22">
      <c r="A48" s="325"/>
      <c r="B48" s="18"/>
      <c r="K48" s="30"/>
      <c r="L48" s="8"/>
      <c r="M48" s="8"/>
      <c r="R48" s="9"/>
      <c r="S48" s="9"/>
      <c r="T48" s="9"/>
      <c r="U48" s="9"/>
      <c r="V48" s="9"/>
    </row>
    <row r="49" spans="1:17" s="22" customFormat="1">
      <c r="A49" s="325"/>
      <c r="B49" s="31" t="s">
        <v>38</v>
      </c>
      <c r="C49" s="20"/>
      <c r="D49" s="20"/>
      <c r="E49" s="20"/>
      <c r="F49" s="20"/>
      <c r="G49" s="20"/>
      <c r="H49" s="21"/>
      <c r="I49" s="21"/>
      <c r="J49" s="6"/>
      <c r="K49" s="30"/>
      <c r="L49" s="8"/>
      <c r="M49" s="8"/>
      <c r="N49" s="8"/>
      <c r="O49" s="8"/>
      <c r="P49" s="8"/>
      <c r="Q49" s="8"/>
    </row>
    <row r="50" spans="1:17" s="22" customFormat="1">
      <c r="A50" s="325"/>
      <c r="B50" s="19"/>
      <c r="C50" s="19"/>
      <c r="D50" s="19"/>
      <c r="E50" s="19"/>
      <c r="F50" s="19"/>
      <c r="G50" s="19"/>
      <c r="H50" s="15"/>
      <c r="I50" s="15"/>
      <c r="J50" s="6"/>
      <c r="K50" s="30"/>
      <c r="L50" s="23"/>
      <c r="M50" s="23"/>
      <c r="N50" s="23"/>
      <c r="O50" s="23"/>
      <c r="P50" s="23"/>
      <c r="Q50" s="23"/>
    </row>
    <row r="51" spans="1:17" s="22" customFormat="1">
      <c r="A51" s="325"/>
      <c r="B51" s="24"/>
      <c r="C51" s="20"/>
      <c r="D51" s="20"/>
      <c r="E51" s="20"/>
      <c r="F51" s="20"/>
      <c r="G51" s="20"/>
      <c r="H51" s="35"/>
      <c r="I51" s="505" t="s">
        <v>28</v>
      </c>
      <c r="J51" s="506"/>
      <c r="K51" s="507"/>
      <c r="L51" s="321" t="s">
        <v>618</v>
      </c>
      <c r="M51" s="321" t="s">
        <v>2137</v>
      </c>
      <c r="N51" s="321" t="s">
        <v>619</v>
      </c>
      <c r="O51" s="321" t="s">
        <v>620</v>
      </c>
      <c r="P51" s="321" t="s">
        <v>621</v>
      </c>
      <c r="Q51" s="321" t="s">
        <v>622</v>
      </c>
    </row>
    <row r="52" spans="1:17" s="22" customFormat="1" ht="34.5" customHeight="1">
      <c r="A52" s="328" t="s">
        <v>890</v>
      </c>
      <c r="B52" s="18"/>
      <c r="C52" s="20"/>
      <c r="D52" s="20"/>
      <c r="E52" s="20"/>
      <c r="F52" s="20"/>
      <c r="G52" s="20"/>
      <c r="H52" s="21"/>
      <c r="I52" s="499" t="s">
        <v>18</v>
      </c>
      <c r="J52" s="500"/>
      <c r="K52" s="501"/>
      <c r="L52" s="25"/>
      <c r="M52" s="25"/>
      <c r="N52" s="25"/>
      <c r="O52" s="25"/>
      <c r="P52" s="25"/>
      <c r="Q52" s="25"/>
    </row>
    <row r="53" spans="1:17" s="22" customFormat="1" ht="34.5" customHeight="1">
      <c r="A53" s="328" t="s">
        <v>890</v>
      </c>
      <c r="B53" s="26"/>
      <c r="C53" s="20"/>
      <c r="D53" s="20"/>
      <c r="E53" s="20"/>
      <c r="F53" s="20"/>
      <c r="G53" s="20"/>
      <c r="H53" s="21"/>
      <c r="I53" s="499" t="s">
        <v>19</v>
      </c>
      <c r="J53" s="500"/>
      <c r="K53" s="501"/>
      <c r="L53" s="25"/>
      <c r="M53" s="25"/>
      <c r="N53" s="25"/>
      <c r="O53" s="25"/>
      <c r="P53" s="25"/>
      <c r="Q53" s="25"/>
    </row>
    <row r="54" spans="1:17" s="22" customFormat="1" ht="34.5" customHeight="1">
      <c r="A54" s="328" t="s">
        <v>890</v>
      </c>
      <c r="B54" s="26"/>
      <c r="C54" s="20"/>
      <c r="D54" s="20"/>
      <c r="E54" s="20"/>
      <c r="F54" s="20"/>
      <c r="G54" s="20"/>
      <c r="H54" s="21"/>
      <c r="I54" s="499" t="s">
        <v>20</v>
      </c>
      <c r="J54" s="500"/>
      <c r="K54" s="501"/>
      <c r="L54" s="27"/>
      <c r="M54" s="27"/>
      <c r="N54" s="27"/>
      <c r="O54" s="27"/>
      <c r="P54" s="27"/>
      <c r="Q54" s="27"/>
    </row>
    <row r="55" spans="1:17" s="22" customFormat="1" ht="34.5" customHeight="1">
      <c r="A55" s="328" t="s">
        <v>890</v>
      </c>
      <c r="B55" s="18"/>
      <c r="C55" s="20"/>
      <c r="D55" s="20"/>
      <c r="E55" s="20"/>
      <c r="F55" s="20"/>
      <c r="G55" s="20"/>
      <c r="H55" s="21"/>
      <c r="I55" s="499" t="s">
        <v>21</v>
      </c>
      <c r="J55" s="500"/>
      <c r="K55" s="501"/>
      <c r="L55" s="28"/>
      <c r="M55" s="28"/>
      <c r="N55" s="28"/>
      <c r="O55" s="28"/>
      <c r="P55" s="28"/>
      <c r="Q55" s="28"/>
    </row>
    <row r="56" spans="1:17" s="22" customFormat="1" ht="34.5" customHeight="1">
      <c r="A56" s="328" t="s">
        <v>890</v>
      </c>
      <c r="B56" s="18"/>
      <c r="C56" s="20"/>
      <c r="D56" s="20"/>
      <c r="E56" s="20"/>
      <c r="F56" s="20"/>
      <c r="G56" s="20"/>
      <c r="H56" s="21"/>
      <c r="I56" s="499" t="s">
        <v>29</v>
      </c>
      <c r="J56" s="500"/>
      <c r="K56" s="501"/>
      <c r="L56" s="27"/>
      <c r="M56" s="27"/>
      <c r="N56" s="27"/>
      <c r="O56" s="27"/>
      <c r="P56" s="27"/>
      <c r="Q56" s="27"/>
    </row>
    <row r="57" spans="1:17" s="22" customFormat="1" ht="34.5" customHeight="1">
      <c r="A57" s="328" t="s">
        <v>890</v>
      </c>
      <c r="B57" s="18"/>
      <c r="C57" s="20"/>
      <c r="D57" s="20"/>
      <c r="E57" s="20"/>
      <c r="F57" s="20"/>
      <c r="G57" s="20"/>
      <c r="H57" s="21"/>
      <c r="I57" s="499" t="s">
        <v>30</v>
      </c>
      <c r="J57" s="500"/>
      <c r="K57" s="501"/>
      <c r="L57" s="27"/>
      <c r="M57" s="27"/>
      <c r="N57" s="27"/>
      <c r="O57" s="27"/>
      <c r="P57" s="27"/>
      <c r="Q57" s="27"/>
    </row>
    <row r="58" spans="1:17" s="32" customFormat="1" ht="34.5" customHeight="1">
      <c r="A58" s="328" t="s">
        <v>890</v>
      </c>
      <c r="B58" s="18"/>
      <c r="C58" s="20"/>
      <c r="D58" s="20"/>
      <c r="E58" s="20"/>
      <c r="F58" s="20"/>
      <c r="G58" s="20"/>
      <c r="H58" s="21"/>
      <c r="I58" s="499" t="s">
        <v>31</v>
      </c>
      <c r="J58" s="500"/>
      <c r="K58" s="501"/>
      <c r="L58" s="27"/>
      <c r="M58" s="27"/>
      <c r="N58" s="27"/>
      <c r="O58" s="27"/>
      <c r="P58" s="27"/>
      <c r="Q58" s="27"/>
    </row>
    <row r="59" spans="1:17" s="22" customFormat="1" ht="34.5" customHeight="1">
      <c r="A59" s="328" t="s">
        <v>890</v>
      </c>
      <c r="B59" s="18"/>
      <c r="C59" s="20"/>
      <c r="D59" s="20"/>
      <c r="E59" s="20"/>
      <c r="F59" s="20"/>
      <c r="G59" s="20"/>
      <c r="H59" s="21"/>
      <c r="I59" s="496" t="s">
        <v>2138</v>
      </c>
      <c r="J59" s="496"/>
      <c r="K59" s="496"/>
      <c r="L59" s="27" t="s">
        <v>886</v>
      </c>
      <c r="M59" s="27" t="s">
        <v>886</v>
      </c>
      <c r="N59" s="27" t="s">
        <v>886</v>
      </c>
      <c r="O59" s="27" t="s">
        <v>886</v>
      </c>
      <c r="P59" s="27" t="s">
        <v>886</v>
      </c>
      <c r="Q59" s="27" t="s">
        <v>886</v>
      </c>
    </row>
    <row r="60" spans="1:17" s="22" customFormat="1" ht="34.5" customHeight="1">
      <c r="A60" s="328" t="s">
        <v>890</v>
      </c>
      <c r="B60" s="18"/>
      <c r="C60" s="20"/>
      <c r="D60" s="20"/>
      <c r="E60" s="20"/>
      <c r="F60" s="20"/>
      <c r="G60" s="20"/>
      <c r="H60" s="21"/>
      <c r="I60" s="496" t="s">
        <v>39</v>
      </c>
      <c r="J60" s="496"/>
      <c r="K60" s="496"/>
      <c r="L60" s="27" t="s">
        <v>26</v>
      </c>
      <c r="M60" s="27" t="s">
        <v>26</v>
      </c>
      <c r="N60" s="27" t="s">
        <v>26</v>
      </c>
      <c r="O60" s="27" t="s">
        <v>26</v>
      </c>
      <c r="P60" s="27" t="s">
        <v>26</v>
      </c>
      <c r="Q60" s="27" t="s">
        <v>26</v>
      </c>
    </row>
    <row r="61" spans="1:17" s="22" customFormat="1">
      <c r="A61" s="325"/>
      <c r="B61" s="18"/>
      <c r="C61" s="3"/>
      <c r="D61" s="3"/>
      <c r="E61" s="4"/>
      <c r="F61" s="3"/>
      <c r="G61" s="33"/>
      <c r="H61" s="5"/>
      <c r="I61" s="5"/>
      <c r="J61" s="6"/>
      <c r="K61" s="30"/>
      <c r="L61" s="8"/>
      <c r="M61" s="8"/>
      <c r="N61" s="8"/>
      <c r="O61" s="8"/>
      <c r="P61" s="8"/>
      <c r="Q61" s="8"/>
    </row>
    <row r="62" spans="1:17" s="22" customFormat="1">
      <c r="A62" s="325"/>
      <c r="B62" s="18"/>
      <c r="C62" s="3"/>
      <c r="D62" s="3"/>
      <c r="E62" s="4"/>
      <c r="F62" s="3"/>
      <c r="G62" s="33"/>
      <c r="H62" s="5"/>
      <c r="I62" s="5"/>
      <c r="J62" s="6"/>
      <c r="K62" s="30"/>
      <c r="L62" s="8"/>
      <c r="M62" s="8"/>
      <c r="N62" s="8"/>
      <c r="O62" s="8"/>
      <c r="P62" s="8"/>
      <c r="Q62" s="8"/>
    </row>
    <row r="63" spans="1:17" s="22" customFormat="1">
      <c r="A63" s="325"/>
      <c r="B63" s="18"/>
      <c r="C63" s="3"/>
      <c r="D63" s="3"/>
      <c r="E63" s="4"/>
      <c r="F63" s="3"/>
      <c r="G63" s="33"/>
      <c r="H63" s="5"/>
      <c r="I63" s="5"/>
      <c r="J63" s="6"/>
      <c r="K63" s="30"/>
      <c r="L63" s="6"/>
      <c r="M63" s="6"/>
      <c r="N63" s="8"/>
      <c r="O63" s="8"/>
      <c r="P63" s="8"/>
      <c r="Q63" s="8"/>
    </row>
    <row r="64" spans="1:17" s="22" customFormat="1">
      <c r="A64" s="325"/>
      <c r="B64" s="18"/>
      <c r="C64" s="3"/>
      <c r="D64" s="3"/>
      <c r="E64" s="4"/>
      <c r="F64" s="3"/>
      <c r="G64" s="29"/>
      <c r="H64" s="5"/>
      <c r="I64" s="5"/>
      <c r="J64" s="6"/>
      <c r="K64" s="30"/>
      <c r="L64" s="6"/>
      <c r="M64" s="6"/>
      <c r="N64" s="8"/>
      <c r="O64" s="8"/>
      <c r="P64" s="8"/>
      <c r="Q64" s="8"/>
    </row>
    <row r="65" spans="1:17" s="22" customFormat="1">
      <c r="A65" s="325"/>
      <c r="B65" s="19"/>
      <c r="C65" s="36"/>
      <c r="D65" s="36"/>
      <c r="E65" s="36"/>
      <c r="F65" s="36"/>
      <c r="G65" s="36"/>
      <c r="H65" s="21"/>
      <c r="I65" s="21"/>
      <c r="J65" s="6"/>
      <c r="K65" s="30"/>
      <c r="L65" s="6"/>
      <c r="M65" s="6"/>
      <c r="N65" s="8"/>
      <c r="O65" s="8"/>
      <c r="P65" s="8"/>
    </row>
    <row r="66" spans="1:17" s="22" customFormat="1">
      <c r="A66" s="325"/>
      <c r="B66" s="2"/>
      <c r="C66" s="37" t="s">
        <v>2142</v>
      </c>
      <c r="D66" s="38"/>
      <c r="E66" s="38"/>
      <c r="F66" s="38"/>
      <c r="G66" s="38"/>
      <c r="H66" s="38"/>
      <c r="I66" s="5"/>
      <c r="J66" s="39"/>
      <c r="K66" s="7"/>
      <c r="L66" s="6"/>
      <c r="M66" s="6"/>
      <c r="N66" s="8"/>
      <c r="O66" s="8"/>
      <c r="P66" s="8"/>
      <c r="Q66" s="8"/>
    </row>
    <row r="67" spans="1:17" s="22" customFormat="1" ht="34.5" customHeight="1">
      <c r="A67" s="325"/>
      <c r="B67" s="2"/>
      <c r="C67" s="40"/>
      <c r="D67" s="497" t="s">
        <v>41</v>
      </c>
      <c r="E67" s="497"/>
      <c r="F67" s="497"/>
      <c r="G67" s="497"/>
      <c r="H67" s="497"/>
      <c r="I67" s="497"/>
      <c r="J67" s="497"/>
      <c r="K67" s="497"/>
      <c r="L67" s="497"/>
      <c r="M67" s="41"/>
      <c r="N67" s="41"/>
      <c r="O67" s="41"/>
      <c r="P67" s="41"/>
      <c r="Q67" s="42"/>
    </row>
    <row r="68" spans="1:17" s="22" customFormat="1" ht="34.5" customHeight="1">
      <c r="A68" s="325"/>
      <c r="B68" s="2"/>
      <c r="C68" s="43"/>
      <c r="D68" s="498" t="s">
        <v>42</v>
      </c>
      <c r="E68" s="498"/>
      <c r="F68" s="498"/>
      <c r="G68" s="498"/>
      <c r="H68" s="498"/>
      <c r="I68" s="498"/>
      <c r="J68" s="498"/>
      <c r="K68" s="498"/>
      <c r="L68" s="498"/>
      <c r="M68" s="41"/>
      <c r="N68" s="41"/>
      <c r="O68" s="41"/>
      <c r="P68" s="41"/>
      <c r="Q68" s="42"/>
    </row>
    <row r="69" spans="1:17" s="22" customFormat="1" ht="34.5" customHeight="1">
      <c r="A69" s="325"/>
      <c r="B69" s="2"/>
      <c r="C69" s="43"/>
      <c r="D69" s="498" t="s">
        <v>2143</v>
      </c>
      <c r="E69" s="498"/>
      <c r="F69" s="498"/>
      <c r="G69" s="498"/>
      <c r="H69" s="498"/>
      <c r="I69" s="498"/>
      <c r="J69" s="498"/>
      <c r="K69" s="498"/>
      <c r="L69" s="498"/>
      <c r="M69" s="41"/>
      <c r="N69" s="41"/>
      <c r="O69" s="41"/>
      <c r="P69" s="41"/>
      <c r="Q69" s="42"/>
    </row>
    <row r="70" spans="1:17" s="22" customFormat="1" ht="34.5" customHeight="1">
      <c r="A70" s="325"/>
      <c r="B70" s="2"/>
      <c r="C70" s="43"/>
      <c r="D70" s="498" t="s">
        <v>44</v>
      </c>
      <c r="E70" s="498"/>
      <c r="F70" s="498"/>
      <c r="G70" s="498"/>
      <c r="H70" s="498"/>
      <c r="I70" s="498"/>
      <c r="J70" s="498"/>
      <c r="K70" s="498"/>
      <c r="L70" s="498"/>
      <c r="M70" s="41"/>
      <c r="N70" s="41"/>
      <c r="O70" s="41"/>
      <c r="P70" s="41"/>
      <c r="Q70" s="42"/>
    </row>
    <row r="71" spans="1:17" s="22" customFormat="1" ht="34.5" customHeight="1">
      <c r="A71" s="325"/>
      <c r="B71" s="2"/>
      <c r="C71" s="43"/>
      <c r="D71" s="498" t="s">
        <v>2144</v>
      </c>
      <c r="E71" s="498"/>
      <c r="F71" s="498"/>
      <c r="G71" s="498"/>
      <c r="H71" s="498"/>
      <c r="I71" s="498"/>
      <c r="J71" s="498"/>
      <c r="K71" s="498"/>
      <c r="L71" s="498"/>
      <c r="M71" s="41"/>
      <c r="N71" s="41"/>
      <c r="O71" s="41"/>
      <c r="P71" s="41"/>
      <c r="Q71" s="42"/>
    </row>
    <row r="72" spans="1:17" s="22" customFormat="1">
      <c r="A72" s="325"/>
      <c r="B72" s="19"/>
      <c r="C72" s="36"/>
      <c r="D72" s="36"/>
      <c r="E72" s="36"/>
      <c r="F72" s="36"/>
      <c r="G72" s="36"/>
      <c r="H72" s="21"/>
      <c r="I72" s="21"/>
      <c r="J72" s="6"/>
      <c r="K72" s="7"/>
      <c r="L72" s="6"/>
      <c r="M72" s="6"/>
      <c r="N72" s="8"/>
      <c r="O72" s="8"/>
      <c r="P72" s="8"/>
    </row>
    <row r="73" spans="1:17" s="46" customFormat="1">
      <c r="A73" s="329"/>
      <c r="B73" s="19"/>
      <c r="C73" s="45" t="s">
        <v>46</v>
      </c>
      <c r="F73" s="47"/>
      <c r="G73" s="45"/>
      <c r="H73" s="330" t="s">
        <v>2145</v>
      </c>
      <c r="I73" s="330"/>
      <c r="J73" s="330" t="s">
        <v>2146</v>
      </c>
      <c r="K73" s="331"/>
      <c r="L73" s="330"/>
      <c r="M73" s="47"/>
      <c r="N73" s="47"/>
      <c r="O73" s="47"/>
      <c r="P73" s="47"/>
      <c r="Q73" s="47"/>
    </row>
    <row r="74" spans="1:17" s="22" customFormat="1">
      <c r="A74" s="325"/>
      <c r="B74" s="2"/>
      <c r="C74" s="48"/>
      <c r="D74" s="36"/>
      <c r="E74" s="36"/>
      <c r="F74" s="36"/>
      <c r="G74" s="36"/>
      <c r="H74" s="21"/>
      <c r="I74" s="38"/>
      <c r="J74" s="6"/>
      <c r="K74" s="7"/>
      <c r="L74" s="320"/>
      <c r="M74" s="320"/>
      <c r="N74" s="320"/>
      <c r="O74" s="320"/>
      <c r="P74" s="320"/>
    </row>
    <row r="75" spans="1:17" s="22" customFormat="1">
      <c r="A75" s="325"/>
      <c r="B75" s="2"/>
      <c r="C75" s="42"/>
      <c r="D75" s="42"/>
      <c r="E75" s="42"/>
      <c r="F75" s="42"/>
      <c r="G75" s="42"/>
      <c r="H75" s="42"/>
      <c r="I75" s="42"/>
      <c r="J75" s="42"/>
      <c r="K75" s="50"/>
      <c r="L75" s="42"/>
      <c r="M75" s="42"/>
      <c r="N75" s="42"/>
      <c r="O75" s="42"/>
      <c r="P75" s="42"/>
      <c r="Q75" s="42"/>
    </row>
    <row r="76" spans="1:17" s="22" customFormat="1">
      <c r="A76" s="325"/>
      <c r="B76" s="2"/>
      <c r="C76" s="51"/>
      <c r="D76" s="36"/>
      <c r="E76" s="36"/>
      <c r="F76" s="36"/>
      <c r="G76" s="36"/>
      <c r="H76" s="21"/>
      <c r="I76" s="38"/>
      <c r="J76" s="6"/>
      <c r="K76" s="7"/>
      <c r="L76" s="320"/>
    </row>
    <row r="77" spans="1:17" s="22" customFormat="1">
      <c r="A77" s="325"/>
      <c r="B77" s="2"/>
      <c r="C77" s="51"/>
      <c r="D77" s="36"/>
      <c r="E77" s="36"/>
      <c r="F77" s="36"/>
      <c r="G77" s="36"/>
      <c r="H77" s="21"/>
      <c r="I77" s="38"/>
      <c r="J77" s="6"/>
      <c r="K77" s="7"/>
      <c r="L77" s="320"/>
    </row>
    <row r="78" spans="1:17" s="22" customFormat="1">
      <c r="A78" s="325"/>
      <c r="B78" s="2"/>
      <c r="C78" s="492" t="s">
        <v>49</v>
      </c>
      <c r="D78" s="492"/>
      <c r="E78" s="492"/>
      <c r="F78" s="492"/>
      <c r="G78" s="492"/>
      <c r="H78" s="492" t="s">
        <v>50</v>
      </c>
      <c r="I78" s="492"/>
      <c r="J78" s="492" t="s">
        <v>2147</v>
      </c>
      <c r="K78" s="492"/>
      <c r="L78" s="492"/>
      <c r="O78" s="320"/>
      <c r="P78" s="320"/>
    </row>
    <row r="79" spans="1:17" s="22" customFormat="1">
      <c r="A79" s="325"/>
      <c r="B79" s="2"/>
      <c r="C79" s="492" t="s">
        <v>52</v>
      </c>
      <c r="D79" s="492"/>
      <c r="E79" s="492"/>
      <c r="F79" s="492"/>
      <c r="G79" s="492"/>
      <c r="H79" s="492" t="s">
        <v>2148</v>
      </c>
      <c r="I79" s="492"/>
      <c r="J79" s="492" t="s">
        <v>2149</v>
      </c>
      <c r="K79" s="492"/>
      <c r="L79" s="492"/>
      <c r="O79" s="320"/>
      <c r="P79" s="320"/>
    </row>
    <row r="80" spans="1:17" s="22" customFormat="1">
      <c r="A80" s="325"/>
      <c r="B80" s="2"/>
      <c r="C80" s="492" t="s">
        <v>55</v>
      </c>
      <c r="D80" s="492"/>
      <c r="E80" s="492"/>
      <c r="F80" s="492"/>
      <c r="G80" s="492"/>
      <c r="H80" s="492" t="s">
        <v>56</v>
      </c>
      <c r="I80" s="492"/>
      <c r="J80" s="492" t="s">
        <v>2150</v>
      </c>
      <c r="K80" s="492"/>
      <c r="L80" s="492"/>
      <c r="O80" s="320"/>
      <c r="P80" s="320"/>
    </row>
    <row r="81" spans="1:17" s="22" customFormat="1">
      <c r="A81" s="325"/>
      <c r="B81" s="2"/>
      <c r="C81" s="492" t="s">
        <v>58</v>
      </c>
      <c r="D81" s="492"/>
      <c r="E81" s="492"/>
      <c r="F81" s="492"/>
      <c r="G81" s="492"/>
      <c r="H81" s="492" t="s">
        <v>59</v>
      </c>
      <c r="I81" s="492"/>
      <c r="J81" s="492" t="s">
        <v>2151</v>
      </c>
      <c r="K81" s="492"/>
      <c r="L81" s="492"/>
      <c r="O81" s="320"/>
      <c r="P81" s="320"/>
    </row>
    <row r="82" spans="1:17" s="22" customFormat="1">
      <c r="A82" s="325"/>
      <c r="B82" s="2"/>
      <c r="C82" s="492" t="s">
        <v>61</v>
      </c>
      <c r="D82" s="492"/>
      <c r="E82" s="492"/>
      <c r="F82" s="492"/>
      <c r="G82" s="492"/>
      <c r="H82" s="38"/>
      <c r="I82" s="38"/>
      <c r="J82" s="492" t="s">
        <v>62</v>
      </c>
      <c r="K82" s="492"/>
      <c r="L82" s="492"/>
      <c r="O82" s="320"/>
      <c r="P82" s="320"/>
    </row>
    <row r="83" spans="1:17" s="22" customFormat="1">
      <c r="A83" s="325"/>
      <c r="C83" s="492" t="s">
        <v>63</v>
      </c>
      <c r="D83" s="492"/>
      <c r="E83" s="492"/>
      <c r="F83" s="492"/>
      <c r="G83" s="492"/>
      <c r="J83" s="492" t="s">
        <v>64</v>
      </c>
      <c r="K83" s="492"/>
      <c r="L83" s="492"/>
      <c r="M83" s="6"/>
      <c r="N83" s="8"/>
      <c r="O83" s="8"/>
      <c r="P83" s="8"/>
      <c r="Q83" s="8"/>
    </row>
    <row r="84" spans="1:17" s="22" customFormat="1">
      <c r="A84" s="325"/>
      <c r="B84" s="2"/>
      <c r="C84" s="492" t="s">
        <v>2152</v>
      </c>
      <c r="D84" s="492"/>
      <c r="E84" s="492"/>
      <c r="F84" s="492"/>
      <c r="G84" s="492"/>
      <c r="H84" s="332"/>
      <c r="I84" s="332"/>
      <c r="J84" s="492" t="s">
        <v>66</v>
      </c>
      <c r="K84" s="492"/>
      <c r="L84" s="492"/>
      <c r="M84" s="6"/>
      <c r="N84" s="8"/>
      <c r="O84" s="8"/>
      <c r="P84" s="8"/>
      <c r="Q84" s="8"/>
    </row>
    <row r="85" spans="1:17" s="22" customFormat="1">
      <c r="A85" s="325"/>
      <c r="B85" s="2"/>
      <c r="C85" s="492" t="s">
        <v>2153</v>
      </c>
      <c r="D85" s="492"/>
      <c r="E85" s="492"/>
      <c r="F85" s="492"/>
      <c r="H85" s="38"/>
      <c r="I85" s="38"/>
      <c r="J85" s="492" t="s">
        <v>2154</v>
      </c>
      <c r="K85" s="492"/>
      <c r="L85" s="492"/>
      <c r="M85" s="6"/>
      <c r="N85" s="8"/>
      <c r="O85" s="8"/>
      <c r="P85" s="8"/>
      <c r="Q85" s="8"/>
    </row>
    <row r="86" spans="1:17" s="22" customFormat="1">
      <c r="A86" s="325"/>
      <c r="B86" s="2"/>
      <c r="C86" s="492" t="s">
        <v>2155</v>
      </c>
      <c r="D86" s="492"/>
      <c r="E86" s="492"/>
      <c r="F86" s="492"/>
      <c r="G86" s="38"/>
      <c r="H86" s="38"/>
      <c r="I86" s="38"/>
      <c r="J86" s="492" t="s">
        <v>2156</v>
      </c>
      <c r="K86" s="492"/>
      <c r="L86" s="492"/>
      <c r="M86" s="6"/>
      <c r="N86" s="8"/>
      <c r="O86" s="8"/>
      <c r="P86" s="8"/>
      <c r="Q86" s="8"/>
    </row>
    <row r="87" spans="1:17" s="22" customFormat="1">
      <c r="A87" s="325"/>
      <c r="B87" s="2"/>
      <c r="C87" s="492" t="s">
        <v>71</v>
      </c>
      <c r="D87" s="492"/>
      <c r="E87" s="492"/>
      <c r="F87" s="492"/>
      <c r="G87" s="38"/>
      <c r="H87" s="38"/>
      <c r="I87" s="38"/>
      <c r="J87" s="492" t="s">
        <v>2157</v>
      </c>
      <c r="K87" s="492"/>
      <c r="L87" s="492"/>
      <c r="M87" s="6"/>
      <c r="N87" s="8"/>
      <c r="O87" s="8"/>
      <c r="P87" s="8"/>
      <c r="Q87" s="8"/>
    </row>
    <row r="88" spans="1:17" s="22" customFormat="1">
      <c r="A88" s="325"/>
      <c r="B88" s="2"/>
      <c r="C88" s="492" t="s">
        <v>73</v>
      </c>
      <c r="D88" s="492"/>
      <c r="E88" s="492"/>
      <c r="F88" s="492"/>
      <c r="G88" s="38"/>
      <c r="H88" s="38"/>
      <c r="I88" s="38"/>
      <c r="J88" s="51"/>
      <c r="K88" s="52"/>
      <c r="L88" s="6"/>
      <c r="M88" s="6"/>
      <c r="N88" s="8"/>
      <c r="O88" s="8"/>
      <c r="P88" s="8"/>
      <c r="Q88" s="8"/>
    </row>
    <row r="89" spans="1:17" s="22" customFormat="1">
      <c r="A89" s="325"/>
      <c r="B89" s="2"/>
      <c r="C89" s="492" t="s">
        <v>74</v>
      </c>
      <c r="D89" s="492"/>
      <c r="E89" s="492"/>
      <c r="F89" s="492"/>
      <c r="G89" s="38"/>
      <c r="H89" s="38"/>
      <c r="I89" s="38"/>
      <c r="J89" s="51"/>
      <c r="K89" s="52"/>
      <c r="L89" s="6"/>
      <c r="M89" s="6"/>
      <c r="N89" s="8"/>
      <c r="O89" s="8"/>
      <c r="P89" s="8"/>
      <c r="Q89" s="8"/>
    </row>
    <row r="90" spans="1:17" s="22" customFormat="1">
      <c r="A90" s="325"/>
      <c r="B90" s="2"/>
      <c r="C90" s="492" t="s">
        <v>75</v>
      </c>
      <c r="D90" s="492"/>
      <c r="E90" s="492"/>
      <c r="F90" s="492"/>
      <c r="G90" s="492"/>
      <c r="H90" s="38"/>
      <c r="I90" s="38"/>
      <c r="J90" s="51"/>
      <c r="K90" s="52"/>
      <c r="L90" s="6"/>
      <c r="M90" s="6"/>
      <c r="N90" s="8"/>
      <c r="O90" s="8"/>
      <c r="P90" s="8"/>
      <c r="Q90" s="8"/>
    </row>
    <row r="91" spans="1:17" s="22" customFormat="1">
      <c r="A91" s="325"/>
      <c r="B91" s="2"/>
      <c r="C91" s="42"/>
      <c r="D91" s="42"/>
      <c r="E91" s="42"/>
      <c r="F91" s="42"/>
      <c r="G91" s="42"/>
      <c r="H91" s="42"/>
      <c r="I91" s="42"/>
      <c r="J91" s="42"/>
      <c r="K91" s="50"/>
      <c r="L91" s="42"/>
      <c r="M91" s="42"/>
      <c r="N91" s="42"/>
      <c r="O91" s="42"/>
      <c r="P91" s="42"/>
      <c r="Q91" s="42"/>
    </row>
    <row r="92" spans="1:17" s="22" customFormat="1">
      <c r="A92" s="325"/>
      <c r="B92" s="53" t="s">
        <v>76</v>
      </c>
      <c r="C92" s="54"/>
      <c r="D92" s="55"/>
      <c r="E92" s="55"/>
      <c r="F92" s="55"/>
      <c r="G92" s="55"/>
      <c r="H92" s="56"/>
      <c r="I92" s="56"/>
      <c r="J92" s="57"/>
      <c r="K92" s="57"/>
      <c r="L92" s="57"/>
      <c r="M92" s="57"/>
      <c r="N92" s="58"/>
      <c r="O92" s="58"/>
      <c r="P92" s="59"/>
      <c r="Q92" s="59"/>
    </row>
    <row r="93" spans="1:17" s="22" customFormat="1">
      <c r="A93" s="325"/>
      <c r="B93" s="2"/>
      <c r="C93" s="60"/>
      <c r="D93" s="4"/>
      <c r="E93" s="4"/>
      <c r="F93" s="4"/>
      <c r="G93" s="4"/>
      <c r="H93" s="307"/>
      <c r="I93" s="307"/>
      <c r="J93" s="61"/>
      <c r="K93" s="30"/>
      <c r="L93" s="61"/>
      <c r="M93" s="61"/>
      <c r="N93" s="59"/>
      <c r="O93" s="59"/>
      <c r="P93" s="59"/>
      <c r="Q93" s="59"/>
    </row>
    <row r="94" spans="1:17" s="22" customFormat="1">
      <c r="A94" s="325"/>
      <c r="B94" s="31" t="s">
        <v>891</v>
      </c>
      <c r="C94" s="60"/>
      <c r="D94" s="4"/>
      <c r="E94" s="4"/>
      <c r="F94" s="4"/>
      <c r="G94" s="4"/>
      <c r="H94" s="307"/>
      <c r="I94" s="307"/>
      <c r="J94" s="61"/>
      <c r="K94" s="61"/>
      <c r="L94" s="61"/>
      <c r="M94" s="61"/>
      <c r="N94" s="59"/>
      <c r="O94" s="59"/>
      <c r="P94" s="59"/>
      <c r="Q94" s="59"/>
    </row>
    <row r="95" spans="1:17" s="22" customFormat="1" ht="18.75" customHeight="1">
      <c r="A95" s="325"/>
      <c r="B95" s="19"/>
      <c r="C95" s="60"/>
      <c r="D95" s="4"/>
      <c r="E95" s="4"/>
      <c r="F95" s="4"/>
      <c r="G95" s="4"/>
      <c r="H95" s="307"/>
      <c r="I95" s="307"/>
      <c r="J95" s="57"/>
      <c r="K95" s="57"/>
      <c r="L95" s="23"/>
      <c r="M95" s="23"/>
      <c r="N95" s="23"/>
      <c r="O95" s="23"/>
      <c r="P95" s="23"/>
      <c r="Q95" s="23"/>
    </row>
    <row r="96" spans="1:17" s="22" customFormat="1">
      <c r="A96" s="325"/>
      <c r="B96" s="19"/>
      <c r="C96" s="60"/>
      <c r="D96" s="4"/>
      <c r="E96" s="4"/>
      <c r="F96" s="4"/>
      <c r="G96" s="4"/>
      <c r="H96" s="307"/>
      <c r="I96" s="307"/>
      <c r="J96" s="62" t="s">
        <v>77</v>
      </c>
      <c r="K96" s="63"/>
      <c r="L96" s="64" t="s">
        <v>618</v>
      </c>
      <c r="M96" s="64" t="s">
        <v>2137</v>
      </c>
      <c r="N96" s="64" t="s">
        <v>619</v>
      </c>
      <c r="O96" s="64" t="s">
        <v>620</v>
      </c>
      <c r="P96" s="64" t="s">
        <v>621</v>
      </c>
      <c r="Q96" s="64" t="s">
        <v>622</v>
      </c>
    </row>
    <row r="97" spans="1:22" s="22" customFormat="1">
      <c r="A97" s="325"/>
      <c r="B97" s="2"/>
      <c r="C97" s="4"/>
      <c r="D97" s="4"/>
      <c r="E97" s="4"/>
      <c r="F97" s="4"/>
      <c r="G97" s="4"/>
      <c r="H97" s="307"/>
      <c r="I97" s="65" t="s">
        <v>78</v>
      </c>
      <c r="J97" s="66"/>
      <c r="K97" s="67"/>
      <c r="L97" s="64" t="s">
        <v>595</v>
      </c>
      <c r="M97" s="64" t="s">
        <v>595</v>
      </c>
      <c r="N97" s="64" t="s">
        <v>595</v>
      </c>
      <c r="O97" s="64" t="s">
        <v>80</v>
      </c>
      <c r="P97" s="64" t="s">
        <v>80</v>
      </c>
      <c r="Q97" s="64" t="s">
        <v>80</v>
      </c>
    </row>
    <row r="98" spans="1:22" s="22" customFormat="1" ht="54" customHeight="1">
      <c r="A98" s="327" t="s">
        <v>892</v>
      </c>
      <c r="B98" s="2"/>
      <c r="C98" s="383" t="s">
        <v>81</v>
      </c>
      <c r="D98" s="384"/>
      <c r="E98" s="384"/>
      <c r="F98" s="384"/>
      <c r="G98" s="384"/>
      <c r="H98" s="385"/>
      <c r="I98" s="313" t="s">
        <v>82</v>
      </c>
      <c r="J98" s="68" t="s">
        <v>623</v>
      </c>
      <c r="K98" s="69"/>
      <c r="L98" s="70"/>
      <c r="M98" s="71"/>
      <c r="N98" s="71"/>
      <c r="O98" s="71"/>
      <c r="P98" s="71"/>
      <c r="Q98" s="71"/>
    </row>
    <row r="99" spans="1:22" s="22" customFormat="1">
      <c r="A99" s="325"/>
      <c r="B99" s="72"/>
      <c r="C99" s="60"/>
      <c r="D99" s="4"/>
      <c r="E99" s="4"/>
      <c r="F99" s="4"/>
      <c r="G99" s="4"/>
      <c r="H99" s="307"/>
      <c r="I99" s="307"/>
      <c r="J99" s="61"/>
      <c r="K99" s="61"/>
      <c r="L99" s="59"/>
      <c r="M99" s="59"/>
      <c r="N99" s="59"/>
      <c r="O99" s="59"/>
      <c r="P99" s="59"/>
      <c r="Q99" s="59"/>
    </row>
    <row r="100" spans="1:22" s="22" customFormat="1">
      <c r="A100" s="325"/>
      <c r="B100" s="72"/>
      <c r="C100" s="60"/>
      <c r="D100" s="4"/>
      <c r="E100" s="4"/>
      <c r="F100" s="4"/>
      <c r="G100" s="4"/>
      <c r="H100" s="307"/>
      <c r="I100" s="307"/>
      <c r="J100" s="61"/>
      <c r="K100" s="61"/>
      <c r="L100" s="59"/>
      <c r="M100" s="59"/>
      <c r="N100" s="59"/>
      <c r="O100" s="59"/>
      <c r="P100" s="59"/>
      <c r="Q100" s="59"/>
    </row>
    <row r="101" spans="1:22" s="22" customFormat="1">
      <c r="A101" s="325"/>
      <c r="B101" s="72"/>
      <c r="C101" s="60"/>
      <c r="D101" s="4"/>
      <c r="E101" s="4"/>
      <c r="F101" s="4"/>
      <c r="G101" s="4"/>
      <c r="H101" s="307"/>
      <c r="I101" s="307"/>
      <c r="J101" s="61"/>
      <c r="K101" s="61"/>
      <c r="L101" s="59"/>
      <c r="M101" s="59"/>
      <c r="N101" s="59"/>
      <c r="O101" s="59"/>
      <c r="P101" s="59"/>
      <c r="Q101" s="59"/>
    </row>
    <row r="102" spans="1:22">
      <c r="A102" s="325"/>
      <c r="B102" s="19" t="s">
        <v>84</v>
      </c>
      <c r="C102" s="19"/>
      <c r="D102" s="19"/>
      <c r="E102" s="19"/>
      <c r="F102" s="19"/>
      <c r="G102" s="19"/>
      <c r="H102" s="15"/>
      <c r="I102" s="15"/>
      <c r="L102" s="73"/>
      <c r="M102" s="73"/>
      <c r="N102" s="73"/>
      <c r="O102" s="73"/>
      <c r="P102" s="73"/>
      <c r="Q102" s="73"/>
      <c r="R102" s="9"/>
      <c r="S102" s="9"/>
      <c r="T102" s="9"/>
      <c r="U102" s="9"/>
      <c r="V102" s="9"/>
    </row>
    <row r="103" spans="1:22">
      <c r="A103" s="325"/>
      <c r="B103" s="19"/>
      <c r="C103" s="19"/>
      <c r="D103" s="19"/>
      <c r="E103" s="19"/>
      <c r="F103" s="19"/>
      <c r="G103" s="19"/>
      <c r="H103" s="15"/>
      <c r="I103" s="15"/>
      <c r="L103" s="23"/>
      <c r="M103" s="23"/>
      <c r="N103" s="23"/>
      <c r="O103" s="23"/>
      <c r="P103" s="23"/>
      <c r="Q103" s="23"/>
      <c r="R103" s="9"/>
      <c r="S103" s="9"/>
      <c r="T103" s="9"/>
      <c r="U103" s="9"/>
      <c r="V103" s="9"/>
    </row>
    <row r="104" spans="1:22" ht="34.5" customHeight="1">
      <c r="A104" s="325"/>
      <c r="B104" s="19"/>
      <c r="C104" s="4"/>
      <c r="D104" s="4"/>
      <c r="F104" s="4"/>
      <c r="G104" s="4"/>
      <c r="H104" s="307"/>
      <c r="J104" s="74" t="s">
        <v>77</v>
      </c>
      <c r="K104" s="75"/>
      <c r="L104" s="76" t="s">
        <v>618</v>
      </c>
      <c r="M104" s="76" t="s">
        <v>2137</v>
      </c>
      <c r="N104" s="76" t="s">
        <v>619</v>
      </c>
      <c r="O104" s="76" t="s">
        <v>620</v>
      </c>
      <c r="P104" s="76" t="s">
        <v>621</v>
      </c>
      <c r="Q104" s="76" t="s">
        <v>622</v>
      </c>
      <c r="R104" s="9"/>
      <c r="S104" s="9"/>
      <c r="T104" s="9"/>
      <c r="U104" s="9"/>
      <c r="V104" s="9"/>
    </row>
    <row r="105" spans="1:22" ht="20.25" customHeight="1">
      <c r="A105" s="325"/>
      <c r="B105" s="2"/>
      <c r="C105" s="60"/>
      <c r="D105" s="4"/>
      <c r="F105" s="4"/>
      <c r="G105" s="4"/>
      <c r="H105" s="307"/>
      <c r="I105" s="65" t="s">
        <v>85</v>
      </c>
      <c r="J105" s="66"/>
      <c r="K105" s="77"/>
      <c r="L105" s="78" t="s">
        <v>595</v>
      </c>
      <c r="M105" s="78" t="s">
        <v>595</v>
      </c>
      <c r="N105" s="78" t="s">
        <v>595</v>
      </c>
      <c r="O105" s="78" t="s">
        <v>80</v>
      </c>
      <c r="P105" s="78" t="s">
        <v>80</v>
      </c>
      <c r="Q105" s="78" t="s">
        <v>80</v>
      </c>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IF(SUM(L106:Q106)=0,IF(COUNTIF(L106:Q106,"未確認")&gt;0,"未確認",IF(COUNTIF(L106:Q106,"~*")&gt;0,"*",SUM(L106:Q106))),SUM(L106:Q106))</f>
        <v>106</v>
      </c>
      <c r="K106" s="80" t="str">
        <f>IF(OR(COUNTIF(L106:Q106,"未確認")&gt;0,COUNTIF(L106:Q106,"~*")&gt;0),"※","")</f>
        <v/>
      </c>
      <c r="L106" s="81">
        <v>0</v>
      </c>
      <c r="M106" s="81">
        <v>0</v>
      </c>
      <c r="N106" s="81">
        <v>0</v>
      </c>
      <c r="O106" s="81">
        <v>40</v>
      </c>
      <c r="P106" s="81">
        <v>44</v>
      </c>
      <c r="Q106" s="81">
        <v>22</v>
      </c>
    </row>
    <row r="107" spans="1:22" s="82" customFormat="1" ht="34.5" customHeight="1">
      <c r="A107" s="327" t="s">
        <v>894</v>
      </c>
      <c r="B107" s="83"/>
      <c r="C107" s="459"/>
      <c r="D107" s="460"/>
      <c r="E107" s="487"/>
      <c r="F107" s="488"/>
      <c r="G107" s="482" t="s">
        <v>2158</v>
      </c>
      <c r="H107" s="484"/>
      <c r="I107" s="490"/>
      <c r="J107" s="79">
        <f t="shared" si="0"/>
        <v>0</v>
      </c>
      <c r="K107" s="80" t="str">
        <f>IF(OR(COUNTIF(L107:Q107,"未確認")&gt;0,COUNTIF(L107:Q107,"~*")&gt;0),"※","")</f>
        <v/>
      </c>
      <c r="L107" s="81">
        <v>0</v>
      </c>
      <c r="M107" s="81">
        <v>0</v>
      </c>
      <c r="N107" s="81">
        <v>0</v>
      </c>
      <c r="O107" s="81">
        <v>0</v>
      </c>
      <c r="P107" s="81">
        <v>0</v>
      </c>
      <c r="Q107" s="81">
        <v>0</v>
      </c>
    </row>
    <row r="108" spans="1:22" s="82" customFormat="1" ht="34.5" customHeight="1">
      <c r="A108" s="327" t="s">
        <v>893</v>
      </c>
      <c r="B108" s="83"/>
      <c r="C108" s="459"/>
      <c r="D108" s="460"/>
      <c r="E108" s="383" t="s">
        <v>91</v>
      </c>
      <c r="F108" s="384"/>
      <c r="G108" s="384"/>
      <c r="H108" s="385"/>
      <c r="I108" s="490"/>
      <c r="J108" s="79">
        <f t="shared" si="0"/>
        <v>106</v>
      </c>
      <c r="K108" s="80" t="str">
        <f>IF(OR(COUNTIF(L108:Q108,"未確認")&gt;0,COUNTIF(L108:Q108,"~*")&gt;0),"※","")</f>
        <v/>
      </c>
      <c r="L108" s="81">
        <v>0</v>
      </c>
      <c r="M108" s="81">
        <v>0</v>
      </c>
      <c r="N108" s="81">
        <v>0</v>
      </c>
      <c r="O108" s="81">
        <v>40</v>
      </c>
      <c r="P108" s="81">
        <v>44</v>
      </c>
      <c r="Q108" s="81">
        <v>22</v>
      </c>
    </row>
    <row r="109" spans="1:22" s="82" customFormat="1" ht="34.5" customHeight="1">
      <c r="A109" s="327" t="s">
        <v>893</v>
      </c>
      <c r="B109" s="83"/>
      <c r="C109" s="437"/>
      <c r="D109" s="439"/>
      <c r="E109" s="386" t="s">
        <v>92</v>
      </c>
      <c r="F109" s="387"/>
      <c r="G109" s="387"/>
      <c r="H109" s="388"/>
      <c r="I109" s="490"/>
      <c r="J109" s="79">
        <f t="shared" si="0"/>
        <v>106</v>
      </c>
      <c r="K109" s="80" t="str">
        <f t="shared" ref="K109:K118" si="1">IF(OR(COUNTIF(L108:Q108,"未確認")&gt;0,COUNTIF(L108:Q108,"~*")&gt;0),"※","")</f>
        <v/>
      </c>
      <c r="L109" s="81">
        <v>0</v>
      </c>
      <c r="M109" s="81">
        <v>0</v>
      </c>
      <c r="N109" s="81">
        <v>0</v>
      </c>
      <c r="O109" s="81">
        <v>40</v>
      </c>
      <c r="P109" s="81">
        <v>44</v>
      </c>
      <c r="Q109" s="81">
        <v>22</v>
      </c>
    </row>
    <row r="110" spans="1:22" s="82" customFormat="1" ht="34.5" customHeight="1">
      <c r="A110" s="327" t="s">
        <v>895</v>
      </c>
      <c r="B110" s="83"/>
      <c r="C110" s="400" t="s">
        <v>93</v>
      </c>
      <c r="D110" s="402"/>
      <c r="E110" s="400" t="s">
        <v>87</v>
      </c>
      <c r="F110" s="401"/>
      <c r="G110" s="401"/>
      <c r="H110" s="402"/>
      <c r="I110" s="490"/>
      <c r="J110" s="79">
        <f t="shared" si="0"/>
        <v>144</v>
      </c>
      <c r="K110" s="80" t="str">
        <f t="shared" si="1"/>
        <v/>
      </c>
      <c r="L110" s="81">
        <v>48</v>
      </c>
      <c r="M110" s="81">
        <v>48</v>
      </c>
      <c r="N110" s="81">
        <v>48</v>
      </c>
      <c r="O110" s="81">
        <v>0</v>
      </c>
      <c r="P110" s="81">
        <v>0</v>
      </c>
      <c r="Q110" s="81">
        <v>0</v>
      </c>
    </row>
    <row r="111" spans="1:22" s="82" customFormat="1" ht="34.5" customHeight="1">
      <c r="A111" s="327" t="s">
        <v>896</v>
      </c>
      <c r="B111" s="83"/>
      <c r="C111" s="459"/>
      <c r="D111" s="460"/>
      <c r="E111" s="485"/>
      <c r="F111" s="486"/>
      <c r="G111" s="383" t="s">
        <v>94</v>
      </c>
      <c r="H111" s="385"/>
      <c r="I111" s="490"/>
      <c r="J111" s="79">
        <f t="shared" si="0"/>
        <v>144</v>
      </c>
      <c r="K111" s="80" t="str">
        <f t="shared" si="1"/>
        <v/>
      </c>
      <c r="L111" s="81">
        <v>48</v>
      </c>
      <c r="M111" s="81">
        <v>48</v>
      </c>
      <c r="N111" s="81">
        <v>48</v>
      </c>
      <c r="O111" s="81">
        <v>0</v>
      </c>
      <c r="P111" s="81">
        <v>0</v>
      </c>
      <c r="Q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c r="N112" s="81">
        <v>0</v>
      </c>
      <c r="O112" s="81">
        <v>0</v>
      </c>
      <c r="P112" s="81">
        <v>0</v>
      </c>
      <c r="Q112" s="81">
        <v>0</v>
      </c>
    </row>
    <row r="113" spans="1:22" s="82" customFormat="1" ht="34.5" customHeight="1">
      <c r="A113" s="327" t="s">
        <v>895</v>
      </c>
      <c r="B113" s="83"/>
      <c r="C113" s="459"/>
      <c r="D113" s="460"/>
      <c r="E113" s="400" t="s">
        <v>91</v>
      </c>
      <c r="F113" s="401"/>
      <c r="G113" s="401"/>
      <c r="H113" s="402"/>
      <c r="I113" s="490"/>
      <c r="J113" s="79">
        <f t="shared" si="0"/>
        <v>144</v>
      </c>
      <c r="K113" s="80" t="str">
        <f t="shared" si="1"/>
        <v/>
      </c>
      <c r="L113" s="81">
        <v>48</v>
      </c>
      <c r="M113" s="81">
        <v>48</v>
      </c>
      <c r="N113" s="81">
        <v>48</v>
      </c>
      <c r="O113" s="81">
        <v>0</v>
      </c>
      <c r="P113" s="81">
        <v>0</v>
      </c>
      <c r="Q113" s="81">
        <v>0</v>
      </c>
    </row>
    <row r="114" spans="1:22" s="82" customFormat="1" ht="34.5" customHeight="1">
      <c r="A114" s="327" t="s">
        <v>896</v>
      </c>
      <c r="B114" s="83"/>
      <c r="C114" s="459"/>
      <c r="D114" s="460"/>
      <c r="E114" s="485"/>
      <c r="F114" s="486"/>
      <c r="G114" s="383" t="s">
        <v>94</v>
      </c>
      <c r="H114" s="385"/>
      <c r="I114" s="490"/>
      <c r="J114" s="79">
        <f t="shared" si="0"/>
        <v>144</v>
      </c>
      <c r="K114" s="80" t="str">
        <f t="shared" si="1"/>
        <v/>
      </c>
      <c r="L114" s="81">
        <v>48</v>
      </c>
      <c r="M114" s="81">
        <v>48</v>
      </c>
      <c r="N114" s="81">
        <v>48</v>
      </c>
      <c r="O114" s="81">
        <v>0</v>
      </c>
      <c r="P114" s="81">
        <v>0</v>
      </c>
      <c r="Q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c r="N115" s="81">
        <v>0</v>
      </c>
      <c r="O115" s="81">
        <v>0</v>
      </c>
      <c r="P115" s="81">
        <v>0</v>
      </c>
      <c r="Q115" s="81">
        <v>0</v>
      </c>
    </row>
    <row r="116" spans="1:22" s="82" customFormat="1" ht="34.5" customHeight="1">
      <c r="A116" s="327" t="s">
        <v>895</v>
      </c>
      <c r="B116" s="83"/>
      <c r="C116" s="459"/>
      <c r="D116" s="460"/>
      <c r="E116" s="389" t="s">
        <v>92</v>
      </c>
      <c r="F116" s="390"/>
      <c r="G116" s="390"/>
      <c r="H116" s="391"/>
      <c r="I116" s="490"/>
      <c r="J116" s="79">
        <f t="shared" si="0"/>
        <v>144</v>
      </c>
      <c r="K116" s="80" t="str">
        <f t="shared" si="1"/>
        <v/>
      </c>
      <c r="L116" s="81">
        <v>48</v>
      </c>
      <c r="M116" s="81">
        <v>48</v>
      </c>
      <c r="N116" s="81">
        <v>48</v>
      </c>
      <c r="O116" s="81">
        <v>0</v>
      </c>
      <c r="P116" s="81">
        <v>0</v>
      </c>
      <c r="Q116" s="81">
        <v>0</v>
      </c>
    </row>
    <row r="117" spans="1:22" s="82" customFormat="1" ht="34.5" customHeight="1">
      <c r="A117" s="327" t="s">
        <v>896</v>
      </c>
      <c r="B117" s="83"/>
      <c r="C117" s="459"/>
      <c r="D117" s="460"/>
      <c r="E117" s="478"/>
      <c r="F117" s="479"/>
      <c r="G117" s="386" t="s">
        <v>94</v>
      </c>
      <c r="H117" s="388"/>
      <c r="I117" s="490"/>
      <c r="J117" s="79">
        <f t="shared" si="0"/>
        <v>144</v>
      </c>
      <c r="K117" s="80" t="str">
        <f t="shared" si="1"/>
        <v/>
      </c>
      <c r="L117" s="81">
        <v>48</v>
      </c>
      <c r="M117" s="81">
        <v>48</v>
      </c>
      <c r="N117" s="81">
        <v>48</v>
      </c>
      <c r="O117" s="81">
        <v>0</v>
      </c>
      <c r="P117" s="81">
        <v>0</v>
      </c>
      <c r="Q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c r="N118" s="81">
        <v>0</v>
      </c>
      <c r="O118" s="81">
        <v>0</v>
      </c>
      <c r="P118" s="81">
        <v>0</v>
      </c>
      <c r="Q118" s="81">
        <v>0</v>
      </c>
    </row>
    <row r="119" spans="1:22" s="82" customFormat="1" ht="315" customHeight="1">
      <c r="A119" s="327" t="s">
        <v>898</v>
      </c>
      <c r="B119" s="83"/>
      <c r="C119" s="482" t="s">
        <v>2159</v>
      </c>
      <c r="D119" s="483"/>
      <c r="E119" s="483"/>
      <c r="F119" s="483"/>
      <c r="G119" s="483"/>
      <c r="H119" s="484"/>
      <c r="I119" s="491"/>
      <c r="J119" s="84"/>
      <c r="K119" s="85" t="s">
        <v>89</v>
      </c>
      <c r="L119" s="86" t="s">
        <v>26</v>
      </c>
      <c r="M119" s="86" t="s">
        <v>26</v>
      </c>
      <c r="N119" s="86" t="s">
        <v>26</v>
      </c>
      <c r="O119" s="86" t="s">
        <v>26</v>
      </c>
      <c r="P119" s="86" t="s">
        <v>26</v>
      </c>
      <c r="Q119" s="86" t="s">
        <v>26</v>
      </c>
    </row>
    <row r="120" spans="1:22" s="1" customFormat="1">
      <c r="A120" s="325"/>
      <c r="B120" s="19"/>
      <c r="C120" s="19"/>
      <c r="D120" s="19"/>
      <c r="E120" s="19"/>
      <c r="F120" s="19"/>
      <c r="G120" s="19"/>
      <c r="H120" s="15"/>
      <c r="I120" s="15"/>
      <c r="J120" s="87"/>
      <c r="K120" s="88"/>
      <c r="L120" s="89"/>
      <c r="M120" s="89"/>
      <c r="N120" s="89"/>
      <c r="O120" s="89"/>
      <c r="P120" s="89"/>
      <c r="Q120" s="89"/>
    </row>
    <row r="121" spans="1:22" s="82" customFormat="1">
      <c r="A121" s="325"/>
      <c r="B121" s="83"/>
      <c r="C121" s="60"/>
      <c r="D121" s="60"/>
      <c r="E121" s="60"/>
      <c r="F121" s="60"/>
      <c r="G121" s="60"/>
      <c r="H121" s="90"/>
      <c r="I121" s="90"/>
      <c r="J121" s="87"/>
      <c r="K121" s="88"/>
      <c r="L121" s="89"/>
      <c r="M121" s="89"/>
      <c r="N121" s="89"/>
      <c r="O121" s="89"/>
      <c r="P121" s="89"/>
      <c r="Q121" s="89"/>
    </row>
    <row r="122" spans="1:22" s="22" customFormat="1">
      <c r="A122" s="325"/>
      <c r="B122" s="2"/>
      <c r="C122" s="60"/>
      <c r="D122" s="4"/>
      <c r="E122" s="4"/>
      <c r="F122" s="4"/>
      <c r="G122" s="4"/>
      <c r="H122" s="307"/>
      <c r="I122" s="307"/>
      <c r="J122" s="61"/>
      <c r="K122" s="30"/>
      <c r="L122" s="59"/>
      <c r="M122" s="59"/>
      <c r="N122" s="59"/>
      <c r="O122" s="59"/>
      <c r="P122" s="59"/>
      <c r="Q122" s="59"/>
    </row>
    <row r="123" spans="1:22" s="1" customFormat="1">
      <c r="A123" s="325"/>
      <c r="B123" s="19" t="s">
        <v>97</v>
      </c>
      <c r="C123" s="19"/>
      <c r="D123" s="19"/>
      <c r="E123" s="19"/>
      <c r="F123" s="19"/>
      <c r="G123" s="19"/>
      <c r="H123" s="15"/>
      <c r="I123" s="15"/>
      <c r="J123" s="87"/>
      <c r="K123" s="88"/>
      <c r="L123" s="89"/>
      <c r="M123" s="89"/>
      <c r="N123" s="89"/>
      <c r="O123" s="89"/>
      <c r="P123" s="89"/>
      <c r="Q123" s="89"/>
    </row>
    <row r="124" spans="1:22">
      <c r="A124" s="325"/>
      <c r="B124" s="19"/>
      <c r="C124" s="19"/>
      <c r="D124" s="19"/>
      <c r="E124" s="19"/>
      <c r="F124" s="19"/>
      <c r="G124" s="19"/>
      <c r="H124" s="15"/>
      <c r="I124" s="15"/>
      <c r="L124" s="23"/>
      <c r="M124" s="23"/>
      <c r="N124" s="23"/>
      <c r="O124" s="23"/>
      <c r="P124" s="23"/>
      <c r="Q124" s="23"/>
      <c r="R124" s="9"/>
      <c r="S124" s="9"/>
      <c r="T124" s="9"/>
      <c r="U124" s="9"/>
      <c r="V124" s="9"/>
    </row>
    <row r="125" spans="1:22" ht="34.5" customHeight="1">
      <c r="A125" s="325"/>
      <c r="B125" s="19"/>
      <c r="C125" s="4"/>
      <c r="D125" s="4"/>
      <c r="F125" s="4"/>
      <c r="G125" s="4"/>
      <c r="H125" s="307"/>
      <c r="I125" s="65"/>
      <c r="J125" s="91" t="s">
        <v>77</v>
      </c>
      <c r="K125" s="75"/>
      <c r="L125" s="76" t="s">
        <v>618</v>
      </c>
      <c r="M125" s="76" t="s">
        <v>2137</v>
      </c>
      <c r="N125" s="76" t="s">
        <v>619</v>
      </c>
      <c r="O125" s="76" t="s">
        <v>620</v>
      </c>
      <c r="P125" s="76" t="s">
        <v>621</v>
      </c>
      <c r="Q125" s="76" t="s">
        <v>622</v>
      </c>
      <c r="R125" s="9"/>
      <c r="S125" s="9"/>
      <c r="T125" s="9"/>
      <c r="U125" s="9"/>
      <c r="V125" s="9"/>
    </row>
    <row r="126" spans="1:22" ht="20.25" customHeight="1">
      <c r="A126" s="325"/>
      <c r="B126" s="2"/>
      <c r="C126" s="4"/>
      <c r="D126" s="4"/>
      <c r="F126" s="4"/>
      <c r="G126" s="4"/>
      <c r="H126" s="307"/>
      <c r="I126" s="65" t="s">
        <v>85</v>
      </c>
      <c r="J126" s="92"/>
      <c r="K126" s="77"/>
      <c r="L126" s="78" t="s">
        <v>595</v>
      </c>
      <c r="M126" s="78" t="s">
        <v>595</v>
      </c>
      <c r="N126" s="78" t="s">
        <v>595</v>
      </c>
      <c r="O126" s="78" t="s">
        <v>80</v>
      </c>
      <c r="P126" s="78" t="s">
        <v>80</v>
      </c>
      <c r="Q126" s="78" t="s">
        <v>80</v>
      </c>
      <c r="R126" s="9"/>
      <c r="S126" s="9"/>
      <c r="T126" s="9"/>
      <c r="U126" s="9"/>
      <c r="V126" s="9"/>
    </row>
    <row r="127" spans="1:22" s="82" customFormat="1" ht="40.5" customHeight="1">
      <c r="A127" s="327" t="s">
        <v>899</v>
      </c>
      <c r="B127" s="2"/>
      <c r="C127" s="400" t="s">
        <v>98</v>
      </c>
      <c r="D127" s="401"/>
      <c r="E127" s="401"/>
      <c r="F127" s="401"/>
      <c r="G127" s="401"/>
      <c r="H127" s="402"/>
      <c r="I127" s="392" t="s">
        <v>2160</v>
      </c>
      <c r="J127" s="93"/>
      <c r="K127" s="94"/>
      <c r="L127" s="95" t="s">
        <v>900</v>
      </c>
      <c r="M127" s="96" t="s">
        <v>900</v>
      </c>
      <c r="N127" s="96" t="s">
        <v>900</v>
      </c>
      <c r="O127" s="96" t="s">
        <v>900</v>
      </c>
      <c r="P127" s="96" t="s">
        <v>900</v>
      </c>
      <c r="Q127" s="96" t="s">
        <v>900</v>
      </c>
    </row>
    <row r="128" spans="1:22" s="82" customFormat="1" ht="40.5" customHeight="1">
      <c r="A128" s="327" t="s">
        <v>901</v>
      </c>
      <c r="B128" s="2"/>
      <c r="C128" s="315"/>
      <c r="D128" s="318"/>
      <c r="E128" s="400" t="s">
        <v>107</v>
      </c>
      <c r="F128" s="401"/>
      <c r="G128" s="401"/>
      <c r="H128" s="402"/>
      <c r="I128" s="420"/>
      <c r="J128" s="97"/>
      <c r="K128" s="98"/>
      <c r="L128" s="96" t="s">
        <v>110</v>
      </c>
      <c r="M128" s="96" t="s">
        <v>110</v>
      </c>
      <c r="N128" s="96" t="s">
        <v>110</v>
      </c>
      <c r="O128" s="96" t="s">
        <v>103</v>
      </c>
      <c r="P128" s="96" t="s">
        <v>110</v>
      </c>
      <c r="Q128" s="96" t="s">
        <v>114</v>
      </c>
    </row>
    <row r="129" spans="1:22" s="82" customFormat="1" ht="40.5" customHeight="1">
      <c r="A129" s="327" t="s">
        <v>902</v>
      </c>
      <c r="B129" s="2"/>
      <c r="C129" s="315"/>
      <c r="D129" s="318"/>
      <c r="E129" s="459"/>
      <c r="F129" s="477"/>
      <c r="G129" s="477"/>
      <c r="H129" s="460"/>
      <c r="I129" s="420"/>
      <c r="J129" s="97"/>
      <c r="K129" s="98"/>
      <c r="L129" s="96" t="s">
        <v>114</v>
      </c>
      <c r="M129" s="96" t="s">
        <v>114</v>
      </c>
      <c r="N129" s="96" t="s">
        <v>114</v>
      </c>
      <c r="O129" s="96" t="s">
        <v>114</v>
      </c>
      <c r="P129" s="96" t="s">
        <v>114</v>
      </c>
      <c r="Q129" s="96" t="s">
        <v>112</v>
      </c>
    </row>
    <row r="130" spans="1:22" s="82" customFormat="1" ht="40.5" customHeight="1">
      <c r="A130" s="327" t="s">
        <v>903</v>
      </c>
      <c r="B130" s="2"/>
      <c r="C130" s="308"/>
      <c r="D130" s="309"/>
      <c r="E130" s="437"/>
      <c r="F130" s="438"/>
      <c r="G130" s="438"/>
      <c r="H130" s="439"/>
      <c r="I130" s="407"/>
      <c r="J130" s="99"/>
      <c r="K130" s="100"/>
      <c r="L130" s="96" t="s">
        <v>103</v>
      </c>
      <c r="M130" s="96" t="s">
        <v>103</v>
      </c>
      <c r="N130" s="96" t="s">
        <v>103</v>
      </c>
      <c r="O130" s="96" t="s">
        <v>110</v>
      </c>
      <c r="P130" s="96" t="s">
        <v>103</v>
      </c>
      <c r="Q130" s="96" t="s">
        <v>103</v>
      </c>
    </row>
    <row r="131" spans="1:22" s="1" customFormat="1">
      <c r="A131" s="325"/>
      <c r="B131" s="19"/>
      <c r="C131" s="19"/>
      <c r="D131" s="19"/>
      <c r="E131" s="19"/>
      <c r="F131" s="19"/>
      <c r="G131" s="19"/>
      <c r="H131" s="15"/>
      <c r="I131" s="15"/>
      <c r="J131" s="87"/>
      <c r="K131" s="88"/>
      <c r="L131" s="89"/>
      <c r="M131" s="89"/>
      <c r="N131" s="89"/>
      <c r="O131" s="89"/>
      <c r="P131" s="89"/>
      <c r="Q131" s="89"/>
    </row>
    <row r="132" spans="1:22" s="82" customFormat="1">
      <c r="A132" s="325"/>
      <c r="B132" s="83"/>
      <c r="C132" s="60"/>
      <c r="D132" s="60"/>
      <c r="E132" s="60"/>
      <c r="F132" s="60"/>
      <c r="G132" s="60"/>
      <c r="H132" s="90"/>
      <c r="I132" s="90"/>
      <c r="J132" s="87"/>
      <c r="K132" s="88"/>
      <c r="L132" s="89"/>
      <c r="M132" s="89"/>
      <c r="N132" s="89"/>
      <c r="O132" s="89"/>
      <c r="P132" s="89"/>
      <c r="Q132" s="89"/>
    </row>
    <row r="133" spans="1:22" s="22" customFormat="1">
      <c r="A133" s="325"/>
      <c r="B133" s="2"/>
      <c r="C133" s="60"/>
      <c r="D133" s="4"/>
      <c r="E133" s="4"/>
      <c r="F133" s="4"/>
      <c r="G133" s="4"/>
      <c r="H133" s="307"/>
      <c r="I133" s="307"/>
      <c r="J133" s="61"/>
      <c r="K133" s="30"/>
      <c r="L133" s="59"/>
      <c r="M133" s="59"/>
      <c r="N133" s="59"/>
      <c r="O133" s="59"/>
      <c r="P133" s="59"/>
      <c r="Q133" s="59"/>
    </row>
    <row r="134" spans="1:22" s="1" customFormat="1">
      <c r="A134" s="333"/>
      <c r="B134" s="19" t="s">
        <v>2161</v>
      </c>
      <c r="C134" s="44"/>
      <c r="D134" s="44"/>
      <c r="E134" s="44"/>
      <c r="F134" s="44"/>
      <c r="G134" s="44"/>
      <c r="H134" s="15"/>
      <c r="I134" s="15"/>
      <c r="J134" s="59"/>
      <c r="K134" s="30"/>
      <c r="L134" s="101"/>
      <c r="M134" s="101"/>
      <c r="N134" s="101"/>
      <c r="O134" s="101"/>
      <c r="P134" s="101"/>
      <c r="Q134" s="101"/>
    </row>
    <row r="135" spans="1:22">
      <c r="A135" s="325"/>
      <c r="B135" s="19"/>
      <c r="C135" s="19"/>
      <c r="D135" s="19"/>
      <c r="E135" s="19"/>
      <c r="F135" s="19"/>
      <c r="G135" s="19"/>
      <c r="H135" s="15"/>
      <c r="I135" s="15"/>
      <c r="L135" s="23"/>
      <c r="M135" s="23"/>
      <c r="N135" s="23"/>
      <c r="O135" s="23"/>
      <c r="P135" s="23"/>
      <c r="Q135" s="23"/>
      <c r="R135" s="9"/>
      <c r="S135" s="9"/>
      <c r="T135" s="9"/>
      <c r="U135" s="9"/>
      <c r="V135" s="9"/>
    </row>
    <row r="136" spans="1:22" ht="34.5" customHeight="1">
      <c r="A136" s="325"/>
      <c r="B136" s="19"/>
      <c r="C136" s="4"/>
      <c r="D136" s="4"/>
      <c r="F136" s="4"/>
      <c r="G136" s="4"/>
      <c r="H136" s="307"/>
      <c r="I136" s="307"/>
      <c r="J136" s="74" t="s">
        <v>77</v>
      </c>
      <c r="K136" s="75"/>
      <c r="L136" s="76" t="s">
        <v>618</v>
      </c>
      <c r="M136" s="76" t="s">
        <v>2137</v>
      </c>
      <c r="N136" s="76" t="s">
        <v>619</v>
      </c>
      <c r="O136" s="76" t="s">
        <v>620</v>
      </c>
      <c r="P136" s="76" t="s">
        <v>621</v>
      </c>
      <c r="Q136" s="76" t="s">
        <v>622</v>
      </c>
      <c r="R136" s="9"/>
      <c r="S136" s="9"/>
      <c r="T136" s="9"/>
      <c r="U136" s="9"/>
      <c r="V136" s="9"/>
    </row>
    <row r="137" spans="1:22" ht="20.25" customHeight="1">
      <c r="A137" s="325"/>
      <c r="B137" s="2"/>
      <c r="C137" s="60"/>
      <c r="D137" s="4"/>
      <c r="F137" s="4"/>
      <c r="G137" s="4"/>
      <c r="H137" s="307"/>
      <c r="I137" s="65" t="s">
        <v>78</v>
      </c>
      <c r="J137" s="66"/>
      <c r="K137" s="77"/>
      <c r="L137" s="78" t="s">
        <v>595</v>
      </c>
      <c r="M137" s="78" t="s">
        <v>595</v>
      </c>
      <c r="N137" s="78" t="s">
        <v>595</v>
      </c>
      <c r="O137" s="78" t="s">
        <v>80</v>
      </c>
      <c r="P137" s="78" t="s">
        <v>80</v>
      </c>
      <c r="Q137" s="78" t="s">
        <v>80</v>
      </c>
      <c r="R137" s="9"/>
      <c r="S137" s="9"/>
      <c r="T137" s="9"/>
      <c r="U137" s="9"/>
      <c r="V137" s="9"/>
    </row>
    <row r="138" spans="1:22" s="82" customFormat="1" ht="67.5" customHeight="1">
      <c r="A138" s="327" t="s">
        <v>904</v>
      </c>
      <c r="B138" s="2"/>
      <c r="C138" s="400" t="s">
        <v>2162</v>
      </c>
      <c r="D138" s="401"/>
      <c r="E138" s="401"/>
      <c r="F138" s="401"/>
      <c r="G138" s="401"/>
      <c r="H138" s="402"/>
      <c r="I138" s="447" t="s">
        <v>2163</v>
      </c>
      <c r="J138" s="102"/>
      <c r="K138" s="94"/>
      <c r="L138" s="95" t="s">
        <v>641</v>
      </c>
      <c r="M138" s="96" t="s">
        <v>194</v>
      </c>
      <c r="N138" s="96" t="s">
        <v>641</v>
      </c>
      <c r="O138" s="96" t="s">
        <v>144</v>
      </c>
      <c r="P138" s="96" t="s">
        <v>144</v>
      </c>
      <c r="Q138" s="96" t="s">
        <v>624</v>
      </c>
    </row>
    <row r="139" spans="1:22" s="82" customFormat="1" ht="34.5" customHeight="1">
      <c r="A139" s="327" t="s">
        <v>904</v>
      </c>
      <c r="B139" s="83"/>
      <c r="C139" s="315"/>
      <c r="D139" s="318"/>
      <c r="E139" s="383" t="s">
        <v>2164</v>
      </c>
      <c r="F139" s="384"/>
      <c r="G139" s="384"/>
      <c r="H139" s="385"/>
      <c r="I139" s="447"/>
      <c r="J139" s="97"/>
      <c r="K139" s="98"/>
      <c r="L139" s="103">
        <v>48</v>
      </c>
      <c r="M139" s="103">
        <v>48</v>
      </c>
      <c r="N139" s="103">
        <v>48</v>
      </c>
      <c r="O139" s="103">
        <v>40</v>
      </c>
      <c r="P139" s="103">
        <v>44</v>
      </c>
      <c r="Q139" s="103">
        <v>22</v>
      </c>
    </row>
    <row r="140" spans="1:22" s="82" customFormat="1" ht="67.5" customHeight="1">
      <c r="A140" s="327" t="s">
        <v>906</v>
      </c>
      <c r="B140" s="83"/>
      <c r="C140" s="400" t="s">
        <v>2165</v>
      </c>
      <c r="D140" s="401"/>
      <c r="E140" s="401"/>
      <c r="F140" s="401"/>
      <c r="G140" s="401"/>
      <c r="H140" s="402"/>
      <c r="I140" s="447"/>
      <c r="J140" s="97"/>
      <c r="K140" s="98"/>
      <c r="L140" s="95" t="s">
        <v>26</v>
      </c>
      <c r="M140" s="96" t="s">
        <v>26</v>
      </c>
      <c r="N140" s="96" t="s">
        <v>26</v>
      </c>
      <c r="O140" s="96" t="s">
        <v>26</v>
      </c>
      <c r="P140" s="96" t="s">
        <v>26</v>
      </c>
      <c r="Q140" s="96" t="s">
        <v>26</v>
      </c>
    </row>
    <row r="141" spans="1:22" s="82" customFormat="1" ht="34.5" customHeight="1">
      <c r="A141" s="327" t="s">
        <v>906</v>
      </c>
      <c r="B141" s="83"/>
      <c r="C141" s="104"/>
      <c r="D141" s="105"/>
      <c r="E141" s="383" t="s">
        <v>135</v>
      </c>
      <c r="F141" s="384"/>
      <c r="G141" s="384"/>
      <c r="H141" s="385"/>
      <c r="I141" s="447"/>
      <c r="J141" s="97"/>
      <c r="K141" s="98"/>
      <c r="L141" s="103">
        <v>0</v>
      </c>
      <c r="M141" s="103">
        <v>0</v>
      </c>
      <c r="N141" s="103">
        <v>0</v>
      </c>
      <c r="O141" s="103">
        <v>0</v>
      </c>
      <c r="P141" s="103">
        <v>0</v>
      </c>
      <c r="Q141" s="103">
        <v>0</v>
      </c>
    </row>
    <row r="142" spans="1:22" s="82" customFormat="1" ht="67.5" customHeight="1">
      <c r="A142" s="327" t="s">
        <v>908</v>
      </c>
      <c r="B142" s="83"/>
      <c r="C142" s="400" t="s">
        <v>2166</v>
      </c>
      <c r="D142" s="401"/>
      <c r="E142" s="401"/>
      <c r="F142" s="401"/>
      <c r="G142" s="401"/>
      <c r="H142" s="402"/>
      <c r="I142" s="447"/>
      <c r="J142" s="97"/>
      <c r="K142" s="98"/>
      <c r="L142" s="95" t="s">
        <v>26</v>
      </c>
      <c r="M142" s="96" t="s">
        <v>26</v>
      </c>
      <c r="N142" s="96" t="s">
        <v>26</v>
      </c>
      <c r="O142" s="96" t="s">
        <v>26</v>
      </c>
      <c r="P142" s="96" t="s">
        <v>26</v>
      </c>
      <c r="Q142" s="96" t="s">
        <v>26</v>
      </c>
    </row>
    <row r="143" spans="1:22" s="82" customFormat="1" ht="34.5" customHeight="1">
      <c r="A143" s="327" t="s">
        <v>908</v>
      </c>
      <c r="B143" s="83"/>
      <c r="C143" s="106"/>
      <c r="D143" s="107"/>
      <c r="E143" s="383" t="s">
        <v>135</v>
      </c>
      <c r="F143" s="384"/>
      <c r="G143" s="384"/>
      <c r="H143" s="385"/>
      <c r="I143" s="447"/>
      <c r="J143" s="97"/>
      <c r="K143" s="98"/>
      <c r="L143" s="103">
        <v>0</v>
      </c>
      <c r="M143" s="103">
        <v>0</v>
      </c>
      <c r="N143" s="103">
        <v>0</v>
      </c>
      <c r="O143" s="103">
        <v>0</v>
      </c>
      <c r="P143" s="103">
        <v>0</v>
      </c>
      <c r="Q143" s="103">
        <v>0</v>
      </c>
    </row>
    <row r="144" spans="1:22" s="82" customFormat="1" ht="34.5" customHeight="1">
      <c r="A144" s="327" t="s">
        <v>909</v>
      </c>
      <c r="B144" s="83"/>
      <c r="C144" s="386" t="s">
        <v>136</v>
      </c>
      <c r="D144" s="387"/>
      <c r="E144" s="387"/>
      <c r="F144" s="387"/>
      <c r="G144" s="387"/>
      <c r="H144" s="388"/>
      <c r="I144" s="447"/>
      <c r="J144" s="99"/>
      <c r="K144" s="100"/>
      <c r="L144" s="103">
        <v>0</v>
      </c>
      <c r="M144" s="103">
        <v>0</v>
      </c>
      <c r="N144" s="103">
        <v>0</v>
      </c>
      <c r="O144" s="103">
        <v>0</v>
      </c>
      <c r="P144" s="103">
        <v>0</v>
      </c>
      <c r="Q144" s="103">
        <v>0</v>
      </c>
    </row>
    <row r="145" spans="1:22" s="1" customFormat="1">
      <c r="A145" s="325"/>
      <c r="B145" s="19"/>
      <c r="C145" s="19"/>
      <c r="D145" s="19"/>
      <c r="E145" s="19"/>
      <c r="F145" s="19"/>
      <c r="G145" s="19"/>
      <c r="H145" s="15"/>
      <c r="I145" s="15"/>
      <c r="J145" s="87"/>
      <c r="K145" s="88"/>
      <c r="L145" s="89"/>
      <c r="M145" s="89"/>
      <c r="N145" s="89"/>
      <c r="O145" s="89"/>
      <c r="P145" s="89"/>
      <c r="Q145" s="89"/>
    </row>
    <row r="146" spans="1:22" s="1" customFormat="1">
      <c r="A146" s="325"/>
      <c r="B146" s="19"/>
      <c r="C146" s="19"/>
      <c r="D146" s="19"/>
      <c r="E146" s="19"/>
      <c r="F146" s="19"/>
      <c r="G146" s="19"/>
      <c r="H146" s="15"/>
      <c r="I146" s="15"/>
      <c r="J146" s="87"/>
      <c r="K146" s="88"/>
      <c r="L146" s="89"/>
      <c r="M146" s="89"/>
      <c r="N146" s="89"/>
      <c r="O146" s="89"/>
      <c r="P146" s="89"/>
      <c r="Q146" s="89"/>
    </row>
    <row r="147" spans="1:22" s="108" customFormat="1">
      <c r="A147" s="325"/>
      <c r="C147" s="4"/>
      <c r="D147" s="4"/>
      <c r="E147" s="4"/>
      <c r="F147" s="4"/>
      <c r="G147" s="4"/>
      <c r="H147" s="307"/>
      <c r="I147" s="307"/>
      <c r="J147" s="59"/>
      <c r="K147" s="30"/>
      <c r="L147" s="101"/>
      <c r="M147" s="101"/>
      <c r="N147" s="101"/>
      <c r="O147" s="101"/>
      <c r="P147" s="101"/>
      <c r="Q147" s="101"/>
    </row>
    <row r="148" spans="1:22" s="108" customFormat="1">
      <c r="A148" s="325"/>
      <c r="B148" s="19" t="s">
        <v>137</v>
      </c>
      <c r="C148" s="4"/>
      <c r="D148" s="4"/>
      <c r="E148" s="4"/>
      <c r="F148" s="4"/>
      <c r="G148" s="4"/>
      <c r="H148" s="307"/>
      <c r="I148" s="307"/>
      <c r="J148" s="59"/>
      <c r="K148" s="30"/>
      <c r="L148" s="101"/>
      <c r="M148" s="101"/>
      <c r="N148" s="101"/>
      <c r="O148" s="101"/>
      <c r="P148" s="101"/>
      <c r="Q148" s="101"/>
    </row>
    <row r="149" spans="1:22">
      <c r="A149" s="325"/>
      <c r="B149" s="19"/>
      <c r="C149" s="19"/>
      <c r="D149" s="19"/>
      <c r="E149" s="19"/>
      <c r="F149" s="19"/>
      <c r="G149" s="19"/>
      <c r="H149" s="15"/>
      <c r="I149" s="15"/>
      <c r="L149" s="23"/>
      <c r="M149" s="23"/>
      <c r="N149" s="23"/>
      <c r="O149" s="23"/>
      <c r="P149" s="23"/>
      <c r="Q149" s="23"/>
      <c r="R149" s="9"/>
      <c r="S149" s="9"/>
      <c r="T149" s="9"/>
      <c r="U149" s="9"/>
      <c r="V149" s="9"/>
    </row>
    <row r="150" spans="1:22" ht="34.5" customHeight="1">
      <c r="A150" s="325"/>
      <c r="B150" s="19"/>
      <c r="C150" s="4"/>
      <c r="D150" s="4"/>
      <c r="F150" s="4"/>
      <c r="G150" s="4"/>
      <c r="H150" s="307"/>
      <c r="I150" s="307"/>
      <c r="J150" s="74" t="s">
        <v>77</v>
      </c>
      <c r="K150" s="75"/>
      <c r="L150" s="76" t="s">
        <v>618</v>
      </c>
      <c r="M150" s="76" t="s">
        <v>2137</v>
      </c>
      <c r="N150" s="76" t="s">
        <v>619</v>
      </c>
      <c r="O150" s="76" t="s">
        <v>620</v>
      </c>
      <c r="P150" s="76" t="s">
        <v>621</v>
      </c>
      <c r="Q150" s="76" t="s">
        <v>622</v>
      </c>
      <c r="R150" s="9"/>
      <c r="S150" s="9"/>
      <c r="T150" s="9"/>
      <c r="U150" s="9"/>
      <c r="V150" s="9"/>
    </row>
    <row r="151" spans="1:22" ht="20.25" customHeight="1">
      <c r="A151" s="325"/>
      <c r="B151" s="2"/>
      <c r="C151" s="60"/>
      <c r="D151" s="4"/>
      <c r="F151" s="4"/>
      <c r="G151" s="4"/>
      <c r="H151" s="307"/>
      <c r="I151" s="65" t="s">
        <v>2167</v>
      </c>
      <c r="J151" s="66"/>
      <c r="K151" s="77"/>
      <c r="L151" s="78" t="s">
        <v>595</v>
      </c>
      <c r="M151" s="78" t="s">
        <v>595</v>
      </c>
      <c r="N151" s="78" t="s">
        <v>595</v>
      </c>
      <c r="O151" s="78" t="s">
        <v>80</v>
      </c>
      <c r="P151" s="78" t="s">
        <v>80</v>
      </c>
      <c r="Q151" s="78" t="s">
        <v>80</v>
      </c>
      <c r="R151" s="9"/>
      <c r="S151" s="9"/>
      <c r="T151" s="9"/>
      <c r="U151" s="9"/>
      <c r="V151" s="9"/>
    </row>
    <row r="152" spans="1:22" s="112" customFormat="1" ht="34.5" customHeight="1">
      <c r="A152" s="334" t="s">
        <v>911</v>
      </c>
      <c r="B152" s="108"/>
      <c r="C152" s="386" t="s">
        <v>2168</v>
      </c>
      <c r="D152" s="387"/>
      <c r="E152" s="387"/>
      <c r="F152" s="387"/>
      <c r="G152" s="387"/>
      <c r="H152" s="388"/>
      <c r="I152" s="406" t="s">
        <v>2169</v>
      </c>
      <c r="J152" s="109">
        <f t="shared" ref="J152:J215" si="2">IF(SUM(L152:Q152)=0,IF(COUNTIF(L152:Q152,"未確認")&gt;0,"未確認",IF(COUNTIF(L152:Q152,"~*")&gt;0,"*",SUM(L152:Q152))),SUM(L152:Q152))</f>
        <v>0</v>
      </c>
      <c r="K152" s="110" t="str">
        <f t="shared" ref="K152:K215" si="3">IF(OR(COUNTIF(L152:Q152,"未確認")&gt;0,COUNTIF(L152:Q152,"~*")&gt;0),"※","")</f>
        <v/>
      </c>
      <c r="L152" s="111"/>
      <c r="M152" s="111"/>
      <c r="N152" s="111"/>
      <c r="O152" s="111"/>
      <c r="P152" s="111"/>
      <c r="Q152" s="111"/>
    </row>
    <row r="153" spans="1:22" s="112" customFormat="1" ht="34.5" customHeight="1">
      <c r="A153" s="334" t="s">
        <v>912</v>
      </c>
      <c r="B153" s="108"/>
      <c r="C153" s="386" t="s">
        <v>2170</v>
      </c>
      <c r="D153" s="387"/>
      <c r="E153" s="387"/>
      <c r="F153" s="387"/>
      <c r="G153" s="387"/>
      <c r="H153" s="388"/>
      <c r="I153" s="475"/>
      <c r="J153" s="109">
        <f t="shared" si="2"/>
        <v>0</v>
      </c>
      <c r="K153" s="110" t="str">
        <f t="shared" si="3"/>
        <v/>
      </c>
      <c r="L153" s="111"/>
      <c r="M153" s="111"/>
      <c r="N153" s="111"/>
      <c r="O153" s="111"/>
      <c r="P153" s="111"/>
      <c r="Q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c r="M154" s="111"/>
      <c r="N154" s="111"/>
      <c r="O154" s="111"/>
      <c r="P154" s="111"/>
      <c r="Q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c r="M155" s="111"/>
      <c r="N155" s="111"/>
      <c r="O155" s="111"/>
      <c r="P155" s="111"/>
      <c r="Q155" s="111"/>
    </row>
    <row r="156" spans="1:22" s="112" customFormat="1" ht="34.5" customHeight="1">
      <c r="A156" s="334" t="s">
        <v>915</v>
      </c>
      <c r="B156" s="108"/>
      <c r="C156" s="386" t="s">
        <v>144</v>
      </c>
      <c r="D156" s="387"/>
      <c r="E156" s="387"/>
      <c r="F156" s="387"/>
      <c r="G156" s="387"/>
      <c r="H156" s="388"/>
      <c r="I156" s="475"/>
      <c r="J156" s="109">
        <f t="shared" si="2"/>
        <v>197</v>
      </c>
      <c r="K156" s="110" t="str">
        <f t="shared" si="3"/>
        <v/>
      </c>
      <c r="L156" s="111"/>
      <c r="M156" s="111"/>
      <c r="N156" s="111"/>
      <c r="O156" s="111">
        <v>80</v>
      </c>
      <c r="P156" s="111">
        <v>117</v>
      </c>
      <c r="Q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c r="M157" s="111"/>
      <c r="N157" s="111"/>
      <c r="O157" s="111"/>
      <c r="P157" s="111"/>
      <c r="Q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c r="M158" s="111"/>
      <c r="N158" s="111"/>
      <c r="O158" s="111"/>
      <c r="P158" s="111"/>
      <c r="Q158" s="111"/>
    </row>
    <row r="159" spans="1:22" s="112" customFormat="1" ht="34.5" customHeight="1">
      <c r="A159" s="334" t="s">
        <v>918</v>
      </c>
      <c r="B159" s="108"/>
      <c r="C159" s="386" t="s">
        <v>147</v>
      </c>
      <c r="D159" s="387"/>
      <c r="E159" s="387"/>
      <c r="F159" s="387"/>
      <c r="G159" s="387"/>
      <c r="H159" s="388"/>
      <c r="I159" s="475"/>
      <c r="J159" s="109">
        <f t="shared" si="2"/>
        <v>0</v>
      </c>
      <c r="K159" s="110" t="str">
        <f t="shared" si="3"/>
        <v/>
      </c>
      <c r="L159" s="111"/>
      <c r="M159" s="111"/>
      <c r="N159" s="111"/>
      <c r="O159" s="111"/>
      <c r="P159" s="111"/>
      <c r="Q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c r="M160" s="111"/>
      <c r="N160" s="111"/>
      <c r="O160" s="111"/>
      <c r="P160" s="111"/>
      <c r="Q160" s="111"/>
    </row>
    <row r="161" spans="1:17" s="112" customFormat="1" ht="34.5" customHeight="1">
      <c r="A161" s="334" t="s">
        <v>920</v>
      </c>
      <c r="B161" s="108"/>
      <c r="C161" s="386" t="s">
        <v>149</v>
      </c>
      <c r="D161" s="387"/>
      <c r="E161" s="387"/>
      <c r="F161" s="387"/>
      <c r="G161" s="387"/>
      <c r="H161" s="388"/>
      <c r="I161" s="475"/>
      <c r="J161" s="109">
        <f t="shared" si="2"/>
        <v>0</v>
      </c>
      <c r="K161" s="110" t="str">
        <f t="shared" si="3"/>
        <v/>
      </c>
      <c r="L161" s="111"/>
      <c r="M161" s="111"/>
      <c r="N161" s="111"/>
      <c r="O161" s="111"/>
      <c r="P161" s="111"/>
      <c r="Q161" s="111"/>
    </row>
    <row r="162" spans="1:17" s="112" customFormat="1" ht="34.5" customHeight="1">
      <c r="A162" s="334" t="s">
        <v>921</v>
      </c>
      <c r="B162" s="108"/>
      <c r="C162" s="386" t="s">
        <v>2171</v>
      </c>
      <c r="D162" s="387"/>
      <c r="E162" s="387"/>
      <c r="F162" s="387"/>
      <c r="G162" s="387"/>
      <c r="H162" s="388"/>
      <c r="I162" s="475"/>
      <c r="J162" s="109" t="str">
        <f t="shared" si="2"/>
        <v>*</v>
      </c>
      <c r="K162" s="110" t="str">
        <f t="shared" si="3"/>
        <v>※</v>
      </c>
      <c r="L162" s="111"/>
      <c r="M162" s="111"/>
      <c r="N162" s="111"/>
      <c r="O162" s="111"/>
      <c r="P162" s="111"/>
      <c r="Q162" s="111" t="s">
        <v>140</v>
      </c>
    </row>
    <row r="163" spans="1:17" s="112" customFormat="1" ht="34.5" customHeight="1">
      <c r="A163" s="334" t="s">
        <v>922</v>
      </c>
      <c r="B163" s="108"/>
      <c r="C163" s="386" t="s">
        <v>151</v>
      </c>
      <c r="D163" s="387"/>
      <c r="E163" s="387"/>
      <c r="F163" s="387"/>
      <c r="G163" s="387"/>
      <c r="H163" s="388"/>
      <c r="I163" s="475"/>
      <c r="J163" s="109">
        <f t="shared" si="2"/>
        <v>0</v>
      </c>
      <c r="K163" s="110" t="str">
        <f t="shared" si="3"/>
        <v/>
      </c>
      <c r="L163" s="111"/>
      <c r="M163" s="111"/>
      <c r="N163" s="111"/>
      <c r="O163" s="111"/>
      <c r="P163" s="111"/>
      <c r="Q163" s="111"/>
    </row>
    <row r="164" spans="1:17" s="112" customFormat="1" ht="34.5" customHeight="1">
      <c r="A164" s="334" t="s">
        <v>923</v>
      </c>
      <c r="B164" s="108"/>
      <c r="C164" s="386" t="s">
        <v>152</v>
      </c>
      <c r="D164" s="387"/>
      <c r="E164" s="387"/>
      <c r="F164" s="387"/>
      <c r="G164" s="387"/>
      <c r="H164" s="388"/>
      <c r="I164" s="475"/>
      <c r="J164" s="109" t="str">
        <f t="shared" si="2"/>
        <v>*</v>
      </c>
      <c r="K164" s="110" t="str">
        <f t="shared" si="3"/>
        <v>※</v>
      </c>
      <c r="L164" s="111" t="s">
        <v>2172</v>
      </c>
      <c r="M164" s="111" t="s">
        <v>2173</v>
      </c>
      <c r="N164" s="111"/>
      <c r="O164" s="111"/>
      <c r="P164" s="111"/>
      <c r="Q164" s="111"/>
    </row>
    <row r="165" spans="1:17" s="112" customFormat="1" ht="34.5" customHeight="1">
      <c r="A165" s="334" t="s">
        <v>924</v>
      </c>
      <c r="B165" s="108"/>
      <c r="C165" s="386" t="s">
        <v>153</v>
      </c>
      <c r="D165" s="387"/>
      <c r="E165" s="387"/>
      <c r="F165" s="387"/>
      <c r="G165" s="387"/>
      <c r="H165" s="388"/>
      <c r="I165" s="475"/>
      <c r="J165" s="109">
        <f t="shared" si="2"/>
        <v>0</v>
      </c>
      <c r="K165" s="110" t="str">
        <f t="shared" si="3"/>
        <v/>
      </c>
      <c r="L165" s="111"/>
      <c r="M165" s="111"/>
      <c r="N165" s="111"/>
      <c r="O165" s="111"/>
      <c r="P165" s="111"/>
      <c r="Q165" s="111"/>
    </row>
    <row r="166" spans="1:17" s="112" customFormat="1" ht="34.5" customHeight="1">
      <c r="A166" s="334" t="s">
        <v>925</v>
      </c>
      <c r="B166" s="108"/>
      <c r="C166" s="386" t="s">
        <v>2174</v>
      </c>
      <c r="D166" s="387"/>
      <c r="E166" s="387"/>
      <c r="F166" s="387"/>
      <c r="G166" s="387"/>
      <c r="H166" s="388"/>
      <c r="I166" s="475"/>
      <c r="J166" s="109">
        <f t="shared" si="2"/>
        <v>0</v>
      </c>
      <c r="K166" s="110" t="str">
        <f t="shared" si="3"/>
        <v/>
      </c>
      <c r="L166" s="111"/>
      <c r="M166" s="111"/>
      <c r="N166" s="111"/>
      <c r="O166" s="111"/>
      <c r="P166" s="111"/>
      <c r="Q166" s="111"/>
    </row>
    <row r="167" spans="1:17" s="112" customFormat="1" ht="34.5" customHeight="1">
      <c r="A167" s="334" t="s">
        <v>926</v>
      </c>
      <c r="B167" s="108"/>
      <c r="C167" s="386" t="s">
        <v>2175</v>
      </c>
      <c r="D167" s="387"/>
      <c r="E167" s="387"/>
      <c r="F167" s="387"/>
      <c r="G167" s="387"/>
      <c r="H167" s="388"/>
      <c r="I167" s="475"/>
      <c r="J167" s="109">
        <f t="shared" si="2"/>
        <v>0</v>
      </c>
      <c r="K167" s="110" t="str">
        <f t="shared" si="3"/>
        <v/>
      </c>
      <c r="L167" s="111"/>
      <c r="M167" s="111"/>
      <c r="N167" s="111"/>
      <c r="O167" s="111"/>
      <c r="P167" s="111"/>
      <c r="Q167" s="111"/>
    </row>
    <row r="168" spans="1:17" s="112" customFormat="1" ht="34.5" customHeight="1">
      <c r="A168" s="334" t="s">
        <v>927</v>
      </c>
      <c r="B168" s="108"/>
      <c r="C168" s="386" t="s">
        <v>2176</v>
      </c>
      <c r="D168" s="387"/>
      <c r="E168" s="387"/>
      <c r="F168" s="387"/>
      <c r="G168" s="387"/>
      <c r="H168" s="388"/>
      <c r="I168" s="475"/>
      <c r="J168" s="109">
        <f t="shared" si="2"/>
        <v>0</v>
      </c>
      <c r="K168" s="110" t="str">
        <f t="shared" si="3"/>
        <v/>
      </c>
      <c r="L168" s="111"/>
      <c r="M168" s="111"/>
      <c r="N168" s="111"/>
      <c r="O168" s="111"/>
      <c r="P168" s="111"/>
      <c r="Q168" s="111"/>
    </row>
    <row r="169" spans="1:17" s="112" customFormat="1" ht="34.5" customHeight="1">
      <c r="A169" s="334" t="s">
        <v>928</v>
      </c>
      <c r="B169" s="108"/>
      <c r="C169" s="386" t="s">
        <v>157</v>
      </c>
      <c r="D169" s="387"/>
      <c r="E169" s="387"/>
      <c r="F169" s="387"/>
      <c r="G169" s="387"/>
      <c r="H169" s="388"/>
      <c r="I169" s="475"/>
      <c r="J169" s="109">
        <f t="shared" si="2"/>
        <v>0</v>
      </c>
      <c r="K169" s="110" t="str">
        <f t="shared" si="3"/>
        <v/>
      </c>
      <c r="L169" s="111"/>
      <c r="M169" s="111"/>
      <c r="N169" s="111"/>
      <c r="O169" s="111"/>
      <c r="P169" s="111"/>
      <c r="Q169" s="111"/>
    </row>
    <row r="170" spans="1:17" s="112" customFormat="1" ht="34.5" customHeight="1">
      <c r="A170" s="334" t="s">
        <v>929</v>
      </c>
      <c r="B170" s="108"/>
      <c r="C170" s="386" t="s">
        <v>158</v>
      </c>
      <c r="D170" s="387"/>
      <c r="E170" s="387"/>
      <c r="F170" s="387"/>
      <c r="G170" s="387"/>
      <c r="H170" s="388"/>
      <c r="I170" s="475"/>
      <c r="J170" s="109">
        <f t="shared" si="2"/>
        <v>0</v>
      </c>
      <c r="K170" s="110" t="str">
        <f t="shared" si="3"/>
        <v/>
      </c>
      <c r="L170" s="111"/>
      <c r="M170" s="111"/>
      <c r="N170" s="111"/>
      <c r="O170" s="111"/>
      <c r="P170" s="111"/>
      <c r="Q170" s="111"/>
    </row>
    <row r="171" spans="1:17" s="112" customFormat="1" ht="34.5" customHeight="1">
      <c r="A171" s="334" t="s">
        <v>930</v>
      </c>
      <c r="B171" s="108"/>
      <c r="C171" s="386" t="s">
        <v>159</v>
      </c>
      <c r="D171" s="387"/>
      <c r="E171" s="387"/>
      <c r="F171" s="387"/>
      <c r="G171" s="387"/>
      <c r="H171" s="388"/>
      <c r="I171" s="475"/>
      <c r="J171" s="109">
        <f t="shared" si="2"/>
        <v>0</v>
      </c>
      <c r="K171" s="110" t="str">
        <f t="shared" si="3"/>
        <v/>
      </c>
      <c r="L171" s="111"/>
      <c r="M171" s="111"/>
      <c r="N171" s="111"/>
      <c r="O171" s="111"/>
      <c r="P171" s="111"/>
      <c r="Q171" s="111"/>
    </row>
    <row r="172" spans="1:17" s="112" customFormat="1" ht="34.5" customHeight="1">
      <c r="A172" s="334" t="s">
        <v>931</v>
      </c>
      <c r="B172" s="108"/>
      <c r="C172" s="386" t="s">
        <v>2177</v>
      </c>
      <c r="D172" s="387"/>
      <c r="E172" s="387"/>
      <c r="F172" s="387"/>
      <c r="G172" s="387"/>
      <c r="H172" s="388"/>
      <c r="I172" s="475"/>
      <c r="J172" s="109">
        <f t="shared" si="2"/>
        <v>0</v>
      </c>
      <c r="K172" s="110" t="str">
        <f t="shared" si="3"/>
        <v/>
      </c>
      <c r="L172" s="111"/>
      <c r="M172" s="111"/>
      <c r="N172" s="111"/>
      <c r="O172" s="111"/>
      <c r="P172" s="111"/>
      <c r="Q172" s="111"/>
    </row>
    <row r="173" spans="1:17" s="112" customFormat="1" ht="34.5" customHeight="1">
      <c r="A173" s="334" t="s">
        <v>932</v>
      </c>
      <c r="B173" s="108"/>
      <c r="C173" s="386" t="s">
        <v>2178</v>
      </c>
      <c r="D173" s="387"/>
      <c r="E173" s="387"/>
      <c r="F173" s="387"/>
      <c r="G173" s="387"/>
      <c r="H173" s="388"/>
      <c r="I173" s="475"/>
      <c r="J173" s="109">
        <f t="shared" si="2"/>
        <v>0</v>
      </c>
      <c r="K173" s="110" t="str">
        <f t="shared" si="3"/>
        <v/>
      </c>
      <c r="L173" s="111"/>
      <c r="M173" s="111"/>
      <c r="N173" s="111"/>
      <c r="O173" s="111"/>
      <c r="P173" s="111"/>
      <c r="Q173" s="111"/>
    </row>
    <row r="174" spans="1:17" s="112" customFormat="1" ht="34.5" customHeight="1">
      <c r="A174" s="334" t="s">
        <v>933</v>
      </c>
      <c r="B174" s="108"/>
      <c r="C174" s="386" t="s">
        <v>2179</v>
      </c>
      <c r="D174" s="387"/>
      <c r="E174" s="387"/>
      <c r="F174" s="387"/>
      <c r="G174" s="387"/>
      <c r="H174" s="388"/>
      <c r="I174" s="475"/>
      <c r="J174" s="109">
        <f t="shared" si="2"/>
        <v>0</v>
      </c>
      <c r="K174" s="110" t="str">
        <f t="shared" si="3"/>
        <v/>
      </c>
      <c r="L174" s="111"/>
      <c r="M174" s="111"/>
      <c r="N174" s="111"/>
      <c r="O174" s="111"/>
      <c r="P174" s="111"/>
      <c r="Q174" s="111"/>
    </row>
    <row r="175" spans="1:17" s="112" customFormat="1" ht="34.5" customHeight="1">
      <c r="A175" s="334" t="s">
        <v>934</v>
      </c>
      <c r="B175" s="108"/>
      <c r="C175" s="386" t="s">
        <v>163</v>
      </c>
      <c r="D175" s="387"/>
      <c r="E175" s="387"/>
      <c r="F175" s="387"/>
      <c r="G175" s="387"/>
      <c r="H175" s="388"/>
      <c r="I175" s="475"/>
      <c r="J175" s="109">
        <f t="shared" si="2"/>
        <v>0</v>
      </c>
      <c r="K175" s="110" t="str">
        <f t="shared" si="3"/>
        <v/>
      </c>
      <c r="L175" s="111"/>
      <c r="M175" s="111"/>
      <c r="N175" s="111"/>
      <c r="O175" s="111"/>
      <c r="P175" s="111"/>
      <c r="Q175" s="111"/>
    </row>
    <row r="176" spans="1:17" s="112" customFormat="1" ht="34.5" customHeight="1">
      <c r="A176" s="334" t="s">
        <v>935</v>
      </c>
      <c r="B176" s="108"/>
      <c r="C176" s="386" t="s">
        <v>2180</v>
      </c>
      <c r="D176" s="387"/>
      <c r="E176" s="387"/>
      <c r="F176" s="387"/>
      <c r="G176" s="387"/>
      <c r="H176" s="388"/>
      <c r="I176" s="475"/>
      <c r="J176" s="109">
        <f t="shared" si="2"/>
        <v>0</v>
      </c>
      <c r="K176" s="110" t="str">
        <f t="shared" si="3"/>
        <v/>
      </c>
      <c r="L176" s="111"/>
      <c r="M176" s="111"/>
      <c r="N176" s="111"/>
      <c r="O176" s="111"/>
      <c r="P176" s="111"/>
      <c r="Q176" s="111"/>
    </row>
    <row r="177" spans="1:17" s="112" customFormat="1" ht="34.5" customHeight="1">
      <c r="A177" s="334" t="s">
        <v>936</v>
      </c>
      <c r="B177" s="108"/>
      <c r="C177" s="386" t="s">
        <v>2181</v>
      </c>
      <c r="D177" s="387"/>
      <c r="E177" s="387"/>
      <c r="F177" s="387"/>
      <c r="G177" s="387"/>
      <c r="H177" s="388"/>
      <c r="I177" s="475"/>
      <c r="J177" s="109">
        <f t="shared" si="2"/>
        <v>0</v>
      </c>
      <c r="K177" s="110" t="str">
        <f t="shared" si="3"/>
        <v/>
      </c>
      <c r="L177" s="111"/>
      <c r="M177" s="111"/>
      <c r="N177" s="111"/>
      <c r="O177" s="111"/>
      <c r="P177" s="111"/>
      <c r="Q177" s="111"/>
    </row>
    <row r="178" spans="1:17" s="112" customFormat="1" ht="34.5" customHeight="1">
      <c r="A178" s="334" t="s">
        <v>937</v>
      </c>
      <c r="B178" s="108"/>
      <c r="C178" s="386" t="s">
        <v>2182</v>
      </c>
      <c r="D178" s="387"/>
      <c r="E178" s="387"/>
      <c r="F178" s="387"/>
      <c r="G178" s="387"/>
      <c r="H178" s="388"/>
      <c r="I178" s="475"/>
      <c r="J178" s="109">
        <f t="shared" si="2"/>
        <v>0</v>
      </c>
      <c r="K178" s="110" t="str">
        <f t="shared" si="3"/>
        <v/>
      </c>
      <c r="L178" s="111"/>
      <c r="M178" s="111"/>
      <c r="N178" s="111"/>
      <c r="O178" s="111"/>
      <c r="P178" s="111"/>
      <c r="Q178" s="111"/>
    </row>
    <row r="179" spans="1:17" s="112" customFormat="1" ht="34.5" customHeight="1">
      <c r="A179" s="334" t="s">
        <v>938</v>
      </c>
      <c r="B179" s="108"/>
      <c r="C179" s="386" t="s">
        <v>126</v>
      </c>
      <c r="D179" s="387"/>
      <c r="E179" s="387"/>
      <c r="F179" s="387"/>
      <c r="G179" s="387"/>
      <c r="H179" s="388"/>
      <c r="I179" s="475"/>
      <c r="J179" s="109">
        <f t="shared" si="2"/>
        <v>0</v>
      </c>
      <c r="K179" s="110" t="str">
        <f t="shared" si="3"/>
        <v/>
      </c>
      <c r="L179" s="111"/>
      <c r="M179" s="111"/>
      <c r="N179" s="111"/>
      <c r="O179" s="111"/>
      <c r="P179" s="111"/>
      <c r="Q179" s="111"/>
    </row>
    <row r="180" spans="1:17" s="112" customFormat="1" ht="34.5" customHeight="1">
      <c r="A180" s="334" t="s">
        <v>939</v>
      </c>
      <c r="B180" s="108"/>
      <c r="C180" s="386" t="s">
        <v>167</v>
      </c>
      <c r="D180" s="387"/>
      <c r="E180" s="387"/>
      <c r="F180" s="387"/>
      <c r="G180" s="387"/>
      <c r="H180" s="388"/>
      <c r="I180" s="475"/>
      <c r="J180" s="109">
        <f t="shared" si="2"/>
        <v>0</v>
      </c>
      <c r="K180" s="110" t="str">
        <f t="shared" si="3"/>
        <v/>
      </c>
      <c r="L180" s="111"/>
      <c r="M180" s="111"/>
      <c r="N180" s="111"/>
      <c r="O180" s="111"/>
      <c r="P180" s="111"/>
      <c r="Q180" s="111"/>
    </row>
    <row r="181" spans="1:17" s="112" customFormat="1" ht="34.5" customHeight="1">
      <c r="A181" s="334" t="s">
        <v>940</v>
      </c>
      <c r="B181" s="108"/>
      <c r="C181" s="386" t="s">
        <v>168</v>
      </c>
      <c r="D181" s="387"/>
      <c r="E181" s="387"/>
      <c r="F181" s="387"/>
      <c r="G181" s="387"/>
      <c r="H181" s="388"/>
      <c r="I181" s="475"/>
      <c r="J181" s="109">
        <f t="shared" si="2"/>
        <v>0</v>
      </c>
      <c r="K181" s="110" t="str">
        <f t="shared" si="3"/>
        <v/>
      </c>
      <c r="L181" s="111"/>
      <c r="M181" s="111"/>
      <c r="N181" s="111"/>
      <c r="O181" s="111"/>
      <c r="P181" s="111"/>
      <c r="Q181" s="111"/>
    </row>
    <row r="182" spans="1:17" s="112" customFormat="1" ht="34.5" customHeight="1">
      <c r="A182" s="334" t="s">
        <v>941</v>
      </c>
      <c r="B182" s="108"/>
      <c r="C182" s="386" t="s">
        <v>2183</v>
      </c>
      <c r="D182" s="387"/>
      <c r="E182" s="387"/>
      <c r="F182" s="387"/>
      <c r="G182" s="387"/>
      <c r="H182" s="388"/>
      <c r="I182" s="475"/>
      <c r="J182" s="109">
        <f t="shared" si="2"/>
        <v>0</v>
      </c>
      <c r="K182" s="110" t="str">
        <f t="shared" si="3"/>
        <v/>
      </c>
      <c r="L182" s="111"/>
      <c r="M182" s="111"/>
      <c r="N182" s="111"/>
      <c r="O182" s="111"/>
      <c r="P182" s="111"/>
      <c r="Q182" s="111"/>
    </row>
    <row r="183" spans="1:17" s="112" customFormat="1" ht="34.5" customHeight="1">
      <c r="A183" s="334" t="s">
        <v>942</v>
      </c>
      <c r="B183" s="108"/>
      <c r="C183" s="386" t="s">
        <v>170</v>
      </c>
      <c r="D183" s="387"/>
      <c r="E183" s="387"/>
      <c r="F183" s="387"/>
      <c r="G183" s="387"/>
      <c r="H183" s="388"/>
      <c r="I183" s="475"/>
      <c r="J183" s="109">
        <f t="shared" si="2"/>
        <v>0</v>
      </c>
      <c r="K183" s="110" t="str">
        <f t="shared" si="3"/>
        <v/>
      </c>
      <c r="L183" s="111"/>
      <c r="M183" s="111"/>
      <c r="N183" s="111"/>
      <c r="O183" s="111"/>
      <c r="P183" s="111"/>
      <c r="Q183" s="111"/>
    </row>
    <row r="184" spans="1:17" s="112" customFormat="1" ht="34.5" customHeight="1">
      <c r="A184" s="334" t="s">
        <v>943</v>
      </c>
      <c r="B184" s="108"/>
      <c r="C184" s="386" t="s">
        <v>127</v>
      </c>
      <c r="D184" s="387"/>
      <c r="E184" s="387"/>
      <c r="F184" s="387"/>
      <c r="G184" s="387"/>
      <c r="H184" s="388"/>
      <c r="I184" s="475"/>
      <c r="J184" s="109">
        <f t="shared" si="2"/>
        <v>0</v>
      </c>
      <c r="K184" s="110" t="str">
        <f t="shared" si="3"/>
        <v/>
      </c>
      <c r="L184" s="111"/>
      <c r="M184" s="111"/>
      <c r="N184" s="111"/>
      <c r="O184" s="111"/>
      <c r="P184" s="111"/>
      <c r="Q184" s="111"/>
    </row>
    <row r="185" spans="1:17" s="112" customFormat="1" ht="34.5" customHeight="1">
      <c r="A185" s="334" t="s">
        <v>944</v>
      </c>
      <c r="B185" s="108"/>
      <c r="C185" s="386" t="s">
        <v>171</v>
      </c>
      <c r="D185" s="387"/>
      <c r="E185" s="387"/>
      <c r="F185" s="387"/>
      <c r="G185" s="387"/>
      <c r="H185" s="388"/>
      <c r="I185" s="475"/>
      <c r="J185" s="109">
        <f t="shared" si="2"/>
        <v>0</v>
      </c>
      <c r="K185" s="110" t="str">
        <f t="shared" si="3"/>
        <v/>
      </c>
      <c r="L185" s="111"/>
      <c r="M185" s="111"/>
      <c r="N185" s="111"/>
      <c r="O185" s="111"/>
      <c r="P185" s="111"/>
      <c r="Q185" s="111"/>
    </row>
    <row r="186" spans="1:17" s="112" customFormat="1" ht="34.5" customHeight="1">
      <c r="A186" s="334" t="s">
        <v>945</v>
      </c>
      <c r="B186" s="108"/>
      <c r="C186" s="386" t="s">
        <v>172</v>
      </c>
      <c r="D186" s="387"/>
      <c r="E186" s="387"/>
      <c r="F186" s="387"/>
      <c r="G186" s="387"/>
      <c r="H186" s="388"/>
      <c r="I186" s="475"/>
      <c r="J186" s="109">
        <f t="shared" si="2"/>
        <v>0</v>
      </c>
      <c r="K186" s="110" t="str">
        <f t="shared" si="3"/>
        <v/>
      </c>
      <c r="L186" s="111"/>
      <c r="M186" s="111"/>
      <c r="N186" s="111"/>
      <c r="O186" s="111"/>
      <c r="P186" s="111"/>
      <c r="Q186" s="111"/>
    </row>
    <row r="187" spans="1:17" s="112" customFormat="1" ht="34.5" customHeight="1">
      <c r="A187" s="334" t="s">
        <v>946</v>
      </c>
      <c r="B187" s="108"/>
      <c r="C187" s="386" t="s">
        <v>2184</v>
      </c>
      <c r="D187" s="387"/>
      <c r="E187" s="387"/>
      <c r="F187" s="387"/>
      <c r="G187" s="387"/>
      <c r="H187" s="388"/>
      <c r="I187" s="475"/>
      <c r="J187" s="109">
        <f t="shared" si="2"/>
        <v>0</v>
      </c>
      <c r="K187" s="110" t="str">
        <f t="shared" si="3"/>
        <v/>
      </c>
      <c r="L187" s="111"/>
      <c r="M187" s="111"/>
      <c r="N187" s="111"/>
      <c r="O187" s="111"/>
      <c r="P187" s="111"/>
      <c r="Q187" s="111"/>
    </row>
    <row r="188" spans="1:17" s="112" customFormat="1" ht="34.5" customHeight="1">
      <c r="A188" s="334" t="s">
        <v>947</v>
      </c>
      <c r="B188" s="108"/>
      <c r="C188" s="386" t="s">
        <v>2185</v>
      </c>
      <c r="D188" s="387"/>
      <c r="E188" s="387"/>
      <c r="F188" s="387"/>
      <c r="G188" s="387"/>
      <c r="H188" s="388"/>
      <c r="I188" s="475"/>
      <c r="J188" s="109">
        <f t="shared" si="2"/>
        <v>0</v>
      </c>
      <c r="K188" s="110" t="str">
        <f t="shared" si="3"/>
        <v/>
      </c>
      <c r="L188" s="111"/>
      <c r="M188" s="111"/>
      <c r="N188" s="111"/>
      <c r="O188" s="111"/>
      <c r="P188" s="111"/>
      <c r="Q188" s="111"/>
    </row>
    <row r="189" spans="1:17" s="112" customFormat="1" ht="34.5" customHeight="1">
      <c r="A189" s="334" t="s">
        <v>948</v>
      </c>
      <c r="B189" s="108"/>
      <c r="C189" s="386" t="s">
        <v>2186</v>
      </c>
      <c r="D189" s="387"/>
      <c r="E189" s="387"/>
      <c r="F189" s="387"/>
      <c r="G189" s="387"/>
      <c r="H189" s="388"/>
      <c r="I189" s="475"/>
      <c r="J189" s="109">
        <f t="shared" si="2"/>
        <v>0</v>
      </c>
      <c r="K189" s="110" t="str">
        <f t="shared" si="3"/>
        <v/>
      </c>
      <c r="L189" s="111"/>
      <c r="M189" s="111"/>
      <c r="N189" s="111"/>
      <c r="O189" s="111"/>
      <c r="P189" s="111"/>
      <c r="Q189" s="111"/>
    </row>
    <row r="190" spans="1:17" s="112" customFormat="1" ht="34.5" customHeight="1">
      <c r="A190" s="334" t="s">
        <v>949</v>
      </c>
      <c r="B190" s="108"/>
      <c r="C190" s="386" t="s">
        <v>2187</v>
      </c>
      <c r="D190" s="387"/>
      <c r="E190" s="387"/>
      <c r="F190" s="387"/>
      <c r="G190" s="387"/>
      <c r="H190" s="388"/>
      <c r="I190" s="475"/>
      <c r="J190" s="109">
        <f t="shared" si="2"/>
        <v>0</v>
      </c>
      <c r="K190" s="110" t="str">
        <f t="shared" si="3"/>
        <v/>
      </c>
      <c r="L190" s="111"/>
      <c r="M190" s="111"/>
      <c r="N190" s="111"/>
      <c r="O190" s="111"/>
      <c r="P190" s="111"/>
      <c r="Q190" s="111"/>
    </row>
    <row r="191" spans="1:17" s="112" customFormat="1" ht="34.5" customHeight="1">
      <c r="A191" s="334" t="s">
        <v>950</v>
      </c>
      <c r="B191" s="108"/>
      <c r="C191" s="386" t="s">
        <v>177</v>
      </c>
      <c r="D191" s="387"/>
      <c r="E191" s="387"/>
      <c r="F191" s="387"/>
      <c r="G191" s="387"/>
      <c r="H191" s="388"/>
      <c r="I191" s="475"/>
      <c r="J191" s="109">
        <f t="shared" si="2"/>
        <v>0</v>
      </c>
      <c r="K191" s="110" t="str">
        <f t="shared" si="3"/>
        <v/>
      </c>
      <c r="L191" s="111"/>
      <c r="M191" s="111"/>
      <c r="N191" s="111"/>
      <c r="O191" s="111"/>
      <c r="P191" s="111"/>
      <c r="Q191" s="111"/>
    </row>
    <row r="192" spans="1:17" s="112" customFormat="1" ht="34.5" customHeight="1">
      <c r="A192" s="334" t="s">
        <v>951</v>
      </c>
      <c r="B192" s="108"/>
      <c r="C192" s="386" t="s">
        <v>2188</v>
      </c>
      <c r="D192" s="387"/>
      <c r="E192" s="387"/>
      <c r="F192" s="387"/>
      <c r="G192" s="387"/>
      <c r="H192" s="388"/>
      <c r="I192" s="475"/>
      <c r="J192" s="109">
        <f t="shared" si="2"/>
        <v>0</v>
      </c>
      <c r="K192" s="110" t="str">
        <f t="shared" si="3"/>
        <v/>
      </c>
      <c r="L192" s="111"/>
      <c r="M192" s="111"/>
      <c r="N192" s="111"/>
      <c r="O192" s="111"/>
      <c r="P192" s="111"/>
      <c r="Q192" s="111"/>
    </row>
    <row r="193" spans="1:17" s="112" customFormat="1" ht="34.5" customHeight="1">
      <c r="A193" s="334" t="s">
        <v>952</v>
      </c>
      <c r="B193" s="108"/>
      <c r="C193" s="386" t="s">
        <v>2189</v>
      </c>
      <c r="D193" s="387"/>
      <c r="E193" s="387"/>
      <c r="F193" s="387"/>
      <c r="G193" s="387"/>
      <c r="H193" s="388"/>
      <c r="I193" s="475"/>
      <c r="J193" s="109">
        <f t="shared" si="2"/>
        <v>0</v>
      </c>
      <c r="K193" s="110" t="str">
        <f t="shared" si="3"/>
        <v/>
      </c>
      <c r="L193" s="111"/>
      <c r="M193" s="111"/>
      <c r="N193" s="111"/>
      <c r="O193" s="111"/>
      <c r="P193" s="111"/>
      <c r="Q193" s="111"/>
    </row>
    <row r="194" spans="1:17" s="112" customFormat="1" ht="34.5" customHeight="1">
      <c r="A194" s="334" t="s">
        <v>953</v>
      </c>
      <c r="B194" s="108"/>
      <c r="C194" s="386" t="s">
        <v>2190</v>
      </c>
      <c r="D194" s="387"/>
      <c r="E194" s="387"/>
      <c r="F194" s="387"/>
      <c r="G194" s="387"/>
      <c r="H194" s="388"/>
      <c r="I194" s="475"/>
      <c r="J194" s="109">
        <f t="shared" si="2"/>
        <v>0</v>
      </c>
      <c r="K194" s="110" t="str">
        <f t="shared" si="3"/>
        <v/>
      </c>
      <c r="L194" s="111"/>
      <c r="M194" s="111"/>
      <c r="N194" s="111"/>
      <c r="O194" s="111"/>
      <c r="P194" s="111"/>
      <c r="Q194" s="111"/>
    </row>
    <row r="195" spans="1:17" s="112" customFormat="1" ht="34.5" customHeight="1">
      <c r="A195" s="334" t="s">
        <v>954</v>
      </c>
      <c r="B195" s="108"/>
      <c r="C195" s="386" t="s">
        <v>182</v>
      </c>
      <c r="D195" s="387"/>
      <c r="E195" s="387"/>
      <c r="F195" s="387"/>
      <c r="G195" s="387"/>
      <c r="H195" s="388"/>
      <c r="I195" s="475"/>
      <c r="J195" s="109">
        <f t="shared" si="2"/>
        <v>0</v>
      </c>
      <c r="K195" s="110" t="str">
        <f t="shared" si="3"/>
        <v/>
      </c>
      <c r="L195" s="111"/>
      <c r="M195" s="111"/>
      <c r="N195" s="111"/>
      <c r="O195" s="111"/>
      <c r="P195" s="111"/>
      <c r="Q195" s="111"/>
    </row>
    <row r="196" spans="1:17" s="112" customFormat="1" ht="34.5" customHeight="1">
      <c r="A196" s="334" t="s">
        <v>955</v>
      </c>
      <c r="B196" s="108"/>
      <c r="C196" s="386" t="s">
        <v>183</v>
      </c>
      <c r="D196" s="387"/>
      <c r="E196" s="387"/>
      <c r="F196" s="387"/>
      <c r="G196" s="387"/>
      <c r="H196" s="388"/>
      <c r="I196" s="475"/>
      <c r="J196" s="109">
        <f t="shared" si="2"/>
        <v>0</v>
      </c>
      <c r="K196" s="110" t="str">
        <f t="shared" si="3"/>
        <v/>
      </c>
      <c r="L196" s="111"/>
      <c r="M196" s="111"/>
      <c r="N196" s="111"/>
      <c r="O196" s="111"/>
      <c r="P196" s="111"/>
      <c r="Q196" s="111"/>
    </row>
    <row r="197" spans="1:17" s="112" customFormat="1" ht="34.5" customHeight="1">
      <c r="A197" s="334" t="s">
        <v>956</v>
      </c>
      <c r="B197" s="108"/>
      <c r="C197" s="386" t="s">
        <v>184</v>
      </c>
      <c r="D197" s="387"/>
      <c r="E197" s="387"/>
      <c r="F197" s="387"/>
      <c r="G197" s="387"/>
      <c r="H197" s="388"/>
      <c r="I197" s="475"/>
      <c r="J197" s="109">
        <f t="shared" si="2"/>
        <v>0</v>
      </c>
      <c r="K197" s="110" t="str">
        <f t="shared" si="3"/>
        <v/>
      </c>
      <c r="L197" s="111"/>
      <c r="M197" s="111"/>
      <c r="N197" s="111"/>
      <c r="O197" s="111"/>
      <c r="P197" s="111"/>
      <c r="Q197" s="111"/>
    </row>
    <row r="198" spans="1:17" s="112" customFormat="1" ht="34.5" customHeight="1">
      <c r="A198" s="334" t="s">
        <v>957</v>
      </c>
      <c r="B198" s="108"/>
      <c r="C198" s="386" t="s">
        <v>185</v>
      </c>
      <c r="D198" s="387"/>
      <c r="E198" s="387"/>
      <c r="F198" s="387"/>
      <c r="G198" s="387"/>
      <c r="H198" s="388"/>
      <c r="I198" s="475"/>
      <c r="J198" s="109">
        <f t="shared" si="2"/>
        <v>0</v>
      </c>
      <c r="K198" s="110" t="str">
        <f t="shared" si="3"/>
        <v/>
      </c>
      <c r="L198" s="111"/>
      <c r="M198" s="111"/>
      <c r="N198" s="111"/>
      <c r="O198" s="111"/>
      <c r="P198" s="111"/>
      <c r="Q198" s="111"/>
    </row>
    <row r="199" spans="1:17" s="112" customFormat="1" ht="34.5" customHeight="1">
      <c r="A199" s="334" t="s">
        <v>958</v>
      </c>
      <c r="B199" s="108"/>
      <c r="C199" s="386" t="s">
        <v>134</v>
      </c>
      <c r="D199" s="387"/>
      <c r="E199" s="387"/>
      <c r="F199" s="387"/>
      <c r="G199" s="387"/>
      <c r="H199" s="388"/>
      <c r="I199" s="475"/>
      <c r="J199" s="109">
        <f t="shared" si="2"/>
        <v>0</v>
      </c>
      <c r="K199" s="110" t="str">
        <f t="shared" si="3"/>
        <v/>
      </c>
      <c r="L199" s="111"/>
      <c r="M199" s="111"/>
      <c r="N199" s="111"/>
      <c r="O199" s="111"/>
      <c r="P199" s="111"/>
      <c r="Q199" s="111"/>
    </row>
    <row r="200" spans="1:17" s="112" customFormat="1" ht="34.5" customHeight="1">
      <c r="A200" s="334" t="s">
        <v>959</v>
      </c>
      <c r="B200" s="108"/>
      <c r="C200" s="386" t="s">
        <v>186</v>
      </c>
      <c r="D200" s="387"/>
      <c r="E200" s="387"/>
      <c r="F200" s="387"/>
      <c r="G200" s="387"/>
      <c r="H200" s="388"/>
      <c r="I200" s="475"/>
      <c r="J200" s="109">
        <f t="shared" si="2"/>
        <v>0</v>
      </c>
      <c r="K200" s="110" t="str">
        <f t="shared" si="3"/>
        <v/>
      </c>
      <c r="L200" s="111"/>
      <c r="M200" s="111"/>
      <c r="N200" s="111"/>
      <c r="O200" s="111"/>
      <c r="P200" s="111"/>
      <c r="Q200" s="111"/>
    </row>
    <row r="201" spans="1:17" s="112" customFormat="1" ht="34.5" customHeight="1">
      <c r="A201" s="334" t="s">
        <v>960</v>
      </c>
      <c r="B201" s="108"/>
      <c r="C201" s="386" t="s">
        <v>2191</v>
      </c>
      <c r="D201" s="387"/>
      <c r="E201" s="387"/>
      <c r="F201" s="387"/>
      <c r="G201" s="387"/>
      <c r="H201" s="388"/>
      <c r="I201" s="475"/>
      <c r="J201" s="109">
        <f t="shared" si="2"/>
        <v>147</v>
      </c>
      <c r="K201" s="110" t="str">
        <f t="shared" si="3"/>
        <v/>
      </c>
      <c r="L201" s="111">
        <v>80</v>
      </c>
      <c r="M201" s="111"/>
      <c r="N201" s="111">
        <v>67</v>
      </c>
      <c r="O201" s="111"/>
      <c r="P201" s="111"/>
      <c r="Q201" s="111"/>
    </row>
    <row r="202" spans="1:17" s="112" customFormat="1" ht="34.5" customHeight="1">
      <c r="A202" s="334" t="s">
        <v>961</v>
      </c>
      <c r="B202" s="108"/>
      <c r="C202" s="386" t="s">
        <v>188</v>
      </c>
      <c r="D202" s="387"/>
      <c r="E202" s="387"/>
      <c r="F202" s="387"/>
      <c r="G202" s="387"/>
      <c r="H202" s="388"/>
      <c r="I202" s="475"/>
      <c r="J202" s="109">
        <f t="shared" si="2"/>
        <v>0</v>
      </c>
      <c r="K202" s="110" t="str">
        <f t="shared" si="3"/>
        <v/>
      </c>
      <c r="L202" s="111"/>
      <c r="M202" s="111"/>
      <c r="N202" s="111"/>
      <c r="O202" s="111"/>
      <c r="P202" s="111"/>
      <c r="Q202" s="111"/>
    </row>
    <row r="203" spans="1:17" s="112" customFormat="1" ht="34.5" customHeight="1">
      <c r="A203" s="334" t="s">
        <v>962</v>
      </c>
      <c r="B203" s="108"/>
      <c r="C203" s="386" t="s">
        <v>189</v>
      </c>
      <c r="D203" s="387"/>
      <c r="E203" s="387"/>
      <c r="F203" s="387"/>
      <c r="G203" s="387"/>
      <c r="H203" s="388"/>
      <c r="I203" s="475"/>
      <c r="J203" s="109">
        <f t="shared" si="2"/>
        <v>0</v>
      </c>
      <c r="K203" s="110" t="str">
        <f t="shared" si="3"/>
        <v/>
      </c>
      <c r="L203" s="111"/>
      <c r="M203" s="111"/>
      <c r="N203" s="111"/>
      <c r="O203" s="111"/>
      <c r="P203" s="111"/>
      <c r="Q203" s="111"/>
    </row>
    <row r="204" spans="1:17" s="112" customFormat="1" ht="34.5" customHeight="1">
      <c r="A204" s="334" t="s">
        <v>963</v>
      </c>
      <c r="B204" s="108"/>
      <c r="C204" s="386" t="s">
        <v>190</v>
      </c>
      <c r="D204" s="387"/>
      <c r="E204" s="387"/>
      <c r="F204" s="387"/>
      <c r="G204" s="387"/>
      <c r="H204" s="388"/>
      <c r="I204" s="475"/>
      <c r="J204" s="109">
        <f t="shared" si="2"/>
        <v>0</v>
      </c>
      <c r="K204" s="110" t="str">
        <f t="shared" si="3"/>
        <v/>
      </c>
      <c r="L204" s="111"/>
      <c r="M204" s="111"/>
      <c r="N204" s="111"/>
      <c r="O204" s="111"/>
      <c r="P204" s="111"/>
      <c r="Q204" s="111"/>
    </row>
    <row r="205" spans="1:17" s="112" customFormat="1" ht="34.5" customHeight="1">
      <c r="A205" s="334" t="s">
        <v>964</v>
      </c>
      <c r="B205" s="108"/>
      <c r="C205" s="386" t="s">
        <v>191</v>
      </c>
      <c r="D205" s="387"/>
      <c r="E205" s="387"/>
      <c r="F205" s="387"/>
      <c r="G205" s="387"/>
      <c r="H205" s="388"/>
      <c r="I205" s="475"/>
      <c r="J205" s="109">
        <f t="shared" si="2"/>
        <v>0</v>
      </c>
      <c r="K205" s="110" t="str">
        <f t="shared" si="3"/>
        <v/>
      </c>
      <c r="L205" s="111"/>
      <c r="M205" s="111"/>
      <c r="N205" s="111"/>
      <c r="O205" s="111"/>
      <c r="P205" s="111"/>
      <c r="Q205" s="111"/>
    </row>
    <row r="206" spans="1:17" s="112" customFormat="1" ht="34.5" customHeight="1">
      <c r="A206" s="334" t="s">
        <v>965</v>
      </c>
      <c r="B206" s="108"/>
      <c r="C206" s="386" t="s">
        <v>192</v>
      </c>
      <c r="D206" s="387"/>
      <c r="E206" s="387"/>
      <c r="F206" s="387"/>
      <c r="G206" s="387"/>
      <c r="H206" s="388"/>
      <c r="I206" s="475"/>
      <c r="J206" s="109">
        <f t="shared" si="2"/>
        <v>0</v>
      </c>
      <c r="K206" s="110" t="str">
        <f t="shared" si="3"/>
        <v/>
      </c>
      <c r="L206" s="111"/>
      <c r="M206" s="111"/>
      <c r="N206" s="111"/>
      <c r="O206" s="111"/>
      <c r="P206" s="111"/>
      <c r="Q206" s="111"/>
    </row>
    <row r="207" spans="1:17" s="112" customFormat="1" ht="34.5" customHeight="1">
      <c r="A207" s="334" t="s">
        <v>966</v>
      </c>
      <c r="B207" s="108"/>
      <c r="C207" s="386" t="s">
        <v>2192</v>
      </c>
      <c r="D207" s="387"/>
      <c r="E207" s="387"/>
      <c r="F207" s="387"/>
      <c r="G207" s="387"/>
      <c r="H207" s="388"/>
      <c r="I207" s="475"/>
      <c r="J207" s="109">
        <f t="shared" si="2"/>
        <v>0</v>
      </c>
      <c r="K207" s="110" t="str">
        <f t="shared" si="3"/>
        <v/>
      </c>
      <c r="L207" s="111"/>
      <c r="M207" s="111"/>
      <c r="N207" s="111"/>
      <c r="O207" s="111"/>
      <c r="P207" s="111"/>
      <c r="Q207" s="111"/>
    </row>
    <row r="208" spans="1:17" s="112" customFormat="1" ht="34.5" customHeight="1">
      <c r="A208" s="334" t="s">
        <v>967</v>
      </c>
      <c r="B208" s="108"/>
      <c r="C208" s="386" t="s">
        <v>194</v>
      </c>
      <c r="D208" s="387"/>
      <c r="E208" s="387"/>
      <c r="F208" s="387"/>
      <c r="G208" s="387"/>
      <c r="H208" s="388"/>
      <c r="I208" s="475"/>
      <c r="J208" s="109">
        <f t="shared" si="2"/>
        <v>80</v>
      </c>
      <c r="K208" s="110" t="str">
        <f t="shared" si="3"/>
        <v/>
      </c>
      <c r="L208" s="111"/>
      <c r="M208" s="111">
        <v>80</v>
      </c>
      <c r="N208" s="111"/>
      <c r="O208" s="111"/>
      <c r="P208" s="111"/>
      <c r="Q208" s="111"/>
    </row>
    <row r="209" spans="1:17" s="112" customFormat="1" ht="34.5" customHeight="1">
      <c r="A209" s="334" t="s">
        <v>968</v>
      </c>
      <c r="B209" s="108"/>
      <c r="C209" s="386" t="s">
        <v>195</v>
      </c>
      <c r="D209" s="387"/>
      <c r="E209" s="387"/>
      <c r="F209" s="387"/>
      <c r="G209" s="387"/>
      <c r="H209" s="388"/>
      <c r="I209" s="475"/>
      <c r="J209" s="109">
        <f t="shared" si="2"/>
        <v>0</v>
      </c>
      <c r="K209" s="110" t="str">
        <f t="shared" si="3"/>
        <v/>
      </c>
      <c r="L209" s="111"/>
      <c r="M209" s="111"/>
      <c r="N209" s="111"/>
      <c r="O209" s="111"/>
      <c r="P209" s="111"/>
      <c r="Q209" s="111"/>
    </row>
    <row r="210" spans="1:17" s="112" customFormat="1" ht="34.5" customHeight="1">
      <c r="A210" s="334" t="s">
        <v>969</v>
      </c>
      <c r="B210" s="113"/>
      <c r="C210" s="386" t="s">
        <v>2193</v>
      </c>
      <c r="D210" s="387"/>
      <c r="E210" s="387"/>
      <c r="F210" s="387"/>
      <c r="G210" s="387"/>
      <c r="H210" s="388"/>
      <c r="I210" s="475"/>
      <c r="J210" s="109">
        <f t="shared" si="2"/>
        <v>0</v>
      </c>
      <c r="K210" s="110" t="str">
        <f t="shared" si="3"/>
        <v/>
      </c>
      <c r="L210" s="111"/>
      <c r="M210" s="111"/>
      <c r="N210" s="111"/>
      <c r="O210" s="111"/>
      <c r="P210" s="111"/>
      <c r="Q210" s="111"/>
    </row>
    <row r="211" spans="1:17" s="112" customFormat="1" ht="34.5" customHeight="1">
      <c r="A211" s="334" t="s">
        <v>970</v>
      </c>
      <c r="B211" s="113"/>
      <c r="C211" s="386" t="s">
        <v>197</v>
      </c>
      <c r="D211" s="387"/>
      <c r="E211" s="387"/>
      <c r="F211" s="387"/>
      <c r="G211" s="387"/>
      <c r="H211" s="388"/>
      <c r="I211" s="475"/>
      <c r="J211" s="109">
        <f t="shared" si="2"/>
        <v>0</v>
      </c>
      <c r="K211" s="110" t="str">
        <f t="shared" si="3"/>
        <v/>
      </c>
      <c r="L211" s="111"/>
      <c r="M211" s="111"/>
      <c r="N211" s="111"/>
      <c r="O211" s="111"/>
      <c r="P211" s="111"/>
      <c r="Q211" s="111"/>
    </row>
    <row r="212" spans="1:17" s="112" customFormat="1" ht="34.5" customHeight="1">
      <c r="A212" s="334" t="s">
        <v>971</v>
      </c>
      <c r="B212" s="113"/>
      <c r="C212" s="386" t="s">
        <v>2194</v>
      </c>
      <c r="D212" s="387"/>
      <c r="E212" s="387"/>
      <c r="F212" s="387"/>
      <c r="G212" s="387"/>
      <c r="H212" s="388"/>
      <c r="I212" s="475"/>
      <c r="J212" s="109">
        <f t="shared" si="2"/>
        <v>0</v>
      </c>
      <c r="K212" s="110" t="str">
        <f t="shared" si="3"/>
        <v/>
      </c>
      <c r="L212" s="111"/>
      <c r="M212" s="111"/>
      <c r="N212" s="111"/>
      <c r="O212" s="111"/>
      <c r="P212" s="111"/>
      <c r="Q212" s="111"/>
    </row>
    <row r="213" spans="1:17" s="112" customFormat="1" ht="34.5" customHeight="1">
      <c r="A213" s="334" t="s">
        <v>972</v>
      </c>
      <c r="B213" s="113"/>
      <c r="C213" s="386" t="s">
        <v>199</v>
      </c>
      <c r="D213" s="387"/>
      <c r="E213" s="387"/>
      <c r="F213" s="387"/>
      <c r="G213" s="387"/>
      <c r="H213" s="388"/>
      <c r="I213" s="475"/>
      <c r="J213" s="109">
        <f t="shared" si="2"/>
        <v>0</v>
      </c>
      <c r="K213" s="110" t="str">
        <f t="shared" si="3"/>
        <v/>
      </c>
      <c r="L213" s="111"/>
      <c r="M213" s="111"/>
      <c r="N213" s="111"/>
      <c r="O213" s="111"/>
      <c r="P213" s="111"/>
      <c r="Q213" s="111"/>
    </row>
    <row r="214" spans="1:17" s="112" customFormat="1" ht="34.5" customHeight="1">
      <c r="A214" s="334" t="s">
        <v>973</v>
      </c>
      <c r="B214" s="108"/>
      <c r="C214" s="386" t="s">
        <v>2195</v>
      </c>
      <c r="D214" s="387"/>
      <c r="E214" s="387"/>
      <c r="F214" s="387"/>
      <c r="G214" s="387"/>
      <c r="H214" s="388"/>
      <c r="I214" s="475"/>
      <c r="J214" s="109">
        <f t="shared" si="2"/>
        <v>0</v>
      </c>
      <c r="K214" s="110" t="str">
        <f t="shared" si="3"/>
        <v/>
      </c>
      <c r="L214" s="111"/>
      <c r="M214" s="111"/>
      <c r="N214" s="111"/>
      <c r="O214" s="111"/>
      <c r="P214" s="111"/>
      <c r="Q214" s="111"/>
    </row>
    <row r="215" spans="1:17" s="112" customFormat="1" ht="34.5" customHeight="1">
      <c r="A215" s="334" t="s">
        <v>974</v>
      </c>
      <c r="B215" s="108"/>
      <c r="C215" s="386" t="s">
        <v>2196</v>
      </c>
      <c r="D215" s="387"/>
      <c r="E215" s="387"/>
      <c r="F215" s="387"/>
      <c r="G215" s="387"/>
      <c r="H215" s="388"/>
      <c r="I215" s="475"/>
      <c r="J215" s="109">
        <f t="shared" si="2"/>
        <v>0</v>
      </c>
      <c r="K215" s="110" t="str">
        <f t="shared" si="3"/>
        <v/>
      </c>
      <c r="L215" s="111"/>
      <c r="M215" s="111"/>
      <c r="N215" s="111"/>
      <c r="O215" s="111"/>
      <c r="P215" s="111"/>
      <c r="Q215" s="111"/>
    </row>
    <row r="216" spans="1:17" s="112" customFormat="1" ht="34.5" customHeight="1">
      <c r="A216" s="334" t="s">
        <v>975</v>
      </c>
      <c r="B216" s="108"/>
      <c r="C216" s="386" t="s">
        <v>202</v>
      </c>
      <c r="D216" s="387"/>
      <c r="E216" s="387"/>
      <c r="F216" s="387"/>
      <c r="G216" s="387"/>
      <c r="H216" s="388"/>
      <c r="I216" s="475"/>
      <c r="J216" s="109">
        <f t="shared" ref="J216:J227" si="4">IF(SUM(L216:Q216)=0,IF(COUNTIF(L216:Q216,"未確認")&gt;0,"未確認",IF(COUNTIF(L216:Q216,"~*")&gt;0,"*",SUM(L216:Q216))),SUM(L216:Q216))</f>
        <v>0</v>
      </c>
      <c r="K216" s="110" t="str">
        <f t="shared" ref="K216:K227" si="5">IF(OR(COUNTIF(L216:Q216,"未確認")&gt;0,COUNTIF(L216:Q216,"~*")&gt;0),"※","")</f>
        <v/>
      </c>
      <c r="L216" s="111"/>
      <c r="M216" s="111"/>
      <c r="N216" s="111"/>
      <c r="O216" s="111"/>
      <c r="P216" s="111"/>
      <c r="Q216" s="111"/>
    </row>
    <row r="217" spans="1:17" s="112" customFormat="1" ht="34.5" customHeight="1">
      <c r="A217" s="334" t="s">
        <v>976</v>
      </c>
      <c r="B217" s="108"/>
      <c r="C217" s="386" t="s">
        <v>2197</v>
      </c>
      <c r="D217" s="387"/>
      <c r="E217" s="387"/>
      <c r="F217" s="387"/>
      <c r="G217" s="387"/>
      <c r="H217" s="388"/>
      <c r="I217" s="475"/>
      <c r="J217" s="109">
        <f t="shared" si="4"/>
        <v>31</v>
      </c>
      <c r="K217" s="110" t="str">
        <f t="shared" si="5"/>
        <v/>
      </c>
      <c r="L217" s="111"/>
      <c r="M217" s="111"/>
      <c r="N217" s="111"/>
      <c r="O217" s="111"/>
      <c r="P217" s="111"/>
      <c r="Q217" s="111">
        <v>31</v>
      </c>
    </row>
    <row r="218" spans="1:17" s="112" customFormat="1" ht="34.5" customHeight="1">
      <c r="A218" s="334" t="s">
        <v>977</v>
      </c>
      <c r="B218" s="113"/>
      <c r="C218" s="386" t="s">
        <v>2198</v>
      </c>
      <c r="D218" s="387"/>
      <c r="E218" s="387"/>
      <c r="F218" s="387"/>
      <c r="G218" s="387"/>
      <c r="H218" s="388"/>
      <c r="I218" s="475"/>
      <c r="J218" s="109">
        <f t="shared" si="4"/>
        <v>0</v>
      </c>
      <c r="K218" s="110" t="str">
        <f t="shared" si="5"/>
        <v/>
      </c>
      <c r="L218" s="111"/>
      <c r="M218" s="111"/>
      <c r="N218" s="111"/>
      <c r="O218" s="111"/>
      <c r="P218" s="111"/>
      <c r="Q218" s="111"/>
    </row>
    <row r="219" spans="1:17" s="112" customFormat="1" ht="34.5" customHeight="1">
      <c r="A219" s="334" t="s">
        <v>978</v>
      </c>
      <c r="B219" s="113"/>
      <c r="C219" s="386" t="s">
        <v>2199</v>
      </c>
      <c r="D219" s="387"/>
      <c r="E219" s="387"/>
      <c r="F219" s="387"/>
      <c r="G219" s="387"/>
      <c r="H219" s="388"/>
      <c r="I219" s="475"/>
      <c r="J219" s="109">
        <f t="shared" si="4"/>
        <v>0</v>
      </c>
      <c r="K219" s="110" t="str">
        <f t="shared" si="5"/>
        <v/>
      </c>
      <c r="L219" s="111"/>
      <c r="M219" s="111"/>
      <c r="N219" s="111"/>
      <c r="O219" s="111"/>
      <c r="P219" s="111"/>
      <c r="Q219" s="111"/>
    </row>
    <row r="220" spans="1:17" s="112" customFormat="1" ht="34.5" customHeight="1">
      <c r="A220" s="334" t="s">
        <v>979</v>
      </c>
      <c r="B220" s="113"/>
      <c r="C220" s="386" t="s">
        <v>206</v>
      </c>
      <c r="D220" s="387"/>
      <c r="E220" s="387"/>
      <c r="F220" s="387"/>
      <c r="G220" s="387"/>
      <c r="H220" s="388"/>
      <c r="I220" s="475"/>
      <c r="J220" s="109">
        <f t="shared" si="4"/>
        <v>0</v>
      </c>
      <c r="K220" s="110" t="str">
        <f t="shared" si="5"/>
        <v/>
      </c>
      <c r="L220" s="111"/>
      <c r="M220" s="111"/>
      <c r="N220" s="111"/>
      <c r="O220" s="111"/>
      <c r="P220" s="111"/>
      <c r="Q220" s="111"/>
    </row>
    <row r="221" spans="1:17" s="112" customFormat="1" ht="34.5" customHeight="1">
      <c r="A221" s="334" t="s">
        <v>980</v>
      </c>
      <c r="B221" s="113"/>
      <c r="C221" s="386" t="s">
        <v>207</v>
      </c>
      <c r="D221" s="387"/>
      <c r="E221" s="387"/>
      <c r="F221" s="387"/>
      <c r="G221" s="387"/>
      <c r="H221" s="388"/>
      <c r="I221" s="475"/>
      <c r="J221" s="109">
        <f t="shared" si="4"/>
        <v>0</v>
      </c>
      <c r="K221" s="110" t="str">
        <f t="shared" si="5"/>
        <v/>
      </c>
      <c r="L221" s="111"/>
      <c r="M221" s="111"/>
      <c r="N221" s="111"/>
      <c r="O221" s="111"/>
      <c r="P221" s="111"/>
      <c r="Q221" s="111"/>
    </row>
    <row r="222" spans="1:17" s="112" customFormat="1" ht="34.5" customHeight="1">
      <c r="A222" s="334" t="s">
        <v>981</v>
      </c>
      <c r="B222" s="113"/>
      <c r="C222" s="386" t="s">
        <v>208</v>
      </c>
      <c r="D222" s="387"/>
      <c r="E222" s="387"/>
      <c r="F222" s="387"/>
      <c r="G222" s="387"/>
      <c r="H222" s="388"/>
      <c r="I222" s="475"/>
      <c r="J222" s="109">
        <f t="shared" si="4"/>
        <v>0</v>
      </c>
      <c r="K222" s="110" t="str">
        <f t="shared" si="5"/>
        <v/>
      </c>
      <c r="L222" s="111"/>
      <c r="M222" s="111"/>
      <c r="N222" s="111"/>
      <c r="O222" s="111"/>
      <c r="P222" s="111"/>
      <c r="Q222" s="111"/>
    </row>
    <row r="223" spans="1:17" s="112" customFormat="1" ht="34.5" customHeight="1">
      <c r="A223" s="334" t="s">
        <v>982</v>
      </c>
      <c r="B223" s="113"/>
      <c r="C223" s="386" t="s">
        <v>209</v>
      </c>
      <c r="D223" s="387"/>
      <c r="E223" s="387"/>
      <c r="F223" s="387"/>
      <c r="G223" s="387"/>
      <c r="H223" s="388"/>
      <c r="I223" s="475"/>
      <c r="J223" s="109">
        <f t="shared" si="4"/>
        <v>0</v>
      </c>
      <c r="K223" s="110" t="str">
        <f t="shared" si="5"/>
        <v/>
      </c>
      <c r="L223" s="111"/>
      <c r="M223" s="111"/>
      <c r="N223" s="111"/>
      <c r="O223" s="111"/>
      <c r="P223" s="111"/>
      <c r="Q223" s="111"/>
    </row>
    <row r="224" spans="1:17" s="112" customFormat="1" ht="34.5" customHeight="1">
      <c r="A224" s="334" t="s">
        <v>983</v>
      </c>
      <c r="B224" s="113"/>
      <c r="C224" s="386" t="s">
        <v>210</v>
      </c>
      <c r="D224" s="387"/>
      <c r="E224" s="387"/>
      <c r="F224" s="387"/>
      <c r="G224" s="387"/>
      <c r="H224" s="388"/>
      <c r="I224" s="475"/>
      <c r="J224" s="109">
        <f t="shared" si="4"/>
        <v>0</v>
      </c>
      <c r="K224" s="110" t="str">
        <f t="shared" si="5"/>
        <v/>
      </c>
      <c r="L224" s="111"/>
      <c r="M224" s="111"/>
      <c r="N224" s="111"/>
      <c r="O224" s="111"/>
      <c r="P224" s="111"/>
      <c r="Q224" s="111"/>
    </row>
    <row r="225" spans="1:22" s="112" customFormat="1" ht="34.5" customHeight="1">
      <c r="A225" s="334" t="s">
        <v>984</v>
      </c>
      <c r="B225" s="113"/>
      <c r="C225" s="386" t="s">
        <v>211</v>
      </c>
      <c r="D225" s="387"/>
      <c r="E225" s="387"/>
      <c r="F225" s="387"/>
      <c r="G225" s="387"/>
      <c r="H225" s="388"/>
      <c r="I225" s="475"/>
      <c r="J225" s="109">
        <f t="shared" si="4"/>
        <v>0</v>
      </c>
      <c r="K225" s="110" t="str">
        <f t="shared" si="5"/>
        <v/>
      </c>
      <c r="L225" s="111"/>
      <c r="M225" s="111"/>
      <c r="N225" s="111"/>
      <c r="O225" s="111"/>
      <c r="P225" s="111"/>
      <c r="Q225" s="111"/>
    </row>
    <row r="226" spans="1:22" s="112" customFormat="1" ht="34.5" customHeight="1">
      <c r="A226" s="334" t="s">
        <v>985</v>
      </c>
      <c r="B226" s="113"/>
      <c r="C226" s="386" t="s">
        <v>2200</v>
      </c>
      <c r="D226" s="387"/>
      <c r="E226" s="387"/>
      <c r="F226" s="387"/>
      <c r="G226" s="387"/>
      <c r="H226" s="388"/>
      <c r="I226" s="475"/>
      <c r="J226" s="109">
        <f t="shared" si="4"/>
        <v>0</v>
      </c>
      <c r="K226" s="110" t="str">
        <f t="shared" si="5"/>
        <v/>
      </c>
      <c r="L226" s="111"/>
      <c r="M226" s="111"/>
      <c r="N226" s="111"/>
      <c r="O226" s="111"/>
      <c r="P226" s="111"/>
      <c r="Q226" s="111"/>
    </row>
    <row r="227" spans="1:22" s="112" customFormat="1" ht="34.5" customHeight="1">
      <c r="A227" s="334" t="s">
        <v>986</v>
      </c>
      <c r="B227" s="113"/>
      <c r="C227" s="386" t="s">
        <v>2201</v>
      </c>
      <c r="D227" s="387"/>
      <c r="E227" s="387"/>
      <c r="F227" s="387"/>
      <c r="G227" s="387"/>
      <c r="H227" s="388"/>
      <c r="I227" s="476"/>
      <c r="J227" s="109">
        <f t="shared" si="4"/>
        <v>197</v>
      </c>
      <c r="K227" s="110" t="str">
        <f t="shared" si="5"/>
        <v/>
      </c>
      <c r="L227" s="111"/>
      <c r="M227" s="111"/>
      <c r="N227" s="111"/>
      <c r="O227" s="111">
        <v>80</v>
      </c>
      <c r="P227" s="111">
        <v>117</v>
      </c>
      <c r="Q227" s="111"/>
    </row>
    <row r="228" spans="1:22" s="1" customFormat="1">
      <c r="A228" s="325"/>
      <c r="B228" s="19"/>
      <c r="C228" s="19"/>
      <c r="D228" s="19"/>
      <c r="E228" s="19"/>
      <c r="F228" s="19"/>
      <c r="G228" s="19"/>
      <c r="H228" s="15"/>
      <c r="I228" s="15"/>
      <c r="J228" s="87"/>
      <c r="K228" s="88"/>
      <c r="L228" s="89"/>
      <c r="M228" s="89"/>
      <c r="N228" s="89"/>
      <c r="O228" s="89"/>
      <c r="P228" s="89"/>
      <c r="Q228" s="89"/>
    </row>
    <row r="229" spans="1:22" s="82" customFormat="1">
      <c r="A229" s="325"/>
      <c r="B229" s="83"/>
      <c r="C229" s="60"/>
      <c r="D229" s="60"/>
      <c r="E229" s="60"/>
      <c r="F229" s="60"/>
      <c r="G229" s="60"/>
      <c r="H229" s="90"/>
      <c r="I229" s="90"/>
      <c r="J229" s="87"/>
      <c r="K229" s="88"/>
      <c r="L229" s="89"/>
      <c r="M229" s="89"/>
      <c r="N229" s="89"/>
      <c r="O229" s="89"/>
      <c r="P229" s="89"/>
      <c r="Q229" s="89"/>
    </row>
    <row r="230" spans="1:22" s="1" customFormat="1" ht="19.5">
      <c r="A230" s="325"/>
      <c r="B230" s="114"/>
      <c r="C230" s="4"/>
      <c r="D230" s="4"/>
      <c r="E230" s="4"/>
      <c r="F230" s="4"/>
      <c r="G230" s="61"/>
      <c r="H230" s="115"/>
      <c r="I230" s="115"/>
      <c r="J230" s="59"/>
      <c r="K230" s="30"/>
      <c r="L230" s="101"/>
      <c r="M230" s="101"/>
      <c r="N230" s="101"/>
      <c r="O230" s="101"/>
      <c r="P230" s="101"/>
      <c r="Q230" s="101"/>
    </row>
    <row r="231" spans="1:22" s="2" customFormat="1">
      <c r="A231" s="325"/>
      <c r="B231" s="19" t="s">
        <v>214</v>
      </c>
      <c r="C231" s="19"/>
      <c r="D231" s="19"/>
      <c r="E231" s="19"/>
      <c r="F231" s="19"/>
      <c r="G231" s="19"/>
      <c r="H231" s="15"/>
      <c r="I231" s="15"/>
      <c r="J231" s="59"/>
      <c r="K231" s="30"/>
      <c r="L231" s="101"/>
      <c r="M231" s="101"/>
      <c r="N231" s="101"/>
      <c r="O231" s="101"/>
      <c r="P231" s="101"/>
      <c r="Q231" s="101"/>
    </row>
    <row r="232" spans="1:22">
      <c r="A232" s="325"/>
      <c r="B232" s="19"/>
      <c r="C232" s="19"/>
      <c r="D232" s="19"/>
      <c r="E232" s="19"/>
      <c r="F232" s="19"/>
      <c r="G232" s="19"/>
      <c r="H232" s="15"/>
      <c r="I232" s="15"/>
      <c r="L232" s="23"/>
      <c r="M232" s="23"/>
      <c r="N232" s="23"/>
      <c r="O232" s="23"/>
      <c r="P232" s="23"/>
      <c r="Q232" s="23"/>
      <c r="R232" s="9"/>
      <c r="S232" s="9"/>
      <c r="T232" s="9"/>
      <c r="U232" s="9"/>
      <c r="V232" s="9"/>
    </row>
    <row r="233" spans="1:22" ht="34.5" customHeight="1">
      <c r="A233" s="325"/>
      <c r="B233" s="19"/>
      <c r="C233" s="4"/>
      <c r="D233" s="4"/>
      <c r="F233" s="4"/>
      <c r="G233" s="4"/>
      <c r="H233" s="307"/>
      <c r="I233" s="307"/>
      <c r="J233" s="74" t="s">
        <v>77</v>
      </c>
      <c r="K233" s="75"/>
      <c r="L233" s="76" t="s">
        <v>618</v>
      </c>
      <c r="M233" s="76" t="s">
        <v>2137</v>
      </c>
      <c r="N233" s="76" t="s">
        <v>619</v>
      </c>
      <c r="O233" s="76" t="s">
        <v>620</v>
      </c>
      <c r="P233" s="76" t="s">
        <v>621</v>
      </c>
      <c r="Q233" s="76" t="s">
        <v>622</v>
      </c>
      <c r="R233" s="9"/>
      <c r="S233" s="9"/>
      <c r="T233" s="9"/>
      <c r="U233" s="9"/>
      <c r="V233" s="9"/>
    </row>
    <row r="234" spans="1:22" ht="20.25" customHeight="1">
      <c r="A234" s="325"/>
      <c r="B234" s="2"/>
      <c r="C234" s="4"/>
      <c r="D234" s="4"/>
      <c r="F234" s="4"/>
      <c r="G234" s="4"/>
      <c r="H234" s="307"/>
      <c r="I234" s="65" t="s">
        <v>2202</v>
      </c>
      <c r="J234" s="66"/>
      <c r="K234" s="77"/>
      <c r="L234" s="78" t="s">
        <v>595</v>
      </c>
      <c r="M234" s="78" t="s">
        <v>595</v>
      </c>
      <c r="N234" s="78" t="s">
        <v>595</v>
      </c>
      <c r="O234" s="78" t="s">
        <v>80</v>
      </c>
      <c r="P234" s="78" t="s">
        <v>80</v>
      </c>
      <c r="Q234" s="78" t="s">
        <v>80</v>
      </c>
      <c r="R234" s="9"/>
      <c r="S234" s="9"/>
      <c r="T234" s="9"/>
      <c r="U234" s="9"/>
      <c r="V234" s="9"/>
    </row>
    <row r="235" spans="1:22" s="82" customFormat="1" ht="106.5" customHeight="1">
      <c r="A235" s="327" t="s">
        <v>987</v>
      </c>
      <c r="B235" s="2"/>
      <c r="C235" s="383" t="s">
        <v>214</v>
      </c>
      <c r="D235" s="384"/>
      <c r="E235" s="384"/>
      <c r="F235" s="384"/>
      <c r="G235" s="384"/>
      <c r="H235" s="385"/>
      <c r="I235" s="116" t="s">
        <v>1820</v>
      </c>
      <c r="J235" s="117" t="s">
        <v>588</v>
      </c>
      <c r="K235" s="118"/>
      <c r="L235" s="119"/>
      <c r="M235" s="120"/>
      <c r="N235" s="120"/>
      <c r="O235" s="120"/>
      <c r="P235" s="120"/>
      <c r="Q235" s="120"/>
    </row>
    <row r="236" spans="1:22" s="1" customFormat="1">
      <c r="A236" s="325"/>
      <c r="B236" s="19"/>
      <c r="C236" s="19"/>
      <c r="D236" s="19"/>
      <c r="E236" s="19"/>
      <c r="F236" s="19"/>
      <c r="G236" s="19"/>
      <c r="H236" s="15"/>
      <c r="I236" s="15"/>
      <c r="J236" s="87"/>
      <c r="K236" s="88"/>
      <c r="L236" s="101"/>
      <c r="M236" s="101"/>
      <c r="N236" s="101"/>
      <c r="O236" s="101"/>
      <c r="P236" s="101"/>
      <c r="Q236" s="101"/>
    </row>
    <row r="237" spans="1:22" s="82" customFormat="1">
      <c r="A237" s="325"/>
      <c r="B237" s="83"/>
      <c r="C237" s="60"/>
      <c r="D237" s="60"/>
      <c r="E237" s="60"/>
      <c r="F237" s="60"/>
      <c r="G237" s="60"/>
      <c r="H237" s="90"/>
      <c r="I237" s="90"/>
      <c r="J237" s="87"/>
      <c r="K237" s="88"/>
      <c r="L237" s="101"/>
      <c r="M237" s="101"/>
      <c r="N237" s="101"/>
      <c r="O237" s="101"/>
      <c r="P237" s="101"/>
      <c r="Q237" s="101"/>
    </row>
    <row r="238" spans="1:22" s="1" customFormat="1">
      <c r="A238" s="325"/>
      <c r="B238" s="2"/>
      <c r="C238" s="4"/>
      <c r="D238" s="4"/>
      <c r="E238" s="4"/>
      <c r="F238" s="4"/>
      <c r="G238" s="4"/>
      <c r="H238" s="307"/>
      <c r="I238" s="307"/>
      <c r="J238" s="121"/>
      <c r="K238" s="30"/>
      <c r="L238" s="101"/>
      <c r="M238" s="101"/>
      <c r="N238" s="101"/>
      <c r="O238" s="101"/>
      <c r="P238" s="101"/>
      <c r="Q238" s="101"/>
    </row>
    <row r="239" spans="1:22" s="1" customFormat="1">
      <c r="A239" s="335"/>
      <c r="B239" s="19" t="s">
        <v>217</v>
      </c>
      <c r="C239" s="44"/>
      <c r="D239" s="44"/>
      <c r="E239" s="44"/>
      <c r="F239" s="44"/>
      <c r="G239" s="44"/>
      <c r="H239" s="15"/>
      <c r="I239" s="15"/>
      <c r="J239" s="59"/>
      <c r="K239" s="30"/>
      <c r="L239" s="101"/>
      <c r="M239" s="101"/>
      <c r="N239" s="101"/>
      <c r="O239" s="101"/>
      <c r="P239" s="101"/>
      <c r="Q239" s="101"/>
    </row>
    <row r="240" spans="1:22">
      <c r="A240" s="325"/>
      <c r="B240" s="19"/>
      <c r="C240" s="19"/>
      <c r="D240" s="19"/>
      <c r="E240" s="19"/>
      <c r="F240" s="19"/>
      <c r="G240" s="19"/>
      <c r="H240" s="15"/>
      <c r="I240" s="15"/>
      <c r="L240" s="23"/>
      <c r="M240" s="23"/>
      <c r="N240" s="23"/>
      <c r="O240" s="23"/>
      <c r="P240" s="23"/>
      <c r="Q240" s="23"/>
      <c r="R240" s="9"/>
      <c r="S240" s="9"/>
      <c r="T240" s="9"/>
      <c r="U240" s="9"/>
      <c r="V240" s="9"/>
    </row>
    <row r="241" spans="1:22" ht="34.5" customHeight="1">
      <c r="A241" s="335"/>
      <c r="B241" s="19"/>
      <c r="C241" s="4"/>
      <c r="D241" s="4"/>
      <c r="F241" s="4"/>
      <c r="G241" s="4"/>
      <c r="H241" s="307"/>
      <c r="I241" s="307"/>
      <c r="J241" s="74" t="s">
        <v>77</v>
      </c>
      <c r="K241" s="75"/>
      <c r="L241" s="76" t="s">
        <v>618</v>
      </c>
      <c r="M241" s="76" t="s">
        <v>2137</v>
      </c>
      <c r="N241" s="76" t="s">
        <v>619</v>
      </c>
      <c r="O241" s="76" t="s">
        <v>620</v>
      </c>
      <c r="P241" s="76" t="s">
        <v>621</v>
      </c>
      <c r="Q241" s="76" t="s">
        <v>622</v>
      </c>
      <c r="R241" s="9"/>
      <c r="S241" s="9"/>
      <c r="T241" s="9"/>
      <c r="U241" s="9"/>
      <c r="V241" s="9"/>
    </row>
    <row r="242" spans="1:22" ht="20.25" customHeight="1">
      <c r="A242" s="336" t="s">
        <v>988</v>
      </c>
      <c r="B242" s="2"/>
      <c r="C242" s="4"/>
      <c r="D242" s="4"/>
      <c r="F242" s="4"/>
      <c r="G242" s="4"/>
      <c r="H242" s="307"/>
      <c r="I242" s="65" t="s">
        <v>2203</v>
      </c>
      <c r="J242" s="66"/>
      <c r="K242" s="77"/>
      <c r="L242" s="78" t="s">
        <v>595</v>
      </c>
      <c r="M242" s="78" t="s">
        <v>595</v>
      </c>
      <c r="N242" s="78" t="s">
        <v>595</v>
      </c>
      <c r="O242" s="78" t="s">
        <v>80</v>
      </c>
      <c r="P242" s="78" t="s">
        <v>80</v>
      </c>
      <c r="Q242" s="78" t="s">
        <v>80</v>
      </c>
      <c r="R242" s="9"/>
      <c r="S242" s="9"/>
      <c r="T242" s="9"/>
      <c r="U242" s="9"/>
      <c r="V242" s="9"/>
    </row>
    <row r="243" spans="1:22" s="82" customFormat="1" ht="34.5" customHeight="1">
      <c r="A243" s="337" t="s">
        <v>989</v>
      </c>
      <c r="B243" s="113"/>
      <c r="C243" s="383" t="s">
        <v>218</v>
      </c>
      <c r="D243" s="384"/>
      <c r="E243" s="384"/>
      <c r="F243" s="384"/>
      <c r="G243" s="384"/>
      <c r="H243" s="385"/>
      <c r="I243" s="472" t="s">
        <v>2204</v>
      </c>
      <c r="J243" s="68" t="s">
        <v>220</v>
      </c>
      <c r="K243" s="118"/>
      <c r="L243" s="102"/>
      <c r="M243" s="122"/>
      <c r="N243" s="122"/>
      <c r="O243" s="122"/>
      <c r="P243" s="122"/>
      <c r="Q243" s="122"/>
    </row>
    <row r="244" spans="1:22" s="82" customFormat="1" ht="34.5" customHeight="1">
      <c r="A244" s="337" t="s">
        <v>990</v>
      </c>
      <c r="B244" s="113"/>
      <c r="C244" s="383" t="s">
        <v>2205</v>
      </c>
      <c r="D244" s="384"/>
      <c r="E244" s="384"/>
      <c r="F244" s="384"/>
      <c r="G244" s="384"/>
      <c r="H244" s="385"/>
      <c r="I244" s="473"/>
      <c r="J244" s="68" t="s">
        <v>226</v>
      </c>
      <c r="K244" s="118"/>
      <c r="L244" s="97"/>
      <c r="M244" s="123"/>
      <c r="N244" s="123"/>
      <c r="O244" s="123"/>
      <c r="P244" s="123"/>
      <c r="Q244" s="123"/>
    </row>
    <row r="245" spans="1:22" s="82" customFormat="1" ht="34.5" customHeight="1">
      <c r="A245" s="337" t="s">
        <v>991</v>
      </c>
      <c r="B245" s="113"/>
      <c r="C245" s="383" t="s">
        <v>2206</v>
      </c>
      <c r="D245" s="384"/>
      <c r="E245" s="384"/>
      <c r="F245" s="384"/>
      <c r="G245" s="384"/>
      <c r="H245" s="385"/>
      <c r="I245" s="474"/>
      <c r="J245" s="68" t="s">
        <v>226</v>
      </c>
      <c r="K245" s="118"/>
      <c r="L245" s="99"/>
      <c r="M245" s="124"/>
      <c r="N245" s="124"/>
      <c r="O245" s="124"/>
      <c r="P245" s="124"/>
      <c r="Q245" s="124"/>
    </row>
    <row r="246" spans="1:22" s="1" customFormat="1">
      <c r="A246" s="325"/>
      <c r="B246" s="19"/>
      <c r="C246" s="125"/>
      <c r="D246" s="19"/>
      <c r="E246" s="19"/>
      <c r="F246" s="19"/>
      <c r="G246" s="19"/>
      <c r="H246" s="15"/>
      <c r="I246" s="15"/>
      <c r="J246" s="87"/>
      <c r="K246" s="88"/>
      <c r="L246" s="73"/>
      <c r="M246" s="73"/>
      <c r="N246" s="73"/>
      <c r="O246" s="73"/>
      <c r="P246" s="73"/>
      <c r="Q246" s="73"/>
    </row>
    <row r="247" spans="1:22" s="82" customFormat="1">
      <c r="A247" s="325"/>
      <c r="B247" s="83"/>
      <c r="C247" s="60"/>
      <c r="D247" s="60"/>
      <c r="E247" s="60"/>
      <c r="F247" s="60"/>
      <c r="G247" s="60"/>
      <c r="H247" s="90"/>
      <c r="I247" s="90"/>
      <c r="J247" s="87"/>
      <c r="K247" s="88"/>
      <c r="L247" s="89"/>
      <c r="M247" s="89"/>
      <c r="N247" s="89"/>
      <c r="O247" s="89"/>
      <c r="P247" s="89"/>
      <c r="Q247" s="89"/>
    </row>
    <row r="248" spans="1:22" s="1" customFormat="1">
      <c r="A248" s="325"/>
      <c r="B248" s="2"/>
      <c r="C248" s="4"/>
      <c r="D248" s="4"/>
      <c r="E248" s="4"/>
      <c r="F248" s="4"/>
      <c r="G248" s="4"/>
      <c r="H248" s="307"/>
      <c r="I248" s="307"/>
      <c r="J248" s="121"/>
      <c r="K248" s="30"/>
      <c r="L248" s="101"/>
      <c r="M248" s="101"/>
      <c r="N248" s="101"/>
      <c r="O248" s="101"/>
      <c r="P248" s="101"/>
      <c r="Q248" s="101"/>
    </row>
    <row r="249" spans="1:22" s="1" customFormat="1">
      <c r="A249" s="325"/>
      <c r="B249" s="19" t="s">
        <v>223</v>
      </c>
      <c r="C249" s="44"/>
      <c r="D249" s="44"/>
      <c r="E249" s="44"/>
      <c r="F249" s="44"/>
      <c r="G249" s="44"/>
      <c r="H249" s="15"/>
      <c r="I249" s="15"/>
      <c r="J249" s="59"/>
      <c r="K249" s="30"/>
      <c r="L249" s="101"/>
      <c r="M249" s="101"/>
      <c r="N249" s="101"/>
      <c r="O249" s="101"/>
      <c r="P249" s="101"/>
      <c r="Q249" s="101"/>
    </row>
    <row r="250" spans="1:22">
      <c r="A250" s="325"/>
      <c r="B250" s="19"/>
      <c r="C250" s="19"/>
      <c r="D250" s="19"/>
      <c r="E250" s="19"/>
      <c r="F250" s="19"/>
      <c r="G250" s="19"/>
      <c r="H250" s="15"/>
      <c r="I250" s="15"/>
      <c r="L250" s="23"/>
      <c r="M250" s="23"/>
      <c r="N250" s="23"/>
      <c r="O250" s="23"/>
      <c r="P250" s="23"/>
      <c r="Q250" s="23"/>
      <c r="R250" s="9"/>
      <c r="S250" s="9"/>
      <c r="T250" s="9"/>
      <c r="U250" s="9"/>
      <c r="V250" s="9"/>
    </row>
    <row r="251" spans="1:22" ht="34.5" customHeight="1">
      <c r="A251" s="325"/>
      <c r="B251" s="19"/>
      <c r="C251" s="4"/>
      <c r="D251" s="4"/>
      <c r="F251" s="4"/>
      <c r="G251" s="4"/>
      <c r="H251" s="307"/>
      <c r="I251" s="307"/>
      <c r="J251" s="74" t="s">
        <v>77</v>
      </c>
      <c r="K251" s="75"/>
      <c r="L251" s="76" t="s">
        <v>618</v>
      </c>
      <c r="M251" s="76" t="s">
        <v>2137</v>
      </c>
      <c r="N251" s="76" t="s">
        <v>619</v>
      </c>
      <c r="O251" s="76" t="s">
        <v>620</v>
      </c>
      <c r="P251" s="76" t="s">
        <v>621</v>
      </c>
      <c r="Q251" s="76" t="s">
        <v>622</v>
      </c>
      <c r="R251" s="9"/>
      <c r="S251" s="9"/>
      <c r="T251" s="9"/>
      <c r="U251" s="9"/>
      <c r="V251" s="9"/>
    </row>
    <row r="252" spans="1:22" ht="20.25" customHeight="1">
      <c r="A252" s="325"/>
      <c r="B252" s="2"/>
      <c r="C252" s="60"/>
      <c r="D252" s="4"/>
      <c r="F252" s="4"/>
      <c r="G252" s="4"/>
      <c r="H252" s="307"/>
      <c r="I252" s="65" t="s">
        <v>2203</v>
      </c>
      <c r="J252" s="66"/>
      <c r="K252" s="77"/>
      <c r="L252" s="78" t="s">
        <v>595</v>
      </c>
      <c r="M252" s="78" t="s">
        <v>595</v>
      </c>
      <c r="N252" s="78" t="s">
        <v>595</v>
      </c>
      <c r="O252" s="78" t="s">
        <v>80</v>
      </c>
      <c r="P252" s="78" t="s">
        <v>80</v>
      </c>
      <c r="Q252" s="78" t="s">
        <v>80</v>
      </c>
      <c r="R252" s="9"/>
      <c r="S252" s="9"/>
      <c r="T252" s="9"/>
      <c r="U252" s="9"/>
      <c r="V252" s="9"/>
    </row>
    <row r="253" spans="1:22" s="82" customFormat="1" ht="56.1" customHeight="1">
      <c r="A253" s="327" t="s">
        <v>992</v>
      </c>
      <c r="B253" s="113"/>
      <c r="C253" s="383" t="s">
        <v>224</v>
      </c>
      <c r="D253" s="384"/>
      <c r="E253" s="384"/>
      <c r="F253" s="384"/>
      <c r="G253" s="384"/>
      <c r="H253" s="385"/>
      <c r="I253" s="306" t="s">
        <v>2207</v>
      </c>
      <c r="J253" s="68" t="s">
        <v>226</v>
      </c>
      <c r="K253" s="118"/>
      <c r="L253" s="102"/>
      <c r="M253" s="122"/>
      <c r="N253" s="122"/>
      <c r="O253" s="122"/>
      <c r="P253" s="122"/>
      <c r="Q253" s="122"/>
    </row>
    <row r="254" spans="1:22" s="82" customFormat="1" ht="98.1" customHeight="1">
      <c r="A254" s="327" t="s">
        <v>993</v>
      </c>
      <c r="B254" s="113"/>
      <c r="C254" s="383" t="s">
        <v>227</v>
      </c>
      <c r="D254" s="384"/>
      <c r="E254" s="384"/>
      <c r="F254" s="384"/>
      <c r="G254" s="384"/>
      <c r="H254" s="385"/>
      <c r="I254" s="324" t="s">
        <v>228</v>
      </c>
      <c r="J254" s="68" t="s">
        <v>226</v>
      </c>
      <c r="K254" s="118"/>
      <c r="L254" s="99"/>
      <c r="M254" s="124"/>
      <c r="N254" s="124"/>
      <c r="O254" s="124"/>
      <c r="P254" s="124"/>
      <c r="Q254" s="124"/>
    </row>
    <row r="255" spans="1:22" s="1" customFormat="1">
      <c r="A255" s="325"/>
      <c r="B255" s="19"/>
      <c r="C255" s="19"/>
      <c r="D255" s="19"/>
      <c r="E255" s="19"/>
      <c r="F255" s="19"/>
      <c r="G255" s="19"/>
      <c r="H255" s="15"/>
      <c r="I255" s="15"/>
      <c r="J255" s="87"/>
      <c r="K255" s="88"/>
      <c r="L255" s="73"/>
      <c r="M255" s="73"/>
      <c r="N255" s="73"/>
      <c r="O255" s="73"/>
      <c r="P255" s="73"/>
      <c r="Q255" s="73"/>
    </row>
    <row r="256" spans="1:22" s="82" customFormat="1">
      <c r="A256" s="325"/>
      <c r="B256" s="83"/>
      <c r="C256" s="60"/>
      <c r="D256" s="60"/>
      <c r="E256" s="60"/>
      <c r="F256" s="60"/>
      <c r="G256" s="60"/>
      <c r="H256" s="90"/>
      <c r="I256" s="90"/>
      <c r="J256" s="87"/>
      <c r="K256" s="88"/>
      <c r="L256" s="89"/>
      <c r="M256" s="89"/>
      <c r="N256" s="89"/>
      <c r="O256" s="89"/>
      <c r="P256" s="89"/>
      <c r="Q256" s="89"/>
    </row>
    <row r="257" spans="1:22" s="1" customFormat="1">
      <c r="A257" s="325"/>
      <c r="B257" s="113"/>
      <c r="C257" s="4"/>
      <c r="D257" s="4"/>
      <c r="E257" s="126"/>
      <c r="F257" s="126"/>
      <c r="G257" s="126"/>
      <c r="H257" s="127"/>
      <c r="I257" s="127"/>
      <c r="J257" s="87"/>
      <c r="K257" s="88"/>
      <c r="L257" s="89"/>
      <c r="M257" s="89"/>
      <c r="N257" s="89"/>
      <c r="O257" s="89"/>
      <c r="P257" s="89"/>
      <c r="Q257" s="89"/>
    </row>
    <row r="258" spans="1:22" s="1" customFormat="1">
      <c r="A258" s="325"/>
      <c r="B258" s="19" t="s">
        <v>229</v>
      </c>
      <c r="C258" s="44"/>
      <c r="D258" s="44"/>
      <c r="E258" s="44"/>
      <c r="F258" s="44"/>
      <c r="G258" s="15"/>
      <c r="H258" s="15"/>
      <c r="I258" s="15"/>
      <c r="J258" s="59"/>
      <c r="K258" s="30"/>
      <c r="L258" s="101"/>
      <c r="M258" s="101"/>
      <c r="N258" s="101"/>
      <c r="O258" s="101"/>
      <c r="P258" s="101"/>
      <c r="Q258" s="101"/>
    </row>
    <row r="259" spans="1:22">
      <c r="A259" s="325"/>
      <c r="B259" s="19"/>
      <c r="C259" s="19"/>
      <c r="D259" s="19"/>
      <c r="E259" s="19"/>
      <c r="F259" s="19"/>
      <c r="G259" s="19"/>
      <c r="H259" s="15"/>
      <c r="I259" s="15"/>
      <c r="L259" s="23"/>
      <c r="M259" s="23"/>
      <c r="N259" s="23"/>
      <c r="O259" s="23"/>
      <c r="P259" s="23"/>
      <c r="Q259" s="23"/>
      <c r="R259" s="9"/>
      <c r="S259" s="9"/>
      <c r="T259" s="9"/>
      <c r="U259" s="9"/>
      <c r="V259" s="9"/>
    </row>
    <row r="260" spans="1:22" ht="34.5" customHeight="1">
      <c r="A260" s="325"/>
      <c r="B260" s="19"/>
      <c r="C260" s="4"/>
      <c r="D260" s="4"/>
      <c r="F260" s="4"/>
      <c r="G260" s="4"/>
      <c r="H260" s="307"/>
      <c r="I260" s="307"/>
      <c r="J260" s="74" t="s">
        <v>77</v>
      </c>
      <c r="K260" s="75"/>
      <c r="L260" s="76" t="s">
        <v>618</v>
      </c>
      <c r="M260" s="76" t="s">
        <v>2137</v>
      </c>
      <c r="N260" s="76" t="s">
        <v>619</v>
      </c>
      <c r="O260" s="76" t="s">
        <v>620</v>
      </c>
      <c r="P260" s="76" t="s">
        <v>621</v>
      </c>
      <c r="Q260" s="76" t="s">
        <v>622</v>
      </c>
      <c r="R260" s="9"/>
      <c r="S260" s="9"/>
      <c r="T260" s="9"/>
      <c r="U260" s="9"/>
      <c r="V260" s="9"/>
    </row>
    <row r="261" spans="1:22">
      <c r="A261" s="325"/>
      <c r="B261" s="2"/>
      <c r="C261" s="60"/>
      <c r="D261" s="4"/>
      <c r="F261" s="4"/>
      <c r="G261" s="4"/>
      <c r="H261" s="307"/>
      <c r="I261" s="65" t="s">
        <v>78</v>
      </c>
      <c r="J261" s="66"/>
      <c r="K261" s="77"/>
      <c r="L261" s="78" t="s">
        <v>595</v>
      </c>
      <c r="M261" s="128" t="s">
        <v>595</v>
      </c>
      <c r="N261" s="128" t="s">
        <v>595</v>
      </c>
      <c r="O261" s="128" t="s">
        <v>80</v>
      </c>
      <c r="P261" s="128" t="s">
        <v>80</v>
      </c>
      <c r="Q261" s="128" t="s">
        <v>80</v>
      </c>
      <c r="R261" s="9"/>
      <c r="S261" s="9"/>
      <c r="T261" s="9"/>
      <c r="U261" s="9"/>
      <c r="V261" s="9"/>
    </row>
    <row r="262" spans="1:22" s="82" customFormat="1" ht="56.1" customHeight="1">
      <c r="A262" s="327" t="s">
        <v>994</v>
      </c>
      <c r="B262" s="113"/>
      <c r="C262" s="383" t="s">
        <v>230</v>
      </c>
      <c r="D262" s="384"/>
      <c r="E262" s="384"/>
      <c r="F262" s="384"/>
      <c r="G262" s="384"/>
      <c r="H262" s="385"/>
      <c r="I262" s="129" t="s">
        <v>2208</v>
      </c>
      <c r="J262" s="68" t="s">
        <v>589</v>
      </c>
      <c r="K262" s="118"/>
      <c r="L262" s="102"/>
      <c r="M262" s="122"/>
      <c r="N262" s="122"/>
      <c r="O262" s="122"/>
      <c r="P262" s="122"/>
      <c r="Q262" s="122"/>
    </row>
    <row r="263" spans="1:22" s="82" customFormat="1" ht="56.1" customHeight="1">
      <c r="A263" s="327" t="s">
        <v>995</v>
      </c>
      <c r="B263" s="113"/>
      <c r="C263" s="383" t="s">
        <v>233</v>
      </c>
      <c r="D263" s="384"/>
      <c r="E263" s="384"/>
      <c r="F263" s="384"/>
      <c r="G263" s="384"/>
      <c r="H263" s="385"/>
      <c r="I263" s="129" t="s">
        <v>234</v>
      </c>
      <c r="J263" s="68" t="s">
        <v>226</v>
      </c>
      <c r="K263" s="118"/>
      <c r="L263" s="97"/>
      <c r="M263" s="123"/>
      <c r="N263" s="123"/>
      <c r="O263" s="123"/>
      <c r="P263" s="123"/>
      <c r="Q263" s="123"/>
    </row>
    <row r="264" spans="1:22" s="82" customFormat="1" ht="56.1" customHeight="1">
      <c r="A264" s="327" t="s">
        <v>996</v>
      </c>
      <c r="B264" s="113"/>
      <c r="C264" s="383" t="s">
        <v>235</v>
      </c>
      <c r="D264" s="384"/>
      <c r="E264" s="384"/>
      <c r="F264" s="384"/>
      <c r="G264" s="384"/>
      <c r="H264" s="385"/>
      <c r="I264" s="129" t="s">
        <v>2209</v>
      </c>
      <c r="J264" s="68" t="s">
        <v>226</v>
      </c>
      <c r="K264" s="118"/>
      <c r="L264" s="99"/>
      <c r="M264" s="124"/>
      <c r="N264" s="124"/>
      <c r="O264" s="124"/>
      <c r="P264" s="124"/>
      <c r="Q264" s="124"/>
    </row>
    <row r="265" spans="1:22" s="1" customFormat="1">
      <c r="A265" s="325"/>
      <c r="B265" s="19"/>
      <c r="C265" s="19"/>
      <c r="D265" s="19"/>
      <c r="E265" s="19"/>
      <c r="F265" s="19"/>
      <c r="G265" s="19"/>
      <c r="H265" s="15"/>
      <c r="I265" s="15"/>
      <c r="J265" s="87"/>
      <c r="K265" s="88"/>
      <c r="L265" s="73"/>
      <c r="M265" s="73"/>
      <c r="N265" s="73"/>
      <c r="O265" s="73"/>
      <c r="P265" s="73"/>
      <c r="Q265" s="73"/>
    </row>
    <row r="266" spans="1:22" s="82" customFormat="1">
      <c r="A266" s="325"/>
      <c r="B266" s="83"/>
      <c r="C266" s="60"/>
      <c r="D266" s="60"/>
      <c r="E266" s="60"/>
      <c r="F266" s="60"/>
      <c r="G266" s="60"/>
      <c r="H266" s="90"/>
      <c r="I266" s="90"/>
      <c r="J266" s="87"/>
      <c r="K266" s="88"/>
      <c r="L266" s="89"/>
      <c r="M266" s="89"/>
      <c r="N266" s="89"/>
      <c r="O266" s="89"/>
      <c r="P266" s="89"/>
      <c r="Q266" s="89"/>
    </row>
    <row r="267" spans="1:22" s="1" customFormat="1">
      <c r="A267" s="325"/>
      <c r="B267" s="2"/>
      <c r="C267" s="4"/>
      <c r="D267" s="4"/>
      <c r="E267" s="4"/>
      <c r="F267" s="4"/>
      <c r="G267" s="4"/>
      <c r="H267" s="307"/>
      <c r="I267" s="307"/>
      <c r="J267" s="59"/>
      <c r="K267" s="30"/>
      <c r="L267" s="101"/>
      <c r="M267" s="101"/>
      <c r="N267" s="101"/>
      <c r="O267" s="101"/>
      <c r="P267" s="101"/>
      <c r="Q267" s="101"/>
    </row>
    <row r="268" spans="1:22">
      <c r="A268" s="325"/>
      <c r="B268" s="19" t="s">
        <v>237</v>
      </c>
      <c r="C268" s="19"/>
      <c r="D268" s="19"/>
      <c r="E268" s="19"/>
      <c r="F268" s="19"/>
      <c r="G268" s="19"/>
      <c r="H268" s="15"/>
      <c r="I268" s="15"/>
      <c r="J268" s="8"/>
      <c r="L268" s="130"/>
      <c r="M268" s="130"/>
      <c r="N268" s="130"/>
      <c r="O268" s="130"/>
      <c r="P268" s="130"/>
      <c r="Q268" s="130"/>
      <c r="R268" s="9"/>
      <c r="S268" s="9"/>
      <c r="T268" s="9"/>
      <c r="U268" s="9"/>
      <c r="V268" s="9"/>
    </row>
    <row r="269" spans="1:22">
      <c r="A269" s="325"/>
      <c r="B269" s="19"/>
      <c r="C269" s="19"/>
      <c r="D269" s="19"/>
      <c r="E269" s="19"/>
      <c r="F269" s="19"/>
      <c r="G269" s="19"/>
      <c r="H269" s="15"/>
      <c r="I269" s="15"/>
      <c r="L269" s="23"/>
      <c r="M269" s="23"/>
      <c r="N269" s="23"/>
      <c r="O269" s="23"/>
      <c r="P269" s="23"/>
      <c r="Q269" s="23"/>
      <c r="R269" s="9"/>
      <c r="S269" s="9"/>
      <c r="T269" s="9"/>
      <c r="U269" s="9"/>
      <c r="V269" s="9"/>
    </row>
    <row r="270" spans="1:22" ht="34.5" customHeight="1">
      <c r="A270" s="325"/>
      <c r="B270" s="19"/>
      <c r="C270" s="4"/>
      <c r="D270" s="4"/>
      <c r="F270" s="4"/>
      <c r="G270" s="4"/>
      <c r="H270" s="307"/>
      <c r="I270" s="307"/>
      <c r="J270" s="74" t="s">
        <v>77</v>
      </c>
      <c r="K270" s="75"/>
      <c r="L270" s="76" t="s">
        <v>618</v>
      </c>
      <c r="M270" s="76" t="s">
        <v>2137</v>
      </c>
      <c r="N270" s="76" t="s">
        <v>619</v>
      </c>
      <c r="O270" s="76" t="s">
        <v>620</v>
      </c>
      <c r="P270" s="76" t="s">
        <v>621</v>
      </c>
      <c r="Q270" s="76" t="s">
        <v>622</v>
      </c>
      <c r="R270" s="9"/>
      <c r="S270" s="9"/>
      <c r="T270" s="9"/>
      <c r="U270" s="9"/>
      <c r="V270" s="9"/>
    </row>
    <row r="271" spans="1:22" ht="20.25" customHeight="1">
      <c r="A271" s="325"/>
      <c r="B271" s="2"/>
      <c r="C271" s="60"/>
      <c r="D271" s="4"/>
      <c r="F271" s="4"/>
      <c r="G271" s="4"/>
      <c r="H271" s="307"/>
      <c r="I271" s="65" t="s">
        <v>2202</v>
      </c>
      <c r="J271" s="66"/>
      <c r="K271" s="77"/>
      <c r="L271" s="78" t="s">
        <v>595</v>
      </c>
      <c r="M271" s="78" t="s">
        <v>595</v>
      </c>
      <c r="N271" s="78" t="s">
        <v>595</v>
      </c>
      <c r="O271" s="78" t="s">
        <v>80</v>
      </c>
      <c r="P271" s="78" t="s">
        <v>80</v>
      </c>
      <c r="Q271" s="78" t="s">
        <v>80</v>
      </c>
      <c r="R271" s="9"/>
      <c r="S271" s="9"/>
      <c r="T271" s="9"/>
      <c r="U271" s="9"/>
      <c r="V271" s="9"/>
    </row>
    <row r="272" spans="1:22" s="82" customFormat="1" ht="34.5" customHeight="1">
      <c r="A272" s="327" t="s">
        <v>997</v>
      </c>
      <c r="B272" s="83"/>
      <c r="C272" s="457" t="s">
        <v>238</v>
      </c>
      <c r="D272" s="463"/>
      <c r="E272" s="463"/>
      <c r="F272" s="463"/>
      <c r="G272" s="457" t="s">
        <v>239</v>
      </c>
      <c r="H272" s="457"/>
      <c r="I272" s="469" t="s">
        <v>240</v>
      </c>
      <c r="J272" s="131">
        <v>23</v>
      </c>
      <c r="K272" s="118" t="str">
        <f t="shared" ref="K272:K299" si="6">IF(OR(COUNTIF(L272:Q272,"未確認")&gt;0,COUNTIF(L272:Q272,"~*")&gt;0),"※","")</f>
        <v/>
      </c>
      <c r="L272" s="132"/>
      <c r="M272" s="132"/>
      <c r="N272" s="132"/>
      <c r="O272" s="132"/>
      <c r="P272" s="132"/>
      <c r="Q272" s="132"/>
    </row>
    <row r="273" spans="1:17" s="82" customFormat="1" ht="34.5" customHeight="1">
      <c r="A273" s="327" t="s">
        <v>997</v>
      </c>
      <c r="B273" s="83"/>
      <c r="C273" s="463"/>
      <c r="D273" s="463"/>
      <c r="E273" s="463"/>
      <c r="F273" s="463"/>
      <c r="G273" s="457" t="s">
        <v>241</v>
      </c>
      <c r="H273" s="457"/>
      <c r="I273" s="470"/>
      <c r="J273" s="133">
        <v>3.3</v>
      </c>
      <c r="K273" s="118" t="str">
        <f t="shared" si="6"/>
        <v/>
      </c>
      <c r="L273" s="134"/>
      <c r="M273" s="134"/>
      <c r="N273" s="134"/>
      <c r="O273" s="134"/>
      <c r="P273" s="134"/>
      <c r="Q273" s="134"/>
    </row>
    <row r="274" spans="1:17" s="82" customFormat="1" ht="34.5" customHeight="1">
      <c r="A274" s="327" t="s">
        <v>999</v>
      </c>
      <c r="B274" s="83"/>
      <c r="C274" s="457" t="s">
        <v>242</v>
      </c>
      <c r="D274" s="463"/>
      <c r="E274" s="463"/>
      <c r="F274" s="463"/>
      <c r="G274" s="457" t="s">
        <v>239</v>
      </c>
      <c r="H274" s="457"/>
      <c r="I274" s="470"/>
      <c r="J274" s="131"/>
      <c r="K274" s="118" t="str">
        <f t="shared" si="6"/>
        <v/>
      </c>
      <c r="L274" s="132"/>
      <c r="M274" s="132"/>
      <c r="N274" s="132"/>
      <c r="O274" s="132"/>
      <c r="P274" s="132"/>
      <c r="Q274" s="132"/>
    </row>
    <row r="275" spans="1:17" s="82" customFormat="1" ht="34.5" customHeight="1">
      <c r="A275" s="327" t="s">
        <v>999</v>
      </c>
      <c r="B275" s="83"/>
      <c r="C275" s="463"/>
      <c r="D275" s="463"/>
      <c r="E275" s="463"/>
      <c r="F275" s="463"/>
      <c r="G275" s="457" t="s">
        <v>241</v>
      </c>
      <c r="H275" s="457"/>
      <c r="I275" s="470"/>
      <c r="J275" s="133"/>
      <c r="K275" s="118" t="str">
        <f t="shared" si="6"/>
        <v/>
      </c>
      <c r="L275" s="134"/>
      <c r="M275" s="134"/>
      <c r="N275" s="134"/>
      <c r="O275" s="134"/>
      <c r="P275" s="134"/>
      <c r="Q275" s="134"/>
    </row>
    <row r="276" spans="1:17" s="82" customFormat="1" ht="34.5" customHeight="1">
      <c r="A276" s="338" t="s">
        <v>1000</v>
      </c>
      <c r="B276" s="114"/>
      <c r="C276" s="457" t="s">
        <v>243</v>
      </c>
      <c r="D276" s="457"/>
      <c r="E276" s="457"/>
      <c r="F276" s="457"/>
      <c r="G276" s="457" t="s">
        <v>239</v>
      </c>
      <c r="H276" s="457"/>
      <c r="I276" s="470"/>
      <c r="J276" s="131">
        <f t="shared" ref="J276:J291" si="7">IF(SUM(L276:Q276)=0,IF(COUNTIF(L276:Q276,"未確認")&gt;0,"未確認",IF(COUNTIF(L276:Q276,"~*")&gt;0,"*",SUM(L276:Q276))),SUM(L276:Q276))</f>
        <v>96</v>
      </c>
      <c r="K276" s="118" t="str">
        <f t="shared" si="6"/>
        <v/>
      </c>
      <c r="L276" s="135">
        <v>13</v>
      </c>
      <c r="M276" s="135">
        <v>14</v>
      </c>
      <c r="N276" s="135">
        <v>15</v>
      </c>
      <c r="O276" s="135">
        <v>18</v>
      </c>
      <c r="P276" s="135">
        <v>19</v>
      </c>
      <c r="Q276" s="135">
        <v>17</v>
      </c>
    </row>
    <row r="277" spans="1:17" s="82" customFormat="1" ht="34.5" customHeight="1">
      <c r="A277" s="338" t="s">
        <v>1000</v>
      </c>
      <c r="B277" s="114"/>
      <c r="C277" s="457"/>
      <c r="D277" s="457"/>
      <c r="E277" s="457"/>
      <c r="F277" s="457"/>
      <c r="G277" s="457" t="s">
        <v>241</v>
      </c>
      <c r="H277" s="457"/>
      <c r="I277" s="470"/>
      <c r="J277" s="131">
        <f t="shared" si="7"/>
        <v>0.4</v>
      </c>
      <c r="K277" s="118" t="str">
        <f t="shared" si="6"/>
        <v/>
      </c>
      <c r="L277" s="136"/>
      <c r="M277" s="136"/>
      <c r="N277" s="136"/>
      <c r="O277" s="136"/>
      <c r="P277" s="136"/>
      <c r="Q277" s="136">
        <v>0.4</v>
      </c>
    </row>
    <row r="278" spans="1:17" s="82" customFormat="1" ht="34.5" customHeight="1">
      <c r="A278" s="338" t="s">
        <v>1001</v>
      </c>
      <c r="B278" s="114"/>
      <c r="C278" s="457" t="s">
        <v>244</v>
      </c>
      <c r="D278" s="458"/>
      <c r="E278" s="458"/>
      <c r="F278" s="458"/>
      <c r="G278" s="457" t="s">
        <v>239</v>
      </c>
      <c r="H278" s="457"/>
      <c r="I278" s="470"/>
      <c r="J278" s="131">
        <f t="shared" si="7"/>
        <v>16</v>
      </c>
      <c r="K278" s="118" t="str">
        <f t="shared" si="6"/>
        <v/>
      </c>
      <c r="L278" s="135">
        <v>2</v>
      </c>
      <c r="M278" s="135">
        <v>6</v>
      </c>
      <c r="N278" s="135">
        <v>4</v>
      </c>
      <c r="O278" s="135">
        <v>3</v>
      </c>
      <c r="P278" s="135">
        <v>1</v>
      </c>
      <c r="Q278" s="135"/>
    </row>
    <row r="279" spans="1:17" s="82" customFormat="1" ht="34.5" customHeight="1">
      <c r="A279" s="338" t="s">
        <v>1001</v>
      </c>
      <c r="B279" s="114"/>
      <c r="C279" s="458"/>
      <c r="D279" s="458"/>
      <c r="E279" s="458"/>
      <c r="F279" s="458"/>
      <c r="G279" s="457" t="s">
        <v>241</v>
      </c>
      <c r="H279" s="457"/>
      <c r="I279" s="470"/>
      <c r="J279" s="131">
        <f t="shared" si="7"/>
        <v>0.4</v>
      </c>
      <c r="K279" s="118" t="str">
        <f t="shared" si="6"/>
        <v/>
      </c>
      <c r="L279" s="136"/>
      <c r="M279" s="136"/>
      <c r="N279" s="136"/>
      <c r="O279" s="136">
        <v>0.4</v>
      </c>
      <c r="P279" s="136"/>
      <c r="Q279" s="136"/>
    </row>
    <row r="280" spans="1:17" s="82" customFormat="1" ht="34.5" customHeight="1">
      <c r="A280" s="338" t="s">
        <v>1002</v>
      </c>
      <c r="B280" s="114"/>
      <c r="C280" s="457" t="s">
        <v>245</v>
      </c>
      <c r="D280" s="458"/>
      <c r="E280" s="458"/>
      <c r="F280" s="458"/>
      <c r="G280" s="457" t="s">
        <v>239</v>
      </c>
      <c r="H280" s="457"/>
      <c r="I280" s="470"/>
      <c r="J280" s="131">
        <f t="shared" si="7"/>
        <v>45</v>
      </c>
      <c r="K280" s="118" t="str">
        <f t="shared" si="6"/>
        <v/>
      </c>
      <c r="L280" s="135">
        <v>7</v>
      </c>
      <c r="M280" s="135">
        <v>9</v>
      </c>
      <c r="N280" s="135">
        <v>7</v>
      </c>
      <c r="O280" s="135">
        <v>10</v>
      </c>
      <c r="P280" s="135">
        <v>9</v>
      </c>
      <c r="Q280" s="135">
        <v>3</v>
      </c>
    </row>
    <row r="281" spans="1:17" s="82" customFormat="1" ht="34.5" customHeight="1">
      <c r="A281" s="338" t="s">
        <v>1002</v>
      </c>
      <c r="B281" s="114"/>
      <c r="C281" s="458"/>
      <c r="D281" s="458"/>
      <c r="E281" s="458"/>
      <c r="F281" s="458"/>
      <c r="G281" s="457" t="s">
        <v>241</v>
      </c>
      <c r="H281" s="457"/>
      <c r="I281" s="470"/>
      <c r="J281" s="131">
        <f t="shared" si="7"/>
        <v>1.9</v>
      </c>
      <c r="K281" s="118" t="str">
        <f t="shared" si="6"/>
        <v/>
      </c>
      <c r="L281" s="136"/>
      <c r="M281" s="136">
        <v>0.7</v>
      </c>
      <c r="N281" s="136"/>
      <c r="O281" s="136">
        <v>0.5</v>
      </c>
      <c r="P281" s="136">
        <v>0.7</v>
      </c>
      <c r="Q281" s="136"/>
    </row>
    <row r="282" spans="1:17" s="82" customFormat="1" ht="34.5" customHeight="1">
      <c r="A282" s="338" t="s">
        <v>1003</v>
      </c>
      <c r="B282" s="114"/>
      <c r="C282" s="457" t="s">
        <v>246</v>
      </c>
      <c r="D282" s="458"/>
      <c r="E282" s="458"/>
      <c r="F282" s="458"/>
      <c r="G282" s="457" t="s">
        <v>239</v>
      </c>
      <c r="H282" s="457"/>
      <c r="I282" s="470"/>
      <c r="J282" s="131">
        <f t="shared" si="7"/>
        <v>0</v>
      </c>
      <c r="K282" s="118" t="str">
        <f t="shared" si="6"/>
        <v/>
      </c>
      <c r="L282" s="135"/>
      <c r="M282" s="135"/>
      <c r="N282" s="135"/>
      <c r="O282" s="135"/>
      <c r="P282" s="135"/>
      <c r="Q282" s="135"/>
    </row>
    <row r="283" spans="1:17" s="82" customFormat="1" ht="34.5" customHeight="1">
      <c r="A283" s="338" t="s">
        <v>1003</v>
      </c>
      <c r="B283" s="83"/>
      <c r="C283" s="458"/>
      <c r="D283" s="458"/>
      <c r="E283" s="458"/>
      <c r="F283" s="458"/>
      <c r="G283" s="457" t="s">
        <v>241</v>
      </c>
      <c r="H283" s="457"/>
      <c r="I283" s="470"/>
      <c r="J283" s="131">
        <f t="shared" si="7"/>
        <v>0</v>
      </c>
      <c r="K283" s="118" t="str">
        <f t="shared" si="6"/>
        <v/>
      </c>
      <c r="L283" s="136"/>
      <c r="M283" s="136"/>
      <c r="N283" s="136"/>
      <c r="O283" s="136"/>
      <c r="P283" s="136"/>
      <c r="Q283" s="136"/>
    </row>
    <row r="284" spans="1:17" s="82" customFormat="1" ht="34.5" customHeight="1">
      <c r="A284" s="338" t="s">
        <v>1004</v>
      </c>
      <c r="B284" s="83"/>
      <c r="C284" s="457" t="s">
        <v>247</v>
      </c>
      <c r="D284" s="458"/>
      <c r="E284" s="458"/>
      <c r="F284" s="458"/>
      <c r="G284" s="457" t="s">
        <v>239</v>
      </c>
      <c r="H284" s="457"/>
      <c r="I284" s="470"/>
      <c r="J284" s="131">
        <f t="shared" si="7"/>
        <v>6</v>
      </c>
      <c r="K284" s="118" t="str">
        <f t="shared" si="6"/>
        <v/>
      </c>
      <c r="L284" s="135">
        <v>3</v>
      </c>
      <c r="M284" s="135"/>
      <c r="N284" s="135">
        <v>3</v>
      </c>
      <c r="O284" s="135"/>
      <c r="P284" s="135"/>
      <c r="Q284" s="135"/>
    </row>
    <row r="285" spans="1:17" s="82" customFormat="1" ht="34.5" customHeight="1">
      <c r="A285" s="338" t="s">
        <v>1004</v>
      </c>
      <c r="B285" s="83"/>
      <c r="C285" s="458"/>
      <c r="D285" s="458"/>
      <c r="E285" s="458"/>
      <c r="F285" s="458"/>
      <c r="G285" s="457" t="s">
        <v>241</v>
      </c>
      <c r="H285" s="457"/>
      <c r="I285" s="470"/>
      <c r="J285" s="131">
        <f t="shared" si="7"/>
        <v>0</v>
      </c>
      <c r="K285" s="118" t="str">
        <f t="shared" si="6"/>
        <v/>
      </c>
      <c r="L285" s="136"/>
      <c r="M285" s="136"/>
      <c r="N285" s="136"/>
      <c r="O285" s="136"/>
      <c r="P285" s="136"/>
      <c r="Q285" s="136"/>
    </row>
    <row r="286" spans="1:17" s="82" customFormat="1" ht="34.5" customHeight="1">
      <c r="A286" s="338" t="s">
        <v>1005</v>
      </c>
      <c r="B286" s="83"/>
      <c r="C286" s="457" t="s">
        <v>248</v>
      </c>
      <c r="D286" s="458"/>
      <c r="E286" s="458"/>
      <c r="F286" s="458"/>
      <c r="G286" s="457" t="s">
        <v>239</v>
      </c>
      <c r="H286" s="457"/>
      <c r="I286" s="470"/>
      <c r="J286" s="131">
        <f t="shared" si="7"/>
        <v>4</v>
      </c>
      <c r="K286" s="118" t="str">
        <f t="shared" si="6"/>
        <v/>
      </c>
      <c r="L286" s="135">
        <v>2</v>
      </c>
      <c r="M286" s="135"/>
      <c r="N286" s="135">
        <v>2</v>
      </c>
      <c r="O286" s="135"/>
      <c r="P286" s="135"/>
      <c r="Q286" s="135"/>
    </row>
    <row r="287" spans="1:17" s="82" customFormat="1" ht="34.5" customHeight="1">
      <c r="A287" s="338" t="s">
        <v>1005</v>
      </c>
      <c r="B287" s="83"/>
      <c r="C287" s="458"/>
      <c r="D287" s="458"/>
      <c r="E287" s="458"/>
      <c r="F287" s="458"/>
      <c r="G287" s="457" t="s">
        <v>241</v>
      </c>
      <c r="H287" s="457"/>
      <c r="I287" s="470"/>
      <c r="J287" s="131">
        <f t="shared" si="7"/>
        <v>0</v>
      </c>
      <c r="K287" s="118" t="str">
        <f t="shared" si="6"/>
        <v/>
      </c>
      <c r="L287" s="136"/>
      <c r="M287" s="136"/>
      <c r="N287" s="136"/>
      <c r="O287" s="136"/>
      <c r="P287" s="136"/>
      <c r="Q287" s="136"/>
    </row>
    <row r="288" spans="1:17" s="82" customFormat="1" ht="34.5" customHeight="1">
      <c r="A288" s="338" t="s">
        <v>1006</v>
      </c>
      <c r="B288" s="83"/>
      <c r="C288" s="457" t="s">
        <v>249</v>
      </c>
      <c r="D288" s="458"/>
      <c r="E288" s="458"/>
      <c r="F288" s="458"/>
      <c r="G288" s="457" t="s">
        <v>239</v>
      </c>
      <c r="H288" s="457"/>
      <c r="I288" s="470"/>
      <c r="J288" s="131">
        <f t="shared" si="7"/>
        <v>2</v>
      </c>
      <c r="K288" s="118" t="str">
        <f t="shared" si="6"/>
        <v/>
      </c>
      <c r="L288" s="135">
        <v>1</v>
      </c>
      <c r="M288" s="135"/>
      <c r="N288" s="135">
        <v>1</v>
      </c>
      <c r="O288" s="135"/>
      <c r="P288" s="135"/>
      <c r="Q288" s="135"/>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c r="M289" s="136"/>
      <c r="N289" s="136"/>
      <c r="O289" s="136"/>
      <c r="P289" s="136"/>
      <c r="Q289" s="136"/>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c r="M290" s="135"/>
      <c r="N290" s="135"/>
      <c r="O290" s="135"/>
      <c r="P290" s="135"/>
      <c r="Q290" s="135"/>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c r="M291" s="136"/>
      <c r="N291" s="136"/>
      <c r="O291" s="136"/>
      <c r="P291" s="136"/>
      <c r="Q291" s="136"/>
    </row>
    <row r="292" spans="1:22" s="82" customFormat="1" ht="34.5" customHeight="1">
      <c r="A292" s="327" t="s">
        <v>1008</v>
      </c>
      <c r="B292" s="83"/>
      <c r="C292" s="457" t="s">
        <v>251</v>
      </c>
      <c r="D292" s="463"/>
      <c r="E292" s="463"/>
      <c r="F292" s="463"/>
      <c r="G292" s="457" t="s">
        <v>239</v>
      </c>
      <c r="H292" s="457"/>
      <c r="I292" s="470"/>
      <c r="J292" s="131">
        <v>5</v>
      </c>
      <c r="K292" s="118" t="str">
        <f t="shared" si="6"/>
        <v/>
      </c>
      <c r="L292" s="132"/>
      <c r="M292" s="132"/>
      <c r="N292" s="132"/>
      <c r="O292" s="132"/>
      <c r="P292" s="132"/>
      <c r="Q292" s="132"/>
    </row>
    <row r="293" spans="1:22" s="82" customFormat="1" ht="34.5" customHeight="1">
      <c r="A293" s="327" t="s">
        <v>1008</v>
      </c>
      <c r="B293" s="83"/>
      <c r="C293" s="463"/>
      <c r="D293" s="463"/>
      <c r="E293" s="463"/>
      <c r="F293" s="463"/>
      <c r="G293" s="457" t="s">
        <v>241</v>
      </c>
      <c r="H293" s="457"/>
      <c r="I293" s="470"/>
      <c r="J293" s="131"/>
      <c r="K293" s="118" t="str">
        <f t="shared" si="6"/>
        <v/>
      </c>
      <c r="L293" s="134"/>
      <c r="M293" s="134"/>
      <c r="N293" s="134"/>
      <c r="O293" s="134"/>
      <c r="P293" s="134"/>
      <c r="Q293" s="134"/>
    </row>
    <row r="294" spans="1:22" s="82" customFormat="1" ht="34.5" customHeight="1">
      <c r="A294" s="327" t="s">
        <v>1009</v>
      </c>
      <c r="B294" s="83"/>
      <c r="C294" s="457" t="s">
        <v>252</v>
      </c>
      <c r="D294" s="463"/>
      <c r="E294" s="463"/>
      <c r="F294" s="463"/>
      <c r="G294" s="457" t="s">
        <v>239</v>
      </c>
      <c r="H294" s="457"/>
      <c r="I294" s="470"/>
      <c r="J294" s="131">
        <v>5</v>
      </c>
      <c r="K294" s="118" t="str">
        <f t="shared" si="6"/>
        <v/>
      </c>
      <c r="L294" s="132"/>
      <c r="M294" s="132"/>
      <c r="N294" s="132"/>
      <c r="O294" s="132"/>
      <c r="P294" s="132"/>
      <c r="Q294" s="132"/>
    </row>
    <row r="295" spans="1:22" s="82" customFormat="1" ht="34.5" customHeight="1">
      <c r="A295" s="327" t="s">
        <v>1009</v>
      </c>
      <c r="B295" s="83"/>
      <c r="C295" s="463"/>
      <c r="D295" s="463"/>
      <c r="E295" s="463"/>
      <c r="F295" s="463"/>
      <c r="G295" s="457" t="s">
        <v>241</v>
      </c>
      <c r="H295" s="457"/>
      <c r="I295" s="470"/>
      <c r="J295" s="131">
        <v>0.5</v>
      </c>
      <c r="K295" s="118" t="str">
        <f t="shared" si="6"/>
        <v/>
      </c>
      <c r="L295" s="134"/>
      <c r="M295" s="134"/>
      <c r="N295" s="134"/>
      <c r="O295" s="134"/>
      <c r="P295" s="134"/>
      <c r="Q295" s="134"/>
    </row>
    <row r="296" spans="1:22" s="82" customFormat="1" ht="34.5" customHeight="1">
      <c r="A296" s="338" t="s">
        <v>1010</v>
      </c>
      <c r="B296" s="83"/>
      <c r="C296" s="457" t="s">
        <v>2210</v>
      </c>
      <c r="D296" s="458"/>
      <c r="E296" s="458"/>
      <c r="F296" s="458"/>
      <c r="G296" s="457" t="s">
        <v>239</v>
      </c>
      <c r="H296" s="457"/>
      <c r="I296" s="470"/>
      <c r="J296" s="131">
        <f>IF(SUM(L296:Q296)=0,IF(COUNTIF(L296:Q296,"未確認")&gt;0,"未確認",IF(COUNTIF(L296:Q296,"~*")&gt;0,"*",SUM(L296:Q296))),SUM(L296:Q296))</f>
        <v>0</v>
      </c>
      <c r="K296" s="118" t="str">
        <f t="shared" si="6"/>
        <v/>
      </c>
      <c r="L296" s="135"/>
      <c r="M296" s="135"/>
      <c r="N296" s="135"/>
      <c r="O296" s="135"/>
      <c r="P296" s="135"/>
      <c r="Q296" s="135"/>
    </row>
    <row r="297" spans="1:22" s="82" customFormat="1" ht="34.5" customHeight="1">
      <c r="A297" s="338" t="s">
        <v>1010</v>
      </c>
      <c r="B297" s="83"/>
      <c r="C297" s="458"/>
      <c r="D297" s="458"/>
      <c r="E297" s="458"/>
      <c r="F297" s="458"/>
      <c r="G297" s="457" t="s">
        <v>241</v>
      </c>
      <c r="H297" s="457"/>
      <c r="I297" s="470"/>
      <c r="J297" s="131">
        <f>IF(SUM(L297:Q297)=0,IF(COUNTIF(L297:Q297,"未確認")&gt;0,"未確認",IF(COUNTIF(L297:Q297,"~*")&gt;0,"*",SUM(L297:Q297))),SUM(L297:Q297))</f>
        <v>0</v>
      </c>
      <c r="K297" s="118" t="str">
        <f t="shared" si="6"/>
        <v/>
      </c>
      <c r="L297" s="136"/>
      <c r="M297" s="136"/>
      <c r="N297" s="136"/>
      <c r="O297" s="136"/>
      <c r="P297" s="136"/>
      <c r="Q297" s="136"/>
    </row>
    <row r="298" spans="1:22" s="82" customFormat="1" ht="34.5" customHeight="1">
      <c r="A298" s="338" t="s">
        <v>1011</v>
      </c>
      <c r="B298" s="83"/>
      <c r="C298" s="457" t="s">
        <v>254</v>
      </c>
      <c r="D298" s="463"/>
      <c r="E298" s="463"/>
      <c r="F298" s="463"/>
      <c r="G298" s="457" t="s">
        <v>239</v>
      </c>
      <c r="H298" s="457"/>
      <c r="I298" s="470"/>
      <c r="J298" s="131">
        <f>IF(SUM(L298:Q298)=0,IF(COUNTIF(L298:Q298,"未確認")&gt;0,"未確認",IF(COUNTIF(L298:Q298,"~*")&gt;0,"*",SUM(L298:Q298))),SUM(L298:Q298))</f>
        <v>0</v>
      </c>
      <c r="K298" s="118" t="str">
        <f t="shared" si="6"/>
        <v/>
      </c>
      <c r="L298" s="135"/>
      <c r="M298" s="135"/>
      <c r="N298" s="135"/>
      <c r="O298" s="135"/>
      <c r="P298" s="135"/>
      <c r="Q298" s="135"/>
    </row>
    <row r="299" spans="1:22" s="82" customFormat="1" ht="34.5" customHeight="1">
      <c r="A299" s="338" t="s">
        <v>1011</v>
      </c>
      <c r="B299" s="83"/>
      <c r="C299" s="463"/>
      <c r="D299" s="463"/>
      <c r="E299" s="463"/>
      <c r="F299" s="463"/>
      <c r="G299" s="457" t="s">
        <v>241</v>
      </c>
      <c r="H299" s="457"/>
      <c r="I299" s="471"/>
      <c r="J299" s="131">
        <f>IF(SUM(L299:Q299)=0,IF(COUNTIF(L299:Q299,"未確認")&gt;0,"未確認",IF(COUNTIF(L299:Q299,"~*")&gt;0,"*",SUM(L299:Q299))),SUM(L299:Q299))</f>
        <v>0</v>
      </c>
      <c r="K299" s="118" t="str">
        <f t="shared" si="6"/>
        <v/>
      </c>
      <c r="L299" s="136"/>
      <c r="M299" s="136"/>
      <c r="N299" s="136"/>
      <c r="O299" s="136"/>
      <c r="P299" s="136"/>
      <c r="Q299" s="136"/>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78</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v>7</v>
      </c>
      <c r="M304" s="135">
        <v>10</v>
      </c>
      <c r="N304" s="135">
        <v>6</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c r="M305" s="136">
        <v>3.1</v>
      </c>
      <c r="N305" s="136">
        <v>0.4</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3</v>
      </c>
      <c r="M306" s="135"/>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c r="M307" s="136">
        <v>1.6</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c r="M308" s="135">
        <v>1</v>
      </c>
      <c r="N308" s="135">
        <v>5</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c r="M309" s="136"/>
      <c r="N309" s="136">
        <v>11.2</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c r="M310" s="135"/>
      <c r="N310" s="135"/>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c r="M311" s="136"/>
      <c r="N311" s="136"/>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c r="M312" s="135"/>
      <c r="N312" s="135">
        <v>34</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c r="M313" s="136"/>
      <c r="N313" s="136">
        <v>0.5</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c r="M314" s="135"/>
      <c r="N314" s="135">
        <v>28</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c r="M315" s="136"/>
      <c r="N315" s="136"/>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c r="M316" s="135"/>
      <c r="N316" s="135">
        <v>4</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c r="M317" s="136"/>
      <c r="N317" s="136"/>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c r="M318" s="135"/>
      <c r="N318" s="135">
        <v>6</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c r="M319" s="136"/>
      <c r="N319" s="136"/>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c r="M320" s="135"/>
      <c r="N320" s="135">
        <v>2</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c r="M321" s="136"/>
      <c r="N321" s="136"/>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c r="M322" s="135"/>
      <c r="N322" s="135">
        <v>6</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c r="M323" s="136"/>
      <c r="N323" s="136">
        <v>0.5</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618</v>
      </c>
      <c r="M329" s="76" t="s">
        <v>2137</v>
      </c>
      <c r="N329" s="76" t="s">
        <v>619</v>
      </c>
      <c r="O329" s="76" t="s">
        <v>620</v>
      </c>
      <c r="P329" s="76" t="s">
        <v>621</v>
      </c>
      <c r="Q329" s="76" t="s">
        <v>622</v>
      </c>
      <c r="R329" s="9"/>
      <c r="S329" s="9"/>
      <c r="T329" s="9"/>
      <c r="U329" s="9"/>
      <c r="V329" s="9"/>
    </row>
    <row r="330" spans="1:22" ht="20.25" customHeight="1">
      <c r="A330" s="325"/>
      <c r="B330" s="2"/>
      <c r="C330" s="60"/>
      <c r="D330" s="4"/>
      <c r="F330" s="4"/>
      <c r="G330" s="4"/>
      <c r="H330" s="307"/>
      <c r="I330" s="65" t="s">
        <v>78</v>
      </c>
      <c r="J330" s="66"/>
      <c r="K330" s="77"/>
      <c r="L330" s="78" t="s">
        <v>595</v>
      </c>
      <c r="M330" s="128" t="s">
        <v>595</v>
      </c>
      <c r="N330" s="128" t="s">
        <v>595</v>
      </c>
      <c r="O330" s="128" t="s">
        <v>80</v>
      </c>
      <c r="P330" s="128" t="s">
        <v>80</v>
      </c>
      <c r="Q330" s="128" t="s">
        <v>80</v>
      </c>
      <c r="R330" s="9"/>
      <c r="S330" s="9"/>
      <c r="T330" s="9"/>
      <c r="U330" s="9"/>
      <c r="V330" s="9"/>
    </row>
    <row r="331" spans="1:22" s="82" customFormat="1" ht="34.5" customHeight="1">
      <c r="A331" s="338" t="s">
        <v>1024</v>
      </c>
      <c r="B331" s="2"/>
      <c r="C331" s="383" t="s">
        <v>262</v>
      </c>
      <c r="D331" s="384"/>
      <c r="E331" s="384"/>
      <c r="F331" s="384"/>
      <c r="G331" s="384"/>
      <c r="H331" s="385"/>
      <c r="I331" s="406" t="s">
        <v>263</v>
      </c>
      <c r="J331" s="68" t="s">
        <v>220</v>
      </c>
      <c r="K331" s="118"/>
      <c r="L331" s="144"/>
      <c r="M331" s="145"/>
      <c r="N331" s="145"/>
      <c r="O331" s="145"/>
      <c r="P331" s="145"/>
      <c r="Q331" s="145"/>
    </row>
    <row r="332" spans="1:22" s="82" customFormat="1" ht="34.5" customHeight="1">
      <c r="A332" s="338" t="s">
        <v>1025</v>
      </c>
      <c r="B332" s="146"/>
      <c r="C332" s="464" t="s">
        <v>264</v>
      </c>
      <c r="D332" s="464"/>
      <c r="E332" s="464"/>
      <c r="F332" s="423"/>
      <c r="G332" s="457" t="s">
        <v>238</v>
      </c>
      <c r="H332" s="314" t="s">
        <v>265</v>
      </c>
      <c r="I332" s="420"/>
      <c r="J332" s="131">
        <v>0</v>
      </c>
      <c r="K332" s="118"/>
      <c r="L332" s="147"/>
      <c r="M332" s="148"/>
      <c r="N332" s="148"/>
      <c r="O332" s="148"/>
      <c r="P332" s="148"/>
      <c r="Q332" s="148"/>
    </row>
    <row r="333" spans="1:22" s="82" customFormat="1" ht="34.5" customHeight="1">
      <c r="A333" s="338" t="s">
        <v>1025</v>
      </c>
      <c r="B333" s="146"/>
      <c r="C333" s="457"/>
      <c r="D333" s="457"/>
      <c r="E333" s="457"/>
      <c r="F333" s="458"/>
      <c r="G333" s="457"/>
      <c r="H333" s="314" t="s">
        <v>266</v>
      </c>
      <c r="I333" s="420"/>
      <c r="J333" s="133"/>
      <c r="K333" s="118"/>
      <c r="L333" s="147"/>
      <c r="M333" s="148"/>
      <c r="N333" s="148"/>
      <c r="O333" s="148"/>
      <c r="P333" s="148"/>
      <c r="Q333" s="148"/>
    </row>
    <row r="334" spans="1:22" s="82" customFormat="1" ht="34.5" customHeight="1">
      <c r="A334" s="338" t="s">
        <v>1026</v>
      </c>
      <c r="B334" s="146"/>
      <c r="C334" s="457"/>
      <c r="D334" s="457"/>
      <c r="E334" s="457"/>
      <c r="F334" s="458"/>
      <c r="G334" s="457" t="s">
        <v>267</v>
      </c>
      <c r="H334" s="314" t="s">
        <v>265</v>
      </c>
      <c r="I334" s="420"/>
      <c r="J334" s="131">
        <v>0</v>
      </c>
      <c r="K334" s="118"/>
      <c r="L334" s="147"/>
      <c r="M334" s="148"/>
      <c r="N334" s="148"/>
      <c r="O334" s="148"/>
      <c r="P334" s="148"/>
      <c r="Q334" s="148"/>
    </row>
    <row r="335" spans="1:22" s="82" customFormat="1" ht="34.5" customHeight="1">
      <c r="A335" s="338" t="s">
        <v>1026</v>
      </c>
      <c r="B335" s="146"/>
      <c r="C335" s="457"/>
      <c r="D335" s="457"/>
      <c r="E335" s="457"/>
      <c r="F335" s="458"/>
      <c r="G335" s="458"/>
      <c r="H335" s="314" t="s">
        <v>266</v>
      </c>
      <c r="I335" s="420"/>
      <c r="J335" s="133"/>
      <c r="K335" s="118"/>
      <c r="L335" s="147"/>
      <c r="M335" s="148"/>
      <c r="N335" s="148"/>
      <c r="O335" s="148"/>
      <c r="P335" s="148"/>
      <c r="Q335" s="148"/>
    </row>
    <row r="336" spans="1:22" s="82" customFormat="1" ht="34.5" customHeight="1">
      <c r="A336" s="338" t="s">
        <v>1027</v>
      </c>
      <c r="B336" s="146"/>
      <c r="C336" s="457"/>
      <c r="D336" s="457"/>
      <c r="E336" s="457"/>
      <c r="F336" s="458"/>
      <c r="G336" s="457" t="s">
        <v>1028</v>
      </c>
      <c r="H336" s="314" t="s">
        <v>265</v>
      </c>
      <c r="I336" s="420"/>
      <c r="J336" s="131">
        <v>2</v>
      </c>
      <c r="K336" s="118"/>
      <c r="L336" s="147"/>
      <c r="M336" s="148"/>
      <c r="N336" s="148"/>
      <c r="O336" s="148"/>
      <c r="P336" s="148"/>
      <c r="Q336" s="148"/>
    </row>
    <row r="337" spans="1:22" s="82" customFormat="1" ht="34.5" customHeight="1">
      <c r="A337" s="338" t="s">
        <v>1027</v>
      </c>
      <c r="B337" s="146"/>
      <c r="C337" s="457"/>
      <c r="D337" s="457"/>
      <c r="E337" s="457"/>
      <c r="F337" s="458"/>
      <c r="G337" s="458"/>
      <c r="H337" s="314" t="s">
        <v>266</v>
      </c>
      <c r="I337" s="420"/>
      <c r="J337" s="133">
        <v>3</v>
      </c>
      <c r="K337" s="118"/>
      <c r="L337" s="147"/>
      <c r="M337" s="148"/>
      <c r="N337" s="148"/>
      <c r="O337" s="148"/>
      <c r="P337" s="148"/>
      <c r="Q337" s="148"/>
    </row>
    <row r="338" spans="1:22" s="82" customFormat="1" ht="34.5" customHeight="1">
      <c r="A338" s="338" t="s">
        <v>1029</v>
      </c>
      <c r="B338" s="146"/>
      <c r="C338" s="457"/>
      <c r="D338" s="457"/>
      <c r="E338" s="457"/>
      <c r="F338" s="458"/>
      <c r="G338" s="465" t="s">
        <v>269</v>
      </c>
      <c r="H338" s="314" t="s">
        <v>265</v>
      </c>
      <c r="I338" s="420"/>
      <c r="J338" s="131">
        <v>2</v>
      </c>
      <c r="K338" s="118"/>
      <c r="L338" s="147"/>
      <c r="M338" s="148"/>
      <c r="N338" s="148"/>
      <c r="O338" s="148"/>
      <c r="P338" s="148"/>
      <c r="Q338" s="148"/>
    </row>
    <row r="339" spans="1:22" s="82" customFormat="1" ht="34.5" customHeight="1">
      <c r="A339" s="338" t="s">
        <v>1029</v>
      </c>
      <c r="B339" s="146"/>
      <c r="C339" s="457"/>
      <c r="D339" s="457"/>
      <c r="E339" s="457"/>
      <c r="F339" s="458"/>
      <c r="G339" s="458"/>
      <c r="H339" s="314" t="s">
        <v>266</v>
      </c>
      <c r="I339" s="420"/>
      <c r="J339" s="133">
        <v>2</v>
      </c>
      <c r="K339" s="118"/>
      <c r="L339" s="147"/>
      <c r="M339" s="148"/>
      <c r="N339" s="148"/>
      <c r="O339" s="148"/>
      <c r="P339" s="148"/>
      <c r="Q339" s="148"/>
    </row>
    <row r="340" spans="1:22" s="82" customFormat="1" ht="34.5" customHeight="1">
      <c r="A340" s="338" t="s">
        <v>1030</v>
      </c>
      <c r="B340" s="146"/>
      <c r="C340" s="457"/>
      <c r="D340" s="457"/>
      <c r="E340" s="457"/>
      <c r="F340" s="458"/>
      <c r="G340" s="457" t="s">
        <v>270</v>
      </c>
      <c r="H340" s="314" t="s">
        <v>265</v>
      </c>
      <c r="I340" s="420"/>
      <c r="J340" s="131">
        <v>0</v>
      </c>
      <c r="K340" s="118"/>
      <c r="L340" s="147"/>
      <c r="M340" s="148"/>
      <c r="N340" s="148"/>
      <c r="O340" s="148"/>
      <c r="P340" s="148"/>
      <c r="Q340" s="148"/>
    </row>
    <row r="341" spans="1:22" s="82" customFormat="1" ht="34.5" customHeight="1">
      <c r="A341" s="338" t="s">
        <v>1030</v>
      </c>
      <c r="B341" s="146"/>
      <c r="C341" s="457"/>
      <c r="D341" s="457"/>
      <c r="E341" s="457"/>
      <c r="F341" s="458"/>
      <c r="G341" s="458"/>
      <c r="H341" s="314" t="s">
        <v>266</v>
      </c>
      <c r="I341" s="420"/>
      <c r="J341" s="133">
        <v>0</v>
      </c>
      <c r="K341" s="118"/>
      <c r="L341" s="147"/>
      <c r="M341" s="148"/>
      <c r="N341" s="148"/>
      <c r="O341" s="148"/>
      <c r="P341" s="148"/>
      <c r="Q341" s="148"/>
    </row>
    <row r="342" spans="1:22" s="82" customFormat="1" ht="34.5" customHeight="1">
      <c r="A342" s="338" t="s">
        <v>1031</v>
      </c>
      <c r="B342" s="146"/>
      <c r="C342" s="457"/>
      <c r="D342" s="457"/>
      <c r="E342" s="457"/>
      <c r="F342" s="458"/>
      <c r="G342" s="457" t="s">
        <v>258</v>
      </c>
      <c r="H342" s="314" t="s">
        <v>265</v>
      </c>
      <c r="I342" s="420"/>
      <c r="J342" s="131">
        <v>0</v>
      </c>
      <c r="K342" s="118"/>
      <c r="L342" s="147"/>
      <c r="M342" s="148"/>
      <c r="N342" s="148"/>
      <c r="O342" s="148"/>
      <c r="P342" s="148"/>
      <c r="Q342" s="148"/>
    </row>
    <row r="343" spans="1:22" s="82" customFormat="1" ht="34.5" customHeight="1">
      <c r="A343" s="338" t="s">
        <v>1031</v>
      </c>
      <c r="B343" s="146"/>
      <c r="C343" s="457"/>
      <c r="D343" s="457"/>
      <c r="E343" s="457"/>
      <c r="F343" s="458"/>
      <c r="G343" s="458"/>
      <c r="H343" s="314" t="s">
        <v>266</v>
      </c>
      <c r="I343" s="407"/>
      <c r="J343" s="133">
        <v>0</v>
      </c>
      <c r="K343" s="118"/>
      <c r="L343" s="149"/>
      <c r="M343" s="150"/>
      <c r="N343" s="150"/>
      <c r="O343" s="150"/>
      <c r="P343" s="150"/>
      <c r="Q343" s="150"/>
    </row>
    <row r="344" spans="1:22" s="1" customFormat="1">
      <c r="A344" s="325"/>
      <c r="B344" s="19"/>
      <c r="C344" s="19"/>
      <c r="D344" s="19"/>
      <c r="E344" s="19"/>
      <c r="F344" s="19"/>
      <c r="G344" s="19"/>
      <c r="H344" s="15"/>
      <c r="I344" s="15"/>
      <c r="J344" s="87"/>
      <c r="K344" s="88"/>
      <c r="L344" s="101"/>
      <c r="M344" s="101"/>
      <c r="N344" s="101"/>
      <c r="O344" s="101"/>
      <c r="P344" s="101"/>
      <c r="Q344" s="101"/>
    </row>
    <row r="345" spans="1:22" s="82" customFormat="1">
      <c r="A345" s="325"/>
      <c r="B345" s="83"/>
      <c r="C345" s="60"/>
      <c r="D345" s="60"/>
      <c r="E345" s="60"/>
      <c r="F345" s="60"/>
      <c r="G345" s="60"/>
      <c r="H345" s="90"/>
      <c r="I345" s="90"/>
      <c r="J345" s="87"/>
      <c r="K345" s="88"/>
      <c r="L345" s="89"/>
      <c r="M345" s="89"/>
      <c r="N345" s="89"/>
      <c r="O345" s="89"/>
      <c r="P345" s="89"/>
      <c r="Q345" s="89"/>
    </row>
    <row r="346" spans="1:22" s="1" customFormat="1">
      <c r="A346" s="325"/>
      <c r="B346" s="146"/>
      <c r="C346" s="151"/>
      <c r="D346" s="151"/>
      <c r="E346" s="4"/>
      <c r="F346" s="4"/>
      <c r="G346" s="4"/>
      <c r="H346" s="307"/>
      <c r="I346" s="307"/>
      <c r="J346" s="59"/>
      <c r="K346" s="30"/>
      <c r="L346" s="101"/>
      <c r="M346" s="101"/>
      <c r="N346" s="101"/>
      <c r="O346" s="101"/>
      <c r="P346" s="101"/>
      <c r="Q346" s="101"/>
    </row>
    <row r="347" spans="1:22" s="1" customFormat="1">
      <c r="A347" s="325"/>
      <c r="B347" s="19" t="s">
        <v>271</v>
      </c>
      <c r="C347" s="19"/>
      <c r="D347" s="19"/>
      <c r="E347" s="19"/>
      <c r="F347" s="19"/>
      <c r="G347" s="19"/>
      <c r="H347" s="15"/>
      <c r="I347" s="15"/>
      <c r="J347" s="101"/>
      <c r="K347" s="30"/>
      <c r="L347" s="101"/>
      <c r="M347" s="101"/>
      <c r="N347" s="101"/>
      <c r="O347" s="101"/>
      <c r="P347" s="101"/>
      <c r="Q347" s="101"/>
    </row>
    <row r="348" spans="1:22">
      <c r="A348" s="325"/>
      <c r="B348" s="19"/>
      <c r="C348" s="19"/>
      <c r="D348" s="19"/>
      <c r="E348" s="19"/>
      <c r="F348" s="19"/>
      <c r="G348" s="19"/>
      <c r="H348" s="15"/>
      <c r="I348" s="15"/>
      <c r="L348" s="23"/>
      <c r="M348" s="23"/>
      <c r="N348" s="23"/>
      <c r="O348" s="23"/>
      <c r="P348" s="23"/>
      <c r="Q348" s="23"/>
      <c r="R348" s="9"/>
      <c r="S348" s="9"/>
      <c r="T348" s="9"/>
      <c r="U348" s="9"/>
      <c r="V348" s="9"/>
    </row>
    <row r="349" spans="1:22" ht="34.5" customHeight="1">
      <c r="A349" s="325"/>
      <c r="B349" s="19"/>
      <c r="C349" s="4"/>
      <c r="D349" s="4"/>
      <c r="F349" s="4"/>
      <c r="G349" s="4"/>
      <c r="H349" s="307"/>
      <c r="I349" s="307"/>
      <c r="J349" s="74" t="s">
        <v>77</v>
      </c>
      <c r="K349" s="75"/>
      <c r="L349" s="76" t="s">
        <v>618</v>
      </c>
      <c r="M349" s="76" t="s">
        <v>2137</v>
      </c>
      <c r="N349" s="76" t="s">
        <v>619</v>
      </c>
      <c r="O349" s="76" t="s">
        <v>620</v>
      </c>
      <c r="P349" s="76" t="s">
        <v>621</v>
      </c>
      <c r="Q349" s="76" t="s">
        <v>622</v>
      </c>
      <c r="R349" s="9"/>
      <c r="S349" s="9"/>
      <c r="T349" s="9"/>
      <c r="U349" s="9"/>
      <c r="V349" s="9"/>
    </row>
    <row r="350" spans="1:22" ht="20.25" customHeight="1">
      <c r="A350" s="325"/>
      <c r="B350" s="2"/>
      <c r="C350" s="60"/>
      <c r="D350" s="4"/>
      <c r="F350" s="4"/>
      <c r="G350" s="4"/>
      <c r="H350" s="307"/>
      <c r="I350" s="65" t="s">
        <v>1012</v>
      </c>
      <c r="J350" s="66"/>
      <c r="K350" s="77"/>
      <c r="L350" s="78" t="s">
        <v>595</v>
      </c>
      <c r="M350" s="128" t="s">
        <v>595</v>
      </c>
      <c r="N350" s="128" t="s">
        <v>595</v>
      </c>
      <c r="O350" s="128" t="s">
        <v>80</v>
      </c>
      <c r="P350" s="128" t="s">
        <v>80</v>
      </c>
      <c r="Q350" s="128" t="s">
        <v>80</v>
      </c>
      <c r="R350" s="9"/>
      <c r="S350" s="9"/>
      <c r="T350" s="9"/>
      <c r="U350" s="9"/>
      <c r="V350" s="9"/>
    </row>
    <row r="351" spans="1:22" s="82" customFormat="1" ht="34.5" customHeight="1">
      <c r="A351" s="338" t="s">
        <v>1032</v>
      </c>
      <c r="B351" s="2"/>
      <c r="C351" s="400" t="s">
        <v>1033</v>
      </c>
      <c r="D351" s="402"/>
      <c r="E351" s="461" t="s">
        <v>2211</v>
      </c>
      <c r="F351" s="462"/>
      <c r="G351" s="383" t="s">
        <v>274</v>
      </c>
      <c r="H351" s="385"/>
      <c r="I351" s="406" t="s">
        <v>275</v>
      </c>
      <c r="J351" s="152">
        <v>0</v>
      </c>
      <c r="K351" s="118"/>
      <c r="L351" s="144"/>
      <c r="M351" s="145"/>
      <c r="N351" s="145"/>
      <c r="O351" s="145"/>
      <c r="P351" s="145"/>
      <c r="Q351" s="145"/>
    </row>
    <row r="352" spans="1:22" s="82" customFormat="1" ht="34.5" customHeight="1">
      <c r="A352" s="338" t="s">
        <v>1035</v>
      </c>
      <c r="B352" s="146"/>
      <c r="C352" s="459"/>
      <c r="D352" s="460"/>
      <c r="E352" s="462"/>
      <c r="F352" s="462"/>
      <c r="G352" s="383" t="s">
        <v>276</v>
      </c>
      <c r="H352" s="385"/>
      <c r="I352" s="420"/>
      <c r="J352" s="152">
        <v>1</v>
      </c>
      <c r="K352" s="118"/>
      <c r="L352" s="147"/>
      <c r="M352" s="148"/>
      <c r="N352" s="148"/>
      <c r="O352" s="148"/>
      <c r="P352" s="148"/>
      <c r="Q352" s="148"/>
    </row>
    <row r="353" spans="1:17" s="82" customFormat="1" ht="34.5" customHeight="1">
      <c r="A353" s="338" t="s">
        <v>1036</v>
      </c>
      <c r="B353" s="146"/>
      <c r="C353" s="459"/>
      <c r="D353" s="460"/>
      <c r="E353" s="462"/>
      <c r="F353" s="462"/>
      <c r="G353" s="383" t="s">
        <v>277</v>
      </c>
      <c r="H353" s="385"/>
      <c r="I353" s="420"/>
      <c r="J353" s="152">
        <v>0</v>
      </c>
      <c r="K353" s="118"/>
      <c r="L353" s="147"/>
      <c r="M353" s="148"/>
      <c r="N353" s="148"/>
      <c r="O353" s="148"/>
      <c r="P353" s="148"/>
      <c r="Q353" s="148"/>
    </row>
    <row r="354" spans="1:17" s="82" customFormat="1" ht="34.5" customHeight="1">
      <c r="A354" s="338" t="s">
        <v>1037</v>
      </c>
      <c r="B354" s="146"/>
      <c r="C354" s="437"/>
      <c r="D354" s="439"/>
      <c r="E354" s="383" t="s">
        <v>258</v>
      </c>
      <c r="F354" s="384"/>
      <c r="G354" s="384"/>
      <c r="H354" s="385"/>
      <c r="I354" s="407"/>
      <c r="J354" s="152">
        <v>0</v>
      </c>
      <c r="K354" s="118"/>
      <c r="L354" s="147"/>
      <c r="M354" s="148"/>
      <c r="N354" s="148"/>
      <c r="O354" s="148"/>
      <c r="P354" s="148"/>
      <c r="Q354" s="148"/>
    </row>
    <row r="355" spans="1:17" s="82" customFormat="1" ht="34.5" customHeight="1">
      <c r="A355" s="338" t="s">
        <v>1038</v>
      </c>
      <c r="B355" s="146"/>
      <c r="C355" s="400" t="s">
        <v>278</v>
      </c>
      <c r="D355" s="452"/>
      <c r="E355" s="383" t="s">
        <v>279</v>
      </c>
      <c r="F355" s="384"/>
      <c r="G355" s="384"/>
      <c r="H355" s="385"/>
      <c r="I355" s="406" t="s">
        <v>1499</v>
      </c>
      <c r="J355" s="152">
        <v>0</v>
      </c>
      <c r="K355" s="118"/>
      <c r="L355" s="147"/>
      <c r="M355" s="148"/>
      <c r="N355" s="148"/>
      <c r="O355" s="148"/>
      <c r="P355" s="148"/>
      <c r="Q355" s="148"/>
    </row>
    <row r="356" spans="1:17" s="82" customFormat="1" ht="34.5" customHeight="1">
      <c r="A356" s="338" t="s">
        <v>1040</v>
      </c>
      <c r="B356" s="146"/>
      <c r="C356" s="453"/>
      <c r="D356" s="454"/>
      <c r="E356" s="383" t="s">
        <v>281</v>
      </c>
      <c r="F356" s="384"/>
      <c r="G356" s="384"/>
      <c r="H356" s="385"/>
      <c r="I356" s="420"/>
      <c r="J356" s="152">
        <v>0</v>
      </c>
      <c r="K356" s="118"/>
      <c r="L356" s="147"/>
      <c r="M356" s="148"/>
      <c r="N356" s="148"/>
      <c r="O356" s="148"/>
      <c r="P356" s="148"/>
      <c r="Q356" s="148"/>
    </row>
    <row r="357" spans="1:17" s="82" customFormat="1" ht="34.5" customHeight="1">
      <c r="A357" s="338" t="s">
        <v>1041</v>
      </c>
      <c r="B357" s="146"/>
      <c r="C357" s="455"/>
      <c r="D357" s="456"/>
      <c r="E357" s="383" t="s">
        <v>282</v>
      </c>
      <c r="F357" s="384"/>
      <c r="G357" s="384"/>
      <c r="H357" s="385"/>
      <c r="I357" s="407"/>
      <c r="J357" s="152">
        <v>1</v>
      </c>
      <c r="K357" s="118"/>
      <c r="L357" s="147"/>
      <c r="M357" s="148"/>
      <c r="N357" s="148"/>
      <c r="O357" s="148"/>
      <c r="P357" s="148"/>
      <c r="Q357" s="148"/>
    </row>
    <row r="358" spans="1:17" s="82" customFormat="1" ht="42" customHeight="1">
      <c r="A358" s="338" t="s">
        <v>1042</v>
      </c>
      <c r="B358" s="146"/>
      <c r="C358" s="400" t="s">
        <v>258</v>
      </c>
      <c r="D358" s="452"/>
      <c r="E358" s="383" t="s">
        <v>283</v>
      </c>
      <c r="F358" s="384"/>
      <c r="G358" s="384"/>
      <c r="H358" s="385"/>
      <c r="I358" s="116" t="s">
        <v>1043</v>
      </c>
      <c r="J358" s="152">
        <v>0</v>
      </c>
      <c r="K358" s="118"/>
      <c r="L358" s="147"/>
      <c r="M358" s="148"/>
      <c r="N358" s="148"/>
      <c r="O358" s="148"/>
      <c r="P358" s="148"/>
      <c r="Q358" s="148"/>
    </row>
    <row r="359" spans="1:17" s="82" customFormat="1" ht="34.5" customHeight="1">
      <c r="A359" s="338" t="s">
        <v>1044</v>
      </c>
      <c r="B359" s="146"/>
      <c r="C359" s="453"/>
      <c r="D359" s="454"/>
      <c r="E359" s="383" t="s">
        <v>1045</v>
      </c>
      <c r="F359" s="384"/>
      <c r="G359" s="384"/>
      <c r="H359" s="385"/>
      <c r="I359" s="392" t="s">
        <v>286</v>
      </c>
      <c r="J359" s="152">
        <v>0</v>
      </c>
      <c r="K359" s="118"/>
      <c r="L359" s="147"/>
      <c r="M359" s="148"/>
      <c r="N359" s="148"/>
      <c r="O359" s="148"/>
      <c r="P359" s="148"/>
      <c r="Q359" s="148"/>
    </row>
    <row r="360" spans="1:17" s="82" customFormat="1" ht="34.5" customHeight="1">
      <c r="A360" s="338" t="s">
        <v>1047</v>
      </c>
      <c r="B360" s="146"/>
      <c r="C360" s="453"/>
      <c r="D360" s="454"/>
      <c r="E360" s="383" t="s">
        <v>1500</v>
      </c>
      <c r="F360" s="384"/>
      <c r="G360" s="384"/>
      <c r="H360" s="385"/>
      <c r="I360" s="410"/>
      <c r="J360" s="152">
        <v>0</v>
      </c>
      <c r="K360" s="118"/>
      <c r="L360" s="147"/>
      <c r="M360" s="148"/>
      <c r="N360" s="148"/>
      <c r="O360" s="148"/>
      <c r="P360" s="148"/>
      <c r="Q360" s="148"/>
    </row>
    <row r="361" spans="1:17" s="82" customFormat="1" ht="58.5">
      <c r="A361" s="338" t="s">
        <v>1048</v>
      </c>
      <c r="B361" s="146"/>
      <c r="C361" s="453"/>
      <c r="D361" s="454"/>
      <c r="E361" s="383" t="s">
        <v>2212</v>
      </c>
      <c r="F361" s="384"/>
      <c r="G361" s="384"/>
      <c r="H361" s="385"/>
      <c r="I361" s="116" t="s">
        <v>1050</v>
      </c>
      <c r="J361" s="152">
        <v>0</v>
      </c>
      <c r="K361" s="118"/>
      <c r="L361" s="147"/>
      <c r="M361" s="148"/>
      <c r="N361" s="148"/>
      <c r="O361" s="148"/>
      <c r="P361" s="148"/>
      <c r="Q361" s="148"/>
    </row>
    <row r="362" spans="1:17" s="82" customFormat="1" ht="58.5">
      <c r="A362" s="338" t="s">
        <v>1051</v>
      </c>
      <c r="B362" s="146"/>
      <c r="C362" s="453"/>
      <c r="D362" s="454"/>
      <c r="E362" s="383" t="s">
        <v>1501</v>
      </c>
      <c r="F362" s="384"/>
      <c r="G362" s="384"/>
      <c r="H362" s="385"/>
      <c r="I362" s="116" t="s">
        <v>1502</v>
      </c>
      <c r="J362" s="152">
        <v>0</v>
      </c>
      <c r="K362" s="118"/>
      <c r="L362" s="147"/>
      <c r="M362" s="148"/>
      <c r="N362" s="148"/>
      <c r="O362" s="148"/>
      <c r="P362" s="148"/>
      <c r="Q362" s="148"/>
    </row>
    <row r="363" spans="1:17" s="82" customFormat="1" ht="42" customHeight="1">
      <c r="A363" s="338" t="s">
        <v>1052</v>
      </c>
      <c r="B363" s="146"/>
      <c r="C363" s="453"/>
      <c r="D363" s="454"/>
      <c r="E363" s="383" t="s">
        <v>292</v>
      </c>
      <c r="F363" s="384"/>
      <c r="G363" s="384"/>
      <c r="H363" s="385"/>
      <c r="I363" s="116" t="s">
        <v>293</v>
      </c>
      <c r="J363" s="152">
        <v>0</v>
      </c>
      <c r="K363" s="118"/>
      <c r="L363" s="147"/>
      <c r="M363" s="148"/>
      <c r="N363" s="148"/>
      <c r="O363" s="148"/>
      <c r="P363" s="148"/>
      <c r="Q363" s="148"/>
    </row>
    <row r="364" spans="1:17" s="82" customFormat="1" ht="42" customHeight="1">
      <c r="A364" s="338" t="s">
        <v>1055</v>
      </c>
      <c r="B364" s="146"/>
      <c r="C364" s="453"/>
      <c r="D364" s="454"/>
      <c r="E364" s="383" t="s">
        <v>1666</v>
      </c>
      <c r="F364" s="384"/>
      <c r="G364" s="384"/>
      <c r="H364" s="385"/>
      <c r="I364" s="116" t="s">
        <v>295</v>
      </c>
      <c r="J364" s="152">
        <v>0</v>
      </c>
      <c r="K364" s="118"/>
      <c r="L364" s="147"/>
      <c r="M364" s="148"/>
      <c r="N364" s="148"/>
      <c r="O364" s="148"/>
      <c r="P364" s="148"/>
      <c r="Q364" s="148"/>
    </row>
    <row r="365" spans="1:17" s="82" customFormat="1" ht="42" customHeight="1">
      <c r="A365" s="338" t="s">
        <v>1057</v>
      </c>
      <c r="B365" s="146"/>
      <c r="C365" s="453"/>
      <c r="D365" s="454"/>
      <c r="E365" s="383" t="s">
        <v>296</v>
      </c>
      <c r="F365" s="384"/>
      <c r="G365" s="384"/>
      <c r="H365" s="385"/>
      <c r="I365" s="116" t="s">
        <v>1058</v>
      </c>
      <c r="J365" s="152">
        <v>0</v>
      </c>
      <c r="K365" s="118"/>
      <c r="L365" s="147"/>
      <c r="M365" s="148"/>
      <c r="N365" s="148"/>
      <c r="O365" s="148"/>
      <c r="P365" s="148"/>
      <c r="Q365" s="148"/>
    </row>
    <row r="366" spans="1:17" s="82" customFormat="1" ht="56.1" customHeight="1">
      <c r="A366" s="338" t="s">
        <v>1059</v>
      </c>
      <c r="B366" s="146"/>
      <c r="C366" s="453"/>
      <c r="D366" s="454"/>
      <c r="E366" s="383" t="s">
        <v>298</v>
      </c>
      <c r="F366" s="384"/>
      <c r="G366" s="384"/>
      <c r="H366" s="385"/>
      <c r="I366" s="116" t="s">
        <v>1060</v>
      </c>
      <c r="J366" s="152">
        <v>0</v>
      </c>
      <c r="K366" s="118"/>
      <c r="L366" s="147"/>
      <c r="M366" s="148"/>
      <c r="N366" s="148"/>
      <c r="O366" s="148"/>
      <c r="P366" s="148"/>
      <c r="Q366" s="148"/>
    </row>
    <row r="367" spans="1:17" s="82" customFormat="1" ht="56.1" customHeight="1">
      <c r="A367" s="338" t="s">
        <v>1061</v>
      </c>
      <c r="B367" s="146"/>
      <c r="C367" s="455"/>
      <c r="D367" s="456"/>
      <c r="E367" s="383" t="s">
        <v>300</v>
      </c>
      <c r="F367" s="384"/>
      <c r="G367" s="384"/>
      <c r="H367" s="385"/>
      <c r="I367" s="116" t="s">
        <v>1062</v>
      </c>
      <c r="J367" s="152">
        <v>0</v>
      </c>
      <c r="K367" s="118"/>
      <c r="L367" s="149"/>
      <c r="M367" s="150"/>
      <c r="N367" s="150"/>
      <c r="O367" s="150"/>
      <c r="P367" s="150"/>
      <c r="Q367" s="150"/>
    </row>
    <row r="368" spans="1:17" s="1" customFormat="1">
      <c r="A368" s="325"/>
      <c r="B368" s="19"/>
      <c r="C368" s="19"/>
      <c r="D368" s="19"/>
      <c r="E368" s="19"/>
      <c r="F368" s="19"/>
      <c r="G368" s="19"/>
      <c r="H368" s="15"/>
      <c r="I368" s="15"/>
      <c r="J368" s="87"/>
      <c r="K368" s="88"/>
      <c r="L368" s="89"/>
      <c r="M368" s="89"/>
      <c r="N368" s="89"/>
      <c r="O368" s="89"/>
      <c r="P368" s="89"/>
      <c r="Q368" s="89"/>
    </row>
    <row r="369" spans="1:22" s="82" customFormat="1">
      <c r="A369" s="325"/>
      <c r="B369" s="83"/>
      <c r="C369" s="60"/>
      <c r="D369" s="60"/>
      <c r="E369" s="60"/>
      <c r="F369" s="60"/>
      <c r="G369" s="60"/>
      <c r="H369" s="90"/>
      <c r="I369" s="90"/>
      <c r="J369" s="87"/>
      <c r="K369" s="88"/>
      <c r="L369" s="89"/>
      <c r="M369" s="89"/>
      <c r="N369" s="89"/>
      <c r="O369" s="89"/>
      <c r="P369" s="89"/>
      <c r="Q369" s="89"/>
    </row>
    <row r="370" spans="1:22" s="82" customFormat="1">
      <c r="A370" s="325"/>
      <c r="B370" s="113"/>
      <c r="C370" s="113"/>
      <c r="D370" s="60"/>
      <c r="E370" s="60"/>
      <c r="F370" s="60"/>
      <c r="G370" s="60"/>
      <c r="H370" s="90"/>
      <c r="I370" s="153"/>
      <c r="J370" s="87"/>
      <c r="K370" s="88"/>
      <c r="L370" s="89"/>
      <c r="M370" s="89"/>
      <c r="N370" s="89"/>
      <c r="O370" s="89"/>
      <c r="P370" s="89"/>
      <c r="Q370" s="89"/>
    </row>
    <row r="371" spans="1:22" s="1" customFormat="1">
      <c r="A371" s="325"/>
      <c r="B371" s="113"/>
      <c r="C371" s="4"/>
      <c r="D371" s="4"/>
      <c r="E371" s="4"/>
      <c r="F371" s="4"/>
      <c r="G371" s="4"/>
      <c r="H371" s="307"/>
      <c r="I371" s="307"/>
      <c r="J371" s="59"/>
      <c r="K371" s="30"/>
      <c r="L371" s="101"/>
      <c r="M371" s="101"/>
      <c r="N371" s="101"/>
      <c r="O371" s="101"/>
      <c r="P371" s="101"/>
      <c r="Q371" s="101"/>
    </row>
    <row r="372" spans="1:22" s="82" customFormat="1">
      <c r="A372" s="325"/>
      <c r="B372" s="339" t="s">
        <v>302</v>
      </c>
      <c r="C372" s="340"/>
      <c r="D372" s="4"/>
      <c r="E372" s="4"/>
      <c r="F372" s="4"/>
      <c r="G372" s="4"/>
      <c r="H372" s="307"/>
      <c r="I372" s="307"/>
      <c r="J372" s="59"/>
      <c r="K372" s="61"/>
      <c r="L372" s="89"/>
      <c r="M372" s="89"/>
      <c r="N372" s="89"/>
      <c r="O372" s="89"/>
      <c r="P372" s="89"/>
      <c r="Q372" s="89"/>
    </row>
    <row r="373" spans="1:22">
      <c r="A373" s="325"/>
      <c r="B373" s="19"/>
      <c r="C373" s="19"/>
      <c r="D373" s="19"/>
      <c r="E373" s="19"/>
      <c r="F373" s="19"/>
      <c r="G373" s="19"/>
      <c r="H373" s="15"/>
      <c r="I373" s="15"/>
      <c r="L373" s="23"/>
      <c r="M373" s="23"/>
      <c r="N373" s="23"/>
      <c r="O373" s="23"/>
      <c r="P373" s="23"/>
      <c r="Q373" s="23"/>
      <c r="R373" s="9"/>
      <c r="S373" s="9"/>
      <c r="T373" s="9"/>
      <c r="U373" s="9"/>
      <c r="V373" s="9"/>
    </row>
    <row r="374" spans="1:22" s="112" customFormat="1" ht="34.5" customHeight="1">
      <c r="A374" s="325"/>
      <c r="B374" s="19"/>
      <c r="C374" s="4"/>
      <c r="D374" s="4"/>
      <c r="E374" s="4"/>
      <c r="F374" s="4"/>
      <c r="G374" s="4"/>
      <c r="H374" s="307"/>
      <c r="I374" s="307"/>
      <c r="J374" s="74" t="s">
        <v>77</v>
      </c>
      <c r="K374" s="75"/>
      <c r="L374" s="76" t="s">
        <v>618</v>
      </c>
      <c r="M374" s="76" t="s">
        <v>2137</v>
      </c>
      <c r="N374" s="76" t="s">
        <v>619</v>
      </c>
      <c r="O374" s="76" t="s">
        <v>620</v>
      </c>
      <c r="P374" s="76" t="s">
        <v>621</v>
      </c>
      <c r="Q374" s="76" t="s">
        <v>622</v>
      </c>
    </row>
    <row r="375" spans="1:22" s="112" customFormat="1" ht="20.25" customHeight="1">
      <c r="A375" s="325"/>
      <c r="B375" s="2"/>
      <c r="C375" s="4"/>
      <c r="D375" s="4"/>
      <c r="E375" s="4"/>
      <c r="F375" s="4"/>
      <c r="G375" s="4"/>
      <c r="H375" s="307"/>
      <c r="I375" s="65" t="s">
        <v>78</v>
      </c>
      <c r="J375" s="154"/>
      <c r="K375" s="77"/>
      <c r="L375" s="128" t="s">
        <v>595</v>
      </c>
      <c r="M375" s="128" t="s">
        <v>595</v>
      </c>
      <c r="N375" s="128" t="s">
        <v>595</v>
      </c>
      <c r="O375" s="128" t="s">
        <v>80</v>
      </c>
      <c r="P375" s="128" t="s">
        <v>80</v>
      </c>
      <c r="Q375" s="128" t="s">
        <v>80</v>
      </c>
    </row>
    <row r="376" spans="1:22" s="112" customFormat="1" ht="34.5" customHeight="1">
      <c r="A376" s="325"/>
      <c r="B376" s="108"/>
      <c r="C376" s="389" t="s">
        <v>303</v>
      </c>
      <c r="D376" s="390"/>
      <c r="E376" s="390"/>
      <c r="F376" s="390"/>
      <c r="G376" s="390"/>
      <c r="H376" s="391"/>
      <c r="I376" s="447" t="s">
        <v>1063</v>
      </c>
      <c r="J376" s="155"/>
      <c r="K376" s="94"/>
      <c r="L376" s="341"/>
      <c r="M376" s="341"/>
      <c r="N376" s="341"/>
      <c r="O376" s="341"/>
      <c r="P376" s="341"/>
      <c r="Q376" s="341"/>
    </row>
    <row r="377" spans="1:22" s="112" customFormat="1" ht="34.5" customHeight="1">
      <c r="A377" s="325"/>
      <c r="B377" s="156"/>
      <c r="C377" s="441"/>
      <c r="D377" s="442"/>
      <c r="E377" s="442"/>
      <c r="F377" s="442"/>
      <c r="G377" s="442"/>
      <c r="H377" s="443"/>
      <c r="I377" s="447"/>
      <c r="J377" s="157"/>
      <c r="K377" s="98"/>
      <c r="L377" s="158"/>
      <c r="M377" s="158"/>
      <c r="N377" s="158"/>
      <c r="O377" s="158"/>
      <c r="P377" s="158"/>
      <c r="Q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Q378" si="8">IF(ISBLANK(M376), "-", "～")</f>
        <v>-</v>
      </c>
      <c r="N378" s="159" t="str">
        <f t="shared" si="8"/>
        <v>-</v>
      </c>
      <c r="O378" s="159" t="str">
        <f t="shared" si="8"/>
        <v>-</v>
      </c>
      <c r="P378" s="159" t="str">
        <f t="shared" si="8"/>
        <v>-</v>
      </c>
      <c r="Q378" s="159" t="str">
        <f t="shared" si="8"/>
        <v>-</v>
      </c>
    </row>
    <row r="379" spans="1:22" s="112" customFormat="1" ht="34.5" customHeight="1">
      <c r="A379" s="325"/>
      <c r="B379" s="156"/>
      <c r="C379" s="441"/>
      <c r="D379" s="442"/>
      <c r="E379" s="442"/>
      <c r="F379" s="442"/>
      <c r="G379" s="442"/>
      <c r="H379" s="443"/>
      <c r="I379" s="447"/>
      <c r="J379" s="157"/>
      <c r="K379" s="98"/>
      <c r="L379" s="342"/>
      <c r="M379" s="342"/>
      <c r="N379" s="342"/>
      <c r="O379" s="342"/>
      <c r="P379" s="342"/>
      <c r="Q379" s="342"/>
    </row>
    <row r="380" spans="1:22" s="112" customFormat="1" ht="34.5" customHeight="1">
      <c r="A380" s="325"/>
      <c r="B380" s="156"/>
      <c r="C380" s="444"/>
      <c r="D380" s="445"/>
      <c r="E380" s="445"/>
      <c r="F380" s="445"/>
      <c r="G380" s="445"/>
      <c r="H380" s="446"/>
      <c r="I380" s="447"/>
      <c r="J380" s="160"/>
      <c r="K380" s="100"/>
      <c r="L380" s="161"/>
      <c r="M380" s="161"/>
      <c r="N380" s="161"/>
      <c r="O380" s="161"/>
      <c r="P380" s="161"/>
      <c r="Q380" s="161"/>
    </row>
    <row r="381" spans="1:22" s="1" customFormat="1">
      <c r="A381" s="325"/>
      <c r="B381" s="19"/>
      <c r="C381" s="19"/>
      <c r="D381" s="19"/>
      <c r="E381" s="19"/>
      <c r="F381" s="19"/>
      <c r="G381" s="19"/>
      <c r="H381" s="15"/>
      <c r="I381" s="15"/>
      <c r="J381" s="87"/>
      <c r="K381" s="88"/>
      <c r="L381" s="89"/>
      <c r="M381" s="89"/>
      <c r="N381" s="89"/>
      <c r="O381" s="89"/>
      <c r="P381" s="89"/>
      <c r="Q381" s="89"/>
    </row>
    <row r="382" spans="1:22" s="82" customFormat="1">
      <c r="A382" s="325"/>
      <c r="B382" s="83"/>
      <c r="C382" s="60"/>
      <c r="D382" s="60"/>
      <c r="E382" s="60"/>
      <c r="F382" s="60"/>
      <c r="G382" s="60"/>
      <c r="H382" s="90"/>
      <c r="I382" s="90"/>
      <c r="J382" s="87"/>
      <c r="K382" s="88"/>
      <c r="L382" s="89"/>
      <c r="M382" s="89"/>
      <c r="N382" s="89"/>
      <c r="O382" s="89"/>
      <c r="P382" s="89"/>
      <c r="Q382" s="89"/>
    </row>
    <row r="383" spans="1:22" s="82" customFormat="1">
      <c r="A383" s="325"/>
      <c r="B383" s="113"/>
      <c r="C383" s="113"/>
      <c r="D383" s="60"/>
      <c r="E383" s="60"/>
      <c r="F383" s="60"/>
      <c r="G383" s="60"/>
      <c r="H383" s="90"/>
      <c r="I383" s="153" t="s">
        <v>304</v>
      </c>
      <c r="J383" s="87"/>
      <c r="K383" s="88"/>
      <c r="L383" s="89"/>
      <c r="M383" s="89"/>
      <c r="N383" s="89"/>
      <c r="O383" s="89"/>
      <c r="P383" s="89"/>
      <c r="Q383" s="89"/>
    </row>
    <row r="384" spans="1:22" s="82" customFormat="1">
      <c r="A384" s="325"/>
      <c r="B384" s="113"/>
      <c r="C384" s="113"/>
      <c r="D384" s="60"/>
      <c r="E384" s="60"/>
      <c r="F384" s="60"/>
      <c r="G384" s="60"/>
      <c r="H384" s="90"/>
      <c r="I384" s="90"/>
      <c r="J384" s="87"/>
      <c r="K384" s="88"/>
      <c r="L384" s="89"/>
      <c r="M384" s="89"/>
      <c r="N384" s="89"/>
      <c r="O384" s="89"/>
      <c r="P384" s="89"/>
      <c r="Q384" s="89"/>
    </row>
    <row r="385" spans="1:22" s="22" customFormat="1">
      <c r="A385" s="325"/>
      <c r="B385" s="2"/>
      <c r="C385" s="51"/>
      <c r="D385" s="36"/>
      <c r="E385" s="36"/>
      <c r="F385" s="36"/>
      <c r="G385" s="36"/>
      <c r="H385" s="21"/>
      <c r="I385" s="38"/>
      <c r="J385" s="6"/>
      <c r="K385" s="7"/>
      <c r="M385" s="49"/>
      <c r="N385" s="49"/>
      <c r="O385" s="49"/>
      <c r="P385" s="49"/>
      <c r="Q385" s="49"/>
    </row>
    <row r="386" spans="1:22" s="22" customFormat="1">
      <c r="A386" s="325"/>
      <c r="B386" s="2"/>
      <c r="C386" s="51"/>
      <c r="D386" s="36"/>
      <c r="E386" s="36"/>
      <c r="F386" s="36"/>
      <c r="G386" s="36"/>
      <c r="H386" s="21"/>
      <c r="I386" s="38"/>
      <c r="J386" s="6"/>
      <c r="K386" s="7"/>
      <c r="M386" s="49"/>
      <c r="N386" s="49"/>
      <c r="O386" s="49"/>
      <c r="P386" s="49"/>
      <c r="Q386" s="49"/>
    </row>
    <row r="387" spans="1:22" s="22" customFormat="1">
      <c r="A387" s="325"/>
      <c r="B387" s="2"/>
      <c r="E387" s="51"/>
      <c r="F387" s="51"/>
      <c r="G387" s="51"/>
      <c r="H387" s="21"/>
      <c r="I387" s="38"/>
      <c r="J387" s="6"/>
      <c r="K387" s="7"/>
      <c r="M387" s="39"/>
      <c r="N387" s="39"/>
      <c r="O387" s="39"/>
      <c r="P387" s="39"/>
      <c r="Q387" s="39"/>
    </row>
    <row r="388" spans="1:22" s="22" customFormat="1">
      <c r="A388" s="325"/>
      <c r="B388" s="2"/>
      <c r="E388" s="51"/>
      <c r="F388" s="51"/>
      <c r="G388" s="51"/>
      <c r="H388" s="21"/>
      <c r="I388" s="38"/>
      <c r="J388" s="6"/>
      <c r="K388" s="7"/>
      <c r="M388" s="49"/>
      <c r="N388" s="49"/>
      <c r="O388" s="49"/>
      <c r="P388" s="49"/>
      <c r="Q388" s="49"/>
    </row>
    <row r="389" spans="1:22" s="22" customFormat="1">
      <c r="A389" s="325"/>
      <c r="B389" s="2"/>
      <c r="E389" s="51"/>
      <c r="F389" s="51"/>
      <c r="G389" s="51"/>
      <c r="H389" s="21"/>
      <c r="I389" s="38"/>
      <c r="J389" s="6"/>
      <c r="K389" s="7"/>
      <c r="M389" s="39"/>
      <c r="N389" s="39"/>
      <c r="O389" s="39"/>
      <c r="P389" s="39"/>
      <c r="Q389" s="39"/>
    </row>
    <row r="390" spans="1:22" s="22" customFormat="1">
      <c r="A390" s="325"/>
      <c r="B390" s="2"/>
      <c r="E390" s="51"/>
      <c r="F390" s="51"/>
      <c r="G390" s="51"/>
      <c r="H390" s="21"/>
      <c r="I390" s="38"/>
      <c r="J390" s="6"/>
      <c r="K390" s="7"/>
      <c r="M390" s="39"/>
      <c r="N390" s="39"/>
      <c r="O390" s="39"/>
      <c r="P390" s="39"/>
      <c r="Q390" s="39"/>
    </row>
    <row r="391" spans="1:22" s="22" customFormat="1">
      <c r="A391" s="325"/>
      <c r="B391" s="2"/>
      <c r="E391" s="36"/>
      <c r="F391" s="36"/>
      <c r="G391" s="36"/>
      <c r="H391" s="21"/>
      <c r="I391" s="5"/>
      <c r="J391" s="39"/>
      <c r="K391" s="52"/>
      <c r="L391" s="8"/>
      <c r="M391" s="8"/>
      <c r="N391" s="8"/>
      <c r="O391" s="8"/>
      <c r="P391" s="8"/>
      <c r="Q391" s="8"/>
    </row>
    <row r="392" spans="1:22" s="22" customFormat="1">
      <c r="A392" s="325"/>
      <c r="B392" s="2"/>
      <c r="C392" s="42"/>
      <c r="D392" s="42"/>
      <c r="E392" s="42"/>
      <c r="F392" s="42"/>
      <c r="G392" s="42"/>
      <c r="H392" s="42"/>
      <c r="I392" s="42"/>
      <c r="J392" s="42"/>
      <c r="K392" s="50"/>
      <c r="L392" s="42"/>
      <c r="M392" s="42"/>
      <c r="N392" s="42"/>
      <c r="O392" s="42"/>
      <c r="P392" s="42"/>
      <c r="Q392" s="42"/>
    </row>
    <row r="393" spans="1:22" s="22" customFormat="1">
      <c r="A393" s="325"/>
      <c r="B393" s="2"/>
      <c r="C393" s="60"/>
      <c r="D393" s="4"/>
      <c r="E393" s="4"/>
      <c r="F393" s="4"/>
      <c r="G393" s="4"/>
      <c r="H393" s="307"/>
      <c r="I393" s="307"/>
      <c r="J393" s="61"/>
      <c r="K393" s="30"/>
      <c r="L393" s="59"/>
      <c r="M393" s="59"/>
      <c r="N393" s="59"/>
      <c r="O393" s="59"/>
      <c r="P393" s="59"/>
      <c r="Q393" s="59"/>
    </row>
    <row r="394" spans="1:22" s="1" customFormat="1" ht="19.5">
      <c r="A394" s="325"/>
      <c r="B394" s="343" t="s">
        <v>305</v>
      </c>
      <c r="C394" s="162"/>
      <c r="D394" s="162"/>
      <c r="E394" s="55"/>
      <c r="F394" s="55"/>
      <c r="G394" s="55"/>
      <c r="H394" s="56"/>
      <c r="I394" s="56"/>
      <c r="J394" s="58"/>
      <c r="K394" s="57"/>
      <c r="L394" s="163"/>
      <c r="M394" s="163"/>
      <c r="N394" s="163"/>
      <c r="O394" s="163"/>
      <c r="P394" s="163"/>
      <c r="Q394" s="163"/>
    </row>
    <row r="395" spans="1:22" s="1" customFormat="1">
      <c r="A395" s="325"/>
      <c r="B395" s="47" t="s">
        <v>306</v>
      </c>
      <c r="C395" s="65"/>
      <c r="D395" s="65"/>
      <c r="E395" s="4"/>
      <c r="F395" s="4"/>
      <c r="G395" s="4"/>
      <c r="H395" s="307"/>
      <c r="I395" s="307"/>
      <c r="J395" s="59"/>
      <c r="K395" s="30"/>
      <c r="L395" s="101"/>
      <c r="M395" s="101"/>
      <c r="N395" s="101"/>
      <c r="O395" s="101"/>
      <c r="P395" s="101"/>
      <c r="Q395" s="101"/>
    </row>
    <row r="396" spans="1:22">
      <c r="A396" s="325"/>
      <c r="B396" s="19"/>
      <c r="C396" s="19"/>
      <c r="D396" s="19"/>
      <c r="E396" s="19"/>
      <c r="F396" s="19"/>
      <c r="G396" s="19"/>
      <c r="H396" s="15"/>
      <c r="I396" s="15"/>
      <c r="L396" s="23"/>
      <c r="M396" s="23"/>
      <c r="N396" s="23"/>
      <c r="O396" s="23"/>
      <c r="P396" s="23"/>
      <c r="Q396" s="23"/>
      <c r="R396" s="9"/>
      <c r="S396" s="9"/>
      <c r="T396" s="9"/>
      <c r="U396" s="9"/>
      <c r="V396" s="9"/>
    </row>
    <row r="397" spans="1:22" ht="34.5" customHeight="1">
      <c r="A397" s="335"/>
      <c r="B397" s="19"/>
      <c r="C397" s="4"/>
      <c r="D397" s="4"/>
      <c r="F397" s="4"/>
      <c r="G397" s="4"/>
      <c r="H397" s="307"/>
      <c r="I397" s="307"/>
      <c r="J397" s="74" t="s">
        <v>77</v>
      </c>
      <c r="K397" s="75"/>
      <c r="L397" s="76" t="s">
        <v>618</v>
      </c>
      <c r="M397" s="76" t="s">
        <v>2137</v>
      </c>
      <c r="N397" s="76" t="s">
        <v>619</v>
      </c>
      <c r="O397" s="76" t="s">
        <v>620</v>
      </c>
      <c r="P397" s="76" t="s">
        <v>621</v>
      </c>
      <c r="Q397" s="76" t="s">
        <v>622</v>
      </c>
      <c r="R397" s="9"/>
      <c r="S397" s="9"/>
      <c r="T397" s="9"/>
      <c r="U397" s="9"/>
      <c r="V397" s="9"/>
    </row>
    <row r="398" spans="1:22" ht="20.25" customHeight="1">
      <c r="A398" s="336" t="s">
        <v>988</v>
      </c>
      <c r="B398" s="2"/>
      <c r="C398" s="4"/>
      <c r="D398" s="4"/>
      <c r="F398" s="4"/>
      <c r="G398" s="4"/>
      <c r="H398" s="307"/>
      <c r="I398" s="65" t="s">
        <v>1012</v>
      </c>
      <c r="J398" s="66"/>
      <c r="K398" s="77"/>
      <c r="L398" s="78" t="s">
        <v>595</v>
      </c>
      <c r="M398" s="78" t="s">
        <v>595</v>
      </c>
      <c r="N398" s="78" t="s">
        <v>595</v>
      </c>
      <c r="O398" s="78" t="s">
        <v>80</v>
      </c>
      <c r="P398" s="78" t="s">
        <v>80</v>
      </c>
      <c r="Q398" s="78" t="s">
        <v>80</v>
      </c>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IF(SUM(L399:Q399)=0,IF(COUNTIF(L399:Q399,"未確認")&gt;0,"未確認",IF(COUNTIF(L399:Q399,"~*")&gt;0,"*",SUM(L399:Q399))),SUM(L399:Q399))</f>
        <v>2913</v>
      </c>
      <c r="K399" s="118" t="str">
        <f t="shared" ref="K399:K404" si="10">IF(OR(COUNTIF(L399:Q399,"未確認")&gt;0,COUNTIF(L399:Q399,"~*")&gt;0),"※","")</f>
        <v/>
      </c>
      <c r="L399" s="135">
        <v>361</v>
      </c>
      <c r="M399" s="135">
        <v>505</v>
      </c>
      <c r="N399" s="135">
        <v>343</v>
      </c>
      <c r="O399" s="135">
        <v>674</v>
      </c>
      <c r="P399" s="135">
        <v>867</v>
      </c>
      <c r="Q399" s="135">
        <v>163</v>
      </c>
    </row>
    <row r="400" spans="1:22" s="82" customFormat="1" ht="34.5" customHeight="1">
      <c r="A400" s="338" t="s">
        <v>1067</v>
      </c>
      <c r="B400" s="83"/>
      <c r="C400" s="448"/>
      <c r="D400" s="449"/>
      <c r="E400" s="383" t="s">
        <v>309</v>
      </c>
      <c r="F400" s="384"/>
      <c r="G400" s="384"/>
      <c r="H400" s="385"/>
      <c r="I400" s="409"/>
      <c r="J400" s="164">
        <f t="shared" si="9"/>
        <v>2091</v>
      </c>
      <c r="K400" s="118" t="str">
        <f t="shared" si="10"/>
        <v/>
      </c>
      <c r="L400" s="135">
        <v>355</v>
      </c>
      <c r="M400" s="135">
        <v>500</v>
      </c>
      <c r="N400" s="135">
        <v>339</v>
      </c>
      <c r="O400" s="135">
        <v>314</v>
      </c>
      <c r="P400" s="135">
        <v>474</v>
      </c>
      <c r="Q400" s="135">
        <v>109</v>
      </c>
    </row>
    <row r="401" spans="1:22" s="82" customFormat="1" ht="34.5" customHeight="1">
      <c r="A401" s="344" t="s">
        <v>1068</v>
      </c>
      <c r="B401" s="83"/>
      <c r="C401" s="448"/>
      <c r="D401" s="450"/>
      <c r="E401" s="383" t="s">
        <v>310</v>
      </c>
      <c r="F401" s="384"/>
      <c r="G401" s="384"/>
      <c r="H401" s="385"/>
      <c r="I401" s="409"/>
      <c r="J401" s="164">
        <f t="shared" si="9"/>
        <v>822</v>
      </c>
      <c r="K401" s="118" t="str">
        <f t="shared" si="10"/>
        <v/>
      </c>
      <c r="L401" s="135">
        <v>6</v>
      </c>
      <c r="M401" s="135">
        <v>5</v>
      </c>
      <c r="N401" s="135">
        <v>4</v>
      </c>
      <c r="O401" s="135">
        <v>360</v>
      </c>
      <c r="P401" s="135">
        <v>393</v>
      </c>
      <c r="Q401" s="135">
        <v>54</v>
      </c>
    </row>
    <row r="402" spans="1:22" s="82" customFormat="1" ht="34.5" customHeight="1">
      <c r="A402" s="344" t="s">
        <v>1069</v>
      </c>
      <c r="B402" s="83"/>
      <c r="C402" s="448"/>
      <c r="D402" s="451"/>
      <c r="E402" s="383" t="s">
        <v>311</v>
      </c>
      <c r="F402" s="384"/>
      <c r="G402" s="384"/>
      <c r="H402" s="385"/>
      <c r="I402" s="409"/>
      <c r="J402" s="164">
        <f t="shared" si="9"/>
        <v>0</v>
      </c>
      <c r="K402" s="118" t="str">
        <f t="shared" si="10"/>
        <v/>
      </c>
      <c r="L402" s="135">
        <v>0</v>
      </c>
      <c r="M402" s="135">
        <v>0</v>
      </c>
      <c r="N402" s="135">
        <v>0</v>
      </c>
      <c r="O402" s="135">
        <v>0</v>
      </c>
      <c r="P402" s="135">
        <v>0</v>
      </c>
      <c r="Q402" s="135">
        <v>0</v>
      </c>
    </row>
    <row r="403" spans="1:22" s="82" customFormat="1" ht="34.5" customHeight="1">
      <c r="A403" s="344" t="s">
        <v>1070</v>
      </c>
      <c r="B403" s="2"/>
      <c r="C403" s="448"/>
      <c r="D403" s="383" t="s">
        <v>312</v>
      </c>
      <c r="E403" s="384"/>
      <c r="F403" s="384"/>
      <c r="G403" s="384"/>
      <c r="H403" s="385"/>
      <c r="I403" s="409"/>
      <c r="J403" s="164">
        <f t="shared" si="9"/>
        <v>6851</v>
      </c>
      <c r="K403" s="118" t="str">
        <f t="shared" si="10"/>
        <v/>
      </c>
      <c r="L403" s="135">
        <v>1409</v>
      </c>
      <c r="M403" s="135">
        <v>1355</v>
      </c>
      <c r="N403" s="135">
        <v>1401</v>
      </c>
      <c r="O403" s="135">
        <v>919</v>
      </c>
      <c r="P403" s="135">
        <v>1229</v>
      </c>
      <c r="Q403" s="135">
        <v>538</v>
      </c>
    </row>
    <row r="404" spans="1:22" s="82" customFormat="1" ht="34.5" customHeight="1">
      <c r="A404" s="344" t="s">
        <v>1071</v>
      </c>
      <c r="B404" s="113"/>
      <c r="C404" s="448"/>
      <c r="D404" s="383" t="s">
        <v>313</v>
      </c>
      <c r="E404" s="384"/>
      <c r="F404" s="384"/>
      <c r="G404" s="384"/>
      <c r="H404" s="385"/>
      <c r="I404" s="410"/>
      <c r="J404" s="164">
        <f t="shared" si="9"/>
        <v>2900</v>
      </c>
      <c r="K404" s="118" t="str">
        <f t="shared" si="10"/>
        <v/>
      </c>
      <c r="L404" s="135">
        <v>356</v>
      </c>
      <c r="M404" s="135">
        <v>509</v>
      </c>
      <c r="N404" s="135">
        <v>343</v>
      </c>
      <c r="O404" s="135">
        <v>654</v>
      </c>
      <c r="P404" s="135">
        <v>875</v>
      </c>
      <c r="Q404" s="135">
        <v>163</v>
      </c>
    </row>
    <row r="405" spans="1:22" s="1" customFormat="1">
      <c r="A405" s="325"/>
      <c r="B405" s="19"/>
      <c r="C405" s="125"/>
      <c r="D405" s="19"/>
      <c r="E405" s="19"/>
      <c r="F405" s="19"/>
      <c r="G405" s="19"/>
      <c r="H405" s="15"/>
      <c r="I405" s="15"/>
      <c r="J405" s="87"/>
      <c r="K405" s="88"/>
      <c r="L405" s="89"/>
      <c r="M405" s="89"/>
      <c r="N405" s="89"/>
      <c r="O405" s="89"/>
      <c r="P405" s="89"/>
      <c r="Q405" s="89"/>
    </row>
    <row r="406" spans="1:22" s="82" customFormat="1">
      <c r="A406" s="325"/>
      <c r="B406" s="83"/>
      <c r="C406" s="60"/>
      <c r="D406" s="60"/>
      <c r="E406" s="60"/>
      <c r="F406" s="60"/>
      <c r="G406" s="60"/>
      <c r="H406" s="90"/>
      <c r="I406" s="90"/>
      <c r="J406" s="87"/>
      <c r="K406" s="88"/>
      <c r="L406" s="89"/>
      <c r="M406" s="89"/>
      <c r="N406" s="89"/>
      <c r="O406" s="89"/>
      <c r="P406" s="89"/>
      <c r="Q406" s="89"/>
    </row>
    <row r="407" spans="1:22" s="1" customFormat="1">
      <c r="A407" s="325"/>
      <c r="B407" s="113"/>
      <c r="C407" s="165"/>
      <c r="D407" s="4"/>
      <c r="E407" s="4"/>
      <c r="F407" s="4"/>
      <c r="H407" s="307"/>
      <c r="I407" s="307"/>
      <c r="J407" s="59"/>
      <c r="K407" s="30"/>
      <c r="L407" s="101"/>
      <c r="M407" s="101"/>
      <c r="N407" s="101"/>
      <c r="O407" s="101"/>
      <c r="P407" s="101"/>
      <c r="Q407" s="101"/>
    </row>
    <row r="408" spans="1:22" s="1" customFormat="1">
      <c r="A408" s="325"/>
      <c r="B408" s="47" t="s">
        <v>314</v>
      </c>
      <c r="C408" s="44"/>
      <c r="D408" s="44"/>
      <c r="E408" s="44"/>
      <c r="F408" s="44"/>
      <c r="G408" s="44"/>
      <c r="H408" s="15"/>
      <c r="I408" s="15"/>
      <c r="J408" s="59"/>
      <c r="K408" s="30"/>
      <c r="L408" s="101"/>
      <c r="M408" s="101"/>
      <c r="N408" s="101"/>
      <c r="O408" s="101"/>
      <c r="P408" s="101"/>
      <c r="Q408" s="101"/>
    </row>
    <row r="409" spans="1:22">
      <c r="A409" s="325"/>
      <c r="B409" s="19"/>
      <c r="C409" s="19"/>
      <c r="D409" s="19"/>
      <c r="E409" s="19"/>
      <c r="F409" s="19"/>
      <c r="G409" s="19"/>
      <c r="H409" s="15"/>
      <c r="I409" s="15"/>
      <c r="L409" s="23"/>
      <c r="M409" s="23"/>
      <c r="N409" s="23"/>
      <c r="O409" s="23"/>
      <c r="P409" s="23"/>
      <c r="Q409" s="23"/>
      <c r="R409" s="9"/>
      <c r="S409" s="9"/>
      <c r="T409" s="9"/>
      <c r="U409" s="9"/>
      <c r="V409" s="9"/>
    </row>
    <row r="410" spans="1:22" ht="34.5" customHeight="1">
      <c r="A410" s="325"/>
      <c r="B410" s="19"/>
      <c r="C410" s="4"/>
      <c r="D410" s="4"/>
      <c r="F410" s="4"/>
      <c r="G410" s="4"/>
      <c r="H410" s="307"/>
      <c r="I410" s="307"/>
      <c r="J410" s="74" t="s">
        <v>77</v>
      </c>
      <c r="K410" s="75"/>
      <c r="L410" s="76" t="s">
        <v>618</v>
      </c>
      <c r="M410" s="76" t="s">
        <v>2137</v>
      </c>
      <c r="N410" s="76" t="s">
        <v>619</v>
      </c>
      <c r="O410" s="76" t="s">
        <v>620</v>
      </c>
      <c r="P410" s="76" t="s">
        <v>621</v>
      </c>
      <c r="Q410" s="76" t="s">
        <v>622</v>
      </c>
      <c r="R410" s="9"/>
      <c r="S410" s="9"/>
      <c r="T410" s="9"/>
      <c r="U410" s="9"/>
      <c r="V410" s="9"/>
    </row>
    <row r="411" spans="1:22" ht="20.25" customHeight="1">
      <c r="A411" s="325"/>
      <c r="B411" s="2"/>
      <c r="C411" s="60"/>
      <c r="D411" s="4"/>
      <c r="F411" s="4"/>
      <c r="G411" s="4"/>
      <c r="H411" s="307"/>
      <c r="I411" s="65" t="s">
        <v>1012</v>
      </c>
      <c r="J411" s="66"/>
      <c r="K411" s="77"/>
      <c r="L411" s="78" t="s">
        <v>595</v>
      </c>
      <c r="M411" s="78" t="s">
        <v>595</v>
      </c>
      <c r="N411" s="78" t="s">
        <v>595</v>
      </c>
      <c r="O411" s="78" t="s">
        <v>80</v>
      </c>
      <c r="P411" s="78" t="s">
        <v>80</v>
      </c>
      <c r="Q411" s="78" t="s">
        <v>80</v>
      </c>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IF(SUM(L412:Q412)=0,IF(COUNTIF(L412:Q412,"未確認")&gt;0,"未確認",IF(COUNTIF(L412:Q412,"~*")&gt;0,"*",SUM(L412:Q412))),SUM(L412:Q412))</f>
        <v>2913</v>
      </c>
      <c r="K412" s="118" t="str">
        <f t="shared" ref="K412:K429" si="12">IF(OR(COUNTIF(L412:Q412,"未確認")&gt;0,COUNTIF(L412:Q412,"~*")&gt;0),"※","")</f>
        <v/>
      </c>
      <c r="L412" s="135">
        <v>361</v>
      </c>
      <c r="M412" s="135">
        <v>505</v>
      </c>
      <c r="N412" s="135">
        <v>343</v>
      </c>
      <c r="O412" s="135">
        <v>674</v>
      </c>
      <c r="P412" s="135">
        <v>867</v>
      </c>
      <c r="Q412" s="135">
        <v>163</v>
      </c>
    </row>
    <row r="413" spans="1:22" s="82" customFormat="1" ht="34.5" customHeight="1">
      <c r="A413" s="345" t="s">
        <v>1074</v>
      </c>
      <c r="B413" s="113"/>
      <c r="C413" s="436"/>
      <c r="D413" s="435" t="s">
        <v>317</v>
      </c>
      <c r="E413" s="437" t="s">
        <v>318</v>
      </c>
      <c r="F413" s="438"/>
      <c r="G413" s="438"/>
      <c r="H413" s="439"/>
      <c r="I413" s="430"/>
      <c r="J413" s="164">
        <f t="shared" si="11"/>
        <v>1113</v>
      </c>
      <c r="K413" s="118" t="str">
        <f t="shared" si="12"/>
        <v/>
      </c>
      <c r="L413" s="135">
        <v>290</v>
      </c>
      <c r="M413" s="135">
        <v>449</v>
      </c>
      <c r="N413" s="135">
        <v>294</v>
      </c>
      <c r="O413" s="135">
        <v>26</v>
      </c>
      <c r="P413" s="135">
        <v>43</v>
      </c>
      <c r="Q413" s="135">
        <v>11</v>
      </c>
    </row>
    <row r="414" spans="1:22" s="82" customFormat="1" ht="34.5" customHeight="1">
      <c r="A414" s="345" t="s">
        <v>1075</v>
      </c>
      <c r="B414" s="113"/>
      <c r="C414" s="436"/>
      <c r="D414" s="436"/>
      <c r="E414" s="383" t="s">
        <v>319</v>
      </c>
      <c r="F414" s="384"/>
      <c r="G414" s="384"/>
      <c r="H414" s="385"/>
      <c r="I414" s="430"/>
      <c r="J414" s="164">
        <f t="shared" si="11"/>
        <v>1202</v>
      </c>
      <c r="K414" s="118" t="str">
        <f t="shared" si="12"/>
        <v/>
      </c>
      <c r="L414" s="135">
        <v>10</v>
      </c>
      <c r="M414" s="135">
        <v>37</v>
      </c>
      <c r="N414" s="135">
        <v>7</v>
      </c>
      <c r="O414" s="135">
        <v>341</v>
      </c>
      <c r="P414" s="135">
        <v>716</v>
      </c>
      <c r="Q414" s="135">
        <v>91</v>
      </c>
    </row>
    <row r="415" spans="1:22" s="82" customFormat="1" ht="34.5" customHeight="1">
      <c r="A415" s="345" t="s">
        <v>1076</v>
      </c>
      <c r="B415" s="113"/>
      <c r="C415" s="436"/>
      <c r="D415" s="436"/>
      <c r="E415" s="383" t="s">
        <v>320</v>
      </c>
      <c r="F415" s="384"/>
      <c r="G415" s="384"/>
      <c r="H415" s="385"/>
      <c r="I415" s="430"/>
      <c r="J415" s="164">
        <f t="shared" si="11"/>
        <v>410</v>
      </c>
      <c r="K415" s="118" t="str">
        <f t="shared" si="12"/>
        <v/>
      </c>
      <c r="L415" s="135">
        <v>61</v>
      </c>
      <c r="M415" s="135">
        <v>18</v>
      </c>
      <c r="N415" s="135">
        <v>41</v>
      </c>
      <c r="O415" s="135">
        <v>155</v>
      </c>
      <c r="P415" s="135">
        <v>81</v>
      </c>
      <c r="Q415" s="135">
        <v>54</v>
      </c>
    </row>
    <row r="416" spans="1:22" s="82" customFormat="1" ht="34.5" customHeight="1">
      <c r="A416" s="345" t="s">
        <v>1077</v>
      </c>
      <c r="B416" s="113"/>
      <c r="C416" s="436"/>
      <c r="D416" s="436"/>
      <c r="E416" s="386" t="s">
        <v>321</v>
      </c>
      <c r="F416" s="387"/>
      <c r="G416" s="387"/>
      <c r="H416" s="388"/>
      <c r="I416" s="430"/>
      <c r="J416" s="164">
        <f t="shared" si="11"/>
        <v>188</v>
      </c>
      <c r="K416" s="118" t="str">
        <f t="shared" si="12"/>
        <v/>
      </c>
      <c r="L416" s="135">
        <v>0</v>
      </c>
      <c r="M416" s="135">
        <v>1</v>
      </c>
      <c r="N416" s="135">
        <v>1</v>
      </c>
      <c r="O416" s="135">
        <v>152</v>
      </c>
      <c r="P416" s="135">
        <v>27</v>
      </c>
      <c r="Q416" s="135">
        <v>7</v>
      </c>
    </row>
    <row r="417" spans="1:17"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c r="N417" s="135">
        <v>0</v>
      </c>
      <c r="O417" s="135">
        <v>0</v>
      </c>
      <c r="P417" s="135">
        <v>0</v>
      </c>
      <c r="Q417" s="135">
        <v>0</v>
      </c>
    </row>
    <row r="418" spans="1:17"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c r="N418" s="135">
        <v>0</v>
      </c>
      <c r="O418" s="135">
        <v>0</v>
      </c>
      <c r="P418" s="135">
        <v>0</v>
      </c>
      <c r="Q418" s="135">
        <v>0</v>
      </c>
    </row>
    <row r="419" spans="1:17"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c r="N419" s="135">
        <v>0</v>
      </c>
      <c r="O419" s="135">
        <v>0</v>
      </c>
      <c r="P419" s="135">
        <v>0</v>
      </c>
      <c r="Q419" s="135">
        <v>0</v>
      </c>
    </row>
    <row r="420" spans="1:17" s="82" customFormat="1" ht="34.5" customHeight="1">
      <c r="A420" s="345" t="s">
        <v>1081</v>
      </c>
      <c r="B420" s="113"/>
      <c r="C420" s="436"/>
      <c r="D420" s="383" t="s">
        <v>324</v>
      </c>
      <c r="E420" s="384"/>
      <c r="F420" s="384"/>
      <c r="G420" s="384"/>
      <c r="H420" s="385"/>
      <c r="I420" s="430"/>
      <c r="J420" s="164">
        <f t="shared" si="11"/>
        <v>2900</v>
      </c>
      <c r="K420" s="118" t="str">
        <f t="shared" si="12"/>
        <v/>
      </c>
      <c r="L420" s="135">
        <v>356</v>
      </c>
      <c r="M420" s="135">
        <v>509</v>
      </c>
      <c r="N420" s="135">
        <v>343</v>
      </c>
      <c r="O420" s="135">
        <v>654</v>
      </c>
      <c r="P420" s="135">
        <v>875</v>
      </c>
      <c r="Q420" s="135">
        <v>163</v>
      </c>
    </row>
    <row r="421" spans="1:17" s="82" customFormat="1" ht="34.5" customHeight="1">
      <c r="A421" s="345" t="s">
        <v>1082</v>
      </c>
      <c r="B421" s="113"/>
      <c r="C421" s="436"/>
      <c r="D421" s="435" t="s">
        <v>325</v>
      </c>
      <c r="E421" s="437" t="s">
        <v>326</v>
      </c>
      <c r="F421" s="438"/>
      <c r="G421" s="438"/>
      <c r="H421" s="439"/>
      <c r="I421" s="430"/>
      <c r="J421" s="164">
        <f t="shared" si="11"/>
        <v>1127</v>
      </c>
      <c r="K421" s="118" t="str">
        <f t="shared" si="12"/>
        <v/>
      </c>
      <c r="L421" s="135">
        <v>25</v>
      </c>
      <c r="M421" s="135">
        <v>30</v>
      </c>
      <c r="N421" s="135">
        <v>35</v>
      </c>
      <c r="O421" s="135">
        <v>318</v>
      </c>
      <c r="P421" s="135">
        <v>717</v>
      </c>
      <c r="Q421" s="135">
        <v>2</v>
      </c>
    </row>
    <row r="422" spans="1:17" s="82" customFormat="1" ht="34.5" customHeight="1">
      <c r="A422" s="345" t="s">
        <v>1083</v>
      </c>
      <c r="B422" s="113"/>
      <c r="C422" s="436"/>
      <c r="D422" s="436"/>
      <c r="E422" s="383" t="s">
        <v>327</v>
      </c>
      <c r="F422" s="384"/>
      <c r="G422" s="384"/>
      <c r="H422" s="385"/>
      <c r="I422" s="430"/>
      <c r="J422" s="164">
        <f t="shared" si="11"/>
        <v>1111</v>
      </c>
      <c r="K422" s="118" t="str">
        <f t="shared" si="12"/>
        <v/>
      </c>
      <c r="L422" s="135">
        <v>243</v>
      </c>
      <c r="M422" s="135">
        <v>351</v>
      </c>
      <c r="N422" s="135">
        <v>211</v>
      </c>
      <c r="O422" s="135">
        <v>153</v>
      </c>
      <c r="P422" s="135">
        <v>120</v>
      </c>
      <c r="Q422" s="135">
        <v>33</v>
      </c>
    </row>
    <row r="423" spans="1:17" s="82" customFormat="1" ht="34.5" customHeight="1">
      <c r="A423" s="345" t="s">
        <v>1084</v>
      </c>
      <c r="B423" s="113"/>
      <c r="C423" s="436"/>
      <c r="D423" s="436"/>
      <c r="E423" s="383" t="s">
        <v>328</v>
      </c>
      <c r="F423" s="384"/>
      <c r="G423" s="384"/>
      <c r="H423" s="385"/>
      <c r="I423" s="430"/>
      <c r="J423" s="164">
        <f t="shared" si="11"/>
        <v>124</v>
      </c>
      <c r="K423" s="118" t="str">
        <f t="shared" si="12"/>
        <v/>
      </c>
      <c r="L423" s="135">
        <v>17</v>
      </c>
      <c r="M423" s="135">
        <v>24</v>
      </c>
      <c r="N423" s="135">
        <v>20</v>
      </c>
      <c r="O423" s="135">
        <v>37</v>
      </c>
      <c r="P423" s="135">
        <v>25</v>
      </c>
      <c r="Q423" s="135">
        <v>1</v>
      </c>
    </row>
    <row r="424" spans="1:17" s="82" customFormat="1" ht="34.5" customHeight="1">
      <c r="A424" s="345" t="s">
        <v>1085</v>
      </c>
      <c r="B424" s="113"/>
      <c r="C424" s="436"/>
      <c r="D424" s="436"/>
      <c r="E424" s="383" t="s">
        <v>329</v>
      </c>
      <c r="F424" s="384"/>
      <c r="G424" s="384"/>
      <c r="H424" s="385"/>
      <c r="I424" s="430"/>
      <c r="J424" s="164">
        <f t="shared" si="11"/>
        <v>118</v>
      </c>
      <c r="K424" s="118" t="str">
        <f t="shared" si="12"/>
        <v/>
      </c>
      <c r="L424" s="135">
        <v>26</v>
      </c>
      <c r="M424" s="135">
        <v>37</v>
      </c>
      <c r="N424" s="135">
        <v>27</v>
      </c>
      <c r="O424" s="135">
        <v>26</v>
      </c>
      <c r="P424" s="135">
        <v>1</v>
      </c>
      <c r="Q424" s="135">
        <v>1</v>
      </c>
    </row>
    <row r="425" spans="1:17" s="82" customFormat="1" ht="34.5" customHeight="1">
      <c r="A425" s="345" t="s">
        <v>1086</v>
      </c>
      <c r="B425" s="113"/>
      <c r="C425" s="436"/>
      <c r="D425" s="436"/>
      <c r="E425" s="383" t="s">
        <v>330</v>
      </c>
      <c r="F425" s="384"/>
      <c r="G425" s="384"/>
      <c r="H425" s="385"/>
      <c r="I425" s="430"/>
      <c r="J425" s="164">
        <f t="shared" si="11"/>
        <v>48</v>
      </c>
      <c r="K425" s="118" t="str">
        <f t="shared" si="12"/>
        <v/>
      </c>
      <c r="L425" s="135">
        <v>6</v>
      </c>
      <c r="M425" s="135">
        <v>9</v>
      </c>
      <c r="N425" s="135">
        <v>5</v>
      </c>
      <c r="O425" s="135">
        <v>27</v>
      </c>
      <c r="P425" s="135">
        <v>1</v>
      </c>
      <c r="Q425" s="135">
        <v>0</v>
      </c>
    </row>
    <row r="426" spans="1:17"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c r="N426" s="135">
        <v>0</v>
      </c>
      <c r="O426" s="135">
        <v>0</v>
      </c>
      <c r="P426" s="135">
        <v>0</v>
      </c>
      <c r="Q426" s="135">
        <v>0</v>
      </c>
    </row>
    <row r="427" spans="1:17" s="82" customFormat="1" ht="34.5" customHeight="1">
      <c r="A427" s="345" t="s">
        <v>1088</v>
      </c>
      <c r="B427" s="113"/>
      <c r="C427" s="436"/>
      <c r="D427" s="436"/>
      <c r="E427" s="383" t="s">
        <v>332</v>
      </c>
      <c r="F427" s="384"/>
      <c r="G427" s="384"/>
      <c r="H427" s="385"/>
      <c r="I427" s="430"/>
      <c r="J427" s="164">
        <f t="shared" si="11"/>
        <v>149</v>
      </c>
      <c r="K427" s="118" t="str">
        <f t="shared" si="12"/>
        <v/>
      </c>
      <c r="L427" s="135">
        <v>34</v>
      </c>
      <c r="M427" s="135">
        <v>31</v>
      </c>
      <c r="N427" s="135">
        <v>40</v>
      </c>
      <c r="O427" s="135">
        <v>37</v>
      </c>
      <c r="P427" s="135">
        <v>6</v>
      </c>
      <c r="Q427" s="135">
        <v>1</v>
      </c>
    </row>
    <row r="428" spans="1:17" s="82" customFormat="1" ht="34.5" customHeight="1">
      <c r="A428" s="345" t="s">
        <v>1089</v>
      </c>
      <c r="B428" s="113"/>
      <c r="C428" s="436"/>
      <c r="D428" s="436"/>
      <c r="E428" s="383" t="s">
        <v>2213</v>
      </c>
      <c r="F428" s="384"/>
      <c r="G428" s="384"/>
      <c r="H428" s="385"/>
      <c r="I428" s="430"/>
      <c r="J428" s="164">
        <f t="shared" si="11"/>
        <v>223</v>
      </c>
      <c r="K428" s="118" t="str">
        <f t="shared" si="12"/>
        <v/>
      </c>
      <c r="L428" s="135">
        <v>5</v>
      </c>
      <c r="M428" s="135">
        <v>27</v>
      </c>
      <c r="N428" s="135">
        <v>5</v>
      </c>
      <c r="O428" s="135">
        <v>56</v>
      </c>
      <c r="P428" s="135">
        <v>5</v>
      </c>
      <c r="Q428" s="135">
        <v>125</v>
      </c>
    </row>
    <row r="429" spans="1:17"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c r="N429" s="135">
        <v>0</v>
      </c>
      <c r="O429" s="135">
        <v>0</v>
      </c>
      <c r="P429" s="135">
        <v>0</v>
      </c>
      <c r="Q429" s="135">
        <v>0</v>
      </c>
    </row>
    <row r="430" spans="1:17" s="1" customFormat="1">
      <c r="A430" s="325"/>
      <c r="B430" s="19"/>
      <c r="C430" s="19"/>
      <c r="D430" s="19"/>
      <c r="E430" s="19"/>
      <c r="F430" s="19"/>
      <c r="G430" s="19"/>
      <c r="H430" s="15"/>
      <c r="I430" s="15"/>
      <c r="J430" s="87"/>
      <c r="K430" s="88"/>
      <c r="L430" s="89"/>
      <c r="M430" s="89"/>
      <c r="N430" s="89"/>
      <c r="O430" s="89"/>
      <c r="P430" s="89"/>
      <c r="Q430" s="89"/>
    </row>
    <row r="431" spans="1:17" s="82" customFormat="1">
      <c r="A431" s="325"/>
      <c r="B431" s="83"/>
      <c r="C431" s="60"/>
      <c r="D431" s="60"/>
      <c r="E431" s="60"/>
      <c r="F431" s="60"/>
      <c r="G431" s="60"/>
      <c r="H431" s="90"/>
      <c r="I431" s="90"/>
      <c r="J431" s="87"/>
      <c r="K431" s="88"/>
      <c r="L431" s="89"/>
      <c r="M431" s="89"/>
      <c r="N431" s="89"/>
      <c r="O431" s="89"/>
      <c r="P431" s="89"/>
      <c r="Q431" s="89"/>
    </row>
    <row r="432" spans="1:17" s="4" customFormat="1">
      <c r="A432" s="325"/>
      <c r="B432" s="113"/>
      <c r="C432" s="166"/>
      <c r="D432" s="165"/>
      <c r="H432" s="307"/>
      <c r="I432" s="307"/>
      <c r="J432" s="59"/>
      <c r="K432" s="30"/>
      <c r="L432" s="101"/>
      <c r="M432" s="101"/>
      <c r="N432" s="101"/>
      <c r="O432" s="101"/>
      <c r="P432" s="101"/>
      <c r="Q432" s="101"/>
    </row>
    <row r="433" spans="1:22" s="4" customFormat="1">
      <c r="A433" s="325"/>
      <c r="B433" s="19" t="s">
        <v>334</v>
      </c>
      <c r="C433" s="44"/>
      <c r="D433" s="44"/>
      <c r="E433" s="44"/>
      <c r="F433" s="44"/>
      <c r="G433" s="44"/>
      <c r="H433" s="15"/>
      <c r="I433" s="15"/>
      <c r="J433" s="59"/>
      <c r="K433" s="30"/>
      <c r="L433" s="101"/>
      <c r="M433" s="101"/>
      <c r="N433" s="101"/>
      <c r="O433" s="101"/>
      <c r="P433" s="101"/>
      <c r="Q433" s="101"/>
    </row>
    <row r="434" spans="1:22">
      <c r="A434" s="325"/>
      <c r="B434" s="19"/>
      <c r="C434" s="19"/>
      <c r="D434" s="19"/>
      <c r="E434" s="19"/>
      <c r="F434" s="19"/>
      <c r="G434" s="19"/>
      <c r="H434" s="15"/>
      <c r="I434" s="15"/>
      <c r="L434" s="23"/>
      <c r="M434" s="23"/>
      <c r="N434" s="23"/>
      <c r="O434" s="23"/>
      <c r="P434" s="23"/>
      <c r="Q434" s="23"/>
      <c r="R434" s="9"/>
      <c r="S434" s="9"/>
      <c r="T434" s="9"/>
      <c r="U434" s="9"/>
      <c r="V434" s="9"/>
    </row>
    <row r="435" spans="1:22" ht="34.5" customHeight="1">
      <c r="A435" s="335"/>
      <c r="B435" s="19"/>
      <c r="C435" s="4"/>
      <c r="D435" s="4"/>
      <c r="F435" s="4"/>
      <c r="G435" s="4"/>
      <c r="H435" s="307"/>
      <c r="I435" s="307"/>
      <c r="J435" s="74" t="s">
        <v>77</v>
      </c>
      <c r="K435" s="167"/>
      <c r="L435" s="76" t="s">
        <v>618</v>
      </c>
      <c r="M435" s="76" t="s">
        <v>2137</v>
      </c>
      <c r="N435" s="76" t="s">
        <v>619</v>
      </c>
      <c r="O435" s="76" t="s">
        <v>620</v>
      </c>
      <c r="P435" s="76" t="s">
        <v>621</v>
      </c>
      <c r="Q435" s="76" t="s">
        <v>622</v>
      </c>
      <c r="R435" s="9"/>
      <c r="S435" s="9"/>
      <c r="T435" s="9"/>
      <c r="U435" s="9"/>
      <c r="V435" s="9"/>
    </row>
    <row r="436" spans="1:22" ht="20.25" customHeight="1">
      <c r="A436" s="336" t="s">
        <v>988</v>
      </c>
      <c r="B436" s="2"/>
      <c r="C436" s="60"/>
      <c r="D436" s="4"/>
      <c r="F436" s="4"/>
      <c r="G436" s="4"/>
      <c r="H436" s="307"/>
      <c r="I436" s="65" t="s">
        <v>1012</v>
      </c>
      <c r="J436" s="66"/>
      <c r="K436" s="168"/>
      <c r="L436" s="78" t="s">
        <v>595</v>
      </c>
      <c r="M436" s="78" t="s">
        <v>595</v>
      </c>
      <c r="N436" s="78" t="s">
        <v>595</v>
      </c>
      <c r="O436" s="78" t="s">
        <v>80</v>
      </c>
      <c r="P436" s="78" t="s">
        <v>80</v>
      </c>
      <c r="Q436" s="78" t="s">
        <v>80</v>
      </c>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IF(SUM(L437:Q437)=0,IF(COUNTIF(L437:Q437,"未確認")&gt;0,"未確認",IF(COUNTIF(L437:Q437,"~*")&gt;0,"*",SUM(L437:Q437))),SUM(L437:Q437))</f>
        <v>1773</v>
      </c>
      <c r="K437" s="170" t="str">
        <f>IF(OR(COUNTIF(L437:Q437,"未確認")&gt;0,COUNTIF(L437:Q437,"~*")&gt;0),"※","")</f>
        <v/>
      </c>
      <c r="L437" s="135">
        <v>331</v>
      </c>
      <c r="M437" s="135">
        <v>479</v>
      </c>
      <c r="N437" s="135">
        <v>308</v>
      </c>
      <c r="O437" s="135">
        <v>336</v>
      </c>
      <c r="P437" s="135">
        <v>158</v>
      </c>
      <c r="Q437" s="135">
        <v>161</v>
      </c>
    </row>
    <row r="438" spans="1:22" s="82" customFormat="1" ht="34.5" customHeight="1">
      <c r="A438" s="344" t="s">
        <v>1094</v>
      </c>
      <c r="B438" s="113"/>
      <c r="C438" s="171"/>
      <c r="D438" s="172"/>
      <c r="E438" s="432" t="s">
        <v>1095</v>
      </c>
      <c r="F438" s="433"/>
      <c r="G438" s="433"/>
      <c r="H438" s="434"/>
      <c r="I438" s="430"/>
      <c r="J438" s="169">
        <f>IF(SUM(L438:Q438)=0,IF(COUNTIF(L438:Q438,"未確認")&gt;0,"未確認",IF(COUNTIF(L438:Q438,"~*")&gt;0,"*",SUM(L438:Q438))),SUM(L438:Q438))</f>
        <v>0</v>
      </c>
      <c r="K438" s="170" t="str">
        <f>IF(OR(COUNTIF(L438:Q438,"未確認")&gt;0,COUNTIF(L438:Q438,"~*")&gt;0),"※","")</f>
        <v/>
      </c>
      <c r="L438" s="135">
        <v>0</v>
      </c>
      <c r="M438" s="135"/>
      <c r="N438" s="135"/>
      <c r="O438" s="135"/>
      <c r="P438" s="135"/>
      <c r="Q438" s="135"/>
    </row>
    <row r="439" spans="1:22" s="82" customFormat="1" ht="34.5" customHeight="1">
      <c r="A439" s="344" t="s">
        <v>1096</v>
      </c>
      <c r="B439" s="113"/>
      <c r="C439" s="171"/>
      <c r="D439" s="172"/>
      <c r="E439" s="432" t="s">
        <v>1097</v>
      </c>
      <c r="F439" s="433"/>
      <c r="G439" s="433"/>
      <c r="H439" s="434"/>
      <c r="I439" s="430"/>
      <c r="J439" s="169">
        <f>IF(SUM(L439:Q439)=0,IF(COUNTIF(L439:Q439,"未確認")&gt;0,"未確認",IF(COUNTIF(L439:Q439,"~*")&gt;0,"*",SUM(L439:Q439))),SUM(L439:Q439))</f>
        <v>0</v>
      </c>
      <c r="K439" s="170" t="str">
        <f>IF(OR(COUNTIF(L439:Q439,"未確認")&gt;0,COUNTIF(L439:Q439,"~*")&gt;0),"※","")</f>
        <v/>
      </c>
      <c r="L439" s="135">
        <v>0</v>
      </c>
      <c r="M439" s="135"/>
      <c r="N439" s="135"/>
      <c r="O439" s="135"/>
      <c r="P439" s="135"/>
      <c r="Q439" s="135"/>
    </row>
    <row r="440" spans="1:22" s="82" customFormat="1" ht="34.5" customHeight="1">
      <c r="A440" s="344" t="s">
        <v>1098</v>
      </c>
      <c r="B440" s="113"/>
      <c r="C440" s="171"/>
      <c r="D440" s="172"/>
      <c r="E440" s="432" t="s">
        <v>338</v>
      </c>
      <c r="F440" s="433"/>
      <c r="G440" s="433"/>
      <c r="H440" s="434"/>
      <c r="I440" s="430"/>
      <c r="J440" s="169">
        <f>IF(SUM(L440:Q440)=0,IF(COUNTIF(L440:Q440,"未確認")&gt;0,"未確認",IF(COUNTIF(L440:Q440,"~*")&gt;0,"*",SUM(L440:Q440))),SUM(L440:Q440))</f>
        <v>1334</v>
      </c>
      <c r="K440" s="170" t="str">
        <f>IF(OR(COUNTIF(L440:Q440,"未確認")&gt;0,COUNTIF(L440:Q440,"~*")&gt;0),"※","")</f>
        <v/>
      </c>
      <c r="L440" s="135">
        <v>248</v>
      </c>
      <c r="M440" s="135">
        <v>378</v>
      </c>
      <c r="N440" s="135">
        <v>216</v>
      </c>
      <c r="O440" s="135">
        <v>209</v>
      </c>
      <c r="P440" s="135">
        <v>125</v>
      </c>
      <c r="Q440" s="135">
        <v>158</v>
      </c>
    </row>
    <row r="441" spans="1:22" s="82" customFormat="1" ht="34.5" customHeight="1">
      <c r="A441" s="345" t="s">
        <v>1099</v>
      </c>
      <c r="B441" s="2"/>
      <c r="C441" s="173"/>
      <c r="D441" s="174"/>
      <c r="E441" s="432" t="s">
        <v>339</v>
      </c>
      <c r="F441" s="433"/>
      <c r="G441" s="433"/>
      <c r="H441" s="434"/>
      <c r="I441" s="431"/>
      <c r="J441" s="169">
        <f>IF(SUM(L441:Q441)=0,IF(COUNTIF(L441:Q441,"未確認")&gt;0,"未確認",IF(COUNTIF(L441:Q441,"~*")&gt;0,"*",SUM(L441:Q441))),SUM(L441:Q441))</f>
        <v>439</v>
      </c>
      <c r="K441" s="170" t="str">
        <f>IF(OR(COUNTIF(L441:Q441,"未確認")&gt;0,COUNTIF(L441:Q441,"~*")&gt;0),"※","")</f>
        <v/>
      </c>
      <c r="L441" s="135">
        <v>83</v>
      </c>
      <c r="M441" s="135">
        <v>101</v>
      </c>
      <c r="N441" s="135">
        <v>92</v>
      </c>
      <c r="O441" s="135">
        <v>127</v>
      </c>
      <c r="P441" s="135">
        <v>33</v>
      </c>
      <c r="Q441" s="135">
        <v>3</v>
      </c>
    </row>
    <row r="442" spans="1:22" s="1" customFormat="1">
      <c r="A442" s="325"/>
      <c r="B442" s="19"/>
      <c r="C442" s="125"/>
      <c r="D442" s="19"/>
      <c r="E442" s="19"/>
      <c r="F442" s="19"/>
      <c r="G442" s="19"/>
      <c r="H442" s="15"/>
      <c r="I442" s="15"/>
      <c r="J442" s="87"/>
      <c r="K442" s="88"/>
      <c r="L442" s="89"/>
      <c r="M442" s="89"/>
      <c r="N442" s="89"/>
      <c r="O442" s="89"/>
      <c r="P442" s="89"/>
      <c r="Q442" s="89"/>
    </row>
    <row r="443" spans="1:22" s="82" customFormat="1">
      <c r="A443" s="325"/>
      <c r="B443" s="83"/>
      <c r="C443" s="60"/>
      <c r="D443" s="60"/>
      <c r="E443" s="60"/>
      <c r="F443" s="60"/>
      <c r="G443" s="60"/>
      <c r="H443" s="90"/>
      <c r="I443" s="90"/>
      <c r="J443" s="87"/>
      <c r="K443" s="88"/>
      <c r="L443" s="89"/>
      <c r="M443" s="89"/>
      <c r="N443" s="89"/>
      <c r="O443" s="89"/>
      <c r="P443" s="89"/>
      <c r="Q443" s="89"/>
    </row>
    <row r="444" spans="1:22" s="1" customFormat="1">
      <c r="A444" s="325"/>
      <c r="B444" s="2"/>
      <c r="C444" s="346"/>
      <c r="D444" s="4"/>
      <c r="E444" s="4"/>
      <c r="F444" s="4"/>
      <c r="G444" s="4"/>
      <c r="H444" s="175"/>
      <c r="I444" s="175"/>
      <c r="J444" s="59"/>
      <c r="K444" s="30"/>
      <c r="L444" s="101"/>
      <c r="M444" s="101"/>
      <c r="N444" s="101"/>
      <c r="O444" s="101"/>
      <c r="P444" s="101"/>
      <c r="Q444" s="101"/>
    </row>
    <row r="445" spans="1:22" s="4" customFormat="1">
      <c r="A445" s="325"/>
      <c r="B445" s="19" t="s">
        <v>340</v>
      </c>
      <c r="C445" s="44"/>
      <c r="D445" s="44"/>
      <c r="E445" s="44"/>
      <c r="F445" s="44"/>
      <c r="G445" s="44"/>
      <c r="H445" s="15"/>
      <c r="I445" s="15"/>
      <c r="J445" s="59"/>
      <c r="K445" s="30"/>
      <c r="L445" s="101"/>
      <c r="M445" s="101"/>
      <c r="N445" s="101"/>
      <c r="O445" s="101"/>
      <c r="P445" s="101"/>
      <c r="Q445" s="101"/>
    </row>
    <row r="446" spans="1:22" s="1" customFormat="1">
      <c r="A446" s="325"/>
      <c r="B446" s="113" t="s">
        <v>341</v>
      </c>
      <c r="C446" s="4"/>
      <c r="D446" s="4"/>
      <c r="E446" s="4"/>
      <c r="F446" s="4"/>
      <c r="G446" s="4"/>
      <c r="H446" s="307"/>
      <c r="I446" s="307"/>
      <c r="J446" s="59"/>
      <c r="K446" s="30"/>
      <c r="L446" s="101"/>
      <c r="M446" s="101"/>
      <c r="N446" s="101"/>
      <c r="O446" s="101"/>
      <c r="P446" s="101"/>
      <c r="Q446" s="101"/>
    </row>
    <row r="447" spans="1:22">
      <c r="A447" s="325"/>
      <c r="B447" s="19"/>
      <c r="C447" s="19"/>
      <c r="D447" s="19"/>
      <c r="E447" s="19"/>
      <c r="F447" s="19"/>
      <c r="G447" s="19"/>
      <c r="H447" s="15"/>
      <c r="I447" s="15"/>
      <c r="L447" s="23"/>
      <c r="M447" s="23"/>
      <c r="N447" s="23"/>
      <c r="O447" s="23"/>
      <c r="P447" s="23"/>
      <c r="Q447" s="23"/>
      <c r="R447" s="9"/>
      <c r="S447" s="9"/>
      <c r="T447" s="9"/>
      <c r="U447" s="9"/>
      <c r="V447" s="9"/>
    </row>
    <row r="448" spans="1:22" ht="34.5" customHeight="1">
      <c r="A448" s="325"/>
      <c r="B448" s="19"/>
      <c r="C448" s="4"/>
      <c r="D448" s="4"/>
      <c r="F448" s="4"/>
      <c r="G448" s="4"/>
      <c r="H448" s="307"/>
      <c r="I448" s="307"/>
      <c r="J448" s="74" t="s">
        <v>77</v>
      </c>
      <c r="K448" s="167"/>
      <c r="L448" s="76" t="s">
        <v>618</v>
      </c>
      <c r="M448" s="76" t="s">
        <v>2137</v>
      </c>
      <c r="N448" s="76" t="s">
        <v>619</v>
      </c>
      <c r="O448" s="76" t="s">
        <v>620</v>
      </c>
      <c r="P448" s="76" t="s">
        <v>621</v>
      </c>
      <c r="Q448" s="76" t="s">
        <v>622</v>
      </c>
      <c r="R448" s="9"/>
      <c r="S448" s="9"/>
      <c r="T448" s="9"/>
      <c r="U448" s="9"/>
      <c r="V448" s="9"/>
    </row>
    <row r="449" spans="1:22" ht="20.25" customHeight="1">
      <c r="A449" s="325"/>
      <c r="B449" s="2"/>
      <c r="C449" s="4"/>
      <c r="D449" s="4"/>
      <c r="F449" s="4"/>
      <c r="G449" s="4"/>
      <c r="H449" s="307"/>
      <c r="I449" s="65" t="s">
        <v>1012</v>
      </c>
      <c r="J449" s="66"/>
      <c r="K449" s="168"/>
      <c r="L449" s="78" t="s">
        <v>595</v>
      </c>
      <c r="M449" s="78" t="s">
        <v>595</v>
      </c>
      <c r="N449" s="78" t="s">
        <v>595</v>
      </c>
      <c r="O449" s="78" t="s">
        <v>80</v>
      </c>
      <c r="P449" s="78" t="s">
        <v>80</v>
      </c>
      <c r="Q449" s="78" t="s">
        <v>80</v>
      </c>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c r="N450" s="145"/>
      <c r="O450" s="145"/>
      <c r="P450" s="145"/>
      <c r="Q450" s="145"/>
    </row>
    <row r="451" spans="1:22"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c r="N451" s="148"/>
      <c r="O451" s="148"/>
      <c r="P451" s="148"/>
      <c r="Q451" s="148"/>
    </row>
    <row r="452" spans="1:22" s="82" customFormat="1" ht="34.5" customHeight="1">
      <c r="A452" s="345" t="s">
        <v>1103</v>
      </c>
      <c r="B452" s="113"/>
      <c r="C452" s="173"/>
      <c r="D452" s="178"/>
      <c r="E452" s="383" t="s">
        <v>344</v>
      </c>
      <c r="F452" s="384"/>
      <c r="G452" s="384"/>
      <c r="H452" s="385"/>
      <c r="I452" s="394"/>
      <c r="J452" s="169">
        <v>0</v>
      </c>
      <c r="K452" s="176" t="str">
        <f t="shared" si="13"/>
        <v/>
      </c>
      <c r="L452" s="147"/>
      <c r="M452" s="148"/>
      <c r="N452" s="148"/>
      <c r="O452" s="148"/>
      <c r="P452" s="148"/>
      <c r="Q452" s="148"/>
    </row>
    <row r="453" spans="1:22" s="82" customFormat="1" ht="34.5" customHeight="1">
      <c r="A453" s="345" t="s">
        <v>1104</v>
      </c>
      <c r="B453" s="113"/>
      <c r="C453" s="427" t="s">
        <v>345</v>
      </c>
      <c r="D453" s="428"/>
      <c r="E453" s="428"/>
      <c r="F453" s="428"/>
      <c r="G453" s="428"/>
      <c r="H453" s="429"/>
      <c r="I453" s="394"/>
      <c r="J453" s="169">
        <v>0</v>
      </c>
      <c r="K453" s="176" t="str">
        <f t="shared" si="13"/>
        <v/>
      </c>
      <c r="L453" s="147"/>
      <c r="M453" s="148"/>
      <c r="N453" s="148"/>
      <c r="O453" s="148"/>
      <c r="P453" s="148"/>
      <c r="Q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c r="N454" s="148"/>
      <c r="O454" s="148"/>
      <c r="P454" s="148"/>
      <c r="Q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c r="N455" s="150"/>
      <c r="O455" s="150"/>
      <c r="P455" s="150"/>
      <c r="Q455" s="150"/>
    </row>
    <row r="456" spans="1:22" s="1" customFormat="1">
      <c r="A456" s="325"/>
      <c r="B456" s="19"/>
      <c r="C456" s="19"/>
      <c r="D456" s="19"/>
      <c r="E456" s="19"/>
      <c r="F456" s="19"/>
      <c r="G456" s="19"/>
      <c r="H456" s="15"/>
      <c r="I456" s="15"/>
      <c r="J456" s="87"/>
      <c r="K456" s="88"/>
      <c r="L456" s="89"/>
      <c r="M456" s="89"/>
      <c r="N456" s="89"/>
      <c r="O456" s="89"/>
      <c r="P456" s="89"/>
      <c r="Q456" s="89"/>
    </row>
    <row r="457" spans="1:22" s="82" customFormat="1">
      <c r="A457" s="325"/>
      <c r="B457" s="83"/>
      <c r="C457" s="60"/>
      <c r="D457" s="60"/>
      <c r="E457" s="60"/>
      <c r="F457" s="60"/>
      <c r="G457" s="60"/>
      <c r="H457" s="90"/>
      <c r="I457" s="90"/>
      <c r="J457" s="87"/>
      <c r="K457" s="88"/>
      <c r="L457" s="89"/>
      <c r="M457" s="89"/>
      <c r="N457" s="89"/>
      <c r="O457" s="89"/>
      <c r="P457" s="89"/>
      <c r="Q457" s="89"/>
    </row>
    <row r="458" spans="1:22" s="82" customFormat="1">
      <c r="A458" s="325"/>
      <c r="B458" s="113"/>
      <c r="C458" s="113"/>
      <c r="D458" s="60"/>
      <c r="E458" s="60"/>
      <c r="F458" s="60"/>
      <c r="G458" s="60"/>
      <c r="H458" s="90"/>
      <c r="I458" s="153" t="s">
        <v>304</v>
      </c>
      <c r="J458" s="87"/>
      <c r="K458" s="88"/>
      <c r="L458" s="89"/>
      <c r="M458" s="89"/>
      <c r="N458" s="89"/>
      <c r="O458" s="89"/>
      <c r="P458" s="89"/>
      <c r="Q458" s="89"/>
    </row>
    <row r="459" spans="1:22" s="82" customFormat="1">
      <c r="A459" s="325"/>
      <c r="B459" s="113"/>
      <c r="C459" s="113"/>
      <c r="D459" s="60"/>
      <c r="E459" s="60"/>
      <c r="F459" s="60"/>
      <c r="G459" s="60"/>
      <c r="H459" s="90"/>
      <c r="I459" s="90"/>
      <c r="J459" s="87"/>
      <c r="K459" s="88"/>
      <c r="L459" s="89"/>
      <c r="M459" s="89"/>
      <c r="N459" s="89"/>
      <c r="O459" s="89"/>
      <c r="P459" s="89"/>
      <c r="Q459" s="89"/>
    </row>
    <row r="460" spans="1:22" s="82" customFormat="1">
      <c r="A460" s="325"/>
      <c r="B460" s="113"/>
      <c r="C460" s="113"/>
      <c r="D460" s="60"/>
      <c r="E460" s="60"/>
      <c r="F460" s="60"/>
      <c r="G460" s="60"/>
      <c r="H460" s="90"/>
      <c r="I460" s="90"/>
      <c r="J460" s="87"/>
      <c r="K460" s="88"/>
      <c r="L460" s="89"/>
      <c r="M460" s="89"/>
      <c r="N460" s="89"/>
      <c r="O460" s="89"/>
      <c r="P460" s="89"/>
      <c r="Q460" s="89"/>
    </row>
    <row r="461" spans="1:22" s="22" customFormat="1">
      <c r="A461" s="325"/>
      <c r="B461" s="2"/>
      <c r="C461" s="51"/>
      <c r="D461" s="36"/>
      <c r="E461" s="36"/>
      <c r="F461" s="36"/>
      <c r="G461" s="36"/>
      <c r="H461" s="21"/>
      <c r="I461" s="38"/>
      <c r="J461" s="6"/>
      <c r="K461" s="7"/>
      <c r="M461" s="49"/>
      <c r="N461" s="49"/>
      <c r="O461" s="49"/>
      <c r="P461" s="49"/>
      <c r="Q461" s="49"/>
    </row>
    <row r="462" spans="1:22" s="22" customFormat="1">
      <c r="A462" s="325"/>
      <c r="B462" s="2"/>
      <c r="C462" s="51"/>
      <c r="D462" s="36"/>
      <c r="E462" s="36"/>
      <c r="F462" s="36"/>
      <c r="G462" s="36"/>
      <c r="H462" s="21"/>
      <c r="I462" s="38"/>
      <c r="J462" s="6"/>
      <c r="K462" s="7"/>
      <c r="M462" s="49"/>
      <c r="N462" s="49"/>
      <c r="O462" s="49"/>
      <c r="P462" s="49"/>
      <c r="Q462" s="49"/>
    </row>
    <row r="463" spans="1:22" s="22" customFormat="1">
      <c r="A463" s="325"/>
      <c r="B463" s="2"/>
      <c r="H463" s="51"/>
      <c r="M463" s="39"/>
      <c r="N463" s="39"/>
      <c r="O463" s="39"/>
      <c r="P463" s="39"/>
      <c r="Q463" s="39"/>
    </row>
    <row r="464" spans="1:22" s="22" customFormat="1">
      <c r="A464" s="325"/>
      <c r="B464" s="2"/>
      <c r="H464" s="51"/>
      <c r="M464" s="49"/>
      <c r="N464" s="49"/>
      <c r="O464" s="49"/>
      <c r="P464" s="49"/>
      <c r="Q464" s="49"/>
    </row>
    <row r="465" spans="1:22" s="22" customFormat="1">
      <c r="A465" s="325"/>
      <c r="B465" s="2"/>
      <c r="H465" s="51"/>
      <c r="M465" s="39"/>
      <c r="N465" s="39"/>
      <c r="O465" s="39"/>
      <c r="P465" s="39"/>
      <c r="Q465" s="39"/>
    </row>
    <row r="466" spans="1:22" s="22" customFormat="1">
      <c r="A466" s="325"/>
      <c r="B466" s="2"/>
      <c r="H466" s="51"/>
      <c r="M466" s="39"/>
      <c r="N466" s="39"/>
      <c r="O466" s="39"/>
      <c r="P466" s="39"/>
      <c r="Q466" s="39"/>
    </row>
    <row r="467" spans="1:22" s="22" customFormat="1">
      <c r="A467" s="325"/>
      <c r="B467" s="2"/>
      <c r="H467" s="51"/>
      <c r="L467" s="8"/>
      <c r="M467" s="8"/>
      <c r="N467" s="8"/>
      <c r="O467" s="8"/>
      <c r="P467" s="8"/>
      <c r="Q467" s="8"/>
    </row>
    <row r="468" spans="1:22" s="22" customFormat="1">
      <c r="A468" s="325"/>
      <c r="B468" s="2"/>
      <c r="C468" s="42"/>
      <c r="D468" s="42"/>
      <c r="E468" s="42"/>
      <c r="F468" s="42"/>
      <c r="G468" s="179"/>
      <c r="H468" s="42"/>
      <c r="I468" s="42"/>
      <c r="J468" s="42"/>
      <c r="K468" s="50"/>
      <c r="L468" s="42"/>
      <c r="M468" s="42"/>
      <c r="N468" s="42"/>
      <c r="O468" s="42"/>
      <c r="P468" s="42"/>
      <c r="Q468" s="42"/>
    </row>
    <row r="469" spans="1:22" s="22" customFormat="1">
      <c r="A469" s="325"/>
      <c r="B469" s="2"/>
      <c r="C469" s="60"/>
      <c r="D469" s="4"/>
      <c r="E469" s="4"/>
      <c r="F469" s="4"/>
      <c r="G469" s="4"/>
      <c r="H469" s="307"/>
      <c r="I469" s="307"/>
      <c r="J469" s="61"/>
      <c r="K469" s="30"/>
      <c r="L469" s="59"/>
      <c r="M469" s="59"/>
      <c r="N469" s="59"/>
      <c r="O469" s="59"/>
      <c r="P469" s="59"/>
      <c r="Q469" s="59"/>
    </row>
    <row r="470" spans="1:22" s="1" customFormat="1" ht="19.5">
      <c r="A470" s="325"/>
      <c r="B470" s="343" t="s">
        <v>2214</v>
      </c>
      <c r="C470" s="347"/>
      <c r="D470" s="55"/>
      <c r="E470" s="55"/>
      <c r="F470" s="55"/>
      <c r="G470" s="55"/>
      <c r="H470" s="56"/>
      <c r="I470" s="56"/>
      <c r="J470" s="58"/>
      <c r="K470" s="57"/>
      <c r="L470" s="163"/>
      <c r="M470" s="163"/>
      <c r="N470" s="163"/>
      <c r="O470" s="163"/>
      <c r="P470" s="163"/>
      <c r="Q470" s="163"/>
    </row>
    <row r="471" spans="1:22" s="1" customFormat="1">
      <c r="A471" s="325"/>
      <c r="B471" s="19" t="s">
        <v>349</v>
      </c>
      <c r="C471" s="348"/>
      <c r="D471" s="4"/>
      <c r="E471" s="4"/>
      <c r="F471" s="4"/>
      <c r="G471" s="4"/>
      <c r="H471" s="307"/>
      <c r="I471" s="307"/>
      <c r="J471" s="59"/>
      <c r="K471" s="30"/>
      <c r="L471" s="101"/>
      <c r="M471" s="101"/>
      <c r="N471" s="101"/>
      <c r="O471" s="101"/>
      <c r="P471" s="101"/>
      <c r="Q471" s="101"/>
    </row>
    <row r="472" spans="1:22">
      <c r="A472" s="325"/>
      <c r="B472" s="19"/>
      <c r="C472" s="19"/>
      <c r="D472" s="19"/>
      <c r="E472" s="19"/>
      <c r="F472" s="19"/>
      <c r="G472" s="19"/>
      <c r="H472" s="15"/>
      <c r="I472" s="15"/>
      <c r="L472" s="23"/>
      <c r="M472" s="23"/>
      <c r="N472" s="23"/>
      <c r="O472" s="23"/>
      <c r="P472" s="23"/>
      <c r="Q472" s="23"/>
      <c r="R472" s="9"/>
      <c r="S472" s="9"/>
      <c r="T472" s="9"/>
      <c r="U472" s="9"/>
      <c r="V472" s="9"/>
    </row>
    <row r="473" spans="1:22" ht="34.5" customHeight="1">
      <c r="A473" s="325"/>
      <c r="B473" s="19"/>
      <c r="C473" s="4"/>
      <c r="D473" s="4"/>
      <c r="F473" s="4"/>
      <c r="G473" s="4"/>
      <c r="H473" s="307"/>
      <c r="I473" s="307"/>
      <c r="J473" s="74" t="s">
        <v>77</v>
      </c>
      <c r="K473" s="167"/>
      <c r="L473" s="76" t="s">
        <v>618</v>
      </c>
      <c r="M473" s="76" t="s">
        <v>2137</v>
      </c>
      <c r="N473" s="76" t="s">
        <v>619</v>
      </c>
      <c r="O473" s="76" t="s">
        <v>620</v>
      </c>
      <c r="P473" s="76" t="s">
        <v>621</v>
      </c>
      <c r="Q473" s="76" t="s">
        <v>622</v>
      </c>
      <c r="R473" s="9"/>
      <c r="S473" s="9"/>
      <c r="T473" s="9"/>
      <c r="U473" s="9"/>
      <c r="V473" s="9"/>
    </row>
    <row r="474" spans="1:22" ht="20.25" customHeight="1">
      <c r="A474" s="325"/>
      <c r="B474" s="2"/>
      <c r="C474" s="60"/>
      <c r="D474" s="4"/>
      <c r="F474" s="4"/>
      <c r="G474" s="4"/>
      <c r="H474" s="307"/>
      <c r="I474" s="65" t="s">
        <v>1012</v>
      </c>
      <c r="J474" s="66"/>
      <c r="K474" s="168"/>
      <c r="L474" s="78" t="s">
        <v>595</v>
      </c>
      <c r="M474" s="78" t="s">
        <v>595</v>
      </c>
      <c r="N474" s="78" t="s">
        <v>595</v>
      </c>
      <c r="O474" s="78" t="s">
        <v>80</v>
      </c>
      <c r="P474" s="78" t="s">
        <v>80</v>
      </c>
      <c r="Q474" s="78" t="s">
        <v>80</v>
      </c>
      <c r="R474" s="9"/>
      <c r="S474" s="9"/>
      <c r="T474" s="9"/>
      <c r="U474" s="9"/>
      <c r="V474" s="9"/>
    </row>
    <row r="475" spans="1:22" ht="34.5" customHeight="1">
      <c r="A475" s="349" t="s">
        <v>1108</v>
      </c>
      <c r="B475" s="2"/>
      <c r="C475" s="400" t="s">
        <v>350</v>
      </c>
      <c r="D475" s="401"/>
      <c r="E475" s="401"/>
      <c r="F475" s="401"/>
      <c r="G475" s="401"/>
      <c r="H475" s="402"/>
      <c r="I475" s="406" t="s">
        <v>351</v>
      </c>
      <c r="J475" s="180">
        <f>IF(SUM(L475:Q475)=0,IF(COUNTIF(L475:Q475,"未確認")&gt;0,"未確認",IF(COUNTIF(L475:Q475,"*")&gt;0,"*",SUM(L475:Q475))),SUM(L475:Q475))</f>
        <v>66</v>
      </c>
      <c r="K475" s="181" t="str">
        <f t="shared" ref="K475:K482" si="14">IF(OR(COUNTIF(L475:Q475,"未確認")&gt;0,COUNTIF(L475:Q475,"*")&gt;0),"※","")</f>
        <v>※</v>
      </c>
      <c r="L475" s="111"/>
      <c r="M475" s="111" t="s">
        <v>1110</v>
      </c>
      <c r="N475" s="111"/>
      <c r="O475" s="111">
        <v>11</v>
      </c>
      <c r="P475" s="111">
        <v>55</v>
      </c>
      <c r="Q475" s="111"/>
      <c r="R475" s="9"/>
      <c r="S475" s="9"/>
      <c r="T475" s="9"/>
      <c r="U475" s="9"/>
      <c r="V475" s="9"/>
    </row>
    <row r="476" spans="1:22" ht="34.5" customHeight="1">
      <c r="A476" s="349" t="s">
        <v>1111</v>
      </c>
      <c r="B476" s="2"/>
      <c r="C476" s="182"/>
      <c r="D476" s="421" t="s">
        <v>352</v>
      </c>
      <c r="E476" s="383" t="s">
        <v>353</v>
      </c>
      <c r="F476" s="384"/>
      <c r="G476" s="384"/>
      <c r="H476" s="385"/>
      <c r="I476" s="420"/>
      <c r="J476" s="180" t="str">
        <f t="shared" ref="J476:J487" si="15">IF(SUM(L476:Q476)=0,IF(COUNTIF(L476:Q476,"未確認")&gt;0,"未確認",IF(COUNTIF(L476:Q476,"~*")&gt;0,"*",SUM(L476:Q476))),SUM(L476:Q476))</f>
        <v>*</v>
      </c>
      <c r="K476" s="181" t="str">
        <f t="shared" si="14"/>
        <v>※</v>
      </c>
      <c r="L476" s="111"/>
      <c r="M476" s="111" t="s">
        <v>1110</v>
      </c>
      <c r="N476" s="111"/>
      <c r="O476" s="111" t="s">
        <v>1110</v>
      </c>
      <c r="P476" s="111" t="s">
        <v>140</v>
      </c>
      <c r="Q476" s="111"/>
      <c r="R476" s="9"/>
      <c r="S476" s="9"/>
      <c r="T476" s="9"/>
      <c r="U476" s="9"/>
      <c r="V476" s="9"/>
    </row>
    <row r="477" spans="1:22" ht="34.5" customHeight="1">
      <c r="A477" s="349" t="s">
        <v>1112</v>
      </c>
      <c r="B477" s="2"/>
      <c r="C477" s="182"/>
      <c r="D477" s="422"/>
      <c r="E477" s="383" t="s">
        <v>354</v>
      </c>
      <c r="F477" s="384"/>
      <c r="G477" s="384"/>
      <c r="H477" s="385"/>
      <c r="I477" s="420"/>
      <c r="J477" s="180">
        <f t="shared" si="15"/>
        <v>53</v>
      </c>
      <c r="K477" s="181" t="str">
        <f t="shared" si="14"/>
        <v>※</v>
      </c>
      <c r="L477" s="111"/>
      <c r="M477" s="111">
        <v>0</v>
      </c>
      <c r="N477" s="111"/>
      <c r="O477" s="111" t="s">
        <v>140</v>
      </c>
      <c r="P477" s="111">
        <v>53</v>
      </c>
      <c r="Q477" s="111"/>
      <c r="R477" s="9"/>
      <c r="S477" s="9"/>
      <c r="T477" s="9"/>
      <c r="U477" s="9"/>
      <c r="V477" s="9"/>
    </row>
    <row r="478" spans="1:22" ht="34.5" customHeight="1">
      <c r="A478" s="349" t="s">
        <v>1113</v>
      </c>
      <c r="B478" s="2"/>
      <c r="C478" s="182"/>
      <c r="D478" s="422"/>
      <c r="E478" s="383" t="s">
        <v>355</v>
      </c>
      <c r="F478" s="384"/>
      <c r="G478" s="384"/>
      <c r="H478" s="385"/>
      <c r="I478" s="420"/>
      <c r="J478" s="180">
        <f t="shared" si="15"/>
        <v>0</v>
      </c>
      <c r="K478" s="181" t="str">
        <f t="shared" si="14"/>
        <v/>
      </c>
      <c r="L478" s="111"/>
      <c r="M478" s="111">
        <v>0</v>
      </c>
      <c r="N478" s="111"/>
      <c r="O478" s="111">
        <v>0</v>
      </c>
      <c r="P478" s="111">
        <v>0</v>
      </c>
      <c r="Q478" s="111"/>
      <c r="R478" s="9"/>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c r="M479" s="111">
        <v>0</v>
      </c>
      <c r="N479" s="111"/>
      <c r="O479" s="111">
        <v>0</v>
      </c>
      <c r="P479" s="111">
        <v>0</v>
      </c>
      <c r="Q479" s="111"/>
      <c r="R479" s="9"/>
      <c r="S479" s="9"/>
      <c r="T479" s="9"/>
      <c r="U479" s="9"/>
      <c r="V479" s="9"/>
    </row>
    <row r="480" spans="1:22" ht="34.5" customHeight="1">
      <c r="A480" s="349" t="s">
        <v>1115</v>
      </c>
      <c r="B480" s="2"/>
      <c r="C480" s="182"/>
      <c r="D480" s="422"/>
      <c r="E480" s="383" t="s">
        <v>357</v>
      </c>
      <c r="F480" s="384"/>
      <c r="G480" s="384"/>
      <c r="H480" s="385"/>
      <c r="I480" s="420"/>
      <c r="J480" s="180">
        <f t="shared" si="15"/>
        <v>0</v>
      </c>
      <c r="K480" s="181" t="str">
        <f t="shared" si="14"/>
        <v/>
      </c>
      <c r="L480" s="111"/>
      <c r="M480" s="111">
        <v>0</v>
      </c>
      <c r="N480" s="111"/>
      <c r="O480" s="111">
        <v>0</v>
      </c>
      <c r="P480" s="111">
        <v>0</v>
      </c>
      <c r="Q480" s="111"/>
      <c r="R480" s="9"/>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c r="M481" s="111">
        <v>0</v>
      </c>
      <c r="N481" s="111"/>
      <c r="O481" s="111">
        <v>0</v>
      </c>
      <c r="P481" s="111">
        <v>0</v>
      </c>
      <c r="Q481" s="111"/>
      <c r="R481" s="9"/>
      <c r="S481" s="9"/>
      <c r="T481" s="9"/>
      <c r="U481" s="9"/>
      <c r="V481" s="9"/>
    </row>
    <row r="482" spans="1:22" ht="34.5" customHeight="1">
      <c r="A482" s="349" t="s">
        <v>1118</v>
      </c>
      <c r="B482" s="2"/>
      <c r="C482" s="182"/>
      <c r="D482" s="422"/>
      <c r="E482" s="383" t="s">
        <v>359</v>
      </c>
      <c r="F482" s="384"/>
      <c r="G482" s="384"/>
      <c r="H482" s="385"/>
      <c r="I482" s="420"/>
      <c r="J482" s="180">
        <f t="shared" si="15"/>
        <v>0</v>
      </c>
      <c r="K482" s="181" t="str">
        <f t="shared" si="14"/>
        <v/>
      </c>
      <c r="L482" s="111"/>
      <c r="M482" s="111">
        <v>0</v>
      </c>
      <c r="N482" s="111"/>
      <c r="O482" s="111">
        <v>0</v>
      </c>
      <c r="P482" s="111">
        <v>0</v>
      </c>
      <c r="Q482" s="111"/>
      <c r="R482" s="9"/>
      <c r="S482" s="9"/>
      <c r="T482" s="9"/>
      <c r="U482" s="9"/>
      <c r="V482" s="9"/>
    </row>
    <row r="483" spans="1:22" ht="34.5" customHeight="1">
      <c r="A483" s="349" t="s">
        <v>1119</v>
      </c>
      <c r="B483" s="2"/>
      <c r="C483" s="182"/>
      <c r="D483" s="422"/>
      <c r="E483" s="383" t="s">
        <v>360</v>
      </c>
      <c r="F483" s="384"/>
      <c r="G483" s="384"/>
      <c r="H483" s="385"/>
      <c r="I483" s="420"/>
      <c r="J483" s="180">
        <f t="shared" si="15"/>
        <v>0</v>
      </c>
      <c r="K483" s="181" t="str">
        <f>IF(OR(COUNTIF(L483:Q483,"未確認")&gt;0,COUNTIF(L483:Q483,"~")&gt;0),"※","")</f>
        <v/>
      </c>
      <c r="L483" s="111"/>
      <c r="M483" s="111">
        <v>0</v>
      </c>
      <c r="N483" s="111"/>
      <c r="O483" s="111">
        <v>0</v>
      </c>
      <c r="P483" s="111">
        <v>0</v>
      </c>
      <c r="Q483" s="111"/>
      <c r="R483" s="9"/>
      <c r="S483" s="9"/>
      <c r="T483" s="9"/>
      <c r="U483" s="9"/>
      <c r="V483" s="9"/>
    </row>
    <row r="484" spans="1:22" ht="34.5" customHeight="1">
      <c r="A484" s="349" t="s">
        <v>1120</v>
      </c>
      <c r="B484" s="2"/>
      <c r="C484" s="182"/>
      <c r="D484" s="422"/>
      <c r="E484" s="383" t="s">
        <v>361</v>
      </c>
      <c r="F484" s="384"/>
      <c r="G484" s="384"/>
      <c r="H484" s="385"/>
      <c r="I484" s="420"/>
      <c r="J484" s="180" t="str">
        <f t="shared" si="15"/>
        <v>*</v>
      </c>
      <c r="K484" s="181" t="str">
        <f t="shared" ref="K484:K503" si="16">IF(OR(COUNTIF(L484:Q484,"未確認")&gt;0,COUNTIF(L484:Q484,"*")&gt;0),"※","")</f>
        <v>※</v>
      </c>
      <c r="L484" s="111"/>
      <c r="M484" s="111">
        <v>0</v>
      </c>
      <c r="N484" s="111"/>
      <c r="O484" s="111" t="s">
        <v>1110</v>
      </c>
      <c r="P484" s="111">
        <v>0</v>
      </c>
      <c r="Q484" s="111"/>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c r="M485" s="111">
        <v>0</v>
      </c>
      <c r="N485" s="111"/>
      <c r="O485" s="111">
        <v>0</v>
      </c>
      <c r="P485" s="111">
        <v>0</v>
      </c>
      <c r="Q485" s="111"/>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c r="M486" s="111">
        <v>0</v>
      </c>
      <c r="N486" s="111"/>
      <c r="O486" s="111">
        <v>0</v>
      </c>
      <c r="P486" s="111">
        <v>0</v>
      </c>
      <c r="Q486" s="111"/>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c r="M487" s="111">
        <v>0</v>
      </c>
      <c r="N487" s="111"/>
      <c r="O487" s="111">
        <v>0</v>
      </c>
      <c r="P487" s="111">
        <v>0</v>
      </c>
      <c r="Q487" s="111"/>
      <c r="R487" s="9"/>
      <c r="S487" s="9"/>
      <c r="T487" s="9"/>
      <c r="U487" s="9"/>
      <c r="V487" s="9"/>
    </row>
    <row r="488" spans="1:22" ht="34.5" customHeight="1">
      <c r="A488" s="349" t="s">
        <v>1125</v>
      </c>
      <c r="B488" s="146"/>
      <c r="C488" s="400" t="s">
        <v>365</v>
      </c>
      <c r="D488" s="401"/>
      <c r="E488" s="401"/>
      <c r="F488" s="401"/>
      <c r="G488" s="401"/>
      <c r="H488" s="402"/>
      <c r="I488" s="406" t="s">
        <v>1836</v>
      </c>
      <c r="J488" s="180">
        <f>IF(SUM(L488:Q488)=0,IF(COUNTIF(L488:Q488,"未確認")&gt;0,"未確認",IF(COUNTIF(L488:Q488,"*")&gt;0,"*",SUM(L488:Q488))),SUM(L488:Q488))</f>
        <v>44</v>
      </c>
      <c r="K488" s="181" t="str">
        <f t="shared" si="16"/>
        <v>※</v>
      </c>
      <c r="L488" s="111"/>
      <c r="M488" s="111"/>
      <c r="N488" s="111"/>
      <c r="O488" s="111" t="s">
        <v>1110</v>
      </c>
      <c r="P488" s="111">
        <v>44</v>
      </c>
      <c r="Q488" s="111"/>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7">IF(SUM(L489:Q489)=0,IF(COUNTIF(L489:Q489,"未確認")&gt;0,"未確認",IF(COUNTIF(L489:Q489,"~*")&gt;0,"*",SUM(L489:Q489))),SUM(L489:Q489))</f>
        <v>0</v>
      </c>
      <c r="K489" s="181" t="str">
        <f t="shared" si="16"/>
        <v/>
      </c>
      <c r="L489" s="111"/>
      <c r="M489" s="111"/>
      <c r="N489" s="111"/>
      <c r="O489" s="111"/>
      <c r="P489" s="111"/>
      <c r="Q489" s="111"/>
      <c r="R489" s="9"/>
      <c r="S489" s="9"/>
      <c r="T489" s="9"/>
      <c r="U489" s="9"/>
      <c r="V489" s="9"/>
    </row>
    <row r="490" spans="1:22" ht="34.5" customHeight="1">
      <c r="A490" s="349" t="s">
        <v>1130</v>
      </c>
      <c r="B490" s="2"/>
      <c r="C490" s="182"/>
      <c r="D490" s="422"/>
      <c r="E490" s="383" t="s">
        <v>354</v>
      </c>
      <c r="F490" s="384"/>
      <c r="G490" s="384"/>
      <c r="H490" s="385"/>
      <c r="I490" s="420"/>
      <c r="J490" s="180">
        <f t="shared" si="17"/>
        <v>0</v>
      </c>
      <c r="K490" s="181" t="str">
        <f t="shared" si="16"/>
        <v/>
      </c>
      <c r="L490" s="111"/>
      <c r="M490" s="111"/>
      <c r="N490" s="111"/>
      <c r="O490" s="111"/>
      <c r="P490" s="111"/>
      <c r="Q490" s="111"/>
      <c r="R490" s="9"/>
      <c r="S490" s="9"/>
      <c r="T490" s="9"/>
      <c r="U490" s="9"/>
      <c r="V490" s="9"/>
    </row>
    <row r="491" spans="1:22" ht="34.5" customHeight="1">
      <c r="A491" s="349" t="s">
        <v>1131</v>
      </c>
      <c r="B491" s="2"/>
      <c r="C491" s="182"/>
      <c r="D491" s="422"/>
      <c r="E491" s="383" t="s">
        <v>355</v>
      </c>
      <c r="F491" s="384"/>
      <c r="G491" s="384"/>
      <c r="H491" s="385"/>
      <c r="I491" s="420"/>
      <c r="J491" s="180">
        <f t="shared" si="17"/>
        <v>0</v>
      </c>
      <c r="K491" s="181" t="str">
        <f t="shared" si="16"/>
        <v/>
      </c>
      <c r="L491" s="111"/>
      <c r="M491" s="111"/>
      <c r="N491" s="111"/>
      <c r="O491" s="111"/>
      <c r="P491" s="111"/>
      <c r="Q491" s="111"/>
      <c r="R491" s="9"/>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c r="M492" s="111"/>
      <c r="N492" s="111"/>
      <c r="O492" s="111"/>
      <c r="P492" s="111"/>
      <c r="Q492" s="111"/>
      <c r="R492" s="9"/>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c r="M493" s="111"/>
      <c r="N493" s="111"/>
      <c r="O493" s="111"/>
      <c r="P493" s="111"/>
      <c r="Q493" s="111"/>
      <c r="R493" s="9"/>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c r="M494" s="111"/>
      <c r="N494" s="111"/>
      <c r="O494" s="111"/>
      <c r="P494" s="111"/>
      <c r="Q494" s="111"/>
      <c r="R494" s="9"/>
      <c r="S494" s="9"/>
      <c r="T494" s="9"/>
      <c r="U494" s="9"/>
      <c r="V494" s="9"/>
    </row>
    <row r="495" spans="1:22" ht="34.5" customHeight="1">
      <c r="A495" s="349" t="s">
        <v>1135</v>
      </c>
      <c r="B495" s="2"/>
      <c r="C495" s="182"/>
      <c r="D495" s="422"/>
      <c r="E495" s="383" t="s">
        <v>359</v>
      </c>
      <c r="F495" s="384"/>
      <c r="G495" s="384"/>
      <c r="H495" s="385"/>
      <c r="I495" s="420"/>
      <c r="J495" s="180">
        <f t="shared" si="17"/>
        <v>0</v>
      </c>
      <c r="K495" s="181" t="str">
        <f t="shared" si="16"/>
        <v/>
      </c>
      <c r="L495" s="111"/>
      <c r="M495" s="111"/>
      <c r="N495" s="111"/>
      <c r="O495" s="111"/>
      <c r="P495" s="111"/>
      <c r="Q495" s="111"/>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111"/>
      <c r="O496" s="111"/>
      <c r="P496" s="111"/>
      <c r="Q496" s="111"/>
      <c r="R496" s="9"/>
      <c r="S496" s="9"/>
      <c r="T496" s="9"/>
      <c r="U496" s="9"/>
      <c r="V496" s="9"/>
    </row>
    <row r="497" spans="1:22" ht="34.5" customHeight="1">
      <c r="A497" s="349" t="s">
        <v>1137</v>
      </c>
      <c r="B497" s="2"/>
      <c r="C497" s="182"/>
      <c r="D497" s="422"/>
      <c r="E497" s="383" t="s">
        <v>361</v>
      </c>
      <c r="F497" s="384"/>
      <c r="G497" s="384"/>
      <c r="H497" s="385"/>
      <c r="I497" s="420"/>
      <c r="J497" s="180">
        <f t="shared" si="17"/>
        <v>0</v>
      </c>
      <c r="K497" s="181" t="str">
        <f t="shared" si="16"/>
        <v/>
      </c>
      <c r="L497" s="111"/>
      <c r="M497" s="111"/>
      <c r="N497" s="111"/>
      <c r="O497" s="111"/>
      <c r="P497" s="111"/>
      <c r="Q497" s="111"/>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111"/>
      <c r="O498" s="111"/>
      <c r="P498" s="111"/>
      <c r="Q498" s="111"/>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111"/>
      <c r="O499" s="111"/>
      <c r="P499" s="111"/>
      <c r="Q499" s="111"/>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111"/>
      <c r="O500" s="111"/>
      <c r="P500" s="111"/>
      <c r="Q500" s="111"/>
      <c r="R500" s="9"/>
      <c r="S500" s="9"/>
      <c r="T500" s="9"/>
      <c r="U500" s="9"/>
      <c r="V500" s="9"/>
    </row>
    <row r="501" spans="1:22" ht="56.1" customHeight="1">
      <c r="A501" s="349" t="s">
        <v>1141</v>
      </c>
      <c r="B501" s="146"/>
      <c r="C501" s="383" t="s">
        <v>368</v>
      </c>
      <c r="D501" s="384"/>
      <c r="E501" s="384"/>
      <c r="F501" s="384"/>
      <c r="G501" s="384"/>
      <c r="H501" s="385"/>
      <c r="I501" s="116" t="s">
        <v>2215</v>
      </c>
      <c r="J501" s="180">
        <f t="shared" si="17"/>
        <v>0</v>
      </c>
      <c r="K501" s="181" t="str">
        <f t="shared" si="16"/>
        <v/>
      </c>
      <c r="L501" s="111"/>
      <c r="M501" s="111"/>
      <c r="N501" s="111"/>
      <c r="O501" s="111"/>
      <c r="P501" s="111"/>
      <c r="Q501" s="111"/>
      <c r="R501" s="9"/>
      <c r="S501" s="9"/>
      <c r="T501" s="9"/>
      <c r="U501" s="9"/>
      <c r="V501" s="9"/>
    </row>
    <row r="502" spans="1:22" ht="70.150000000000006" customHeight="1">
      <c r="A502" s="349" t="s">
        <v>1143</v>
      </c>
      <c r="B502" s="146"/>
      <c r="C502" s="383" t="s">
        <v>370</v>
      </c>
      <c r="D502" s="384"/>
      <c r="E502" s="384"/>
      <c r="F502" s="384"/>
      <c r="G502" s="384"/>
      <c r="H502" s="385"/>
      <c r="I502" s="116" t="s">
        <v>371</v>
      </c>
      <c r="J502" s="180">
        <f t="shared" si="17"/>
        <v>0</v>
      </c>
      <c r="K502" s="181" t="str">
        <f t="shared" si="16"/>
        <v/>
      </c>
      <c r="L502" s="111"/>
      <c r="M502" s="111"/>
      <c r="N502" s="111"/>
      <c r="O502" s="111"/>
      <c r="P502" s="111"/>
      <c r="Q502" s="111"/>
      <c r="R502" s="9"/>
      <c r="S502" s="9"/>
      <c r="T502" s="9"/>
      <c r="U502" s="9"/>
      <c r="V502" s="9"/>
    </row>
    <row r="503" spans="1:22" ht="70.150000000000006" customHeight="1">
      <c r="A503" s="349" t="s">
        <v>1145</v>
      </c>
      <c r="B503" s="146"/>
      <c r="C503" s="383" t="s">
        <v>372</v>
      </c>
      <c r="D503" s="384"/>
      <c r="E503" s="384"/>
      <c r="F503" s="384"/>
      <c r="G503" s="384"/>
      <c r="H503" s="385"/>
      <c r="I503" s="116" t="s">
        <v>1146</v>
      </c>
      <c r="J503" s="180" t="str">
        <f t="shared" si="17"/>
        <v>*</v>
      </c>
      <c r="K503" s="181" t="str">
        <f t="shared" si="16"/>
        <v>※</v>
      </c>
      <c r="L503" s="111"/>
      <c r="M503" s="111"/>
      <c r="N503" s="111"/>
      <c r="O503" s="111" t="s">
        <v>1127</v>
      </c>
      <c r="P503" s="111"/>
      <c r="Q503" s="111"/>
      <c r="R503" s="9"/>
      <c r="S503" s="9"/>
      <c r="T503" s="9"/>
      <c r="U503" s="9"/>
      <c r="V503" s="9"/>
    </row>
    <row r="504" spans="1:22" s="1" customFormat="1" ht="17.25" customHeight="1">
      <c r="A504" s="325"/>
      <c r="B504" s="19"/>
      <c r="C504" s="19"/>
      <c r="D504" s="19"/>
      <c r="E504" s="19"/>
      <c r="F504" s="19"/>
      <c r="G504" s="19"/>
      <c r="H504" s="15"/>
      <c r="I504" s="15"/>
      <c r="J504" s="87"/>
      <c r="K504" s="88"/>
      <c r="L504" s="89"/>
      <c r="M504" s="89"/>
      <c r="N504" s="89"/>
      <c r="O504" s="89"/>
      <c r="P504" s="89"/>
      <c r="Q504" s="89"/>
    </row>
    <row r="505" spans="1:22" s="82" customFormat="1">
      <c r="A505" s="325"/>
      <c r="B505" s="83"/>
      <c r="C505" s="60"/>
      <c r="D505" s="60"/>
      <c r="E505" s="60"/>
      <c r="F505" s="60"/>
      <c r="G505" s="60"/>
      <c r="H505" s="90"/>
      <c r="I505" s="90"/>
      <c r="J505" s="87"/>
      <c r="K505" s="88"/>
      <c r="L505" s="89"/>
      <c r="M505" s="89"/>
      <c r="N505" s="89"/>
      <c r="O505" s="89"/>
      <c r="P505" s="89"/>
      <c r="Q505" s="89"/>
    </row>
    <row r="506" spans="1:22">
      <c r="A506" s="325"/>
      <c r="B506" s="183"/>
      <c r="C506" s="4"/>
      <c r="D506" s="4"/>
      <c r="F506" s="4"/>
      <c r="G506" s="4"/>
      <c r="H506" s="307"/>
      <c r="I506" s="307"/>
      <c r="J506" s="59"/>
      <c r="K506" s="30"/>
      <c r="L506" s="101"/>
      <c r="M506" s="101"/>
      <c r="N506" s="101"/>
      <c r="O506" s="101"/>
      <c r="P506" s="101"/>
      <c r="Q506" s="101"/>
      <c r="R506" s="9"/>
      <c r="S506" s="9"/>
      <c r="T506" s="9"/>
      <c r="U506" s="9"/>
      <c r="V506" s="9"/>
    </row>
    <row r="507" spans="1:22">
      <c r="A507" s="325"/>
      <c r="B507" s="19" t="s">
        <v>374</v>
      </c>
      <c r="C507" s="44"/>
      <c r="D507" s="44"/>
      <c r="E507" s="44"/>
      <c r="F507" s="44"/>
      <c r="G507" s="44"/>
      <c r="H507" s="15"/>
      <c r="I507" s="15"/>
      <c r="J507" s="59"/>
      <c r="K507" s="30"/>
      <c r="L507" s="101"/>
      <c r="M507" s="101"/>
      <c r="N507" s="101"/>
      <c r="O507" s="101"/>
      <c r="P507" s="101"/>
      <c r="Q507" s="101"/>
      <c r="R507" s="9"/>
      <c r="S507" s="9"/>
      <c r="T507" s="9"/>
      <c r="U507" s="9"/>
      <c r="V507" s="9"/>
    </row>
    <row r="508" spans="1:22">
      <c r="A508" s="325"/>
      <c r="B508" s="19"/>
      <c r="C508" s="19"/>
      <c r="D508" s="19"/>
      <c r="E508" s="19"/>
      <c r="F508" s="19"/>
      <c r="G508" s="19"/>
      <c r="H508" s="15"/>
      <c r="I508" s="15"/>
      <c r="L508" s="23"/>
      <c r="M508" s="23"/>
      <c r="N508" s="23"/>
      <c r="O508" s="23"/>
      <c r="P508" s="23"/>
      <c r="Q508" s="23"/>
      <c r="R508" s="9"/>
      <c r="S508" s="9"/>
      <c r="T508" s="9"/>
      <c r="U508" s="9"/>
      <c r="V508" s="9"/>
    </row>
    <row r="509" spans="1:22" ht="34.5" customHeight="1">
      <c r="A509" s="325"/>
      <c r="B509" s="19"/>
      <c r="C509" s="19" t="s">
        <v>1147</v>
      </c>
      <c r="D509" s="4"/>
      <c r="F509" s="4"/>
      <c r="G509" s="4"/>
      <c r="H509" s="307"/>
      <c r="I509" s="307"/>
      <c r="J509" s="74" t="s">
        <v>77</v>
      </c>
      <c r="K509" s="167"/>
      <c r="L509" s="76" t="s">
        <v>618</v>
      </c>
      <c r="M509" s="76" t="s">
        <v>2137</v>
      </c>
      <c r="N509" s="76" t="s">
        <v>619</v>
      </c>
      <c r="O509" s="76" t="s">
        <v>620</v>
      </c>
      <c r="P509" s="76" t="s">
        <v>621</v>
      </c>
      <c r="Q509" s="76" t="s">
        <v>622</v>
      </c>
      <c r="R509" s="9"/>
      <c r="S509" s="9"/>
      <c r="T509" s="9"/>
      <c r="U509" s="9"/>
      <c r="V509" s="9"/>
    </row>
    <row r="510" spans="1:22" ht="20.25" customHeight="1">
      <c r="A510" s="325"/>
      <c r="B510" s="2"/>
      <c r="C510" s="411"/>
      <c r="D510" s="412"/>
      <c r="E510" s="412"/>
      <c r="F510" s="412"/>
      <c r="G510" s="44"/>
      <c r="H510" s="307"/>
      <c r="I510" s="65" t="s">
        <v>1523</v>
      </c>
      <c r="J510" s="66"/>
      <c r="K510" s="168"/>
      <c r="L510" s="78" t="s">
        <v>595</v>
      </c>
      <c r="M510" s="78" t="s">
        <v>595</v>
      </c>
      <c r="N510" s="78" t="s">
        <v>595</v>
      </c>
      <c r="O510" s="78" t="s">
        <v>80</v>
      </c>
      <c r="P510" s="78" t="s">
        <v>80</v>
      </c>
      <c r="Q510" s="78" t="s">
        <v>80</v>
      </c>
      <c r="R510" s="9"/>
      <c r="S510" s="9"/>
      <c r="T510" s="9"/>
      <c r="U510" s="9"/>
      <c r="V510" s="9"/>
    </row>
    <row r="511" spans="1:22" ht="42" customHeight="1">
      <c r="A511" s="349" t="s">
        <v>1149</v>
      </c>
      <c r="B511" s="2"/>
      <c r="C511" s="383" t="s">
        <v>376</v>
      </c>
      <c r="D511" s="384"/>
      <c r="E511" s="384"/>
      <c r="F511" s="384"/>
      <c r="G511" s="384"/>
      <c r="H511" s="385"/>
      <c r="I511" s="324" t="s">
        <v>1513</v>
      </c>
      <c r="J511" s="180">
        <f t="shared" ref="J511:J518" si="18">IF(SUM(L511:Q511)=0,IF(COUNTIF(L511:Q511,"未確認")&gt;0,"未確認",IF(COUNTIF(L511:Q511,"~*")&gt;0,"*",SUM(L511:Q511))),SUM(L511:Q511))</f>
        <v>0</v>
      </c>
      <c r="K511" s="181" t="str">
        <f t="shared" ref="K511:K518" si="19">IF(OR(COUNTIF(L511:Q511,"未確認")&gt;0,COUNTIF(L511:Q511,"*")&gt;0),"※","")</f>
        <v/>
      </c>
      <c r="L511" s="111"/>
      <c r="M511" s="111"/>
      <c r="N511" s="111"/>
      <c r="O511" s="111">
        <v>0</v>
      </c>
      <c r="P511" s="111"/>
      <c r="Q511" s="111"/>
      <c r="R511" s="9"/>
      <c r="S511" s="9"/>
      <c r="T511" s="9"/>
      <c r="U511" s="9"/>
      <c r="V511" s="9"/>
    </row>
    <row r="512" spans="1:22" ht="84" customHeight="1">
      <c r="A512" s="349" t="s">
        <v>1151</v>
      </c>
      <c r="B512" s="184"/>
      <c r="C512" s="383" t="s">
        <v>378</v>
      </c>
      <c r="D512" s="384"/>
      <c r="E512" s="384"/>
      <c r="F512" s="384"/>
      <c r="G512" s="384"/>
      <c r="H512" s="385"/>
      <c r="I512" s="116" t="s">
        <v>2216</v>
      </c>
      <c r="J512" s="180">
        <f t="shared" si="18"/>
        <v>10</v>
      </c>
      <c r="K512" s="181" t="str">
        <f t="shared" si="19"/>
        <v/>
      </c>
      <c r="L512" s="111"/>
      <c r="M512" s="111"/>
      <c r="N512" s="111"/>
      <c r="O512" s="111">
        <v>10</v>
      </c>
      <c r="P512" s="111"/>
      <c r="Q512" s="111"/>
      <c r="R512" s="9"/>
      <c r="S512" s="9"/>
      <c r="T512" s="9"/>
      <c r="U512" s="9"/>
      <c r="V512" s="9"/>
    </row>
    <row r="513" spans="1:22" ht="56.1" customHeight="1">
      <c r="A513" s="349" t="s">
        <v>1153</v>
      </c>
      <c r="B513" s="184"/>
      <c r="C513" s="383" t="s">
        <v>380</v>
      </c>
      <c r="D513" s="384"/>
      <c r="E513" s="384"/>
      <c r="F513" s="384"/>
      <c r="G513" s="384"/>
      <c r="H513" s="385"/>
      <c r="I513" s="116" t="s">
        <v>1154</v>
      </c>
      <c r="J513" s="180">
        <f t="shared" si="18"/>
        <v>0</v>
      </c>
      <c r="K513" s="181" t="str">
        <f t="shared" si="19"/>
        <v/>
      </c>
      <c r="L513" s="111"/>
      <c r="M513" s="111"/>
      <c r="N513" s="111"/>
      <c r="O513" s="111"/>
      <c r="P513" s="111"/>
      <c r="Q513" s="111"/>
      <c r="R513" s="9"/>
      <c r="S513" s="9"/>
      <c r="T513" s="9"/>
      <c r="U513" s="9"/>
      <c r="V513" s="9"/>
    </row>
    <row r="514" spans="1:22" ht="56.1" customHeight="1">
      <c r="A514" s="349" t="s">
        <v>1155</v>
      </c>
      <c r="B514" s="184"/>
      <c r="C514" s="383" t="s">
        <v>382</v>
      </c>
      <c r="D514" s="384"/>
      <c r="E514" s="384"/>
      <c r="F514" s="384"/>
      <c r="G514" s="384"/>
      <c r="H514" s="385"/>
      <c r="I514" s="116" t="s">
        <v>1673</v>
      </c>
      <c r="J514" s="180">
        <f t="shared" si="18"/>
        <v>0</v>
      </c>
      <c r="K514" s="181" t="str">
        <f t="shared" si="19"/>
        <v/>
      </c>
      <c r="L514" s="111"/>
      <c r="M514" s="111"/>
      <c r="N514" s="111"/>
      <c r="O514" s="111"/>
      <c r="P514" s="111"/>
      <c r="Q514" s="111"/>
      <c r="R514" s="9"/>
      <c r="S514" s="9"/>
      <c r="T514" s="9"/>
      <c r="U514" s="9"/>
      <c r="V514" s="9"/>
    </row>
    <row r="515" spans="1:22" ht="117">
      <c r="A515" s="349" t="s">
        <v>1157</v>
      </c>
      <c r="B515" s="184"/>
      <c r="C515" s="383" t="s">
        <v>384</v>
      </c>
      <c r="D515" s="384"/>
      <c r="E515" s="384"/>
      <c r="F515" s="384"/>
      <c r="G515" s="384"/>
      <c r="H515" s="385"/>
      <c r="I515" s="116" t="s">
        <v>1158</v>
      </c>
      <c r="J515" s="180">
        <f t="shared" si="18"/>
        <v>0</v>
      </c>
      <c r="K515" s="181" t="str">
        <f t="shared" si="19"/>
        <v/>
      </c>
      <c r="L515" s="111"/>
      <c r="M515" s="111"/>
      <c r="N515" s="111"/>
      <c r="O515" s="111"/>
      <c r="P515" s="111"/>
      <c r="Q515" s="111"/>
      <c r="R515" s="9"/>
      <c r="S515" s="9"/>
      <c r="T515" s="9"/>
      <c r="U515" s="9"/>
      <c r="V515" s="9"/>
    </row>
    <row r="516" spans="1:22" s="112" customFormat="1" ht="84" customHeight="1">
      <c r="A516" s="349" t="s">
        <v>1159</v>
      </c>
      <c r="B516" s="184"/>
      <c r="C516" s="386" t="s">
        <v>386</v>
      </c>
      <c r="D516" s="387"/>
      <c r="E516" s="387"/>
      <c r="F516" s="387"/>
      <c r="G516" s="387"/>
      <c r="H516" s="388"/>
      <c r="I516" s="116" t="s">
        <v>1922</v>
      </c>
      <c r="J516" s="180">
        <f t="shared" si="18"/>
        <v>0</v>
      </c>
      <c r="K516" s="181" t="str">
        <f t="shared" si="19"/>
        <v/>
      </c>
      <c r="L516" s="111"/>
      <c r="M516" s="111"/>
      <c r="N516" s="111"/>
      <c r="O516" s="111"/>
      <c r="P516" s="111"/>
      <c r="Q516" s="111"/>
    </row>
    <row r="517" spans="1:22" s="112" customFormat="1" ht="70.150000000000006" customHeight="1">
      <c r="A517" s="349" t="s">
        <v>1160</v>
      </c>
      <c r="B517" s="184"/>
      <c r="C517" s="383" t="s">
        <v>388</v>
      </c>
      <c r="D517" s="384"/>
      <c r="E517" s="384"/>
      <c r="F517" s="384"/>
      <c r="G517" s="384"/>
      <c r="H517" s="385"/>
      <c r="I517" s="116" t="s">
        <v>1840</v>
      </c>
      <c r="J517" s="180">
        <f t="shared" si="18"/>
        <v>0</v>
      </c>
      <c r="K517" s="181" t="str">
        <f t="shared" si="19"/>
        <v/>
      </c>
      <c r="L517" s="111"/>
      <c r="M517" s="111"/>
      <c r="N517" s="111"/>
      <c r="O517" s="111"/>
      <c r="P517" s="111"/>
      <c r="Q517" s="111"/>
    </row>
    <row r="518" spans="1:22" s="112" customFormat="1" ht="84" customHeight="1">
      <c r="A518" s="349" t="s">
        <v>1162</v>
      </c>
      <c r="B518" s="184"/>
      <c r="C518" s="383" t="s">
        <v>390</v>
      </c>
      <c r="D518" s="384"/>
      <c r="E518" s="384"/>
      <c r="F518" s="384"/>
      <c r="G518" s="384"/>
      <c r="H518" s="385"/>
      <c r="I518" s="116" t="s">
        <v>1740</v>
      </c>
      <c r="J518" s="180">
        <f t="shared" si="18"/>
        <v>0</v>
      </c>
      <c r="K518" s="181" t="str">
        <f t="shared" si="19"/>
        <v/>
      </c>
      <c r="L518" s="111"/>
      <c r="M518" s="111"/>
      <c r="N518" s="111"/>
      <c r="O518" s="111"/>
      <c r="P518" s="111"/>
      <c r="Q518" s="111"/>
    </row>
    <row r="519" spans="1:22" s="1" customFormat="1">
      <c r="A519" s="325"/>
      <c r="B519" s="19"/>
      <c r="C519" s="19"/>
      <c r="D519" s="19"/>
      <c r="E519" s="19"/>
      <c r="F519" s="19"/>
      <c r="G519" s="19"/>
      <c r="H519" s="15"/>
      <c r="I519" s="15"/>
      <c r="J519" s="87"/>
      <c r="K519" s="88"/>
      <c r="L519" s="89"/>
      <c r="M519" s="89"/>
      <c r="N519" s="89"/>
      <c r="O519" s="89"/>
      <c r="P519" s="89"/>
      <c r="Q519" s="89"/>
    </row>
    <row r="520" spans="1:22">
      <c r="A520" s="325"/>
      <c r="B520" s="19"/>
      <c r="C520" s="19"/>
      <c r="D520" s="19"/>
      <c r="E520" s="19"/>
      <c r="F520" s="19"/>
      <c r="G520" s="19"/>
      <c r="H520" s="15"/>
      <c r="I520" s="15"/>
      <c r="L520" s="73"/>
      <c r="M520" s="73"/>
      <c r="N520" s="73"/>
      <c r="O520" s="73"/>
      <c r="P520" s="73"/>
      <c r="Q520" s="73"/>
      <c r="R520" s="9"/>
      <c r="S520" s="9"/>
      <c r="T520" s="9"/>
      <c r="U520" s="9"/>
      <c r="V520" s="9"/>
    </row>
    <row r="521" spans="1:22" ht="34.5" customHeight="1">
      <c r="A521" s="325"/>
      <c r="B521" s="19"/>
      <c r="C521" s="19" t="s">
        <v>1518</v>
      </c>
      <c r="D521" s="4"/>
      <c r="F521" s="4"/>
      <c r="G521" s="4"/>
      <c r="H521" s="307"/>
      <c r="I521" s="307"/>
      <c r="J521" s="74" t="s">
        <v>77</v>
      </c>
      <c r="K521" s="167"/>
      <c r="L521" s="76" t="s">
        <v>618</v>
      </c>
      <c r="M521" s="76" t="s">
        <v>2137</v>
      </c>
      <c r="N521" s="76" t="s">
        <v>619</v>
      </c>
      <c r="O521" s="76" t="s">
        <v>620</v>
      </c>
      <c r="P521" s="76" t="s">
        <v>621</v>
      </c>
      <c r="Q521" s="76" t="s">
        <v>622</v>
      </c>
      <c r="R521" s="9"/>
      <c r="S521" s="9"/>
      <c r="T521" s="9"/>
      <c r="U521" s="9"/>
      <c r="V521" s="9"/>
    </row>
    <row r="522" spans="1:22" ht="20.25" customHeight="1">
      <c r="A522" s="325"/>
      <c r="B522" s="2"/>
      <c r="C522" s="411"/>
      <c r="D522" s="412"/>
      <c r="E522" s="412"/>
      <c r="F522" s="412"/>
      <c r="G522" s="44"/>
      <c r="H522" s="307"/>
      <c r="I522" s="65" t="s">
        <v>1148</v>
      </c>
      <c r="J522" s="66"/>
      <c r="K522" s="168"/>
      <c r="L522" s="78" t="s">
        <v>595</v>
      </c>
      <c r="M522" s="78" t="s">
        <v>595</v>
      </c>
      <c r="N522" s="78" t="s">
        <v>595</v>
      </c>
      <c r="O522" s="78" t="s">
        <v>80</v>
      </c>
      <c r="P522" s="78" t="s">
        <v>80</v>
      </c>
      <c r="Q522" s="78" t="s">
        <v>80</v>
      </c>
      <c r="R522" s="9"/>
      <c r="S522" s="9"/>
      <c r="T522" s="9"/>
      <c r="U522" s="9"/>
      <c r="V522" s="9"/>
    </row>
    <row r="523" spans="1:22" s="108" customFormat="1" ht="78">
      <c r="A523" s="349" t="s">
        <v>1164</v>
      </c>
      <c r="B523" s="184"/>
      <c r="C523" s="415" t="s">
        <v>393</v>
      </c>
      <c r="D523" s="416"/>
      <c r="E523" s="416"/>
      <c r="F523" s="416"/>
      <c r="G523" s="416"/>
      <c r="H523" s="417"/>
      <c r="I523" s="116" t="s">
        <v>2217</v>
      </c>
      <c r="J523" s="185">
        <f>IF(SUM(L523:Q523)=0,IF(COUNTIF(L523:Q523,"未確認")&gt;0,"未確認",IF(COUNTIF(L523:Q523,"~*")&gt;0,"*",SUM(L523:Q523))),SUM(L523:Q523))</f>
        <v>0</v>
      </c>
      <c r="K523" s="181" t="str">
        <f>IF(OR(COUNTIF(L523:Q523,"未確認")&gt;0,COUNTIF(L523:Q523,"*")&gt;0),"※","")</f>
        <v/>
      </c>
      <c r="L523" s="111"/>
      <c r="M523" s="111"/>
      <c r="N523" s="111"/>
      <c r="O523" s="111"/>
      <c r="P523" s="111"/>
      <c r="Q523" s="111"/>
    </row>
    <row r="524" spans="1:22" s="108" customFormat="1" ht="78">
      <c r="A524" s="349"/>
      <c r="B524" s="184"/>
      <c r="C524" s="415" t="s">
        <v>1842</v>
      </c>
      <c r="D524" s="416"/>
      <c r="E524" s="416"/>
      <c r="F524" s="416"/>
      <c r="G524" s="416"/>
      <c r="H524" s="417"/>
      <c r="I524" s="116" t="s">
        <v>1167</v>
      </c>
      <c r="J524" s="185">
        <f>IF(SUM(L524:Q524)=0,IF(COUNTIF(L524:Q524,"未確認")&gt;0,"未確認",IF(COUNTIF(L524:Q524,"~*")&gt;0,"*",SUM(L524:Q524))),SUM(L524:Q524))</f>
        <v>0</v>
      </c>
      <c r="K524" s="181" t="str">
        <f>IF(OR(COUNTIF(L524:Q524,"未確認")&gt;0,COUNTIF(L524:Q524,"*")&gt;0),"※","")</f>
        <v/>
      </c>
      <c r="L524" s="111"/>
      <c r="M524" s="111"/>
      <c r="N524" s="111"/>
      <c r="O524" s="111"/>
      <c r="P524" s="111"/>
      <c r="Q524" s="111"/>
    </row>
    <row r="525" spans="1:22" s="108" customFormat="1" ht="97.5">
      <c r="A525" s="349" t="s">
        <v>1168</v>
      </c>
      <c r="B525" s="184"/>
      <c r="C525" s="415" t="s">
        <v>395</v>
      </c>
      <c r="D525" s="416"/>
      <c r="E525" s="416"/>
      <c r="F525" s="416"/>
      <c r="G525" s="416"/>
      <c r="H525" s="417"/>
      <c r="I525" s="116" t="s">
        <v>1169</v>
      </c>
      <c r="J525" s="185">
        <f>IF(SUM(L525:Q525)=0,IF(COUNTIF(L525:Q525,"未確認")&gt;0,"未確認",IF(COUNTIF(L525:Q525,"~*")&gt;0,"*",SUM(L525:Q525))),SUM(L525:Q525))</f>
        <v>0</v>
      </c>
      <c r="K525" s="181" t="str">
        <f>IF(OR(COUNTIF(L525:Q525,"未確認")&gt;0,COUNTIF(L525:Q525,"*")&gt;0),"※","")</f>
        <v/>
      </c>
      <c r="L525" s="111"/>
      <c r="M525" s="111"/>
      <c r="N525" s="111"/>
      <c r="O525" s="111"/>
      <c r="P525" s="111"/>
      <c r="Q525" s="111"/>
    </row>
    <row r="526" spans="1:22" s="1" customFormat="1">
      <c r="A526" s="325"/>
      <c r="B526" s="19"/>
      <c r="C526" s="19"/>
      <c r="D526" s="19"/>
      <c r="E526" s="19"/>
      <c r="F526" s="19"/>
      <c r="G526" s="19"/>
      <c r="H526" s="15"/>
      <c r="I526" s="15"/>
      <c r="J526" s="87"/>
      <c r="K526" s="88"/>
      <c r="L526" s="73"/>
      <c r="M526" s="73"/>
      <c r="N526" s="73"/>
      <c r="O526" s="73"/>
      <c r="P526" s="73"/>
      <c r="Q526" s="73"/>
    </row>
    <row r="527" spans="1:22">
      <c r="A527" s="325"/>
      <c r="B527" s="19"/>
      <c r="C527" s="19"/>
      <c r="D527" s="19"/>
      <c r="E527" s="19"/>
      <c r="F527" s="19"/>
      <c r="G527" s="19"/>
      <c r="H527" s="15"/>
      <c r="I527" s="15"/>
      <c r="L527" s="73"/>
      <c r="M527" s="73"/>
      <c r="N527" s="73"/>
      <c r="O527" s="73"/>
      <c r="P527" s="73"/>
      <c r="Q527" s="73"/>
      <c r="R527" s="9"/>
      <c r="S527" s="9"/>
      <c r="T527" s="9"/>
      <c r="U527" s="9"/>
      <c r="V527" s="9"/>
    </row>
    <row r="528" spans="1:22" ht="34.5" customHeight="1">
      <c r="A528" s="325"/>
      <c r="B528" s="19"/>
      <c r="C528" s="19" t="s">
        <v>1170</v>
      </c>
      <c r="D528" s="4"/>
      <c r="F528" s="4"/>
      <c r="G528" s="4"/>
      <c r="H528" s="307"/>
      <c r="I528" s="307"/>
      <c r="J528" s="74" t="s">
        <v>77</v>
      </c>
      <c r="K528" s="167"/>
      <c r="L528" s="76" t="s">
        <v>618</v>
      </c>
      <c r="M528" s="76" t="s">
        <v>2137</v>
      </c>
      <c r="N528" s="76" t="s">
        <v>619</v>
      </c>
      <c r="O528" s="76" t="s">
        <v>620</v>
      </c>
      <c r="P528" s="76" t="s">
        <v>621</v>
      </c>
      <c r="Q528" s="76" t="s">
        <v>622</v>
      </c>
      <c r="R528" s="9"/>
      <c r="S528" s="9"/>
      <c r="T528" s="9"/>
      <c r="U528" s="9"/>
      <c r="V528" s="9"/>
    </row>
    <row r="529" spans="1:22" ht="20.25" customHeight="1">
      <c r="A529" s="325"/>
      <c r="B529" s="2"/>
      <c r="C529" s="418"/>
      <c r="D529" s="418"/>
      <c r="E529" s="418"/>
      <c r="F529" s="418"/>
      <c r="G529" s="44"/>
      <c r="H529" s="307"/>
      <c r="I529" s="65" t="s">
        <v>1148</v>
      </c>
      <c r="J529" s="66"/>
      <c r="K529" s="168"/>
      <c r="L529" s="78" t="s">
        <v>595</v>
      </c>
      <c r="M529" s="78" t="s">
        <v>595</v>
      </c>
      <c r="N529" s="78" t="s">
        <v>595</v>
      </c>
      <c r="O529" s="78" t="s">
        <v>80</v>
      </c>
      <c r="P529" s="78" t="s">
        <v>80</v>
      </c>
      <c r="Q529" s="78" t="s">
        <v>80</v>
      </c>
      <c r="R529" s="9"/>
      <c r="S529" s="9"/>
      <c r="T529" s="9"/>
      <c r="U529" s="9"/>
      <c r="V529" s="9"/>
    </row>
    <row r="530" spans="1:22" s="108" customFormat="1" ht="97.5">
      <c r="A530" s="349" t="s">
        <v>1171</v>
      </c>
      <c r="B530" s="184"/>
      <c r="C530" s="415" t="s">
        <v>398</v>
      </c>
      <c r="D530" s="416"/>
      <c r="E530" s="416"/>
      <c r="F530" s="416"/>
      <c r="G530" s="416"/>
      <c r="H530" s="417"/>
      <c r="I530" s="116" t="s">
        <v>2218</v>
      </c>
      <c r="J530" s="185">
        <f>IF(SUM(L530:Q530)=0,IF(COUNTIF(L530:Q530,"未確認")&gt;0,"未確認",IF(COUNTIF(L530:Q530,"~*")&gt;0,"*",SUM(L530:Q530))),SUM(L530:Q530))</f>
        <v>0</v>
      </c>
      <c r="K530" s="181" t="str">
        <f>IF(OR(COUNTIF(L530:Q530,"未確認")&gt;0,COUNTIF(L530:Q530,"*")&gt;0),"※","")</f>
        <v/>
      </c>
      <c r="L530" s="111"/>
      <c r="M530" s="111"/>
      <c r="N530" s="111"/>
      <c r="O530" s="111"/>
      <c r="P530" s="111"/>
      <c r="Q530" s="111"/>
    </row>
    <row r="531" spans="1:22" s="1" customFormat="1">
      <c r="A531" s="325"/>
      <c r="B531" s="19"/>
      <c r="C531" s="19"/>
      <c r="D531" s="19"/>
      <c r="E531" s="19"/>
      <c r="F531" s="19"/>
      <c r="G531" s="19"/>
      <c r="H531" s="15"/>
      <c r="I531" s="15"/>
      <c r="J531" s="87"/>
      <c r="K531" s="88"/>
      <c r="L531" s="89"/>
      <c r="M531" s="89"/>
      <c r="N531" s="89"/>
      <c r="O531" s="89"/>
      <c r="P531" s="89"/>
      <c r="Q531" s="89"/>
    </row>
    <row r="532" spans="1:22">
      <c r="A532" s="325"/>
      <c r="B532" s="19"/>
      <c r="C532" s="19"/>
      <c r="D532" s="19"/>
      <c r="E532" s="19"/>
      <c r="F532" s="19"/>
      <c r="G532" s="19"/>
      <c r="H532" s="15"/>
      <c r="I532" s="15"/>
      <c r="L532" s="73"/>
      <c r="M532" s="73"/>
      <c r="N532" s="73"/>
      <c r="O532" s="73"/>
      <c r="P532" s="73"/>
      <c r="Q532" s="73"/>
      <c r="R532" s="9"/>
      <c r="S532" s="9"/>
      <c r="T532" s="9"/>
      <c r="U532" s="9"/>
      <c r="V532" s="9"/>
    </row>
    <row r="533" spans="1:22" ht="34.5" customHeight="1">
      <c r="A533" s="325"/>
      <c r="B533" s="19"/>
      <c r="C533" s="19" t="s">
        <v>1173</v>
      </c>
      <c r="D533" s="4"/>
      <c r="F533" s="4"/>
      <c r="G533" s="4"/>
      <c r="H533" s="307"/>
      <c r="I533" s="307"/>
      <c r="J533" s="74" t="s">
        <v>77</v>
      </c>
      <c r="K533" s="167"/>
      <c r="L533" s="76" t="s">
        <v>618</v>
      </c>
      <c r="M533" s="76" t="s">
        <v>2137</v>
      </c>
      <c r="N533" s="76" t="s">
        <v>619</v>
      </c>
      <c r="O533" s="76" t="s">
        <v>620</v>
      </c>
      <c r="P533" s="76" t="s">
        <v>621</v>
      </c>
      <c r="Q533" s="76" t="s">
        <v>622</v>
      </c>
      <c r="R533" s="9"/>
      <c r="S533" s="9"/>
      <c r="T533" s="9"/>
      <c r="U533" s="9"/>
      <c r="V533" s="9"/>
    </row>
    <row r="534" spans="1:22" ht="20.25" customHeight="1">
      <c r="A534" s="325"/>
      <c r="B534" s="2"/>
      <c r="C534" s="418"/>
      <c r="D534" s="419"/>
      <c r="E534" s="419"/>
      <c r="F534" s="419"/>
      <c r="G534" s="44"/>
      <c r="H534" s="307"/>
      <c r="I534" s="65" t="s">
        <v>1148</v>
      </c>
      <c r="J534" s="66"/>
      <c r="K534" s="168"/>
      <c r="L534" s="78" t="s">
        <v>595</v>
      </c>
      <c r="M534" s="78" t="s">
        <v>595</v>
      </c>
      <c r="N534" s="78" t="s">
        <v>595</v>
      </c>
      <c r="O534" s="78" t="s">
        <v>80</v>
      </c>
      <c r="P534" s="78" t="s">
        <v>80</v>
      </c>
      <c r="Q534" s="78" t="s">
        <v>80</v>
      </c>
      <c r="R534" s="9"/>
      <c r="S534" s="9"/>
      <c r="T534" s="9"/>
      <c r="U534" s="9"/>
      <c r="V534" s="9"/>
    </row>
    <row r="535" spans="1:22" s="1" customFormat="1" ht="34.5" customHeight="1">
      <c r="A535" s="345" t="s">
        <v>1174</v>
      </c>
      <c r="B535" s="184"/>
      <c r="C535" s="383" t="s">
        <v>401</v>
      </c>
      <c r="D535" s="384"/>
      <c r="E535" s="384"/>
      <c r="F535" s="384"/>
      <c r="G535" s="384"/>
      <c r="H535" s="385"/>
      <c r="I535" s="116" t="s">
        <v>1175</v>
      </c>
      <c r="J535" s="180">
        <f>IF(SUM(L535:Q535)=0,IF(COUNTIF(L535:Q535,"未確認")&gt;0,"未確認",IF(COUNTIF(L535:Q535,"~*")&gt;0,"*",SUM(L535:Q535))),SUM(L535:Q535))</f>
        <v>0</v>
      </c>
      <c r="K535" s="181" t="str">
        <f>IF(OR(COUNTIF(L535:Q535,"未確認")&gt;0,COUNTIF(L535:Q535,"*")&gt;0),"※","")</f>
        <v/>
      </c>
      <c r="L535" s="111"/>
      <c r="M535" s="111"/>
      <c r="N535" s="111"/>
      <c r="O535" s="111"/>
      <c r="P535" s="111"/>
      <c r="Q535" s="111"/>
    </row>
    <row r="536" spans="1:22" s="1" customFormat="1">
      <c r="A536" s="325"/>
      <c r="B536" s="19"/>
      <c r="C536" s="19"/>
      <c r="D536" s="19"/>
      <c r="E536" s="19"/>
      <c r="F536" s="19"/>
      <c r="G536" s="19"/>
      <c r="H536" s="15"/>
      <c r="I536" s="15"/>
      <c r="J536" s="87"/>
      <c r="K536" s="88"/>
      <c r="L536" s="89"/>
      <c r="M536" s="89"/>
      <c r="N536" s="89"/>
      <c r="O536" s="89"/>
      <c r="P536" s="89"/>
      <c r="Q536" s="89"/>
    </row>
    <row r="537" spans="1:22">
      <c r="A537" s="325"/>
      <c r="B537" s="19"/>
      <c r="C537" s="19"/>
      <c r="D537" s="19"/>
      <c r="E537" s="19"/>
      <c r="F537" s="19"/>
      <c r="G537" s="19"/>
      <c r="H537" s="15"/>
      <c r="I537" s="15"/>
      <c r="J537" s="61"/>
      <c r="K537" s="30"/>
      <c r="L537" s="73"/>
      <c r="M537" s="73"/>
      <c r="N537" s="73"/>
      <c r="O537" s="73"/>
      <c r="P537" s="73"/>
      <c r="Q537" s="73"/>
      <c r="R537" s="9"/>
      <c r="S537" s="9"/>
      <c r="T537" s="9"/>
      <c r="U537" s="9"/>
      <c r="V537" s="9"/>
    </row>
    <row r="538" spans="1:22" ht="34.5" customHeight="1">
      <c r="A538" s="325"/>
      <c r="B538" s="19"/>
      <c r="C538" s="19" t="s">
        <v>1176</v>
      </c>
      <c r="D538" s="4"/>
      <c r="F538" s="4"/>
      <c r="G538" s="4"/>
      <c r="H538" s="307"/>
      <c r="I538" s="307"/>
      <c r="J538" s="74" t="s">
        <v>77</v>
      </c>
      <c r="K538" s="167"/>
      <c r="L538" s="76" t="s">
        <v>618</v>
      </c>
      <c r="M538" s="76" t="s">
        <v>2137</v>
      </c>
      <c r="N538" s="76" t="s">
        <v>619</v>
      </c>
      <c r="O538" s="76" t="s">
        <v>620</v>
      </c>
      <c r="P538" s="76" t="s">
        <v>621</v>
      </c>
      <c r="Q538" s="76" t="s">
        <v>622</v>
      </c>
      <c r="R538" s="9"/>
      <c r="S538" s="9"/>
      <c r="T538" s="9"/>
      <c r="U538" s="9"/>
      <c r="V538" s="9"/>
    </row>
    <row r="539" spans="1:22" ht="20.25" customHeight="1">
      <c r="A539" s="325"/>
      <c r="B539" s="2"/>
      <c r="C539" s="411"/>
      <c r="D539" s="412"/>
      <c r="E539" s="412"/>
      <c r="F539" s="412"/>
      <c r="G539" s="44"/>
      <c r="H539" s="307"/>
      <c r="I539" s="65" t="s">
        <v>78</v>
      </c>
      <c r="J539" s="66"/>
      <c r="K539" s="168"/>
      <c r="L539" s="78" t="s">
        <v>595</v>
      </c>
      <c r="M539" s="78" t="s">
        <v>595</v>
      </c>
      <c r="N539" s="78" t="s">
        <v>595</v>
      </c>
      <c r="O539" s="78" t="s">
        <v>80</v>
      </c>
      <c r="P539" s="78" t="s">
        <v>80</v>
      </c>
      <c r="Q539" s="78" t="s">
        <v>80</v>
      </c>
      <c r="R539" s="9"/>
      <c r="S539" s="9"/>
      <c r="T539" s="9"/>
      <c r="U539" s="9"/>
      <c r="V539" s="9"/>
    </row>
    <row r="540" spans="1:22" s="108" customFormat="1" ht="56.1" customHeight="1">
      <c r="A540" s="349" t="s">
        <v>1177</v>
      </c>
      <c r="B540" s="184"/>
      <c r="C540" s="383" t="s">
        <v>404</v>
      </c>
      <c r="D540" s="384"/>
      <c r="E540" s="384"/>
      <c r="F540" s="384"/>
      <c r="G540" s="384"/>
      <c r="H540" s="385"/>
      <c r="I540" s="116" t="s">
        <v>1178</v>
      </c>
      <c r="J540" s="180">
        <f t="shared" ref="J540:J545" si="20">IF(SUM(L540:Q540)=0,IF(COUNTIF(L540:Q540,"未確認")&gt;0,"未確認",IF(COUNTIF(L540:Q540,"~*")&gt;0,"*",SUM(L540:Q540))),SUM(L540:Q540))</f>
        <v>0</v>
      </c>
      <c r="K540" s="181" t="str">
        <f t="shared" ref="K540:K545" si="21">IF(OR(COUNTIF(L540:Q540,"未確認")&gt;0,COUNTIF(L540:Q540,"*")&gt;0),"※","")</f>
        <v/>
      </c>
      <c r="L540" s="111"/>
      <c r="M540" s="111"/>
      <c r="N540" s="111"/>
      <c r="O540" s="111"/>
      <c r="P540" s="111"/>
      <c r="Q540" s="111"/>
    </row>
    <row r="541" spans="1:22" s="108" customFormat="1" ht="70.150000000000006" customHeight="1">
      <c r="A541" s="349" t="s">
        <v>1179</v>
      </c>
      <c r="B541" s="184"/>
      <c r="C541" s="383" t="s">
        <v>406</v>
      </c>
      <c r="D541" s="384"/>
      <c r="E541" s="384"/>
      <c r="F541" s="384"/>
      <c r="G541" s="384"/>
      <c r="H541" s="385"/>
      <c r="I541" s="116" t="s">
        <v>1180</v>
      </c>
      <c r="J541" s="180">
        <f t="shared" si="20"/>
        <v>0</v>
      </c>
      <c r="K541" s="181" t="str">
        <f t="shared" si="21"/>
        <v/>
      </c>
      <c r="L541" s="111"/>
      <c r="M541" s="111"/>
      <c r="N541" s="111"/>
      <c r="O541" s="111"/>
      <c r="P541" s="111"/>
      <c r="Q541" s="111"/>
    </row>
    <row r="542" spans="1:22" s="108" customFormat="1" ht="42.75" customHeight="1">
      <c r="A542" s="349" t="s">
        <v>1181</v>
      </c>
      <c r="B542" s="184"/>
      <c r="C542" s="383" t="s">
        <v>408</v>
      </c>
      <c r="D542" s="384"/>
      <c r="E542" s="384"/>
      <c r="F542" s="384"/>
      <c r="G542" s="384"/>
      <c r="H542" s="385"/>
      <c r="I542" s="413" t="s">
        <v>1524</v>
      </c>
      <c r="J542" s="180">
        <f t="shared" si="20"/>
        <v>0</v>
      </c>
      <c r="K542" s="181" t="str">
        <f t="shared" si="21"/>
        <v/>
      </c>
      <c r="L542" s="111"/>
      <c r="M542" s="111"/>
      <c r="N542" s="111"/>
      <c r="O542" s="111"/>
      <c r="P542" s="111"/>
      <c r="Q542" s="111"/>
    </row>
    <row r="543" spans="1:22" s="108" customFormat="1" ht="42.75" customHeight="1">
      <c r="A543" s="349" t="s">
        <v>1183</v>
      </c>
      <c r="B543" s="184"/>
      <c r="C543" s="383" t="s">
        <v>1525</v>
      </c>
      <c r="D543" s="384"/>
      <c r="E543" s="384"/>
      <c r="F543" s="384"/>
      <c r="G543" s="384"/>
      <c r="H543" s="385"/>
      <c r="I543" s="414"/>
      <c r="J543" s="180">
        <f t="shared" si="20"/>
        <v>110</v>
      </c>
      <c r="K543" s="181" t="str">
        <f t="shared" si="21"/>
        <v>※</v>
      </c>
      <c r="L543" s="111">
        <v>21</v>
      </c>
      <c r="M543" s="111">
        <v>10</v>
      </c>
      <c r="N543" s="111">
        <v>17</v>
      </c>
      <c r="O543" s="111">
        <v>47</v>
      </c>
      <c r="P543" s="111">
        <v>15</v>
      </c>
      <c r="Q543" s="111" t="s">
        <v>1128</v>
      </c>
    </row>
    <row r="544" spans="1:22" s="108" customFormat="1" ht="70.150000000000006" customHeight="1">
      <c r="A544" s="349" t="s">
        <v>1184</v>
      </c>
      <c r="B544" s="184"/>
      <c r="C544" s="383" t="s">
        <v>411</v>
      </c>
      <c r="D544" s="384"/>
      <c r="E544" s="384"/>
      <c r="F544" s="384"/>
      <c r="G544" s="384"/>
      <c r="H544" s="385"/>
      <c r="I544" s="116" t="s">
        <v>1185</v>
      </c>
      <c r="J544" s="180">
        <f t="shared" si="20"/>
        <v>0</v>
      </c>
      <c r="K544" s="181" t="str">
        <f t="shared" si="21"/>
        <v/>
      </c>
      <c r="L544" s="111"/>
      <c r="M544" s="111"/>
      <c r="N544" s="111"/>
      <c r="O544" s="111"/>
      <c r="P544" s="111"/>
      <c r="Q544" s="111"/>
    </row>
    <row r="545" spans="1:22" s="108" customFormat="1" ht="56.1" customHeight="1">
      <c r="A545" s="349" t="s">
        <v>1186</v>
      </c>
      <c r="B545" s="184"/>
      <c r="C545" s="383" t="s">
        <v>413</v>
      </c>
      <c r="D545" s="384"/>
      <c r="E545" s="384"/>
      <c r="F545" s="384"/>
      <c r="G545" s="384"/>
      <c r="H545" s="385"/>
      <c r="I545" s="116" t="s">
        <v>1680</v>
      </c>
      <c r="J545" s="180">
        <f t="shared" si="20"/>
        <v>0</v>
      </c>
      <c r="K545" s="181" t="str">
        <f t="shared" si="21"/>
        <v/>
      </c>
      <c r="L545" s="111"/>
      <c r="M545" s="111"/>
      <c r="N545" s="111"/>
      <c r="O545" s="111"/>
      <c r="P545" s="111"/>
      <c r="Q545" s="111"/>
    </row>
    <row r="546" spans="1:22" s="1" customFormat="1">
      <c r="A546" s="325"/>
      <c r="B546" s="19"/>
      <c r="C546" s="19"/>
      <c r="D546" s="19"/>
      <c r="E546" s="19"/>
      <c r="F546" s="19"/>
      <c r="G546" s="19"/>
      <c r="H546" s="15"/>
      <c r="I546" s="15"/>
      <c r="J546" s="87"/>
      <c r="K546" s="88"/>
      <c r="L546" s="89"/>
      <c r="M546" s="89"/>
      <c r="N546" s="89"/>
      <c r="O546" s="89"/>
      <c r="P546" s="89"/>
      <c r="Q546" s="89"/>
    </row>
    <row r="547" spans="1:22" s="82" customFormat="1">
      <c r="A547" s="325"/>
      <c r="B547" s="83"/>
      <c r="C547" s="60"/>
      <c r="D547" s="60"/>
      <c r="E547" s="60"/>
      <c r="F547" s="60"/>
      <c r="G547" s="60"/>
      <c r="H547" s="90"/>
      <c r="I547" s="90"/>
      <c r="J547" s="87"/>
      <c r="K547" s="88"/>
      <c r="L547" s="89"/>
      <c r="M547" s="89"/>
      <c r="N547" s="89"/>
      <c r="O547" s="89"/>
      <c r="P547" s="89"/>
      <c r="Q547" s="89"/>
    </row>
    <row r="548" spans="1:22" s="108" customFormat="1">
      <c r="A548" s="325"/>
      <c r="B548" s="184"/>
      <c r="C548" s="4"/>
      <c r="D548" s="4"/>
      <c r="E548" s="4"/>
      <c r="F548" s="4"/>
      <c r="G548" s="4"/>
      <c r="H548" s="307"/>
      <c r="I548" s="307"/>
      <c r="J548" s="59"/>
      <c r="K548" s="30"/>
      <c r="L548" s="101"/>
      <c r="M548" s="101"/>
      <c r="N548" s="101"/>
      <c r="O548" s="101"/>
      <c r="P548" s="101"/>
      <c r="Q548" s="101"/>
    </row>
    <row r="549" spans="1:22" s="108" customFormat="1">
      <c r="A549" s="325"/>
      <c r="B549" s="19" t="s">
        <v>415</v>
      </c>
      <c r="C549" s="19"/>
      <c r="D549" s="19"/>
      <c r="E549" s="19"/>
      <c r="F549" s="19"/>
      <c r="G549" s="19"/>
      <c r="H549" s="15"/>
      <c r="I549" s="15"/>
      <c r="J549" s="59"/>
      <c r="K549" s="30"/>
      <c r="L549" s="101"/>
      <c r="M549" s="101"/>
      <c r="N549" s="101"/>
      <c r="O549" s="101"/>
      <c r="P549" s="101"/>
      <c r="Q549" s="101"/>
    </row>
    <row r="550" spans="1:22">
      <c r="A550" s="325"/>
      <c r="B550" s="19"/>
      <c r="C550" s="19"/>
      <c r="D550" s="19"/>
      <c r="E550" s="19"/>
      <c r="F550" s="19"/>
      <c r="G550" s="19"/>
      <c r="H550" s="15"/>
      <c r="I550" s="15"/>
      <c r="L550" s="73"/>
      <c r="M550" s="73"/>
      <c r="N550" s="73"/>
      <c r="O550" s="73"/>
      <c r="P550" s="73"/>
      <c r="Q550" s="73"/>
      <c r="R550" s="9"/>
      <c r="S550" s="9"/>
      <c r="T550" s="9"/>
      <c r="U550" s="9"/>
      <c r="V550" s="9"/>
    </row>
    <row r="551" spans="1:22" s="2" customFormat="1" ht="34.5" customHeight="1">
      <c r="A551" s="325"/>
      <c r="B551" s="19"/>
      <c r="C551" s="4"/>
      <c r="D551" s="4"/>
      <c r="E551" s="4"/>
      <c r="F551" s="4"/>
      <c r="G551" s="4"/>
      <c r="H551" s="307"/>
      <c r="I551" s="307"/>
      <c r="J551" s="74" t="s">
        <v>77</v>
      </c>
      <c r="K551" s="167"/>
      <c r="L551" s="76" t="s">
        <v>618</v>
      </c>
      <c r="M551" s="76" t="s">
        <v>2137</v>
      </c>
      <c r="N551" s="76" t="s">
        <v>619</v>
      </c>
      <c r="O551" s="76" t="s">
        <v>620</v>
      </c>
      <c r="P551" s="76" t="s">
        <v>621</v>
      </c>
      <c r="Q551" s="76" t="s">
        <v>622</v>
      </c>
    </row>
    <row r="552" spans="1:22" s="2" customFormat="1" ht="20.25" customHeight="1">
      <c r="A552" s="325"/>
      <c r="C552" s="60"/>
      <c r="D552" s="4"/>
      <c r="E552" s="4"/>
      <c r="F552" s="4"/>
      <c r="G552" s="4"/>
      <c r="H552" s="307"/>
      <c r="I552" s="65" t="s">
        <v>1148</v>
      </c>
      <c r="J552" s="66"/>
      <c r="K552" s="168"/>
      <c r="L552" s="78" t="s">
        <v>595</v>
      </c>
      <c r="M552" s="78" t="s">
        <v>595</v>
      </c>
      <c r="N552" s="78" t="s">
        <v>595</v>
      </c>
      <c r="O552" s="78" t="s">
        <v>80</v>
      </c>
      <c r="P552" s="78" t="s">
        <v>80</v>
      </c>
      <c r="Q552" s="78" t="s">
        <v>80</v>
      </c>
    </row>
    <row r="553" spans="1:22" s="108" customFormat="1" ht="70.150000000000006" customHeight="1">
      <c r="A553" s="349" t="s">
        <v>1188</v>
      </c>
      <c r="C553" s="383" t="s">
        <v>416</v>
      </c>
      <c r="D553" s="384"/>
      <c r="E553" s="384"/>
      <c r="F553" s="384"/>
      <c r="G553" s="384"/>
      <c r="H553" s="385"/>
      <c r="I553" s="116" t="s">
        <v>1528</v>
      </c>
      <c r="J553" s="180">
        <f t="shared" ref="J553:J565" si="22">IF(SUM(L553:Q553)=0,IF(COUNTIF(L553:Q553,"未確認")&gt;0,"未確認",IF(COUNTIF(L553:Q553,"~*")&gt;0,"*",SUM(L553:Q553))),SUM(L553:Q553))</f>
        <v>0</v>
      </c>
      <c r="K553" s="181" t="str">
        <f t="shared" ref="K553:K565" si="23">IF(OR(COUNTIF(L553:Q553,"未確認")&gt;0,COUNTIF(L553:Q553,"*")&gt;0),"※","")</f>
        <v/>
      </c>
      <c r="L553" s="111"/>
      <c r="M553" s="111"/>
      <c r="N553" s="111"/>
      <c r="O553" s="111"/>
      <c r="P553" s="111"/>
      <c r="Q553" s="111"/>
    </row>
    <row r="554" spans="1:22" s="108" customFormat="1" ht="70.150000000000006" customHeight="1">
      <c r="A554" s="349" t="s">
        <v>1189</v>
      </c>
      <c r="B554" s="113"/>
      <c r="C554" s="383" t="s">
        <v>418</v>
      </c>
      <c r="D554" s="384"/>
      <c r="E554" s="384"/>
      <c r="F554" s="384"/>
      <c r="G554" s="384"/>
      <c r="H554" s="385"/>
      <c r="I554" s="116" t="s">
        <v>2219</v>
      </c>
      <c r="J554" s="180">
        <f t="shared" si="22"/>
        <v>0</v>
      </c>
      <c r="K554" s="181" t="str">
        <f t="shared" si="23"/>
        <v/>
      </c>
      <c r="L554" s="111"/>
      <c r="M554" s="111"/>
      <c r="N554" s="111"/>
      <c r="O554" s="111"/>
      <c r="P554" s="111"/>
      <c r="Q554" s="111"/>
    </row>
    <row r="555" spans="1:22" s="108" customFormat="1" ht="70.150000000000006" customHeight="1">
      <c r="A555" s="349" t="s">
        <v>1191</v>
      </c>
      <c r="B555" s="113"/>
      <c r="C555" s="383" t="s">
        <v>420</v>
      </c>
      <c r="D555" s="384"/>
      <c r="E555" s="384"/>
      <c r="F555" s="384"/>
      <c r="G555" s="384"/>
      <c r="H555" s="385"/>
      <c r="I555" s="116" t="s">
        <v>1192</v>
      </c>
      <c r="J555" s="180">
        <f t="shared" si="22"/>
        <v>0</v>
      </c>
      <c r="K555" s="181" t="str">
        <f t="shared" si="23"/>
        <v/>
      </c>
      <c r="L555" s="111"/>
      <c r="M555" s="111"/>
      <c r="N555" s="111"/>
      <c r="O555" s="111"/>
      <c r="P555" s="111"/>
      <c r="Q555" s="111"/>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c r="M556" s="111"/>
      <c r="N556" s="111"/>
      <c r="O556" s="111"/>
      <c r="P556" s="111"/>
      <c r="Q556" s="111"/>
    </row>
    <row r="557" spans="1:22" s="108" customFormat="1" ht="70.150000000000006" customHeight="1">
      <c r="A557" s="349" t="s">
        <v>1194</v>
      </c>
      <c r="B557" s="113"/>
      <c r="C557" s="383" t="s">
        <v>424</v>
      </c>
      <c r="D557" s="384"/>
      <c r="E557" s="384"/>
      <c r="F557" s="384"/>
      <c r="G557" s="384"/>
      <c r="H557" s="385"/>
      <c r="I557" s="116" t="s">
        <v>1195</v>
      </c>
      <c r="J557" s="180">
        <f t="shared" si="22"/>
        <v>0</v>
      </c>
      <c r="K557" s="181" t="str">
        <f t="shared" si="23"/>
        <v/>
      </c>
      <c r="L557" s="111"/>
      <c r="M557" s="111"/>
      <c r="N557" s="111"/>
      <c r="O557" s="111"/>
      <c r="P557" s="111"/>
      <c r="Q557" s="111"/>
    </row>
    <row r="558" spans="1:22" s="108" customFormat="1" ht="98.1" customHeight="1">
      <c r="A558" s="349" t="s">
        <v>1196</v>
      </c>
      <c r="B558" s="113"/>
      <c r="C558" s="383" t="s">
        <v>426</v>
      </c>
      <c r="D558" s="384"/>
      <c r="E558" s="384"/>
      <c r="F558" s="384"/>
      <c r="G558" s="384"/>
      <c r="H558" s="385"/>
      <c r="I558" s="116" t="s">
        <v>1197</v>
      </c>
      <c r="J558" s="180">
        <f t="shared" si="22"/>
        <v>0</v>
      </c>
      <c r="K558" s="181" t="str">
        <f t="shared" si="23"/>
        <v/>
      </c>
      <c r="L558" s="111"/>
      <c r="M558" s="111"/>
      <c r="N558" s="111"/>
      <c r="O558" s="111"/>
      <c r="P558" s="111"/>
      <c r="Q558" s="111"/>
    </row>
    <row r="559" spans="1:22" s="108" customFormat="1" ht="84" customHeight="1">
      <c r="A559" s="349" t="s">
        <v>1198</v>
      </c>
      <c r="B559" s="113"/>
      <c r="C559" s="383" t="s">
        <v>428</v>
      </c>
      <c r="D559" s="384"/>
      <c r="E559" s="384"/>
      <c r="F559" s="384"/>
      <c r="G559" s="384"/>
      <c r="H559" s="385"/>
      <c r="I559" s="116" t="s">
        <v>1683</v>
      </c>
      <c r="J559" s="180">
        <f t="shared" si="22"/>
        <v>0</v>
      </c>
      <c r="K559" s="181" t="str">
        <f t="shared" si="23"/>
        <v/>
      </c>
      <c r="L559" s="111"/>
      <c r="M559" s="111"/>
      <c r="N559" s="111"/>
      <c r="O559" s="111"/>
      <c r="P559" s="111"/>
      <c r="Q559" s="111"/>
    </row>
    <row r="560" spans="1:22" s="108" customFormat="1" ht="70.150000000000006" customHeight="1">
      <c r="A560" s="349" t="s">
        <v>1200</v>
      </c>
      <c r="B560" s="113"/>
      <c r="C560" s="383" t="s">
        <v>430</v>
      </c>
      <c r="D560" s="384"/>
      <c r="E560" s="384"/>
      <c r="F560" s="384"/>
      <c r="G560" s="384"/>
      <c r="H560" s="385"/>
      <c r="I560" s="116" t="s">
        <v>1530</v>
      </c>
      <c r="J560" s="180">
        <f t="shared" si="22"/>
        <v>0</v>
      </c>
      <c r="K560" s="181" t="str">
        <f t="shared" si="23"/>
        <v/>
      </c>
      <c r="L560" s="111"/>
      <c r="M560" s="111"/>
      <c r="N560" s="111"/>
      <c r="O560" s="111"/>
      <c r="P560" s="111"/>
      <c r="Q560" s="111"/>
    </row>
    <row r="561" spans="1:17" s="108" customFormat="1" ht="70.150000000000006" customHeight="1">
      <c r="A561" s="349" t="s">
        <v>1201</v>
      </c>
      <c r="B561" s="113"/>
      <c r="C561" s="386" t="s">
        <v>432</v>
      </c>
      <c r="D561" s="387"/>
      <c r="E561" s="387"/>
      <c r="F561" s="387"/>
      <c r="G561" s="387"/>
      <c r="H561" s="388"/>
      <c r="I561" s="129" t="s">
        <v>1202</v>
      </c>
      <c r="J561" s="180">
        <f t="shared" si="22"/>
        <v>0</v>
      </c>
      <c r="K561" s="181" t="str">
        <f t="shared" si="23"/>
        <v/>
      </c>
      <c r="L561" s="111"/>
      <c r="M561" s="111"/>
      <c r="N561" s="111"/>
      <c r="O561" s="111"/>
      <c r="P561" s="111"/>
      <c r="Q561" s="111"/>
    </row>
    <row r="562" spans="1:17" s="108" customFormat="1" ht="78">
      <c r="A562" s="349" t="s">
        <v>1203</v>
      </c>
      <c r="B562" s="113"/>
      <c r="C562" s="383" t="s">
        <v>434</v>
      </c>
      <c r="D562" s="384"/>
      <c r="E562" s="384"/>
      <c r="F562" s="384"/>
      <c r="G562" s="384"/>
      <c r="H562" s="385"/>
      <c r="I562" s="129" t="s">
        <v>435</v>
      </c>
      <c r="J562" s="180">
        <f t="shared" si="22"/>
        <v>0</v>
      </c>
      <c r="K562" s="181" t="str">
        <f t="shared" si="23"/>
        <v/>
      </c>
      <c r="L562" s="111"/>
      <c r="M562" s="111"/>
      <c r="N562" s="111"/>
      <c r="O562" s="111"/>
      <c r="P562" s="111"/>
      <c r="Q562" s="111"/>
    </row>
    <row r="563" spans="1:17"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c r="N563" s="111"/>
      <c r="O563" s="111"/>
      <c r="P563" s="111"/>
      <c r="Q563" s="111"/>
    </row>
    <row r="564" spans="1:17" s="108" customFormat="1" ht="70.150000000000006" customHeight="1">
      <c r="A564" s="349" t="s">
        <v>1205</v>
      </c>
      <c r="B564" s="113"/>
      <c r="C564" s="383" t="s">
        <v>438</v>
      </c>
      <c r="D564" s="384"/>
      <c r="E564" s="384"/>
      <c r="F564" s="384"/>
      <c r="G564" s="384"/>
      <c r="H564" s="385"/>
      <c r="I564" s="129" t="s">
        <v>2220</v>
      </c>
      <c r="J564" s="180">
        <f t="shared" si="22"/>
        <v>0</v>
      </c>
      <c r="K564" s="181" t="str">
        <f t="shared" si="23"/>
        <v/>
      </c>
      <c r="L564" s="111"/>
      <c r="M564" s="111"/>
      <c r="N564" s="111"/>
      <c r="O564" s="111"/>
      <c r="P564" s="111"/>
      <c r="Q564" s="111"/>
    </row>
    <row r="565" spans="1:17" s="108" customFormat="1" ht="70.150000000000006" customHeight="1">
      <c r="A565" s="349" t="s">
        <v>1207</v>
      </c>
      <c r="B565" s="113"/>
      <c r="C565" s="383" t="s">
        <v>440</v>
      </c>
      <c r="D565" s="384"/>
      <c r="E565" s="384"/>
      <c r="F565" s="384"/>
      <c r="G565" s="384"/>
      <c r="H565" s="385"/>
      <c r="I565" s="129" t="s">
        <v>1685</v>
      </c>
      <c r="J565" s="180">
        <f t="shared" si="22"/>
        <v>0</v>
      </c>
      <c r="K565" s="181" t="str">
        <f t="shared" si="23"/>
        <v/>
      </c>
      <c r="L565" s="111"/>
      <c r="M565" s="111"/>
      <c r="N565" s="111"/>
      <c r="O565" s="111"/>
      <c r="P565" s="111"/>
      <c r="Q565" s="111"/>
    </row>
    <row r="566" spans="1:17" s="108" customFormat="1" ht="113.65" customHeight="1">
      <c r="A566" s="345" t="s">
        <v>1208</v>
      </c>
      <c r="B566" s="113"/>
      <c r="C566" s="386" t="s">
        <v>1209</v>
      </c>
      <c r="D566" s="387"/>
      <c r="E566" s="387"/>
      <c r="F566" s="387"/>
      <c r="G566" s="387"/>
      <c r="H566" s="388"/>
      <c r="I566" s="317" t="s">
        <v>1210</v>
      </c>
      <c r="J566" s="186"/>
      <c r="K566" s="187"/>
      <c r="L566" s="192" t="s">
        <v>1535</v>
      </c>
      <c r="M566" s="192" t="s">
        <v>443</v>
      </c>
      <c r="N566" s="192" t="s">
        <v>1213</v>
      </c>
      <c r="O566" s="192" t="s">
        <v>1211</v>
      </c>
      <c r="P566" s="192" t="s">
        <v>2221</v>
      </c>
      <c r="Q566" s="192" t="s">
        <v>1213</v>
      </c>
    </row>
    <row r="567" spans="1:17" s="1" customFormat="1" ht="65.099999999999994" customHeight="1">
      <c r="A567" s="325"/>
      <c r="B567" s="113"/>
      <c r="C567" s="389" t="s">
        <v>445</v>
      </c>
      <c r="D567" s="390"/>
      <c r="E567" s="390"/>
      <c r="F567" s="390"/>
      <c r="G567" s="390"/>
      <c r="H567" s="391"/>
      <c r="I567" s="392" t="s">
        <v>1215</v>
      </c>
      <c r="J567" s="188"/>
      <c r="K567" s="189"/>
      <c r="L567" s="120"/>
      <c r="M567" s="124"/>
      <c r="N567" s="124"/>
      <c r="O567" s="124"/>
      <c r="P567" s="124"/>
      <c r="Q567" s="124"/>
    </row>
    <row r="568" spans="1:17" s="1" customFormat="1" ht="34.5" customHeight="1">
      <c r="A568" s="345" t="s">
        <v>1216</v>
      </c>
      <c r="B568" s="113"/>
      <c r="C568" s="190"/>
      <c r="D568" s="398" t="s">
        <v>447</v>
      </c>
      <c r="E568" s="408"/>
      <c r="F568" s="408"/>
      <c r="G568" s="408"/>
      <c r="H568" s="399"/>
      <c r="I568" s="409"/>
      <c r="J568" s="188"/>
      <c r="K568" s="191"/>
      <c r="L568" s="192" t="s">
        <v>26</v>
      </c>
      <c r="M568" s="192" t="s">
        <v>26</v>
      </c>
      <c r="N568" s="192" t="s">
        <v>26</v>
      </c>
      <c r="O568" s="192">
        <v>47.1</v>
      </c>
      <c r="P568" s="192">
        <v>39.200000000000003</v>
      </c>
      <c r="Q568" s="192" t="s">
        <v>26</v>
      </c>
    </row>
    <row r="569" spans="1:17" s="1" customFormat="1" ht="34.5" customHeight="1">
      <c r="A569" s="345" t="s">
        <v>1217</v>
      </c>
      <c r="B569" s="113"/>
      <c r="C569" s="190"/>
      <c r="D569" s="398" t="s">
        <v>448</v>
      </c>
      <c r="E569" s="408"/>
      <c r="F569" s="408"/>
      <c r="G569" s="408"/>
      <c r="H569" s="399"/>
      <c r="I569" s="409"/>
      <c r="J569" s="188"/>
      <c r="K569" s="191"/>
      <c r="L569" s="192" t="s">
        <v>26</v>
      </c>
      <c r="M569" s="192" t="s">
        <v>26</v>
      </c>
      <c r="N569" s="192" t="s">
        <v>26</v>
      </c>
      <c r="O569" s="192">
        <v>21.2</v>
      </c>
      <c r="P569" s="192">
        <v>18.600000000000001</v>
      </c>
      <c r="Q569" s="192" t="s">
        <v>26</v>
      </c>
    </row>
    <row r="570" spans="1:17" s="1" customFormat="1" ht="34.5" customHeight="1">
      <c r="A570" s="345" t="s">
        <v>1218</v>
      </c>
      <c r="B570" s="113"/>
      <c r="C570" s="190"/>
      <c r="D570" s="398" t="s">
        <v>449</v>
      </c>
      <c r="E570" s="408"/>
      <c r="F570" s="408"/>
      <c r="G570" s="408"/>
      <c r="H570" s="399"/>
      <c r="I570" s="409"/>
      <c r="J570" s="188"/>
      <c r="K570" s="191"/>
      <c r="L570" s="192" t="s">
        <v>26</v>
      </c>
      <c r="M570" s="192" t="s">
        <v>26</v>
      </c>
      <c r="N570" s="192" t="s">
        <v>26</v>
      </c>
      <c r="O570" s="192">
        <v>20</v>
      </c>
      <c r="P570" s="192">
        <v>16.8</v>
      </c>
      <c r="Q570" s="192" t="s">
        <v>26</v>
      </c>
    </row>
    <row r="571" spans="1:17" s="1" customFormat="1" ht="34.5" customHeight="1">
      <c r="A571" s="345" t="s">
        <v>1219</v>
      </c>
      <c r="B571" s="113"/>
      <c r="C571" s="190"/>
      <c r="D571" s="398" t="s">
        <v>450</v>
      </c>
      <c r="E571" s="408"/>
      <c r="F571" s="408"/>
      <c r="G571" s="408"/>
      <c r="H571" s="399"/>
      <c r="I571" s="409"/>
      <c r="J571" s="188"/>
      <c r="K571" s="191"/>
      <c r="L571" s="192" t="s">
        <v>26</v>
      </c>
      <c r="M571" s="192" t="s">
        <v>26</v>
      </c>
      <c r="N571" s="192" t="s">
        <v>26</v>
      </c>
      <c r="O571" s="192">
        <v>9.1</v>
      </c>
      <c r="P571" s="192">
        <v>10</v>
      </c>
      <c r="Q571" s="192" t="s">
        <v>26</v>
      </c>
    </row>
    <row r="572" spans="1:17" s="1" customFormat="1" ht="34.5" customHeight="1">
      <c r="A572" s="345" t="s">
        <v>1220</v>
      </c>
      <c r="B572" s="113"/>
      <c r="C572" s="190"/>
      <c r="D572" s="398" t="s">
        <v>1221</v>
      </c>
      <c r="E572" s="408"/>
      <c r="F572" s="408"/>
      <c r="G572" s="408"/>
      <c r="H572" s="399"/>
      <c r="I572" s="409"/>
      <c r="J572" s="188"/>
      <c r="K572" s="191"/>
      <c r="L572" s="192" t="s">
        <v>26</v>
      </c>
      <c r="M572" s="192" t="s">
        <v>26</v>
      </c>
      <c r="N572" s="192" t="s">
        <v>26</v>
      </c>
      <c r="O572" s="192">
        <v>2.4</v>
      </c>
      <c r="P572" s="192">
        <v>22.2</v>
      </c>
      <c r="Q572" s="192" t="s">
        <v>26</v>
      </c>
    </row>
    <row r="573" spans="1:17" s="1" customFormat="1" ht="34.5" customHeight="1">
      <c r="A573" s="345" t="s">
        <v>1222</v>
      </c>
      <c r="B573" s="113"/>
      <c r="C573" s="193"/>
      <c r="D573" s="398" t="s">
        <v>1223</v>
      </c>
      <c r="E573" s="408"/>
      <c r="F573" s="408"/>
      <c r="G573" s="408"/>
      <c r="H573" s="399"/>
      <c r="I573" s="409"/>
      <c r="J573" s="188"/>
      <c r="K573" s="191"/>
      <c r="L573" s="192" t="s">
        <v>26</v>
      </c>
      <c r="M573" s="192" t="s">
        <v>26</v>
      </c>
      <c r="N573" s="192" t="s">
        <v>26</v>
      </c>
      <c r="O573" s="192">
        <v>1.2</v>
      </c>
      <c r="P573" s="192">
        <v>3.4</v>
      </c>
      <c r="Q573" s="192" t="s">
        <v>26</v>
      </c>
    </row>
    <row r="574" spans="1:17" s="1" customFormat="1" ht="34.5" customHeight="1">
      <c r="A574" s="345" t="s">
        <v>1224</v>
      </c>
      <c r="B574" s="113"/>
      <c r="C574" s="304"/>
      <c r="D574" s="398" t="s">
        <v>1233</v>
      </c>
      <c r="E574" s="408"/>
      <c r="F574" s="408"/>
      <c r="G574" s="408"/>
      <c r="H574" s="399"/>
      <c r="I574" s="409"/>
      <c r="J574" s="194"/>
      <c r="K574" s="195"/>
      <c r="L574" s="192" t="s">
        <v>26</v>
      </c>
      <c r="M574" s="192" t="s">
        <v>26</v>
      </c>
      <c r="N574" s="192" t="s">
        <v>26</v>
      </c>
      <c r="O574" s="192">
        <v>22</v>
      </c>
      <c r="P574" s="192">
        <v>27.4</v>
      </c>
      <c r="Q574" s="192" t="s">
        <v>26</v>
      </c>
    </row>
    <row r="575" spans="1:17" s="1" customFormat="1" ht="42.75" customHeight="1">
      <c r="A575" s="325"/>
      <c r="B575" s="113"/>
      <c r="C575" s="389" t="s">
        <v>453</v>
      </c>
      <c r="D575" s="390"/>
      <c r="E575" s="390"/>
      <c r="F575" s="390"/>
      <c r="G575" s="390"/>
      <c r="H575" s="391"/>
      <c r="I575" s="409"/>
      <c r="J575" s="188"/>
      <c r="K575" s="189"/>
      <c r="L575" s="120"/>
      <c r="M575" s="124"/>
      <c r="N575" s="124"/>
      <c r="O575" s="124"/>
      <c r="P575" s="124"/>
      <c r="Q575" s="124"/>
    </row>
    <row r="576" spans="1:17" s="1" customFormat="1" ht="34.5" customHeight="1">
      <c r="A576" s="345" t="s">
        <v>1225</v>
      </c>
      <c r="B576" s="113"/>
      <c r="C576" s="190"/>
      <c r="D576" s="398" t="s">
        <v>447</v>
      </c>
      <c r="E576" s="408"/>
      <c r="F576" s="408"/>
      <c r="G576" s="408"/>
      <c r="H576" s="399"/>
      <c r="I576" s="409"/>
      <c r="J576" s="188"/>
      <c r="K576" s="191"/>
      <c r="L576" s="192" t="s">
        <v>26</v>
      </c>
      <c r="M576" s="192">
        <v>21.4</v>
      </c>
      <c r="N576" s="192" t="s">
        <v>26</v>
      </c>
      <c r="O576" s="192" t="s">
        <v>26</v>
      </c>
      <c r="P576" s="192" t="s">
        <v>26</v>
      </c>
      <c r="Q576" s="192" t="s">
        <v>26</v>
      </c>
    </row>
    <row r="577" spans="1:17" s="1" customFormat="1" ht="34.5" customHeight="1">
      <c r="A577" s="345" t="s">
        <v>1226</v>
      </c>
      <c r="B577" s="113"/>
      <c r="C577" s="190"/>
      <c r="D577" s="398" t="s">
        <v>448</v>
      </c>
      <c r="E577" s="408"/>
      <c r="F577" s="408"/>
      <c r="G577" s="408"/>
      <c r="H577" s="399"/>
      <c r="I577" s="409"/>
      <c r="J577" s="188"/>
      <c r="K577" s="191"/>
      <c r="L577" s="192" t="s">
        <v>26</v>
      </c>
      <c r="M577" s="192">
        <v>5.9</v>
      </c>
      <c r="N577" s="192" t="s">
        <v>26</v>
      </c>
      <c r="O577" s="192" t="s">
        <v>26</v>
      </c>
      <c r="P577" s="192" t="s">
        <v>26</v>
      </c>
      <c r="Q577" s="192" t="s">
        <v>26</v>
      </c>
    </row>
    <row r="578" spans="1:17" s="1" customFormat="1" ht="34.5" customHeight="1">
      <c r="A578" s="345" t="s">
        <v>1227</v>
      </c>
      <c r="B578" s="113"/>
      <c r="C578" s="190"/>
      <c r="D578" s="398" t="s">
        <v>449</v>
      </c>
      <c r="E578" s="408"/>
      <c r="F578" s="408"/>
      <c r="G578" s="408"/>
      <c r="H578" s="399"/>
      <c r="I578" s="409"/>
      <c r="J578" s="188"/>
      <c r="K578" s="191"/>
      <c r="L578" s="192" t="s">
        <v>26</v>
      </c>
      <c r="M578" s="192" t="s">
        <v>26</v>
      </c>
      <c r="N578" s="192" t="s">
        <v>26</v>
      </c>
      <c r="O578" s="192" t="s">
        <v>26</v>
      </c>
      <c r="P578" s="192" t="s">
        <v>26</v>
      </c>
      <c r="Q578" s="192" t="s">
        <v>26</v>
      </c>
    </row>
    <row r="579" spans="1:17" s="1" customFormat="1" ht="34.5" customHeight="1">
      <c r="A579" s="345" t="s">
        <v>1228</v>
      </c>
      <c r="B579" s="113"/>
      <c r="C579" s="190"/>
      <c r="D579" s="398" t="s">
        <v>450</v>
      </c>
      <c r="E579" s="408"/>
      <c r="F579" s="408"/>
      <c r="G579" s="408"/>
      <c r="H579" s="399"/>
      <c r="I579" s="409"/>
      <c r="J579" s="188"/>
      <c r="K579" s="191"/>
      <c r="L579" s="192" t="s">
        <v>26</v>
      </c>
      <c r="M579" s="192">
        <v>1.2</v>
      </c>
      <c r="N579" s="192" t="s">
        <v>26</v>
      </c>
      <c r="O579" s="192" t="s">
        <v>26</v>
      </c>
      <c r="P579" s="192" t="s">
        <v>26</v>
      </c>
      <c r="Q579" s="192" t="s">
        <v>26</v>
      </c>
    </row>
    <row r="580" spans="1:17" s="1" customFormat="1" ht="34.5" customHeight="1">
      <c r="A580" s="345" t="s">
        <v>1229</v>
      </c>
      <c r="B580" s="113"/>
      <c r="C580" s="190"/>
      <c r="D580" s="398" t="s">
        <v>2222</v>
      </c>
      <c r="E580" s="408"/>
      <c r="F580" s="408"/>
      <c r="G580" s="408"/>
      <c r="H580" s="399"/>
      <c r="I580" s="409"/>
      <c r="J580" s="188"/>
      <c r="K580" s="191"/>
      <c r="L580" s="192" t="s">
        <v>26</v>
      </c>
      <c r="M580" s="192">
        <v>0</v>
      </c>
      <c r="N580" s="192" t="s">
        <v>26</v>
      </c>
      <c r="O580" s="192" t="s">
        <v>26</v>
      </c>
      <c r="P580" s="192" t="s">
        <v>26</v>
      </c>
      <c r="Q580" s="192" t="s">
        <v>26</v>
      </c>
    </row>
    <row r="581" spans="1:17" s="1" customFormat="1" ht="34.5" customHeight="1">
      <c r="A581" s="345" t="s">
        <v>1230</v>
      </c>
      <c r="B581" s="113"/>
      <c r="C581" s="190"/>
      <c r="D581" s="398" t="s">
        <v>1223</v>
      </c>
      <c r="E581" s="408"/>
      <c r="F581" s="408"/>
      <c r="G581" s="408"/>
      <c r="H581" s="399"/>
      <c r="I581" s="409"/>
      <c r="J581" s="188"/>
      <c r="K581" s="191"/>
      <c r="L581" s="192" t="s">
        <v>26</v>
      </c>
      <c r="M581" s="192" t="s">
        <v>26</v>
      </c>
      <c r="N581" s="192" t="s">
        <v>26</v>
      </c>
      <c r="O581" s="192" t="s">
        <v>26</v>
      </c>
      <c r="P581" s="192" t="s">
        <v>26</v>
      </c>
      <c r="Q581" s="192" t="s">
        <v>26</v>
      </c>
    </row>
    <row r="582" spans="1:17" s="1" customFormat="1" ht="34.5" customHeight="1">
      <c r="A582" s="345" t="s">
        <v>1232</v>
      </c>
      <c r="B582" s="113"/>
      <c r="C582" s="322"/>
      <c r="D582" s="398" t="s">
        <v>1233</v>
      </c>
      <c r="E582" s="408"/>
      <c r="F582" s="408"/>
      <c r="G582" s="408"/>
      <c r="H582" s="399"/>
      <c r="I582" s="409"/>
      <c r="J582" s="194"/>
      <c r="K582" s="195"/>
      <c r="L582" s="192" t="s">
        <v>26</v>
      </c>
      <c r="M582" s="192" t="s">
        <v>26</v>
      </c>
      <c r="N582" s="192" t="s">
        <v>26</v>
      </c>
      <c r="O582" s="192" t="s">
        <v>26</v>
      </c>
      <c r="P582" s="192" t="s">
        <v>26</v>
      </c>
      <c r="Q582" s="192" t="s">
        <v>26</v>
      </c>
    </row>
    <row r="583" spans="1:17" s="1" customFormat="1" ht="42.75" customHeight="1">
      <c r="A583" s="325"/>
      <c r="B583" s="113"/>
      <c r="C583" s="389" t="s">
        <v>454</v>
      </c>
      <c r="D583" s="390"/>
      <c r="E583" s="390"/>
      <c r="F583" s="390"/>
      <c r="G583" s="390"/>
      <c r="H583" s="391"/>
      <c r="I583" s="409"/>
      <c r="J583" s="196"/>
      <c r="K583" s="189"/>
      <c r="L583" s="120"/>
      <c r="M583" s="124"/>
      <c r="N583" s="124"/>
      <c r="O583" s="124"/>
      <c r="P583" s="124"/>
      <c r="Q583" s="124"/>
    </row>
    <row r="584" spans="1:17" s="1" customFormat="1" ht="34.5" customHeight="1">
      <c r="A584" s="345" t="s">
        <v>1234</v>
      </c>
      <c r="B584" s="113"/>
      <c r="C584" s="190"/>
      <c r="D584" s="398" t="s">
        <v>447</v>
      </c>
      <c r="E584" s="408"/>
      <c r="F584" s="408"/>
      <c r="G584" s="408"/>
      <c r="H584" s="399"/>
      <c r="I584" s="409"/>
      <c r="J584" s="188"/>
      <c r="K584" s="191"/>
      <c r="L584" s="192" t="s">
        <v>26</v>
      </c>
      <c r="M584" s="192" t="s">
        <v>26</v>
      </c>
      <c r="N584" s="192" t="s">
        <v>26</v>
      </c>
      <c r="O584" s="192">
        <v>0</v>
      </c>
      <c r="P584" s="192">
        <v>0</v>
      </c>
      <c r="Q584" s="192" t="s">
        <v>26</v>
      </c>
    </row>
    <row r="585" spans="1:17" s="1" customFormat="1" ht="34.5" customHeight="1">
      <c r="A585" s="345" t="s">
        <v>1235</v>
      </c>
      <c r="B585" s="113"/>
      <c r="C585" s="190"/>
      <c r="D585" s="398" t="s">
        <v>448</v>
      </c>
      <c r="E585" s="408"/>
      <c r="F585" s="408"/>
      <c r="G585" s="408"/>
      <c r="H585" s="399"/>
      <c r="I585" s="409"/>
      <c r="J585" s="188"/>
      <c r="K585" s="191"/>
      <c r="L585" s="192" t="s">
        <v>26</v>
      </c>
      <c r="M585" s="192" t="s">
        <v>26</v>
      </c>
      <c r="N585" s="192" t="s">
        <v>26</v>
      </c>
      <c r="O585" s="192">
        <v>0</v>
      </c>
      <c r="P585" s="192">
        <v>0</v>
      </c>
      <c r="Q585" s="192" t="s">
        <v>26</v>
      </c>
    </row>
    <row r="586" spans="1:17" s="1" customFormat="1" ht="34.5" customHeight="1">
      <c r="A586" s="345" t="s">
        <v>1236</v>
      </c>
      <c r="B586" s="113"/>
      <c r="C586" s="190"/>
      <c r="D586" s="398" t="s">
        <v>449</v>
      </c>
      <c r="E586" s="408"/>
      <c r="F586" s="408"/>
      <c r="G586" s="408"/>
      <c r="H586" s="399"/>
      <c r="I586" s="409"/>
      <c r="J586" s="188"/>
      <c r="K586" s="191"/>
      <c r="L586" s="192" t="s">
        <v>26</v>
      </c>
      <c r="M586" s="192" t="s">
        <v>26</v>
      </c>
      <c r="N586" s="192" t="s">
        <v>26</v>
      </c>
      <c r="O586" s="192">
        <v>0</v>
      </c>
      <c r="P586" s="192">
        <v>0</v>
      </c>
      <c r="Q586" s="192" t="s">
        <v>26</v>
      </c>
    </row>
    <row r="587" spans="1:17" s="1" customFormat="1" ht="34.5" customHeight="1">
      <c r="A587" s="345" t="s">
        <v>1237</v>
      </c>
      <c r="B587" s="113"/>
      <c r="C587" s="190"/>
      <c r="D587" s="398" t="s">
        <v>450</v>
      </c>
      <c r="E587" s="408"/>
      <c r="F587" s="408"/>
      <c r="G587" s="408"/>
      <c r="H587" s="399"/>
      <c r="I587" s="409"/>
      <c r="J587" s="188"/>
      <c r="K587" s="191"/>
      <c r="L587" s="192" t="s">
        <v>26</v>
      </c>
      <c r="M587" s="192" t="s">
        <v>26</v>
      </c>
      <c r="N587" s="192" t="s">
        <v>26</v>
      </c>
      <c r="O587" s="192">
        <v>0</v>
      </c>
      <c r="P587" s="192">
        <v>0</v>
      </c>
      <c r="Q587" s="192" t="s">
        <v>26</v>
      </c>
    </row>
    <row r="588" spans="1:17" s="1" customFormat="1" ht="34.5" customHeight="1">
      <c r="A588" s="345" t="s">
        <v>1238</v>
      </c>
      <c r="B588" s="113"/>
      <c r="C588" s="190"/>
      <c r="D588" s="398" t="s">
        <v>1221</v>
      </c>
      <c r="E588" s="408"/>
      <c r="F588" s="408"/>
      <c r="G588" s="408"/>
      <c r="H588" s="399"/>
      <c r="I588" s="409"/>
      <c r="J588" s="188"/>
      <c r="K588" s="191"/>
      <c r="L588" s="192" t="s">
        <v>26</v>
      </c>
      <c r="M588" s="192" t="s">
        <v>26</v>
      </c>
      <c r="N588" s="192" t="s">
        <v>26</v>
      </c>
      <c r="O588" s="192">
        <v>0</v>
      </c>
      <c r="P588" s="192">
        <v>0</v>
      </c>
      <c r="Q588" s="192" t="s">
        <v>26</v>
      </c>
    </row>
    <row r="589" spans="1:17" s="1" customFormat="1" ht="34.5" customHeight="1">
      <c r="A589" s="345" t="s">
        <v>1239</v>
      </c>
      <c r="B589" s="113"/>
      <c r="C589" s="190"/>
      <c r="D589" s="398" t="s">
        <v>1223</v>
      </c>
      <c r="E589" s="408"/>
      <c r="F589" s="408"/>
      <c r="G589" s="408"/>
      <c r="H589" s="399"/>
      <c r="I589" s="409"/>
      <c r="J589" s="188"/>
      <c r="K589" s="191"/>
      <c r="L589" s="192" t="s">
        <v>26</v>
      </c>
      <c r="M589" s="192" t="s">
        <v>26</v>
      </c>
      <c r="N589" s="192" t="s">
        <v>26</v>
      </c>
      <c r="O589" s="192">
        <v>0</v>
      </c>
      <c r="P589" s="192">
        <v>0</v>
      </c>
      <c r="Q589" s="192" t="s">
        <v>26</v>
      </c>
    </row>
    <row r="590" spans="1:17" s="1" customFormat="1" ht="34.5" customHeight="1">
      <c r="A590" s="345" t="s">
        <v>1240</v>
      </c>
      <c r="B590" s="113"/>
      <c r="C590" s="322"/>
      <c r="D590" s="398" t="s">
        <v>1233</v>
      </c>
      <c r="E590" s="408"/>
      <c r="F590" s="408"/>
      <c r="G590" s="408"/>
      <c r="H590" s="399"/>
      <c r="I590" s="410"/>
      <c r="J590" s="194"/>
      <c r="K590" s="195"/>
      <c r="L590" s="192" t="s">
        <v>26</v>
      </c>
      <c r="M590" s="192" t="s">
        <v>26</v>
      </c>
      <c r="N590" s="192" t="s">
        <v>26</v>
      </c>
      <c r="O590" s="192">
        <v>0</v>
      </c>
      <c r="P590" s="192">
        <v>0</v>
      </c>
      <c r="Q590" s="192" t="s">
        <v>26</v>
      </c>
    </row>
    <row r="591" spans="1:17" s="1" customFormat="1">
      <c r="A591" s="325"/>
      <c r="B591" s="19"/>
      <c r="C591" s="19"/>
      <c r="D591" s="19"/>
      <c r="E591" s="19"/>
      <c r="F591" s="19"/>
      <c r="G591" s="19"/>
      <c r="H591" s="15"/>
      <c r="I591" s="15"/>
      <c r="J591" s="87"/>
      <c r="K591" s="88"/>
      <c r="L591" s="89"/>
      <c r="M591" s="89"/>
      <c r="N591" s="89"/>
      <c r="O591" s="89"/>
      <c r="P591" s="89"/>
      <c r="Q591" s="89"/>
    </row>
    <row r="592" spans="1:17" s="82" customFormat="1">
      <c r="A592" s="325"/>
      <c r="B592" s="83"/>
      <c r="C592" s="60"/>
      <c r="D592" s="60"/>
      <c r="E592" s="60"/>
      <c r="F592" s="60"/>
      <c r="G592" s="60"/>
      <c r="H592" s="90"/>
      <c r="I592" s="90"/>
      <c r="J592" s="87"/>
      <c r="K592" s="88"/>
      <c r="L592" s="89"/>
      <c r="M592" s="89"/>
      <c r="N592" s="89"/>
      <c r="O592" s="89"/>
      <c r="P592" s="89"/>
      <c r="Q592" s="89"/>
    </row>
    <row r="593" spans="1:22" s="1" customFormat="1">
      <c r="A593" s="325"/>
      <c r="B593" s="113"/>
      <c r="C593" s="4"/>
      <c r="D593" s="4"/>
      <c r="E593" s="4"/>
      <c r="F593" s="4"/>
      <c r="G593" s="4"/>
      <c r="H593" s="307"/>
      <c r="I593" s="307"/>
      <c r="J593" s="59"/>
      <c r="K593" s="30"/>
      <c r="L593" s="101"/>
      <c r="M593" s="101"/>
      <c r="N593" s="101"/>
      <c r="O593" s="101"/>
      <c r="P593" s="101"/>
      <c r="Q593" s="101"/>
    </row>
    <row r="594" spans="1:22" s="1" customFormat="1">
      <c r="A594" s="325"/>
      <c r="B594" s="19" t="s">
        <v>455</v>
      </c>
      <c r="C594" s="19"/>
      <c r="D594" s="19"/>
      <c r="E594" s="19"/>
      <c r="F594" s="19"/>
      <c r="G594" s="19"/>
      <c r="H594" s="15"/>
      <c r="I594" s="15"/>
      <c r="J594" s="59"/>
      <c r="K594" s="30"/>
      <c r="L594" s="101"/>
      <c r="M594" s="101"/>
      <c r="N594" s="101"/>
      <c r="O594" s="101"/>
      <c r="P594" s="101"/>
      <c r="Q594" s="101"/>
    </row>
    <row r="595" spans="1:22">
      <c r="A595" s="325"/>
      <c r="B595" s="19"/>
      <c r="C595" s="19"/>
      <c r="D595" s="19"/>
      <c r="E595" s="19"/>
      <c r="F595" s="19"/>
      <c r="G595" s="19"/>
      <c r="H595" s="15"/>
      <c r="I595" s="15"/>
      <c r="L595" s="73"/>
      <c r="M595" s="73"/>
      <c r="N595" s="73"/>
      <c r="O595" s="73"/>
      <c r="P595" s="73"/>
      <c r="Q595" s="73"/>
      <c r="R595" s="9"/>
      <c r="S595" s="9"/>
      <c r="T595" s="9"/>
      <c r="U595" s="9"/>
      <c r="V595" s="9"/>
    </row>
    <row r="596" spans="1:22" s="2" customFormat="1" ht="34.5" customHeight="1">
      <c r="A596" s="325"/>
      <c r="B596" s="19"/>
      <c r="C596" s="4"/>
      <c r="D596" s="4"/>
      <c r="E596" s="4"/>
      <c r="F596" s="4"/>
      <c r="G596" s="4"/>
      <c r="H596" s="307"/>
      <c r="I596" s="307"/>
      <c r="J596" s="74" t="s">
        <v>77</v>
      </c>
      <c r="K596" s="167"/>
      <c r="L596" s="76" t="s">
        <v>618</v>
      </c>
      <c r="M596" s="76" t="s">
        <v>2137</v>
      </c>
      <c r="N596" s="76" t="s">
        <v>619</v>
      </c>
      <c r="O596" s="76" t="s">
        <v>620</v>
      </c>
      <c r="P596" s="76" t="s">
        <v>621</v>
      </c>
      <c r="Q596" s="76" t="s">
        <v>622</v>
      </c>
    </row>
    <row r="597" spans="1:22" s="2" customFormat="1" ht="20.25" customHeight="1">
      <c r="A597" s="325"/>
      <c r="C597" s="60"/>
      <c r="D597" s="4"/>
      <c r="E597" s="4"/>
      <c r="F597" s="4"/>
      <c r="G597" s="4"/>
      <c r="H597" s="307"/>
      <c r="I597" s="65" t="s">
        <v>1148</v>
      </c>
      <c r="J597" s="66"/>
      <c r="K597" s="168"/>
      <c r="L597" s="78" t="s">
        <v>595</v>
      </c>
      <c r="M597" s="78" t="s">
        <v>595</v>
      </c>
      <c r="N597" s="78" t="s">
        <v>595</v>
      </c>
      <c r="O597" s="78" t="s">
        <v>80</v>
      </c>
      <c r="P597" s="78" t="s">
        <v>80</v>
      </c>
      <c r="Q597" s="78" t="s">
        <v>80</v>
      </c>
    </row>
    <row r="598" spans="1:22" s="108" customFormat="1" ht="70.150000000000006" customHeight="1">
      <c r="A598" s="349" t="s">
        <v>1241</v>
      </c>
      <c r="C598" s="383" t="s">
        <v>456</v>
      </c>
      <c r="D598" s="384"/>
      <c r="E598" s="384"/>
      <c r="F598" s="384"/>
      <c r="G598" s="384"/>
      <c r="H598" s="385"/>
      <c r="I598" s="324" t="s">
        <v>1242</v>
      </c>
      <c r="J598" s="180">
        <f>IF(SUM(L598:Q598)=0,IF(COUNTIF(L598:Q598,"未確認")&gt;0,"未確認",IF(COUNTIF(L598:Q598,"~*")&gt;0,"*",SUM(L598:Q598))),SUM(L598:Q598))</f>
        <v>0</v>
      </c>
      <c r="K598" s="181" t="str">
        <f>IF(OR(COUNTIF(L598:Q598,"未確認")&gt;0,COUNTIF(L598:Q598,"*")&gt;0),"※","")</f>
        <v/>
      </c>
      <c r="L598" s="111"/>
      <c r="M598" s="111"/>
      <c r="N598" s="111"/>
      <c r="O598" s="111"/>
      <c r="P598" s="111"/>
      <c r="Q598" s="111"/>
    </row>
    <row r="599" spans="1:22" s="108" customFormat="1" ht="70.150000000000006" customHeight="1">
      <c r="A599" s="349" t="s">
        <v>1243</v>
      </c>
      <c r="B599" s="83"/>
      <c r="C599" s="383" t="s">
        <v>458</v>
      </c>
      <c r="D599" s="384"/>
      <c r="E599" s="384"/>
      <c r="F599" s="384"/>
      <c r="G599" s="384"/>
      <c r="H599" s="385"/>
      <c r="I599" s="324" t="s">
        <v>459</v>
      </c>
      <c r="J599" s="180">
        <f>IF(SUM(L599:Q599)=0,IF(COUNTIF(L599:Q599,"未確認")&gt;0,"未確認",IF(COUNTIF(L599:Q599,"~*")&gt;0,"*",SUM(L599:Q599))),SUM(L599:Q599))</f>
        <v>0</v>
      </c>
      <c r="K599" s="181" t="str">
        <f>IF(OR(COUNTIF(L599:Q599,"未確認")&gt;0,COUNTIF(L599:Q599,"*")&gt;0),"※","")</f>
        <v/>
      </c>
      <c r="L599" s="111"/>
      <c r="M599" s="111"/>
      <c r="N599" s="111"/>
      <c r="O599" s="111"/>
      <c r="P599" s="111"/>
      <c r="Q599" s="111"/>
    </row>
    <row r="600" spans="1:22" s="108" customFormat="1" ht="72" customHeight="1">
      <c r="A600" s="349" t="s">
        <v>1245</v>
      </c>
      <c r="B600" s="83"/>
      <c r="C600" s="383" t="s">
        <v>2223</v>
      </c>
      <c r="D600" s="384"/>
      <c r="E600" s="384"/>
      <c r="F600" s="384"/>
      <c r="G600" s="384"/>
      <c r="H600" s="385"/>
      <c r="I600" s="324" t="s">
        <v>1246</v>
      </c>
      <c r="J600" s="180">
        <f>IF(SUM(L600:Q600)=0,IF(COUNTIF(L600:Q600,"未確認")&gt;0,"未確認",IF(COUNTIF(L600:Q600,"~*")&gt;0,"*",SUM(L600:Q600))),SUM(L600:Q600))</f>
        <v>0</v>
      </c>
      <c r="K600" s="181" t="str">
        <f>IF(OR(COUNTIF(L600:Q600,"未確認")&gt;0,COUNTIF(L600:Q600,"*")&gt;0),"※","")</f>
        <v/>
      </c>
      <c r="L600" s="111"/>
      <c r="M600" s="111"/>
      <c r="N600" s="111"/>
      <c r="O600" s="111"/>
      <c r="P600" s="111"/>
      <c r="Q600" s="111"/>
    </row>
    <row r="601" spans="1:22" s="108" customFormat="1" ht="56.1" customHeight="1">
      <c r="A601" s="349" t="s">
        <v>1247</v>
      </c>
      <c r="B601" s="83"/>
      <c r="C601" s="383" t="s">
        <v>461</v>
      </c>
      <c r="D601" s="384"/>
      <c r="E601" s="384"/>
      <c r="F601" s="384"/>
      <c r="G601" s="384"/>
      <c r="H601" s="385"/>
      <c r="I601" s="313" t="s">
        <v>1248</v>
      </c>
      <c r="J601" s="180">
        <f>IF(SUM(L601:Q601)=0,IF(COUNTIF(L601:Q601,"未確認")&gt;0,"未確認",IF(COUNTIF(L601:Q601,"~*")&gt;0,"*",SUM(L601:Q601))),SUM(L601:Q601))</f>
        <v>37</v>
      </c>
      <c r="K601" s="181" t="str">
        <f>IF(OR(COUNTIF(L601:Q601,"未確認")&gt;0,COUNTIF(L601:Q601,"*")&gt;0),"※","")</f>
        <v/>
      </c>
      <c r="L601" s="111"/>
      <c r="M601" s="111"/>
      <c r="N601" s="111"/>
      <c r="O601" s="111">
        <v>18</v>
      </c>
      <c r="P601" s="111">
        <v>19</v>
      </c>
      <c r="Q601" s="111"/>
    </row>
    <row r="602" spans="1:22" s="108" customFormat="1" ht="84" customHeight="1">
      <c r="A602" s="349" t="s">
        <v>1249</v>
      </c>
      <c r="B602" s="83"/>
      <c r="C602" s="383" t="s">
        <v>463</v>
      </c>
      <c r="D602" s="384"/>
      <c r="E602" s="384"/>
      <c r="F602" s="384"/>
      <c r="G602" s="384"/>
      <c r="H602" s="385"/>
      <c r="I602" s="324" t="s">
        <v>1250</v>
      </c>
      <c r="J602" s="180">
        <f>IF(SUM(L602:Q602)=0,IF(COUNTIF(L602:Q602,"未確認")&gt;0,"未確認",IF(COUNTIF(L602:Q602,"~*")&gt;0,"*",SUM(L602:Q602))),SUM(L602:Q602))</f>
        <v>0</v>
      </c>
      <c r="K602" s="181" t="str">
        <f>IF(OR(COUNTIF(L602:Q602,"未確認")&gt;0,COUNTIF(L602:Q602,"*")&gt;0),"※","")</f>
        <v/>
      </c>
      <c r="L602" s="111"/>
      <c r="M602" s="111"/>
      <c r="N602" s="111"/>
      <c r="O602" s="111"/>
      <c r="P602" s="111"/>
      <c r="Q602" s="111"/>
    </row>
    <row r="603" spans="1:22" s="108" customFormat="1" ht="35.1" customHeight="1">
      <c r="A603" s="345" t="s">
        <v>1251</v>
      </c>
      <c r="B603" s="83"/>
      <c r="C603" s="389" t="s">
        <v>465</v>
      </c>
      <c r="D603" s="390"/>
      <c r="E603" s="390"/>
      <c r="F603" s="390"/>
      <c r="G603" s="390"/>
      <c r="H603" s="391"/>
      <c r="I603" s="406" t="s">
        <v>1252</v>
      </c>
      <c r="J603" s="164">
        <v>136</v>
      </c>
      <c r="K603" s="181" t="str">
        <f>IF(OR(COUNTIF(L603:Q603,"未確認")&gt;0,COUNTIF(L603:Q603,"~*")&gt;0),"※","")</f>
        <v/>
      </c>
      <c r="L603" s="350"/>
      <c r="M603" s="350"/>
      <c r="N603" s="350"/>
      <c r="O603" s="350"/>
      <c r="P603" s="350"/>
      <c r="Q603" s="350"/>
    </row>
    <row r="604" spans="1:22" s="108" customFormat="1" ht="35.1" customHeight="1">
      <c r="A604" s="345" t="s">
        <v>1253</v>
      </c>
      <c r="B604" s="83"/>
      <c r="C604" s="311"/>
      <c r="D604" s="312"/>
      <c r="E604" s="386" t="s">
        <v>467</v>
      </c>
      <c r="F604" s="387"/>
      <c r="G604" s="387"/>
      <c r="H604" s="388"/>
      <c r="I604" s="407"/>
      <c r="J604" s="164">
        <v>42</v>
      </c>
      <c r="K604" s="181" t="str">
        <f>IF(OR(COUNTIF(L604:Q604,"未確認")&gt;0,COUNTIF(L604:Q604,"~*")&gt;0),"※","")</f>
        <v/>
      </c>
      <c r="L604" s="350"/>
      <c r="M604" s="350"/>
      <c r="N604" s="350"/>
      <c r="O604" s="350"/>
      <c r="P604" s="350"/>
      <c r="Q604" s="350"/>
    </row>
    <row r="605" spans="1:22" s="108" customFormat="1" ht="35.1" customHeight="1">
      <c r="A605" s="345" t="s">
        <v>1254</v>
      </c>
      <c r="B605" s="83"/>
      <c r="C605" s="389" t="s">
        <v>468</v>
      </c>
      <c r="D605" s="390"/>
      <c r="E605" s="390"/>
      <c r="F605" s="390"/>
      <c r="G605" s="390"/>
      <c r="H605" s="391"/>
      <c r="I605" s="392" t="s">
        <v>1691</v>
      </c>
      <c r="J605" s="164">
        <v>105</v>
      </c>
      <c r="K605" s="181" t="str">
        <f>IF(OR(COUNTIF(L605:Q605,"未確認")&gt;0,COUNTIF(L605:Q605,"~*")&gt;0),"※","")</f>
        <v/>
      </c>
      <c r="L605" s="350"/>
      <c r="M605" s="350"/>
      <c r="N605" s="350"/>
      <c r="O605" s="350"/>
      <c r="P605" s="350"/>
      <c r="Q605" s="350"/>
    </row>
    <row r="606" spans="1:22" s="108" customFormat="1" ht="35.1" customHeight="1">
      <c r="A606" s="345" t="s">
        <v>1256</v>
      </c>
      <c r="B606" s="83"/>
      <c r="C606" s="311"/>
      <c r="D606" s="312"/>
      <c r="E606" s="386" t="s">
        <v>467</v>
      </c>
      <c r="F606" s="387"/>
      <c r="G606" s="387"/>
      <c r="H606" s="388"/>
      <c r="I606" s="395"/>
      <c r="J606" s="164">
        <v>49</v>
      </c>
      <c r="K606" s="181" t="str">
        <f>IF(OR(COUNTIF(L606:Q606,"未確認")&gt;0,COUNTIF(L606:Q606,"~*")&gt;0),"※","")</f>
        <v/>
      </c>
      <c r="L606" s="350"/>
      <c r="M606" s="350"/>
      <c r="N606" s="350"/>
      <c r="O606" s="350"/>
      <c r="P606" s="350"/>
      <c r="Q606" s="350"/>
    </row>
    <row r="607" spans="1:22" s="108" customFormat="1" ht="42" customHeight="1">
      <c r="A607" s="345" t="s">
        <v>1257</v>
      </c>
      <c r="B607" s="83"/>
      <c r="C607" s="386" t="s">
        <v>470</v>
      </c>
      <c r="D607" s="387"/>
      <c r="E607" s="387"/>
      <c r="F607" s="387"/>
      <c r="G607" s="387"/>
      <c r="H607" s="388"/>
      <c r="I607" s="116" t="s">
        <v>1258</v>
      </c>
      <c r="J607" s="180">
        <v>365</v>
      </c>
      <c r="K607" s="181" t="str">
        <f>IF(OR(COUNTIF(L607:Q607,"未確認")&gt;0,COUNTIF(L607:Q607,"~*")&gt;0),"※","")</f>
        <v/>
      </c>
      <c r="L607" s="350"/>
      <c r="M607" s="350"/>
      <c r="N607" s="350"/>
      <c r="O607" s="350"/>
      <c r="P607" s="350"/>
      <c r="Q607" s="350"/>
    </row>
    <row r="608" spans="1:22" s="108" customFormat="1" ht="56.1" customHeight="1">
      <c r="A608" s="349" t="s">
        <v>1259</v>
      </c>
      <c r="B608" s="83"/>
      <c r="C608" s="383" t="s">
        <v>472</v>
      </c>
      <c r="D608" s="384"/>
      <c r="E608" s="384"/>
      <c r="F608" s="384"/>
      <c r="G608" s="384"/>
      <c r="H608" s="385"/>
      <c r="I608" s="116" t="s">
        <v>473</v>
      </c>
      <c r="J608" s="180">
        <f t="shared" ref="J608:J613" si="24">IF(SUM(L608:Q608)=0,IF(COUNTIF(L608:Q608,"未確認")&gt;0,"未確認",IF(COUNTIF(L608:Q608,"~*")&gt;0,"*",SUM(L608:Q608))),SUM(L608:Q608))</f>
        <v>0</v>
      </c>
      <c r="K608" s="181" t="str">
        <f t="shared" ref="K608:K613" si="25">IF(OR(COUNTIF(L608:Q608,"未確認")&gt;0,COUNTIF(L608:Q608,"*")&gt;0),"※","")</f>
        <v/>
      </c>
      <c r="L608" s="111"/>
      <c r="M608" s="111"/>
      <c r="N608" s="111"/>
      <c r="O608" s="111"/>
      <c r="P608" s="111"/>
      <c r="Q608" s="111"/>
    </row>
    <row r="609" spans="1:22" s="108" customFormat="1" ht="56.1" customHeight="1">
      <c r="A609" s="349" t="s">
        <v>1260</v>
      </c>
      <c r="B609" s="83"/>
      <c r="C609" s="383" t="s">
        <v>2224</v>
      </c>
      <c r="D609" s="384"/>
      <c r="E609" s="384"/>
      <c r="F609" s="384"/>
      <c r="G609" s="384"/>
      <c r="H609" s="385"/>
      <c r="I609" s="116" t="s">
        <v>475</v>
      </c>
      <c r="J609" s="180">
        <f t="shared" si="24"/>
        <v>0</v>
      </c>
      <c r="K609" s="181" t="str">
        <f t="shared" si="25"/>
        <v/>
      </c>
      <c r="L609" s="111"/>
      <c r="M609" s="111"/>
      <c r="N609" s="111"/>
      <c r="O609" s="111"/>
      <c r="P609" s="111"/>
      <c r="Q609" s="111"/>
    </row>
    <row r="610" spans="1:22" s="1" customFormat="1" ht="56.1" customHeight="1">
      <c r="A610" s="349" t="s">
        <v>1262</v>
      </c>
      <c r="B610" s="83"/>
      <c r="C610" s="383" t="s">
        <v>476</v>
      </c>
      <c r="D610" s="384"/>
      <c r="E610" s="384"/>
      <c r="F610" s="384"/>
      <c r="G610" s="384"/>
      <c r="H610" s="385"/>
      <c r="I610" s="116" t="s">
        <v>477</v>
      </c>
      <c r="J610" s="180">
        <f t="shared" si="24"/>
        <v>0</v>
      </c>
      <c r="K610" s="181" t="str">
        <f t="shared" si="25"/>
        <v/>
      </c>
      <c r="L610" s="111"/>
      <c r="M610" s="111"/>
      <c r="N610" s="111"/>
      <c r="O610" s="111"/>
      <c r="P610" s="111"/>
      <c r="Q610" s="111"/>
    </row>
    <row r="611" spans="1:22" s="1" customFormat="1" ht="56.1" customHeight="1">
      <c r="A611" s="349" t="s">
        <v>1263</v>
      </c>
      <c r="B611" s="83"/>
      <c r="C611" s="383" t="s">
        <v>478</v>
      </c>
      <c r="D611" s="384"/>
      <c r="E611" s="384"/>
      <c r="F611" s="384"/>
      <c r="G611" s="384"/>
      <c r="H611" s="385"/>
      <c r="I611" s="116" t="s">
        <v>1264</v>
      </c>
      <c r="J611" s="180">
        <f t="shared" si="24"/>
        <v>0</v>
      </c>
      <c r="K611" s="181" t="str">
        <f t="shared" si="25"/>
        <v/>
      </c>
      <c r="L611" s="111"/>
      <c r="M611" s="111"/>
      <c r="N611" s="111"/>
      <c r="O611" s="111"/>
      <c r="P611" s="111"/>
      <c r="Q611" s="111"/>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c r="N612" s="111"/>
      <c r="O612" s="111"/>
      <c r="P612" s="111"/>
      <c r="Q612" s="111"/>
    </row>
    <row r="613" spans="1:22" s="1" customFormat="1" ht="56.1" customHeight="1">
      <c r="A613" s="349" t="s">
        <v>1266</v>
      </c>
      <c r="B613" s="83"/>
      <c r="C613" s="383" t="s">
        <v>482</v>
      </c>
      <c r="D613" s="384"/>
      <c r="E613" s="384"/>
      <c r="F613" s="384"/>
      <c r="G613" s="384"/>
      <c r="H613" s="385"/>
      <c r="I613" s="116" t="s">
        <v>1267</v>
      </c>
      <c r="J613" s="180">
        <f t="shared" si="24"/>
        <v>0</v>
      </c>
      <c r="K613" s="181" t="str">
        <f t="shared" si="25"/>
        <v/>
      </c>
      <c r="L613" s="111"/>
      <c r="M613" s="111"/>
      <c r="N613" s="111"/>
      <c r="O613" s="111"/>
      <c r="P613" s="111"/>
      <c r="Q613" s="111"/>
    </row>
    <row r="614" spans="1:22" s="1" customFormat="1">
      <c r="A614" s="325"/>
      <c r="B614" s="19"/>
      <c r="C614" s="19"/>
      <c r="D614" s="19"/>
      <c r="E614" s="19"/>
      <c r="F614" s="19"/>
      <c r="G614" s="19"/>
      <c r="H614" s="15"/>
      <c r="I614" s="15"/>
      <c r="J614" s="87"/>
      <c r="K614" s="88"/>
      <c r="L614" s="89"/>
      <c r="M614" s="89"/>
      <c r="N614" s="89"/>
      <c r="O614" s="89"/>
      <c r="P614" s="89"/>
      <c r="Q614" s="89"/>
    </row>
    <row r="615" spans="1:22" s="82" customFormat="1">
      <c r="A615" s="325"/>
      <c r="B615" s="83"/>
      <c r="C615" s="60"/>
      <c r="D615" s="60"/>
      <c r="E615" s="60"/>
      <c r="F615" s="60"/>
      <c r="G615" s="60"/>
      <c r="H615" s="90"/>
      <c r="I615" s="90"/>
      <c r="J615" s="87"/>
      <c r="K615" s="88"/>
      <c r="L615" s="89"/>
      <c r="M615" s="89"/>
      <c r="N615" s="89"/>
      <c r="O615" s="89"/>
      <c r="P615" s="89"/>
      <c r="Q615" s="89"/>
    </row>
    <row r="616" spans="1:22" s="1" customFormat="1">
      <c r="A616" s="325"/>
      <c r="B616" s="83"/>
      <c r="C616" s="4"/>
      <c r="D616" s="4"/>
      <c r="E616" s="126"/>
      <c r="F616" s="126"/>
      <c r="G616" s="126"/>
      <c r="H616" s="127"/>
      <c r="I616" s="127"/>
      <c r="J616" s="87"/>
      <c r="K616" s="88"/>
      <c r="L616" s="89"/>
      <c r="M616" s="89"/>
      <c r="N616" s="89"/>
      <c r="O616" s="89"/>
      <c r="P616" s="89"/>
      <c r="Q616" s="89"/>
    </row>
    <row r="617" spans="1:22" s="1" customFormat="1">
      <c r="A617" s="325"/>
      <c r="B617" s="19" t="s">
        <v>484</v>
      </c>
      <c r="C617" s="44"/>
      <c r="D617" s="44"/>
      <c r="E617" s="44"/>
      <c r="F617" s="44"/>
      <c r="G617" s="44"/>
      <c r="H617" s="15"/>
      <c r="I617" s="15"/>
      <c r="J617" s="87"/>
      <c r="K617" s="88"/>
      <c r="L617" s="89"/>
      <c r="M617" s="89"/>
      <c r="N617" s="89"/>
      <c r="O617" s="89"/>
      <c r="P617" s="89"/>
      <c r="Q617" s="89"/>
    </row>
    <row r="618" spans="1:22">
      <c r="A618" s="325"/>
      <c r="B618" s="19"/>
      <c r="C618" s="19"/>
      <c r="D618" s="19"/>
      <c r="E618" s="19"/>
      <c r="F618" s="19"/>
      <c r="G618" s="19"/>
      <c r="H618" s="15"/>
      <c r="I618" s="15"/>
      <c r="L618" s="73"/>
      <c r="M618" s="73"/>
      <c r="N618" s="73"/>
      <c r="O618" s="73"/>
      <c r="P618" s="73"/>
      <c r="Q618" s="73"/>
      <c r="R618" s="9"/>
      <c r="S618" s="9"/>
      <c r="T618" s="9"/>
      <c r="U618" s="9"/>
      <c r="V618" s="9"/>
    </row>
    <row r="619" spans="1:22" ht="34.5" customHeight="1">
      <c r="A619" s="325"/>
      <c r="B619" s="19"/>
      <c r="C619" s="4"/>
      <c r="D619" s="4"/>
      <c r="F619" s="4"/>
      <c r="G619" s="4"/>
      <c r="H619" s="307"/>
      <c r="I619" s="307"/>
      <c r="J619" s="74" t="s">
        <v>77</v>
      </c>
      <c r="K619" s="197"/>
      <c r="L619" s="76" t="s">
        <v>618</v>
      </c>
      <c r="M619" s="76" t="s">
        <v>2137</v>
      </c>
      <c r="N619" s="76" t="s">
        <v>619</v>
      </c>
      <c r="O619" s="76" t="s">
        <v>620</v>
      </c>
      <c r="P619" s="76" t="s">
        <v>621</v>
      </c>
      <c r="Q619" s="76" t="s">
        <v>622</v>
      </c>
      <c r="R619" s="9"/>
      <c r="S619" s="9"/>
      <c r="T619" s="9"/>
      <c r="U619" s="9"/>
      <c r="V619" s="9"/>
    </row>
    <row r="620" spans="1:22" ht="20.25" customHeight="1">
      <c r="A620" s="325"/>
      <c r="B620" s="2"/>
      <c r="C620" s="60"/>
      <c r="D620" s="4"/>
      <c r="F620" s="4"/>
      <c r="G620" s="4"/>
      <c r="H620" s="307"/>
      <c r="I620" s="65" t="s">
        <v>1148</v>
      </c>
      <c r="J620" s="66"/>
      <c r="K620" s="198"/>
      <c r="L620" s="78" t="s">
        <v>595</v>
      </c>
      <c r="M620" s="78" t="s">
        <v>595</v>
      </c>
      <c r="N620" s="78" t="s">
        <v>595</v>
      </c>
      <c r="O620" s="78" t="s">
        <v>80</v>
      </c>
      <c r="P620" s="78" t="s">
        <v>80</v>
      </c>
      <c r="Q620" s="78" t="s">
        <v>80</v>
      </c>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6">IF(SUM(L621:Q621)=0,IF(COUNTIF(L621:Q621,"未確認")&gt;0,"未確認",IF(COUNTIF(L621:Q621,"~*")&gt;0,"*",SUM(L621:Q621))),SUM(L621:Q621))</f>
        <v>0</v>
      </c>
      <c r="K621" s="181" t="str">
        <f t="shared" ref="K621:K631" si="27">IF(OR(COUNTIF(L621:Q621,"未確認")&gt;0,COUNTIF(L621:Q621,"*")&gt;0),"※","")</f>
        <v/>
      </c>
      <c r="L621" s="111"/>
      <c r="M621" s="111"/>
      <c r="N621" s="111"/>
      <c r="O621" s="111"/>
      <c r="P621" s="111"/>
      <c r="Q621" s="111"/>
    </row>
    <row r="622" spans="1:22" s="112" customFormat="1" ht="71.25" customHeight="1">
      <c r="A622" s="349" t="s">
        <v>1270</v>
      </c>
      <c r="B622" s="108"/>
      <c r="C622" s="386" t="s">
        <v>486</v>
      </c>
      <c r="D622" s="387"/>
      <c r="E622" s="387"/>
      <c r="F622" s="387"/>
      <c r="G622" s="387"/>
      <c r="H622" s="388"/>
      <c r="I622" s="404"/>
      <c r="J622" s="180">
        <f t="shared" si="26"/>
        <v>0</v>
      </c>
      <c r="K622" s="181" t="str">
        <f t="shared" si="27"/>
        <v/>
      </c>
      <c r="L622" s="111"/>
      <c r="M622" s="111"/>
      <c r="N622" s="111"/>
      <c r="O622" s="111"/>
      <c r="P622" s="111"/>
      <c r="Q622" s="111"/>
    </row>
    <row r="623" spans="1:22" s="112" customFormat="1" ht="71.25" customHeight="1">
      <c r="A623" s="349" t="s">
        <v>1271</v>
      </c>
      <c r="B623" s="108"/>
      <c r="C623" s="386" t="s">
        <v>1272</v>
      </c>
      <c r="D623" s="387"/>
      <c r="E623" s="387"/>
      <c r="F623" s="387"/>
      <c r="G623" s="387"/>
      <c r="H623" s="388"/>
      <c r="I623" s="405"/>
      <c r="J623" s="180">
        <f t="shared" si="26"/>
        <v>0</v>
      </c>
      <c r="K623" s="181" t="str">
        <f t="shared" si="27"/>
        <v/>
      </c>
      <c r="L623" s="111"/>
      <c r="M623" s="111"/>
      <c r="N623" s="111"/>
      <c r="O623" s="111"/>
      <c r="P623" s="111"/>
      <c r="Q623" s="111"/>
    </row>
    <row r="624" spans="1:22" s="112" customFormat="1" ht="70.150000000000006" customHeight="1">
      <c r="A624" s="349" t="s">
        <v>1273</v>
      </c>
      <c r="B624" s="108"/>
      <c r="C624" s="386" t="s">
        <v>1274</v>
      </c>
      <c r="D624" s="387"/>
      <c r="E624" s="387"/>
      <c r="F624" s="387"/>
      <c r="G624" s="387"/>
      <c r="H624" s="388"/>
      <c r="I624" s="199" t="s">
        <v>489</v>
      </c>
      <c r="J624" s="180">
        <f t="shared" si="26"/>
        <v>0</v>
      </c>
      <c r="K624" s="181" t="str">
        <f t="shared" si="27"/>
        <v/>
      </c>
      <c r="L624" s="111"/>
      <c r="M624" s="111"/>
      <c r="N624" s="111"/>
      <c r="O624" s="111"/>
      <c r="P624" s="111"/>
      <c r="Q624" s="111"/>
    </row>
    <row r="625" spans="1:22" s="112" customFormat="1" ht="84" customHeight="1">
      <c r="A625" s="349" t="s">
        <v>1275</v>
      </c>
      <c r="B625" s="108"/>
      <c r="C625" s="383" t="s">
        <v>2225</v>
      </c>
      <c r="D625" s="384"/>
      <c r="E625" s="384"/>
      <c r="F625" s="384"/>
      <c r="G625" s="384"/>
      <c r="H625" s="385"/>
      <c r="I625" s="116" t="s">
        <v>1277</v>
      </c>
      <c r="J625" s="180">
        <f t="shared" si="26"/>
        <v>0</v>
      </c>
      <c r="K625" s="181" t="str">
        <f t="shared" si="27"/>
        <v/>
      </c>
      <c r="L625" s="111"/>
      <c r="M625" s="111"/>
      <c r="N625" s="111"/>
      <c r="O625" s="111"/>
      <c r="P625" s="111"/>
      <c r="Q625" s="111"/>
    </row>
    <row r="626" spans="1:22" s="112" customFormat="1" ht="100.35" customHeight="1">
      <c r="A626" s="349" t="s">
        <v>1278</v>
      </c>
      <c r="B626" s="108"/>
      <c r="C626" s="386" t="s">
        <v>1279</v>
      </c>
      <c r="D626" s="387"/>
      <c r="E626" s="387"/>
      <c r="F626" s="387"/>
      <c r="G626" s="387"/>
      <c r="H626" s="388"/>
      <c r="I626" s="129" t="s">
        <v>1550</v>
      </c>
      <c r="J626" s="180">
        <f t="shared" si="26"/>
        <v>61</v>
      </c>
      <c r="K626" s="181" t="str">
        <f t="shared" si="27"/>
        <v/>
      </c>
      <c r="L626" s="111"/>
      <c r="M626" s="111">
        <v>61</v>
      </c>
      <c r="N626" s="111"/>
      <c r="O626" s="111"/>
      <c r="P626" s="111"/>
      <c r="Q626" s="111"/>
    </row>
    <row r="627" spans="1:22" s="112" customFormat="1" ht="84" customHeight="1">
      <c r="A627" s="349" t="s">
        <v>1281</v>
      </c>
      <c r="B627" s="113"/>
      <c r="C627" s="386" t="s">
        <v>2226</v>
      </c>
      <c r="D627" s="387"/>
      <c r="E627" s="387"/>
      <c r="F627" s="387"/>
      <c r="G627" s="387"/>
      <c r="H627" s="388"/>
      <c r="I627" s="129" t="s">
        <v>495</v>
      </c>
      <c r="J627" s="180">
        <f t="shared" si="26"/>
        <v>0</v>
      </c>
      <c r="K627" s="181" t="str">
        <f t="shared" si="27"/>
        <v/>
      </c>
      <c r="L627" s="111"/>
      <c r="M627" s="111"/>
      <c r="N627" s="111"/>
      <c r="O627" s="111"/>
      <c r="P627" s="111"/>
      <c r="Q627" s="111"/>
    </row>
    <row r="628" spans="1:22" s="112" customFormat="1" ht="98.1" customHeight="1">
      <c r="A628" s="349" t="s">
        <v>1283</v>
      </c>
      <c r="B628" s="113"/>
      <c r="C628" s="383" t="s">
        <v>1695</v>
      </c>
      <c r="D628" s="384"/>
      <c r="E628" s="384"/>
      <c r="F628" s="384"/>
      <c r="G628" s="384"/>
      <c r="H628" s="385"/>
      <c r="I628" s="116" t="s">
        <v>1935</v>
      </c>
      <c r="J628" s="180">
        <f t="shared" si="26"/>
        <v>0</v>
      </c>
      <c r="K628" s="181" t="str">
        <f t="shared" si="27"/>
        <v/>
      </c>
      <c r="L628" s="111"/>
      <c r="M628" s="111"/>
      <c r="N628" s="111"/>
      <c r="O628" s="111"/>
      <c r="P628" s="111"/>
      <c r="Q628" s="111"/>
    </row>
    <row r="629" spans="1:22" s="112" customFormat="1" ht="84" customHeight="1">
      <c r="A629" s="349" t="s">
        <v>1286</v>
      </c>
      <c r="B629" s="113"/>
      <c r="C629" s="386" t="s">
        <v>498</v>
      </c>
      <c r="D629" s="387"/>
      <c r="E629" s="387"/>
      <c r="F629" s="387"/>
      <c r="G629" s="387"/>
      <c r="H629" s="388"/>
      <c r="I629" s="116" t="s">
        <v>1979</v>
      </c>
      <c r="J629" s="180">
        <f t="shared" si="26"/>
        <v>0</v>
      </c>
      <c r="K629" s="181" t="str">
        <f t="shared" si="27"/>
        <v/>
      </c>
      <c r="L629" s="111"/>
      <c r="M629" s="111"/>
      <c r="N629" s="111"/>
      <c r="O629" s="111"/>
      <c r="P629" s="111"/>
      <c r="Q629" s="111"/>
    </row>
    <row r="630" spans="1:22" s="112" customFormat="1" ht="70.150000000000006" customHeight="1">
      <c r="A630" s="349" t="s">
        <v>1288</v>
      </c>
      <c r="B630" s="113"/>
      <c r="C630" s="383" t="s">
        <v>1289</v>
      </c>
      <c r="D630" s="384"/>
      <c r="E630" s="384"/>
      <c r="F630" s="384"/>
      <c r="G630" s="384"/>
      <c r="H630" s="385"/>
      <c r="I630" s="116" t="s">
        <v>2227</v>
      </c>
      <c r="J630" s="180" t="str">
        <f t="shared" si="26"/>
        <v>*</v>
      </c>
      <c r="K630" s="181" t="str">
        <f t="shared" si="27"/>
        <v>※</v>
      </c>
      <c r="L630" s="111"/>
      <c r="M630" s="111"/>
      <c r="N630" s="111"/>
      <c r="O630" s="111"/>
      <c r="P630" s="111" t="s">
        <v>1127</v>
      </c>
      <c r="Q630" s="111"/>
    </row>
    <row r="631" spans="1:22" s="112" customFormat="1" ht="84" customHeight="1">
      <c r="A631" s="349" t="s">
        <v>1291</v>
      </c>
      <c r="B631" s="113"/>
      <c r="C631" s="383" t="s">
        <v>1554</v>
      </c>
      <c r="D631" s="384"/>
      <c r="E631" s="384"/>
      <c r="F631" s="384"/>
      <c r="G631" s="384"/>
      <c r="H631" s="385"/>
      <c r="I631" s="116" t="s">
        <v>1293</v>
      </c>
      <c r="J631" s="180">
        <f t="shared" si="26"/>
        <v>0</v>
      </c>
      <c r="K631" s="181" t="str">
        <f t="shared" si="27"/>
        <v/>
      </c>
      <c r="L631" s="111"/>
      <c r="M631" s="111"/>
      <c r="N631" s="111"/>
      <c r="O631" s="111"/>
      <c r="P631" s="111"/>
      <c r="Q631" s="111"/>
    </row>
    <row r="632" spans="1:22" s="1" customFormat="1">
      <c r="A632" s="325"/>
      <c r="B632" s="19"/>
      <c r="C632" s="19"/>
      <c r="D632" s="19"/>
      <c r="E632" s="19"/>
      <c r="F632" s="19"/>
      <c r="G632" s="19"/>
      <c r="H632" s="15"/>
      <c r="I632" s="15"/>
      <c r="J632" s="87"/>
      <c r="K632" s="88"/>
      <c r="L632" s="89"/>
      <c r="M632" s="89"/>
      <c r="N632" s="89"/>
      <c r="O632" s="89"/>
      <c r="P632" s="89"/>
      <c r="Q632" s="89"/>
    </row>
    <row r="633" spans="1:22" s="82" customFormat="1">
      <c r="A633" s="325"/>
      <c r="B633" s="83"/>
      <c r="C633" s="60"/>
      <c r="D633" s="60"/>
      <c r="E633" s="60"/>
      <c r="F633" s="60"/>
      <c r="G633" s="60"/>
      <c r="H633" s="90"/>
      <c r="I633" s="90"/>
      <c r="J633" s="87"/>
      <c r="K633" s="88"/>
      <c r="L633" s="89"/>
      <c r="M633" s="89"/>
      <c r="N633" s="89"/>
      <c r="O633" s="89"/>
      <c r="P633" s="89"/>
      <c r="Q633" s="89"/>
    </row>
    <row r="634" spans="1:22" s="108" customFormat="1">
      <c r="A634" s="325"/>
      <c r="B634" s="113"/>
      <c r="C634" s="4"/>
      <c r="D634" s="4"/>
      <c r="E634" s="4"/>
      <c r="F634" s="4"/>
      <c r="G634" s="4"/>
      <c r="H634" s="307"/>
      <c r="I634" s="307"/>
      <c r="J634" s="59"/>
      <c r="K634" s="30"/>
      <c r="L634" s="101"/>
      <c r="M634" s="101"/>
      <c r="N634" s="101"/>
      <c r="O634" s="101"/>
      <c r="P634" s="101"/>
      <c r="Q634" s="101"/>
    </row>
    <row r="635" spans="1:22" s="108" customFormat="1">
      <c r="A635" s="325"/>
      <c r="B635" s="19" t="s">
        <v>504</v>
      </c>
      <c r="C635" s="4"/>
      <c r="D635" s="4"/>
      <c r="E635" s="4"/>
      <c r="F635" s="4"/>
      <c r="G635" s="4"/>
      <c r="H635" s="307"/>
      <c r="I635" s="307"/>
      <c r="J635" s="59"/>
      <c r="K635" s="30"/>
      <c r="L635" s="101"/>
      <c r="M635" s="101"/>
      <c r="N635" s="101"/>
      <c r="O635" s="101"/>
      <c r="P635" s="101"/>
      <c r="Q635" s="101"/>
    </row>
    <row r="636" spans="1:22">
      <c r="A636" s="325"/>
      <c r="B636" s="19"/>
      <c r="C636" s="19"/>
      <c r="D636" s="19"/>
      <c r="E636" s="19"/>
      <c r="F636" s="19"/>
      <c r="G636" s="19"/>
      <c r="H636" s="15"/>
      <c r="I636" s="15"/>
      <c r="J636" s="61"/>
      <c r="K636" s="30"/>
      <c r="L636" s="73"/>
      <c r="M636" s="73"/>
      <c r="N636" s="73"/>
      <c r="O636" s="73"/>
      <c r="P636" s="73"/>
      <c r="Q636" s="73"/>
      <c r="R636" s="9"/>
      <c r="S636" s="9"/>
      <c r="T636" s="9"/>
      <c r="U636" s="9"/>
      <c r="V636" s="9"/>
    </row>
    <row r="637" spans="1:22" ht="34.5" customHeight="1">
      <c r="A637" s="325"/>
      <c r="B637" s="19"/>
      <c r="C637" s="4"/>
      <c r="D637" s="4"/>
      <c r="F637" s="4"/>
      <c r="G637" s="4"/>
      <c r="H637" s="307"/>
      <c r="I637" s="307"/>
      <c r="J637" s="74" t="s">
        <v>77</v>
      </c>
      <c r="K637" s="167"/>
      <c r="L637" s="76" t="s">
        <v>618</v>
      </c>
      <c r="M637" s="76" t="s">
        <v>2137</v>
      </c>
      <c r="N637" s="76" t="s">
        <v>619</v>
      </c>
      <c r="O637" s="76" t="s">
        <v>620</v>
      </c>
      <c r="P637" s="76" t="s">
        <v>621</v>
      </c>
      <c r="Q637" s="76" t="s">
        <v>622</v>
      </c>
      <c r="R637" s="9"/>
      <c r="S637" s="9"/>
      <c r="T637" s="9"/>
      <c r="U637" s="9"/>
      <c r="V637" s="9"/>
    </row>
    <row r="638" spans="1:22" ht="20.25" customHeight="1">
      <c r="A638" s="325"/>
      <c r="B638" s="2"/>
      <c r="C638" s="60"/>
      <c r="D638" s="4"/>
      <c r="F638" s="4"/>
      <c r="G638" s="4"/>
      <c r="H638" s="307"/>
      <c r="I638" s="65" t="s">
        <v>1148</v>
      </c>
      <c r="J638" s="66"/>
      <c r="K638" s="168"/>
      <c r="L638" s="78" t="s">
        <v>595</v>
      </c>
      <c r="M638" s="78" t="s">
        <v>595</v>
      </c>
      <c r="N638" s="78" t="s">
        <v>595</v>
      </c>
      <c r="O638" s="78" t="s">
        <v>80</v>
      </c>
      <c r="P638" s="78" t="s">
        <v>80</v>
      </c>
      <c r="Q638" s="78" t="s">
        <v>80</v>
      </c>
      <c r="R638" s="9"/>
      <c r="S638" s="9"/>
      <c r="T638" s="9"/>
      <c r="U638" s="9"/>
      <c r="V638" s="9"/>
    </row>
    <row r="639" spans="1:22" s="112" customFormat="1" ht="70.150000000000006" customHeight="1">
      <c r="A639" s="349" t="s">
        <v>1294</v>
      </c>
      <c r="B639" s="108"/>
      <c r="C639" s="383" t="s">
        <v>1936</v>
      </c>
      <c r="D639" s="384"/>
      <c r="E639" s="384"/>
      <c r="F639" s="384"/>
      <c r="G639" s="384"/>
      <c r="H639" s="385"/>
      <c r="I639" s="116" t="s">
        <v>506</v>
      </c>
      <c r="J639" s="180">
        <f t="shared" ref="J639:J646" si="28">IF(SUM(L639:Q639)=0,IF(COUNTIF(L639:Q639,"未確認")&gt;0,"未確認",IF(COUNTIF(L639:Q639,"~*")&gt;0,"*",SUM(L639:Q639))),SUM(L639:Q639))</f>
        <v>0</v>
      </c>
      <c r="K639" s="181" t="str">
        <f t="shared" ref="K639:K646" si="29">IF(OR(COUNTIF(L639:Q639,"未確認")&gt;0,COUNTIF(L639:Q639,"*")&gt;0),"※","")</f>
        <v/>
      </c>
      <c r="L639" s="111"/>
      <c r="M639" s="111"/>
      <c r="N639" s="111"/>
      <c r="O639" s="111"/>
      <c r="P639" s="111"/>
      <c r="Q639" s="111"/>
    </row>
    <row r="640" spans="1:22" s="112" customFormat="1" ht="56.1" customHeight="1">
      <c r="A640" s="349" t="s">
        <v>1296</v>
      </c>
      <c r="B640" s="113"/>
      <c r="C640" s="383" t="s">
        <v>2228</v>
      </c>
      <c r="D640" s="384"/>
      <c r="E640" s="384"/>
      <c r="F640" s="384"/>
      <c r="G640" s="384"/>
      <c r="H640" s="385"/>
      <c r="I640" s="116" t="s">
        <v>508</v>
      </c>
      <c r="J640" s="180">
        <f t="shared" si="28"/>
        <v>11</v>
      </c>
      <c r="K640" s="181" t="str">
        <f t="shared" si="29"/>
        <v>※</v>
      </c>
      <c r="L640" s="111"/>
      <c r="M640" s="111"/>
      <c r="N640" s="111"/>
      <c r="O640" s="111" t="s">
        <v>1127</v>
      </c>
      <c r="P640" s="111">
        <v>11</v>
      </c>
      <c r="Q640" s="111"/>
    </row>
    <row r="641" spans="1:22" s="112" customFormat="1" ht="78">
      <c r="A641" s="349" t="s">
        <v>1298</v>
      </c>
      <c r="B641" s="113"/>
      <c r="C641" s="383" t="s">
        <v>1299</v>
      </c>
      <c r="D641" s="384"/>
      <c r="E641" s="384"/>
      <c r="F641" s="384"/>
      <c r="G641" s="384"/>
      <c r="H641" s="385"/>
      <c r="I641" s="116" t="s">
        <v>510</v>
      </c>
      <c r="J641" s="180" t="str">
        <f t="shared" si="28"/>
        <v>*</v>
      </c>
      <c r="K641" s="181" t="str">
        <f t="shared" si="29"/>
        <v>※</v>
      </c>
      <c r="L641" s="111"/>
      <c r="M641" s="111"/>
      <c r="N641" s="111"/>
      <c r="O641" s="111" t="s">
        <v>1121</v>
      </c>
      <c r="P641" s="111" t="s">
        <v>1128</v>
      </c>
      <c r="Q641" s="111"/>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c r="M642" s="111"/>
      <c r="N642" s="111"/>
      <c r="O642" s="111"/>
      <c r="P642" s="111"/>
      <c r="Q642" s="111"/>
    </row>
    <row r="643" spans="1:22" s="112" customFormat="1" ht="84" customHeight="1">
      <c r="A643" s="349" t="s">
        <v>1301</v>
      </c>
      <c r="B643" s="113"/>
      <c r="C643" s="383" t="s">
        <v>2229</v>
      </c>
      <c r="D643" s="384"/>
      <c r="E643" s="384"/>
      <c r="F643" s="384"/>
      <c r="G643" s="384"/>
      <c r="H643" s="385"/>
      <c r="I643" s="116" t="s">
        <v>514</v>
      </c>
      <c r="J643" s="180">
        <f t="shared" si="28"/>
        <v>0</v>
      </c>
      <c r="K643" s="181" t="str">
        <f t="shared" si="29"/>
        <v/>
      </c>
      <c r="L643" s="111"/>
      <c r="M643" s="111"/>
      <c r="N643" s="111"/>
      <c r="O643" s="111"/>
      <c r="P643" s="111"/>
      <c r="Q643" s="111"/>
    </row>
    <row r="644" spans="1:22" s="112" customFormat="1" ht="70.150000000000006" customHeight="1">
      <c r="A644" s="349" t="s">
        <v>1302</v>
      </c>
      <c r="B644" s="113"/>
      <c r="C644" s="383" t="s">
        <v>2230</v>
      </c>
      <c r="D644" s="384"/>
      <c r="E644" s="384"/>
      <c r="F644" s="384"/>
      <c r="G644" s="384"/>
      <c r="H644" s="385"/>
      <c r="I644" s="116" t="s">
        <v>516</v>
      </c>
      <c r="J644" s="180">
        <f t="shared" si="28"/>
        <v>0</v>
      </c>
      <c r="K644" s="181" t="str">
        <f t="shared" si="29"/>
        <v/>
      </c>
      <c r="L644" s="111"/>
      <c r="M644" s="111"/>
      <c r="N644" s="111"/>
      <c r="O644" s="111"/>
      <c r="P644" s="111"/>
      <c r="Q644" s="111"/>
    </row>
    <row r="645" spans="1:22" s="112" customFormat="1" ht="98.1" customHeight="1">
      <c r="A645" s="349" t="s">
        <v>1304</v>
      </c>
      <c r="B645" s="113"/>
      <c r="C645" s="383" t="s">
        <v>2231</v>
      </c>
      <c r="D645" s="384"/>
      <c r="E645" s="384"/>
      <c r="F645" s="384"/>
      <c r="G645" s="384"/>
      <c r="H645" s="385"/>
      <c r="I645" s="116" t="s">
        <v>518</v>
      </c>
      <c r="J645" s="180">
        <f t="shared" si="28"/>
        <v>0</v>
      </c>
      <c r="K645" s="181" t="str">
        <f t="shared" si="29"/>
        <v/>
      </c>
      <c r="L645" s="111"/>
      <c r="M645" s="111"/>
      <c r="N645" s="111"/>
      <c r="O645" s="111"/>
      <c r="P645" s="111"/>
      <c r="Q645" s="111"/>
    </row>
    <row r="646" spans="1:22" s="112" customFormat="1" ht="84" customHeight="1">
      <c r="A646" s="349" t="s">
        <v>1306</v>
      </c>
      <c r="B646" s="113"/>
      <c r="C646" s="386" t="s">
        <v>519</v>
      </c>
      <c r="D646" s="387"/>
      <c r="E646" s="387"/>
      <c r="F646" s="387"/>
      <c r="G646" s="387"/>
      <c r="H646" s="388"/>
      <c r="I646" s="116" t="s">
        <v>520</v>
      </c>
      <c r="J646" s="180">
        <f t="shared" si="28"/>
        <v>0</v>
      </c>
      <c r="K646" s="181" t="str">
        <f t="shared" si="29"/>
        <v/>
      </c>
      <c r="L646" s="111"/>
      <c r="M646" s="111"/>
      <c r="N646" s="111"/>
      <c r="O646" s="111"/>
      <c r="P646" s="111"/>
      <c r="Q646" s="111"/>
    </row>
    <row r="647" spans="1:22" s="1" customFormat="1">
      <c r="A647" s="325"/>
      <c r="B647" s="19"/>
      <c r="C647" s="19"/>
      <c r="D647" s="19"/>
      <c r="E647" s="19"/>
      <c r="F647" s="19"/>
      <c r="G647" s="19"/>
      <c r="H647" s="15"/>
      <c r="I647" s="15"/>
      <c r="J647" s="87"/>
      <c r="K647" s="88"/>
      <c r="L647" s="89"/>
      <c r="M647" s="89"/>
      <c r="N647" s="89"/>
      <c r="O647" s="89"/>
      <c r="P647" s="89"/>
      <c r="Q647" s="89"/>
    </row>
    <row r="648" spans="1:22" s="82" customFormat="1">
      <c r="A648" s="325"/>
      <c r="B648" s="83"/>
      <c r="C648" s="60"/>
      <c r="D648" s="60"/>
      <c r="E648" s="60"/>
      <c r="F648" s="60"/>
      <c r="G648" s="60"/>
      <c r="H648" s="90"/>
      <c r="I648" s="90"/>
      <c r="J648" s="87"/>
      <c r="K648" s="88"/>
      <c r="L648" s="89"/>
      <c r="M648" s="89"/>
      <c r="N648" s="89"/>
      <c r="O648" s="89"/>
      <c r="P648" s="89"/>
      <c r="Q648" s="89"/>
    </row>
    <row r="649" spans="1:22" s="108" customFormat="1">
      <c r="A649" s="325"/>
      <c r="B649" s="113"/>
      <c r="C649" s="4"/>
      <c r="D649" s="4"/>
      <c r="E649" s="4"/>
      <c r="F649" s="4"/>
      <c r="G649" s="4"/>
      <c r="H649" s="307"/>
      <c r="I649" s="307"/>
      <c r="J649" s="59"/>
      <c r="K649" s="30"/>
      <c r="L649" s="101"/>
      <c r="M649" s="101"/>
      <c r="N649" s="101"/>
      <c r="O649" s="101"/>
      <c r="P649" s="101"/>
      <c r="Q649" s="101"/>
    </row>
    <row r="650" spans="1:22" s="108" customFormat="1">
      <c r="A650" s="325"/>
      <c r="B650" s="19" t="s">
        <v>2232</v>
      </c>
      <c r="C650" s="4"/>
      <c r="D650" s="4"/>
      <c r="E650" s="4"/>
      <c r="F650" s="4"/>
      <c r="G650" s="4"/>
      <c r="H650" s="307"/>
      <c r="I650" s="307"/>
      <c r="J650" s="59"/>
      <c r="K650" s="30"/>
      <c r="L650" s="101"/>
      <c r="M650" s="101"/>
      <c r="N650" s="101"/>
      <c r="O650" s="101"/>
      <c r="P650" s="101"/>
      <c r="Q650" s="101"/>
    </row>
    <row r="651" spans="1:22">
      <c r="A651" s="325"/>
      <c r="B651" s="19"/>
      <c r="C651" s="19"/>
      <c r="D651" s="19"/>
      <c r="E651" s="19"/>
      <c r="F651" s="19"/>
      <c r="G651" s="19"/>
      <c r="H651" s="15"/>
      <c r="I651" s="15"/>
      <c r="J651" s="61"/>
      <c r="K651" s="30"/>
      <c r="L651" s="73"/>
      <c r="M651" s="73"/>
      <c r="N651" s="73"/>
      <c r="O651" s="73"/>
      <c r="P651" s="73"/>
      <c r="Q651" s="73"/>
      <c r="R651" s="9"/>
      <c r="S651" s="9"/>
      <c r="T651" s="9"/>
      <c r="U651" s="9"/>
      <c r="V651" s="9"/>
    </row>
    <row r="652" spans="1:22" ht="34.5" customHeight="1">
      <c r="A652" s="325"/>
      <c r="B652" s="19"/>
      <c r="C652" s="4"/>
      <c r="D652" s="4"/>
      <c r="F652" s="4"/>
      <c r="G652" s="4"/>
      <c r="H652" s="307"/>
      <c r="I652" s="307"/>
      <c r="J652" s="74" t="s">
        <v>77</v>
      </c>
      <c r="K652" s="167"/>
      <c r="L652" s="76" t="s">
        <v>2233</v>
      </c>
      <c r="M652" s="76" t="s">
        <v>1872</v>
      </c>
      <c r="N652" s="76" t="s">
        <v>1754</v>
      </c>
      <c r="O652" s="76" t="s">
        <v>1311</v>
      </c>
      <c r="P652" s="76" t="s">
        <v>1311</v>
      </c>
      <c r="Q652" s="76" t="s">
        <v>1311</v>
      </c>
      <c r="R652" s="9"/>
      <c r="S652" s="9"/>
      <c r="T652" s="9"/>
      <c r="U652" s="9"/>
      <c r="V652" s="9"/>
    </row>
    <row r="653" spans="1:22" ht="20.25" customHeight="1">
      <c r="A653" s="325"/>
      <c r="B653" s="2"/>
      <c r="C653" s="60"/>
      <c r="D653" s="4"/>
      <c r="F653" s="4"/>
      <c r="G653" s="4"/>
      <c r="H653" s="307"/>
      <c r="I653" s="65" t="s">
        <v>1681</v>
      </c>
      <c r="J653" s="66"/>
      <c r="K653" s="168"/>
      <c r="L653" s="78"/>
      <c r="M653" s="78"/>
      <c r="N653" s="78"/>
      <c r="O653" s="78"/>
      <c r="P653" s="78"/>
      <c r="Q653" s="78"/>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30">IF(SUM(L654:Q654)=0,IF(COUNTIF(L654:Q654,"未確認")&gt;0,"未確認",IF(COUNTIF(L654:Q654,"~*")&gt;0,"*",SUM(L654:Q654))),SUM(L654:Q654))</f>
        <v>317</v>
      </c>
      <c r="K654" s="181" t="str">
        <f t="shared" ref="K654:K668" si="31">IF(OR(COUNTIF(L654:Q654,"未確認")&gt;0,COUNTIF(L654:Q654,"*")&gt;0),"※","")</f>
        <v>※</v>
      </c>
      <c r="L654" s="111">
        <v>87</v>
      </c>
      <c r="M654" s="111" t="s">
        <v>1128</v>
      </c>
      <c r="N654" s="111">
        <v>72</v>
      </c>
      <c r="O654" s="111">
        <v>51</v>
      </c>
      <c r="P654" s="111">
        <v>107</v>
      </c>
      <c r="Q654" s="111" t="s">
        <v>1127</v>
      </c>
    </row>
    <row r="655" spans="1:22" s="112" customFormat="1" ht="70.150000000000006" customHeight="1">
      <c r="A655" s="349" t="s">
        <v>1314</v>
      </c>
      <c r="B655" s="83"/>
      <c r="C655" s="171"/>
      <c r="D655" s="200"/>
      <c r="E655" s="383" t="s">
        <v>1699</v>
      </c>
      <c r="F655" s="384"/>
      <c r="G655" s="384"/>
      <c r="H655" s="385"/>
      <c r="I655" s="116" t="s">
        <v>525</v>
      </c>
      <c r="J655" s="180">
        <f t="shared" si="30"/>
        <v>0</v>
      </c>
      <c r="K655" s="181" t="str">
        <f t="shared" si="31"/>
        <v/>
      </c>
      <c r="L655" s="111"/>
      <c r="M655" s="111"/>
      <c r="N655" s="111"/>
      <c r="O655" s="111"/>
      <c r="P655" s="111"/>
      <c r="Q655" s="111"/>
    </row>
    <row r="656" spans="1:22" s="112" customFormat="1" ht="70.150000000000006" customHeight="1">
      <c r="A656" s="349" t="s">
        <v>1316</v>
      </c>
      <c r="B656" s="83"/>
      <c r="C656" s="171"/>
      <c r="D656" s="200"/>
      <c r="E656" s="383" t="s">
        <v>1317</v>
      </c>
      <c r="F656" s="384"/>
      <c r="G656" s="384"/>
      <c r="H656" s="385"/>
      <c r="I656" s="116" t="s">
        <v>527</v>
      </c>
      <c r="J656" s="180">
        <f t="shared" si="30"/>
        <v>30</v>
      </c>
      <c r="K656" s="181" t="str">
        <f t="shared" si="31"/>
        <v>※</v>
      </c>
      <c r="L656" s="111">
        <v>17</v>
      </c>
      <c r="M656" s="111" t="s">
        <v>1128</v>
      </c>
      <c r="N656" s="111">
        <v>13</v>
      </c>
      <c r="O656" s="111" t="s">
        <v>1127</v>
      </c>
      <c r="P656" s="111" t="s">
        <v>1121</v>
      </c>
      <c r="Q656" s="111"/>
    </row>
    <row r="657" spans="1:22" s="112" customFormat="1" ht="70.150000000000006" customHeight="1">
      <c r="A657" s="349" t="s">
        <v>1318</v>
      </c>
      <c r="B657" s="83"/>
      <c r="C657" s="315"/>
      <c r="D657" s="318"/>
      <c r="E657" s="383" t="s">
        <v>528</v>
      </c>
      <c r="F657" s="384"/>
      <c r="G657" s="384"/>
      <c r="H657" s="385"/>
      <c r="I657" s="116" t="s">
        <v>529</v>
      </c>
      <c r="J657" s="180">
        <f t="shared" si="30"/>
        <v>31</v>
      </c>
      <c r="K657" s="181" t="str">
        <f t="shared" si="31"/>
        <v>※</v>
      </c>
      <c r="L657" s="111">
        <v>11</v>
      </c>
      <c r="M657" s="111"/>
      <c r="N657" s="111" t="s">
        <v>1127</v>
      </c>
      <c r="O657" s="111">
        <v>20</v>
      </c>
      <c r="P657" s="111"/>
      <c r="Q657" s="111"/>
    </row>
    <row r="658" spans="1:22" s="112" customFormat="1" ht="84" customHeight="1">
      <c r="A658" s="349" t="s">
        <v>1319</v>
      </c>
      <c r="B658" s="83"/>
      <c r="C658" s="315"/>
      <c r="D658" s="318"/>
      <c r="E658" s="383" t="s">
        <v>1873</v>
      </c>
      <c r="F658" s="384"/>
      <c r="G658" s="384"/>
      <c r="H658" s="385"/>
      <c r="I658" s="116" t="s">
        <v>531</v>
      </c>
      <c r="J658" s="180">
        <f t="shared" si="30"/>
        <v>233</v>
      </c>
      <c r="K658" s="181" t="str">
        <f t="shared" si="31"/>
        <v>※</v>
      </c>
      <c r="L658" s="111">
        <v>59</v>
      </c>
      <c r="M658" s="111" t="s">
        <v>1128</v>
      </c>
      <c r="N658" s="111">
        <v>53</v>
      </c>
      <c r="O658" s="111">
        <v>19</v>
      </c>
      <c r="P658" s="111">
        <v>102</v>
      </c>
      <c r="Q658" s="111" t="s">
        <v>1127</v>
      </c>
    </row>
    <row r="659" spans="1:22" s="112" customFormat="1" ht="70.150000000000006" customHeight="1">
      <c r="A659" s="349" t="s">
        <v>1321</v>
      </c>
      <c r="B659" s="83"/>
      <c r="C659" s="171"/>
      <c r="D659" s="200"/>
      <c r="E659" s="383" t="s">
        <v>1700</v>
      </c>
      <c r="F659" s="384"/>
      <c r="G659" s="384"/>
      <c r="H659" s="385"/>
      <c r="I659" s="116" t="s">
        <v>533</v>
      </c>
      <c r="J659" s="180" t="str">
        <f t="shared" si="30"/>
        <v>*</v>
      </c>
      <c r="K659" s="181" t="str">
        <f t="shared" si="31"/>
        <v>※</v>
      </c>
      <c r="L659" s="111"/>
      <c r="M659" s="111"/>
      <c r="N659" s="111"/>
      <c r="O659" s="111" t="s">
        <v>1128</v>
      </c>
      <c r="P659" s="111" t="s">
        <v>1127</v>
      </c>
      <c r="Q659" s="111"/>
    </row>
    <row r="660" spans="1:22" s="112" customFormat="1" ht="56.1" customHeight="1">
      <c r="A660" s="349" t="s">
        <v>1323</v>
      </c>
      <c r="B660" s="83"/>
      <c r="C660" s="171"/>
      <c r="D660" s="200"/>
      <c r="E660" s="383" t="s">
        <v>1324</v>
      </c>
      <c r="F660" s="384"/>
      <c r="G660" s="384"/>
      <c r="H660" s="385"/>
      <c r="I660" s="116" t="s">
        <v>535</v>
      </c>
      <c r="J660" s="180">
        <f t="shared" si="30"/>
        <v>0</v>
      </c>
      <c r="K660" s="181" t="str">
        <f t="shared" si="31"/>
        <v/>
      </c>
      <c r="L660" s="111"/>
      <c r="M660" s="111"/>
      <c r="N660" s="111"/>
      <c r="O660" s="111"/>
      <c r="P660" s="111"/>
      <c r="Q660" s="111"/>
    </row>
    <row r="661" spans="1:22" s="112" customFormat="1" ht="70.150000000000006" customHeight="1">
      <c r="A661" s="349" t="s">
        <v>1325</v>
      </c>
      <c r="B661" s="83"/>
      <c r="C661" s="171"/>
      <c r="D661" s="200"/>
      <c r="E661" s="383" t="s">
        <v>2234</v>
      </c>
      <c r="F661" s="384"/>
      <c r="G661" s="384"/>
      <c r="H661" s="385"/>
      <c r="I661" s="116" t="s">
        <v>537</v>
      </c>
      <c r="J661" s="180" t="str">
        <f t="shared" si="30"/>
        <v>*</v>
      </c>
      <c r="K661" s="181" t="str">
        <f t="shared" si="31"/>
        <v>※</v>
      </c>
      <c r="L661" s="111"/>
      <c r="M661" s="111"/>
      <c r="N661" s="111"/>
      <c r="O661" s="111" t="s">
        <v>1127</v>
      </c>
      <c r="P661" s="111"/>
      <c r="Q661" s="111"/>
    </row>
    <row r="662" spans="1:22" s="112" customFormat="1" ht="70.150000000000006" customHeight="1">
      <c r="A662" s="349" t="s">
        <v>1327</v>
      </c>
      <c r="B662" s="83"/>
      <c r="C662" s="173"/>
      <c r="D662" s="201"/>
      <c r="E662" s="383" t="s">
        <v>1328</v>
      </c>
      <c r="F662" s="384"/>
      <c r="G662" s="384"/>
      <c r="H662" s="385"/>
      <c r="I662" s="116" t="s">
        <v>539</v>
      </c>
      <c r="J662" s="180">
        <f t="shared" si="30"/>
        <v>0</v>
      </c>
      <c r="K662" s="181" t="str">
        <f t="shared" si="31"/>
        <v/>
      </c>
      <c r="L662" s="111"/>
      <c r="M662" s="111"/>
      <c r="N662" s="111"/>
      <c r="O662" s="111"/>
      <c r="P662" s="111"/>
      <c r="Q662" s="111"/>
    </row>
    <row r="663" spans="1:22" s="112" customFormat="1" ht="70.150000000000006" customHeight="1">
      <c r="A663" s="349" t="s">
        <v>1329</v>
      </c>
      <c r="B663" s="83"/>
      <c r="C663" s="383" t="s">
        <v>1756</v>
      </c>
      <c r="D663" s="384"/>
      <c r="E663" s="384"/>
      <c r="F663" s="384"/>
      <c r="G663" s="384"/>
      <c r="H663" s="385"/>
      <c r="I663" s="116" t="s">
        <v>1330</v>
      </c>
      <c r="J663" s="180">
        <f t="shared" si="30"/>
        <v>211</v>
      </c>
      <c r="K663" s="181" t="str">
        <f t="shared" si="31"/>
        <v/>
      </c>
      <c r="L663" s="111">
        <v>37</v>
      </c>
      <c r="M663" s="111"/>
      <c r="N663" s="111">
        <v>36</v>
      </c>
      <c r="O663" s="111">
        <v>32</v>
      </c>
      <c r="P663" s="111">
        <v>106</v>
      </c>
      <c r="Q663" s="111"/>
    </row>
    <row r="664" spans="1:22" s="112" customFormat="1" ht="72" customHeight="1">
      <c r="A664" s="349" t="s">
        <v>1331</v>
      </c>
      <c r="B664" s="83"/>
      <c r="C664" s="386" t="s">
        <v>2235</v>
      </c>
      <c r="D664" s="387"/>
      <c r="E664" s="387"/>
      <c r="F664" s="387"/>
      <c r="G664" s="387"/>
      <c r="H664" s="388"/>
      <c r="I664" s="129" t="s">
        <v>1704</v>
      </c>
      <c r="J664" s="180">
        <f t="shared" si="30"/>
        <v>0</v>
      </c>
      <c r="K664" s="181" t="str">
        <f t="shared" si="31"/>
        <v/>
      </c>
      <c r="L664" s="111"/>
      <c r="M664" s="111"/>
      <c r="N664" s="111"/>
      <c r="O664" s="111"/>
      <c r="P664" s="111"/>
      <c r="Q664" s="111"/>
    </row>
    <row r="665" spans="1:22" s="112" customFormat="1" ht="70.150000000000006" customHeight="1">
      <c r="A665" s="349" t="s">
        <v>1333</v>
      </c>
      <c r="B665" s="83"/>
      <c r="C665" s="383" t="s">
        <v>1334</v>
      </c>
      <c r="D665" s="384"/>
      <c r="E665" s="384"/>
      <c r="F665" s="384"/>
      <c r="G665" s="384"/>
      <c r="H665" s="385"/>
      <c r="I665" s="116" t="s">
        <v>1335</v>
      </c>
      <c r="J665" s="180">
        <f t="shared" si="30"/>
        <v>158</v>
      </c>
      <c r="K665" s="181" t="str">
        <f t="shared" si="31"/>
        <v/>
      </c>
      <c r="L665" s="111">
        <v>15</v>
      </c>
      <c r="M665" s="111"/>
      <c r="N665" s="111">
        <v>21</v>
      </c>
      <c r="O665" s="111">
        <v>21</v>
      </c>
      <c r="P665" s="111">
        <v>101</v>
      </c>
      <c r="Q665" s="111"/>
    </row>
    <row r="666" spans="1:22" s="112" customFormat="1" ht="56.1" customHeight="1">
      <c r="A666" s="349" t="s">
        <v>1336</v>
      </c>
      <c r="B666" s="83"/>
      <c r="C666" s="383" t="s">
        <v>1337</v>
      </c>
      <c r="D666" s="384"/>
      <c r="E666" s="384"/>
      <c r="F666" s="384"/>
      <c r="G666" s="384"/>
      <c r="H666" s="385"/>
      <c r="I666" s="116" t="s">
        <v>545</v>
      </c>
      <c r="J666" s="180" t="str">
        <f t="shared" si="30"/>
        <v>*</v>
      </c>
      <c r="K666" s="181" t="str">
        <f t="shared" si="31"/>
        <v>※</v>
      </c>
      <c r="L666" s="111" t="s">
        <v>1127</v>
      </c>
      <c r="M666" s="111" t="s">
        <v>1127</v>
      </c>
      <c r="N666" s="111" t="s">
        <v>1128</v>
      </c>
      <c r="O666" s="111" t="s">
        <v>1127</v>
      </c>
      <c r="P666" s="111" t="s">
        <v>1121</v>
      </c>
      <c r="Q666" s="111"/>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c r="M667" s="111"/>
      <c r="N667" s="111"/>
      <c r="O667" s="111"/>
      <c r="P667" s="111"/>
      <c r="Q667" s="111"/>
    </row>
    <row r="668" spans="1:22" s="112" customFormat="1" ht="84" customHeight="1">
      <c r="A668" s="349" t="s">
        <v>1341</v>
      </c>
      <c r="B668" s="83"/>
      <c r="C668" s="383" t="s">
        <v>1342</v>
      </c>
      <c r="D668" s="384"/>
      <c r="E668" s="384"/>
      <c r="F668" s="384"/>
      <c r="G668" s="384"/>
      <c r="H668" s="385"/>
      <c r="I668" s="116" t="s">
        <v>1343</v>
      </c>
      <c r="J668" s="180">
        <f t="shared" si="30"/>
        <v>0</v>
      </c>
      <c r="K668" s="181" t="str">
        <f t="shared" si="31"/>
        <v/>
      </c>
      <c r="L668" s="111"/>
      <c r="M668" s="111"/>
      <c r="N668" s="111"/>
      <c r="O668" s="111"/>
      <c r="P668" s="111"/>
      <c r="Q668" s="111"/>
    </row>
    <row r="669" spans="1:22" s="1" customFormat="1">
      <c r="A669" s="325"/>
      <c r="B669" s="19"/>
      <c r="C669" s="19"/>
      <c r="D669" s="19"/>
      <c r="E669" s="19"/>
      <c r="F669" s="19"/>
      <c r="G669" s="19"/>
      <c r="H669" s="15"/>
      <c r="I669" s="15"/>
      <c r="J669" s="87"/>
      <c r="K669" s="88"/>
      <c r="L669" s="89"/>
      <c r="M669" s="89"/>
      <c r="N669" s="89"/>
      <c r="O669" s="89"/>
      <c r="P669" s="89"/>
      <c r="Q669" s="89"/>
    </row>
    <row r="670" spans="1:22" s="82" customFormat="1">
      <c r="A670" s="325"/>
      <c r="B670" s="83"/>
      <c r="C670" s="60"/>
      <c r="D670" s="60"/>
      <c r="E670" s="60"/>
      <c r="F670" s="60"/>
      <c r="G670" s="60"/>
      <c r="H670" s="90"/>
      <c r="I670" s="90"/>
      <c r="J670" s="87"/>
      <c r="K670" s="88"/>
      <c r="L670" s="89"/>
      <c r="M670" s="89"/>
      <c r="N670" s="89"/>
      <c r="O670" s="89"/>
      <c r="P670" s="89"/>
      <c r="Q670" s="89"/>
    </row>
    <row r="671" spans="1:22" s="108" customFormat="1">
      <c r="A671" s="325"/>
      <c r="B671" s="113"/>
      <c r="C671" s="4"/>
      <c r="D671" s="4"/>
      <c r="E671" s="4"/>
      <c r="F671" s="4"/>
      <c r="G671" s="4"/>
      <c r="H671" s="307"/>
      <c r="I671" s="307"/>
      <c r="J671" s="59"/>
      <c r="K671" s="30"/>
      <c r="L671" s="101"/>
      <c r="M671" s="101"/>
      <c r="N671" s="101"/>
      <c r="O671" s="101"/>
      <c r="P671" s="101"/>
      <c r="Q671" s="101"/>
    </row>
    <row r="672" spans="1:22">
      <c r="A672" s="325"/>
      <c r="B672" s="19"/>
      <c r="C672" s="19"/>
      <c r="D672" s="19"/>
      <c r="E672" s="19"/>
      <c r="F672" s="19"/>
      <c r="G672" s="19"/>
      <c r="H672" s="15"/>
      <c r="I672" s="15"/>
      <c r="L672" s="73"/>
      <c r="M672" s="73"/>
      <c r="N672" s="73"/>
      <c r="O672" s="73"/>
      <c r="P672" s="73"/>
      <c r="Q672" s="73"/>
      <c r="R672" s="9"/>
      <c r="S672" s="9"/>
      <c r="T672" s="9"/>
      <c r="U672" s="9"/>
      <c r="V672" s="9"/>
    </row>
    <row r="673" spans="1:22" ht="34.5" customHeight="1">
      <c r="A673" s="325"/>
      <c r="B673" s="19"/>
      <c r="C673" s="4"/>
      <c r="D673" s="4"/>
      <c r="F673" s="4"/>
      <c r="G673" s="4"/>
      <c r="H673" s="307"/>
      <c r="I673" s="307"/>
      <c r="J673" s="74" t="s">
        <v>77</v>
      </c>
      <c r="K673" s="167"/>
      <c r="L673" s="76" t="s">
        <v>618</v>
      </c>
      <c r="M673" s="76" t="s">
        <v>2137</v>
      </c>
      <c r="N673" s="76" t="s">
        <v>619</v>
      </c>
      <c r="O673" s="76" t="s">
        <v>620</v>
      </c>
      <c r="P673" s="76" t="s">
        <v>621</v>
      </c>
      <c r="Q673" s="76" t="s">
        <v>622</v>
      </c>
      <c r="R673" s="9"/>
      <c r="S673" s="9"/>
      <c r="T673" s="9"/>
      <c r="U673" s="9"/>
      <c r="V673" s="9"/>
    </row>
    <row r="674" spans="1:22" ht="20.25" customHeight="1">
      <c r="A674" s="325"/>
      <c r="B674" s="2"/>
      <c r="C674" s="60"/>
      <c r="D674" s="4"/>
      <c r="F674" s="4"/>
      <c r="G674" s="4"/>
      <c r="H674" s="307"/>
      <c r="I674" s="65" t="s">
        <v>1148</v>
      </c>
      <c r="J674" s="66"/>
      <c r="K674" s="168"/>
      <c r="L674" s="78" t="s">
        <v>595</v>
      </c>
      <c r="M674" s="78" t="s">
        <v>595</v>
      </c>
      <c r="N674" s="78" t="s">
        <v>595</v>
      </c>
      <c r="O674" s="78" t="s">
        <v>80</v>
      </c>
      <c r="P674" s="78" t="s">
        <v>80</v>
      </c>
      <c r="Q674" s="78" t="s">
        <v>80</v>
      </c>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625</v>
      </c>
      <c r="M675" s="96" t="s">
        <v>26</v>
      </c>
      <c r="N675" s="96" t="s">
        <v>625</v>
      </c>
      <c r="O675" s="96" t="s">
        <v>26</v>
      </c>
      <c r="P675" s="96" t="s">
        <v>26</v>
      </c>
      <c r="Q675" s="96" t="s">
        <v>26</v>
      </c>
    </row>
    <row r="676" spans="1:22" s="82" customFormat="1" ht="56.1" customHeight="1">
      <c r="A676" s="345" t="s">
        <v>1346</v>
      </c>
      <c r="B676" s="83"/>
      <c r="C676" s="386" t="s">
        <v>549</v>
      </c>
      <c r="D676" s="387"/>
      <c r="E676" s="387"/>
      <c r="F676" s="387"/>
      <c r="G676" s="387"/>
      <c r="H676" s="388"/>
      <c r="I676" s="129" t="s">
        <v>550</v>
      </c>
      <c r="J676" s="186"/>
      <c r="K676" s="202"/>
      <c r="L676" s="203">
        <v>100</v>
      </c>
      <c r="M676" s="203" t="s">
        <v>26</v>
      </c>
      <c r="N676" s="203">
        <v>100</v>
      </c>
      <c r="O676" s="203" t="s">
        <v>26</v>
      </c>
      <c r="P676" s="203" t="s">
        <v>26</v>
      </c>
      <c r="Q676" s="203" t="s">
        <v>26</v>
      </c>
    </row>
    <row r="677" spans="1:22" s="82" customFormat="1" ht="56.1" customHeight="1">
      <c r="A677" s="345" t="s">
        <v>1347</v>
      </c>
      <c r="B677" s="83"/>
      <c r="C677" s="386" t="s">
        <v>551</v>
      </c>
      <c r="D677" s="387"/>
      <c r="E677" s="387"/>
      <c r="F677" s="387"/>
      <c r="G677" s="387"/>
      <c r="H677" s="388"/>
      <c r="I677" s="129" t="s">
        <v>1348</v>
      </c>
      <c r="J677" s="186"/>
      <c r="K677" s="202"/>
      <c r="L677" s="204">
        <v>4.5999999999999996</v>
      </c>
      <c r="M677" s="204" t="s">
        <v>26</v>
      </c>
      <c r="N677" s="204">
        <v>4.7</v>
      </c>
      <c r="O677" s="204" t="s">
        <v>26</v>
      </c>
      <c r="P677" s="204" t="s">
        <v>26</v>
      </c>
      <c r="Q677" s="204" t="s">
        <v>26</v>
      </c>
    </row>
    <row r="678" spans="1:22" s="82" customFormat="1" ht="60" customHeight="1">
      <c r="A678" s="345" t="s">
        <v>1349</v>
      </c>
      <c r="B678" s="83"/>
      <c r="C678" s="389" t="s">
        <v>552</v>
      </c>
      <c r="D678" s="390"/>
      <c r="E678" s="390"/>
      <c r="F678" s="390"/>
      <c r="G678" s="390"/>
      <c r="H678" s="391"/>
      <c r="I678" s="392" t="s">
        <v>1350</v>
      </c>
      <c r="J678" s="186"/>
      <c r="K678" s="202"/>
      <c r="L678" s="205">
        <v>176</v>
      </c>
      <c r="M678" s="205" t="s">
        <v>26</v>
      </c>
      <c r="N678" s="205">
        <v>164</v>
      </c>
      <c r="O678" s="205" t="s">
        <v>26</v>
      </c>
      <c r="P678" s="205" t="s">
        <v>26</v>
      </c>
      <c r="Q678" s="205" t="s">
        <v>26</v>
      </c>
    </row>
    <row r="679" spans="1:22" s="82" customFormat="1" ht="35.1" customHeight="1">
      <c r="A679" s="345" t="s">
        <v>1351</v>
      </c>
      <c r="B679" s="83"/>
      <c r="C679" s="206"/>
      <c r="D679" s="207"/>
      <c r="E679" s="389" t="s">
        <v>553</v>
      </c>
      <c r="F679" s="390"/>
      <c r="G679" s="390"/>
      <c r="H679" s="391"/>
      <c r="I679" s="394"/>
      <c r="J679" s="186"/>
      <c r="K679" s="202"/>
      <c r="L679" s="205">
        <v>53</v>
      </c>
      <c r="M679" s="205" t="s">
        <v>26</v>
      </c>
      <c r="N679" s="205">
        <v>49</v>
      </c>
      <c r="O679" s="205" t="s">
        <v>26</v>
      </c>
      <c r="P679" s="205" t="s">
        <v>26</v>
      </c>
      <c r="Q679" s="205" t="s">
        <v>26</v>
      </c>
    </row>
    <row r="680" spans="1:22" s="82" customFormat="1" ht="25.9" customHeight="1">
      <c r="A680" s="345" t="s">
        <v>1352</v>
      </c>
      <c r="B680" s="83"/>
      <c r="C680" s="208"/>
      <c r="D680" s="305"/>
      <c r="E680" s="396"/>
      <c r="F680" s="397"/>
      <c r="G680" s="398" t="s">
        <v>554</v>
      </c>
      <c r="H680" s="399"/>
      <c r="I680" s="395"/>
      <c r="J680" s="186"/>
      <c r="K680" s="202"/>
      <c r="L680" s="205">
        <v>30</v>
      </c>
      <c r="M680" s="205" t="s">
        <v>26</v>
      </c>
      <c r="N680" s="205">
        <v>31</v>
      </c>
      <c r="O680" s="205" t="s">
        <v>26</v>
      </c>
      <c r="P680" s="205" t="s">
        <v>26</v>
      </c>
      <c r="Q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v>176</v>
      </c>
      <c r="M681" s="205" t="s">
        <v>26</v>
      </c>
      <c r="N681" s="205">
        <v>164</v>
      </c>
      <c r="O681" s="205" t="s">
        <v>26</v>
      </c>
      <c r="P681" s="205" t="s">
        <v>26</v>
      </c>
      <c r="Q681" s="205" t="s">
        <v>26</v>
      </c>
    </row>
    <row r="682" spans="1:22" s="108" customFormat="1" ht="34.5" customHeight="1">
      <c r="A682" s="345" t="s">
        <v>1356</v>
      </c>
      <c r="B682" s="83"/>
      <c r="C682" s="308"/>
      <c r="D682" s="310"/>
      <c r="E682" s="386" t="s">
        <v>1357</v>
      </c>
      <c r="F682" s="387"/>
      <c r="G682" s="387"/>
      <c r="H682" s="388"/>
      <c r="I682" s="393"/>
      <c r="J682" s="186"/>
      <c r="K682" s="202"/>
      <c r="L682" s="205">
        <v>119</v>
      </c>
      <c r="M682" s="205" t="s">
        <v>26</v>
      </c>
      <c r="N682" s="205">
        <v>109</v>
      </c>
      <c r="O682" s="205" t="s">
        <v>26</v>
      </c>
      <c r="P682" s="205" t="s">
        <v>26</v>
      </c>
      <c r="Q682" s="205" t="s">
        <v>26</v>
      </c>
    </row>
    <row r="683" spans="1:22" s="82" customFormat="1" ht="56.1" customHeight="1">
      <c r="A683" s="345" t="s">
        <v>1358</v>
      </c>
      <c r="B683" s="83"/>
      <c r="C683" s="386" t="s">
        <v>1359</v>
      </c>
      <c r="D683" s="387"/>
      <c r="E683" s="387"/>
      <c r="F683" s="387"/>
      <c r="G683" s="387"/>
      <c r="H683" s="388"/>
      <c r="I683" s="129" t="s">
        <v>2236</v>
      </c>
      <c r="J683" s="186"/>
      <c r="K683" s="202"/>
      <c r="L683" s="352">
        <v>41.42</v>
      </c>
      <c r="M683" s="352" t="s">
        <v>26</v>
      </c>
      <c r="N683" s="352">
        <v>41.37</v>
      </c>
      <c r="O683" s="352" t="s">
        <v>26</v>
      </c>
      <c r="P683" s="352" t="s">
        <v>26</v>
      </c>
      <c r="Q683" s="352" t="s">
        <v>26</v>
      </c>
    </row>
    <row r="684" spans="1:22" s="1" customFormat="1">
      <c r="A684" s="325"/>
      <c r="B684" s="19"/>
      <c r="C684" s="60"/>
      <c r="D684" s="60"/>
      <c r="E684" s="19"/>
      <c r="F684" s="19"/>
      <c r="G684" s="19"/>
      <c r="H684" s="15"/>
      <c r="I684" s="15"/>
      <c r="J684" s="87"/>
      <c r="K684" s="88"/>
      <c r="L684" s="89"/>
      <c r="M684" s="89"/>
      <c r="N684" s="89"/>
      <c r="O684" s="89"/>
      <c r="P684" s="89"/>
      <c r="Q684" s="89"/>
    </row>
    <row r="685" spans="1:22" s="82" customFormat="1">
      <c r="A685" s="325"/>
      <c r="B685" s="83"/>
      <c r="C685" s="60"/>
      <c r="D685" s="60"/>
      <c r="E685" s="60"/>
      <c r="F685" s="60"/>
      <c r="G685" s="60"/>
      <c r="H685" s="90"/>
      <c r="I685" s="90"/>
      <c r="J685" s="87"/>
      <c r="K685" s="88"/>
      <c r="L685" s="89"/>
      <c r="M685" s="89"/>
      <c r="N685" s="89"/>
      <c r="O685" s="89"/>
      <c r="P685" s="89"/>
      <c r="Q685" s="89"/>
    </row>
    <row r="686" spans="1:22" s="1" customFormat="1">
      <c r="A686" s="325"/>
      <c r="B686" s="83"/>
      <c r="C686" s="4"/>
      <c r="D686" s="4"/>
      <c r="E686" s="4"/>
      <c r="F686" s="4"/>
      <c r="G686" s="4"/>
      <c r="H686" s="307"/>
      <c r="I686" s="307"/>
      <c r="J686" s="59"/>
      <c r="K686" s="30"/>
      <c r="L686" s="101"/>
      <c r="M686" s="101"/>
      <c r="N686" s="101"/>
      <c r="O686" s="101"/>
      <c r="P686" s="101"/>
      <c r="Q686" s="101"/>
    </row>
    <row r="687" spans="1:22" s="1" customFormat="1">
      <c r="A687" s="325"/>
      <c r="B687" s="19" t="s">
        <v>2132</v>
      </c>
      <c r="C687" s="4"/>
      <c r="D687" s="4"/>
      <c r="E687" s="4"/>
      <c r="F687" s="4"/>
      <c r="G687" s="4"/>
      <c r="H687" s="307"/>
      <c r="I687" s="307"/>
      <c r="J687" s="59"/>
      <c r="K687" s="30"/>
      <c r="L687" s="101"/>
      <c r="M687" s="101"/>
      <c r="N687" s="101"/>
      <c r="O687" s="101"/>
      <c r="P687" s="101"/>
      <c r="Q687" s="101"/>
    </row>
    <row r="688" spans="1:22">
      <c r="A688" s="325"/>
      <c r="B688" s="19"/>
      <c r="C688" s="19"/>
      <c r="D688" s="19"/>
      <c r="E688" s="19"/>
      <c r="F688" s="19"/>
      <c r="G688" s="19"/>
      <c r="H688" s="15"/>
      <c r="I688" s="15"/>
      <c r="L688" s="73"/>
      <c r="M688" s="73"/>
      <c r="N688" s="73"/>
      <c r="O688" s="73"/>
      <c r="P688" s="73"/>
      <c r="Q688" s="73"/>
      <c r="R688" s="9"/>
      <c r="S688" s="9"/>
      <c r="T688" s="9"/>
      <c r="U688" s="9"/>
      <c r="V688" s="9"/>
    </row>
    <row r="689" spans="1:22" ht="34.5" customHeight="1">
      <c r="A689" s="325"/>
      <c r="B689" s="19"/>
      <c r="C689" s="4"/>
      <c r="D689" s="4"/>
      <c r="F689" s="4"/>
      <c r="G689" s="4"/>
      <c r="H689" s="307"/>
      <c r="I689" s="307"/>
      <c r="J689" s="74" t="s">
        <v>77</v>
      </c>
      <c r="K689" s="167"/>
      <c r="L689" s="76" t="s">
        <v>618</v>
      </c>
      <c r="M689" s="76" t="s">
        <v>2137</v>
      </c>
      <c r="N689" s="76" t="s">
        <v>619</v>
      </c>
      <c r="O689" s="76" t="s">
        <v>620</v>
      </c>
      <c r="P689" s="76" t="s">
        <v>621</v>
      </c>
      <c r="Q689" s="76" t="s">
        <v>622</v>
      </c>
      <c r="R689" s="9"/>
      <c r="S689" s="9"/>
      <c r="T689" s="9"/>
      <c r="U689" s="9"/>
      <c r="V689" s="9"/>
    </row>
    <row r="690" spans="1:22" ht="20.25" customHeight="1">
      <c r="A690" s="325"/>
      <c r="B690" s="2"/>
      <c r="C690" s="60"/>
      <c r="D690" s="4"/>
      <c r="F690" s="4"/>
      <c r="G690" s="4"/>
      <c r="H690" s="307"/>
      <c r="I690" s="65" t="s">
        <v>1523</v>
      </c>
      <c r="J690" s="66"/>
      <c r="K690" s="168"/>
      <c r="L690" s="78" t="s">
        <v>595</v>
      </c>
      <c r="M690" s="78" t="s">
        <v>595</v>
      </c>
      <c r="N690" s="78" t="s">
        <v>595</v>
      </c>
      <c r="O690" s="78" t="s">
        <v>80</v>
      </c>
      <c r="P690" s="78" t="s">
        <v>80</v>
      </c>
      <c r="Q690" s="78" t="s">
        <v>80</v>
      </c>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IF(SUM(L691:Q691)=0,IF(COUNTIF(L691:Q691,"未確認")&gt;0,"未確認",IF(COUNTIF(L691:Q691,"~*")&gt;0,"*",SUM(L691:Q691))),SUM(L691:Q691))</f>
        <v>0</v>
      </c>
      <c r="K691" s="181" t="str">
        <f>IF(OR(COUNTIF(L691:Q691,"未確認")&gt;0,COUNTIF(L691:Q691,"*")&gt;0),"※","")</f>
        <v/>
      </c>
      <c r="L691" s="111"/>
      <c r="M691" s="111"/>
      <c r="N691" s="111"/>
      <c r="O691" s="111"/>
      <c r="P691" s="111"/>
      <c r="Q691" s="111"/>
    </row>
    <row r="692" spans="1:22" s="112" customFormat="1" ht="42" customHeight="1">
      <c r="A692" s="349" t="s">
        <v>1363</v>
      </c>
      <c r="B692" s="113"/>
      <c r="C692" s="383" t="s">
        <v>1942</v>
      </c>
      <c r="D692" s="384"/>
      <c r="E692" s="384"/>
      <c r="F692" s="384"/>
      <c r="G692" s="384"/>
      <c r="H692" s="385"/>
      <c r="I692" s="116" t="s">
        <v>559</v>
      </c>
      <c r="J692" s="185">
        <f>IF(SUM(L692:Q692)=0,IF(COUNTIF(L692:Q692,"未確認")&gt;0,"未確認",IF(COUNTIF(L692:Q692,"~*")&gt;0,"*",SUM(L692:Q692))),SUM(L692:Q692))</f>
        <v>0</v>
      </c>
      <c r="K692" s="181" t="str">
        <f>IF(OR(COUNTIF(L692:Q692,"未確認")&gt;0,COUNTIF(L692:Q692,"*")&gt;0),"※","")</f>
        <v/>
      </c>
      <c r="L692" s="111"/>
      <c r="M692" s="111"/>
      <c r="N692" s="111"/>
      <c r="O692" s="111"/>
      <c r="P692" s="111"/>
      <c r="Q692" s="111"/>
    </row>
    <row r="693" spans="1:22" s="112" customFormat="1" ht="84" customHeight="1">
      <c r="A693" s="349" t="s">
        <v>1365</v>
      </c>
      <c r="B693" s="113"/>
      <c r="C693" s="383" t="s">
        <v>1706</v>
      </c>
      <c r="D693" s="384"/>
      <c r="E693" s="384"/>
      <c r="F693" s="384"/>
      <c r="G693" s="384"/>
      <c r="H693" s="385"/>
      <c r="I693" s="116" t="s">
        <v>561</v>
      </c>
      <c r="J693" s="185">
        <f>IF(SUM(L693:Q693)=0,IF(COUNTIF(L693:Q693,"未確認")&gt;0,"未確認",IF(COUNTIF(L693:Q693,"~*")&gt;0,"*",SUM(L693:Q693))),SUM(L693:Q693))</f>
        <v>0</v>
      </c>
      <c r="K693" s="181" t="str">
        <f>IF(OR(COUNTIF(L693:Q693,"未確認")&gt;0,COUNTIF(L693:Q693,"*")&gt;0),"※","")</f>
        <v/>
      </c>
      <c r="L693" s="111"/>
      <c r="M693" s="111"/>
      <c r="N693" s="111"/>
      <c r="O693" s="111"/>
      <c r="P693" s="111"/>
      <c r="Q693" s="111"/>
    </row>
    <row r="694" spans="1:22" s="1" customFormat="1">
      <c r="A694" s="325"/>
      <c r="B694" s="19"/>
      <c r="C694" s="19"/>
      <c r="D694" s="19"/>
      <c r="E694" s="19"/>
      <c r="F694" s="19"/>
      <c r="G694" s="19"/>
      <c r="H694" s="15"/>
      <c r="I694" s="15"/>
      <c r="J694" s="87"/>
      <c r="K694" s="88"/>
      <c r="L694" s="89"/>
      <c r="M694" s="89"/>
      <c r="N694" s="89"/>
      <c r="O694" s="89"/>
      <c r="P694" s="89"/>
      <c r="Q694" s="89"/>
    </row>
    <row r="695" spans="1:22" s="82" customFormat="1">
      <c r="A695" s="325"/>
      <c r="B695" s="83"/>
      <c r="C695" s="60"/>
      <c r="D695" s="60"/>
      <c r="E695" s="60"/>
      <c r="F695" s="60"/>
      <c r="G695" s="60"/>
      <c r="H695" s="90"/>
      <c r="I695" s="90"/>
      <c r="J695" s="87"/>
      <c r="K695" s="88"/>
      <c r="L695" s="89"/>
      <c r="M695" s="89"/>
      <c r="N695" s="89"/>
      <c r="O695" s="89"/>
      <c r="P695" s="89"/>
      <c r="Q695" s="89"/>
    </row>
    <row r="696" spans="1:22" s="108" customFormat="1">
      <c r="A696" s="325"/>
      <c r="C696" s="4"/>
      <c r="D696" s="4"/>
      <c r="E696" s="4"/>
      <c r="F696" s="4"/>
      <c r="G696" s="4"/>
      <c r="H696" s="307"/>
      <c r="I696" s="307"/>
      <c r="J696" s="59"/>
      <c r="K696" s="30"/>
      <c r="L696" s="101"/>
      <c r="M696" s="101"/>
      <c r="N696" s="101"/>
      <c r="O696" s="101"/>
      <c r="P696" s="101"/>
      <c r="Q696" s="101"/>
    </row>
    <row r="697" spans="1:22" s="108" customFormat="1">
      <c r="A697" s="325"/>
      <c r="B697" s="19" t="s">
        <v>1880</v>
      </c>
      <c r="C697" s="4"/>
      <c r="D697" s="4"/>
      <c r="E697" s="4"/>
      <c r="F697" s="4"/>
      <c r="G697" s="4"/>
      <c r="H697" s="307"/>
      <c r="I697" s="307"/>
      <c r="J697" s="59"/>
      <c r="K697" s="30"/>
      <c r="L697" s="101"/>
      <c r="M697" s="101"/>
      <c r="N697" s="101"/>
      <c r="O697" s="101"/>
      <c r="P697" s="101"/>
      <c r="Q697" s="101"/>
    </row>
    <row r="698" spans="1:22">
      <c r="A698" s="325"/>
      <c r="B698" s="19"/>
      <c r="C698" s="19"/>
      <c r="D698" s="19"/>
      <c r="E698" s="19"/>
      <c r="F698" s="19"/>
      <c r="G698" s="19"/>
      <c r="H698" s="15"/>
      <c r="I698" s="15"/>
      <c r="L698" s="73"/>
      <c r="M698" s="73"/>
      <c r="N698" s="73"/>
      <c r="O698" s="73"/>
      <c r="P698" s="73"/>
      <c r="Q698" s="73"/>
      <c r="R698" s="9"/>
      <c r="S698" s="9"/>
      <c r="T698" s="9"/>
      <c r="U698" s="9"/>
      <c r="V698" s="9"/>
    </row>
    <row r="699" spans="1:22" ht="34.5" customHeight="1">
      <c r="A699" s="325"/>
      <c r="B699" s="19"/>
      <c r="C699" s="4"/>
      <c r="D699" s="4"/>
      <c r="F699" s="4"/>
      <c r="G699" s="4"/>
      <c r="H699" s="307"/>
      <c r="I699" s="307"/>
      <c r="J699" s="74" t="s">
        <v>77</v>
      </c>
      <c r="K699" s="167"/>
      <c r="L699" s="76" t="s">
        <v>618</v>
      </c>
      <c r="M699" s="76" t="s">
        <v>2137</v>
      </c>
      <c r="N699" s="76" t="s">
        <v>619</v>
      </c>
      <c r="O699" s="76" t="s">
        <v>620</v>
      </c>
      <c r="P699" s="76" t="s">
        <v>621</v>
      </c>
      <c r="Q699" s="76" t="s">
        <v>622</v>
      </c>
      <c r="R699" s="9"/>
      <c r="S699" s="9"/>
      <c r="T699" s="9"/>
      <c r="U699" s="9"/>
      <c r="V699" s="9"/>
    </row>
    <row r="700" spans="1:22" ht="20.25" customHeight="1">
      <c r="A700" s="325"/>
      <c r="B700" s="2"/>
      <c r="C700" s="60"/>
      <c r="D700" s="4"/>
      <c r="F700" s="4"/>
      <c r="G700" s="4"/>
      <c r="H700" s="307"/>
      <c r="I700" s="65" t="s">
        <v>1523</v>
      </c>
      <c r="J700" s="66"/>
      <c r="K700" s="168"/>
      <c r="L700" s="78" t="s">
        <v>595</v>
      </c>
      <c r="M700" s="78" t="s">
        <v>595</v>
      </c>
      <c r="N700" s="78" t="s">
        <v>595</v>
      </c>
      <c r="O700" s="78" t="s">
        <v>80</v>
      </c>
      <c r="P700" s="78" t="s">
        <v>80</v>
      </c>
      <c r="Q700" s="78" t="s">
        <v>80</v>
      </c>
      <c r="R700" s="9"/>
      <c r="S700" s="9"/>
      <c r="T700" s="9"/>
      <c r="U700" s="9"/>
      <c r="V700" s="9"/>
    </row>
    <row r="701" spans="1:22" s="112" customFormat="1" ht="56.1" customHeight="1">
      <c r="A701" s="349" t="s">
        <v>1369</v>
      </c>
      <c r="B701" s="108"/>
      <c r="C701" s="383" t="s">
        <v>1761</v>
      </c>
      <c r="D701" s="384"/>
      <c r="E701" s="384"/>
      <c r="F701" s="384"/>
      <c r="G701" s="384"/>
      <c r="H701" s="385"/>
      <c r="I701" s="116" t="s">
        <v>564</v>
      </c>
      <c r="J701" s="180">
        <f>IF(SUM(L701:Q701)=0,IF(COUNTIF(L701:Q701,"未確認")&gt;0,"未確認",IF(COUNTIF(L701:Q701,"~*")&gt;0,"*",SUM(L701:Q701))),SUM(L701:Q701))</f>
        <v>0</v>
      </c>
      <c r="K701" s="181" t="str">
        <f>IF(OR(COUNTIF(L701:Q701,"未確認")&gt;0,COUNTIF(L701:Q701,"*")&gt;0),"※","")</f>
        <v/>
      </c>
      <c r="L701" s="111"/>
      <c r="M701" s="111"/>
      <c r="N701" s="111"/>
      <c r="O701" s="111"/>
      <c r="P701" s="111"/>
      <c r="Q701" s="111"/>
    </row>
    <row r="702" spans="1:22" s="112" customFormat="1" ht="56.1" customHeight="1">
      <c r="A702" s="349" t="s">
        <v>1372</v>
      </c>
      <c r="B702" s="113"/>
      <c r="C702" s="383" t="s">
        <v>1708</v>
      </c>
      <c r="D702" s="384"/>
      <c r="E702" s="384"/>
      <c r="F702" s="384"/>
      <c r="G702" s="384"/>
      <c r="H702" s="385"/>
      <c r="I702" s="116" t="s">
        <v>566</v>
      </c>
      <c r="J702" s="180">
        <f>IF(SUM(L702:Q702)=0,IF(COUNTIF(L702:Q702,"未確認")&gt;0,"未確認",IF(COUNTIF(L702:Q702,"~*")&gt;0,"*",SUM(L702:Q702))),SUM(L702:Q702))</f>
        <v>0</v>
      </c>
      <c r="K702" s="181" t="str">
        <f>IF(OR(COUNTIF(L702:Q702,"未確認")&gt;0,COUNTIF(L702:Q702,"*")&gt;0),"※","")</f>
        <v/>
      </c>
      <c r="L702" s="111"/>
      <c r="M702" s="111"/>
      <c r="N702" s="111"/>
      <c r="O702" s="111"/>
      <c r="P702" s="111"/>
      <c r="Q702" s="111"/>
    </row>
    <row r="703" spans="1:22" s="112" customFormat="1" ht="70.150000000000006" customHeight="1">
      <c r="A703" s="349" t="s">
        <v>1374</v>
      </c>
      <c r="B703" s="113"/>
      <c r="C703" s="386" t="s">
        <v>567</v>
      </c>
      <c r="D703" s="387"/>
      <c r="E703" s="387"/>
      <c r="F703" s="387"/>
      <c r="G703" s="387"/>
      <c r="H703" s="388"/>
      <c r="I703" s="116" t="s">
        <v>568</v>
      </c>
      <c r="J703" s="180">
        <f>IF(SUM(L703:Q703)=0,IF(COUNTIF(L703:Q703,"未確認")&gt;0,"未確認",IF(COUNTIF(L703:Q703,"~*")&gt;0,"*",SUM(L703:Q703))),SUM(L703:Q703))</f>
        <v>0</v>
      </c>
      <c r="K703" s="181" t="str">
        <f>IF(OR(COUNTIF(L703:Q703,"未確認")&gt;0,COUNTIF(L703:Q703,"*")&gt;0),"※","")</f>
        <v/>
      </c>
      <c r="L703" s="111"/>
      <c r="M703" s="111"/>
      <c r="N703" s="111"/>
      <c r="O703" s="111"/>
      <c r="P703" s="111"/>
      <c r="Q703" s="111"/>
    </row>
    <row r="704" spans="1:22" s="112" customFormat="1" ht="56.1" customHeight="1">
      <c r="A704" s="334" t="s">
        <v>1576</v>
      </c>
      <c r="B704" s="113"/>
      <c r="C704" s="383" t="s">
        <v>569</v>
      </c>
      <c r="D704" s="384"/>
      <c r="E704" s="384"/>
      <c r="F704" s="384"/>
      <c r="G704" s="384"/>
      <c r="H704" s="385"/>
      <c r="I704" s="116" t="s">
        <v>570</v>
      </c>
      <c r="J704" s="180">
        <f>IF(SUM(L704:Q704)=0,IF(COUNTIF(L704:Q704,"未確認")&gt;0,"未確認",IF(COUNTIF(L704:Q704,"~*")&gt;0,"*",SUM(L704:Q704))),SUM(L704:Q704))</f>
        <v>0</v>
      </c>
      <c r="K704" s="181" t="str">
        <f>IF(OR(COUNTIF(L704:Q704,"未確認")&gt;0,COUNTIF(L704:Q704,"*")&gt;0),"※","")</f>
        <v/>
      </c>
      <c r="L704" s="111"/>
      <c r="M704" s="111"/>
      <c r="N704" s="111"/>
      <c r="O704" s="111"/>
      <c r="P704" s="111"/>
      <c r="Q704" s="111"/>
    </row>
    <row r="705" spans="1:22" s="112" customFormat="1" ht="70.150000000000006" customHeight="1">
      <c r="A705" s="349" t="s">
        <v>1377</v>
      </c>
      <c r="B705" s="113"/>
      <c r="C705" s="383" t="s">
        <v>1577</v>
      </c>
      <c r="D705" s="384"/>
      <c r="E705" s="384"/>
      <c r="F705" s="384"/>
      <c r="G705" s="384"/>
      <c r="H705" s="385"/>
      <c r="I705" s="116" t="s">
        <v>571</v>
      </c>
      <c r="J705" s="180">
        <f>IF(SUM(L705:Q705)=0,IF(COUNTIF(L705:Q705,"未確認")&gt;0,"未確認",IF(COUNTIF(L705:Q705,"~*")&gt;0,"*",SUM(L705:Q705))),SUM(L705:Q705))</f>
        <v>0</v>
      </c>
      <c r="K705" s="181" t="str">
        <f>IF(OR(COUNTIF(L705:Q705,"未確認")&gt;0,COUNTIF(L705:Q705,"*")&gt;0),"※","")</f>
        <v/>
      </c>
      <c r="L705" s="111"/>
      <c r="M705" s="111"/>
      <c r="N705" s="111"/>
      <c r="O705" s="111"/>
      <c r="P705" s="111"/>
      <c r="Q705" s="111"/>
    </row>
    <row r="706" spans="1:22" s="1" customFormat="1">
      <c r="A706" s="325"/>
      <c r="B706" s="19"/>
      <c r="C706" s="19"/>
      <c r="D706" s="19"/>
      <c r="E706" s="19"/>
      <c r="F706" s="19"/>
      <c r="G706" s="19"/>
      <c r="H706" s="15"/>
      <c r="I706" s="15"/>
      <c r="J706" s="87"/>
      <c r="K706" s="88"/>
      <c r="L706" s="89"/>
      <c r="M706" s="89"/>
      <c r="N706" s="89"/>
      <c r="O706" s="89"/>
      <c r="P706" s="89"/>
      <c r="Q706" s="89"/>
    </row>
    <row r="707" spans="1:22" s="82" customFormat="1">
      <c r="A707" s="325"/>
      <c r="B707" s="83"/>
      <c r="C707" s="60"/>
      <c r="D707" s="60"/>
      <c r="E707" s="60"/>
      <c r="F707" s="60"/>
      <c r="G707" s="60"/>
      <c r="H707" s="90"/>
      <c r="I707" s="90"/>
      <c r="J707" s="87"/>
      <c r="K707" s="88"/>
      <c r="L707" s="89"/>
      <c r="M707" s="89"/>
      <c r="N707" s="89"/>
      <c r="O707" s="89"/>
      <c r="P707" s="89"/>
      <c r="Q707" s="89"/>
    </row>
    <row r="708" spans="1:22" s="82" customFormat="1">
      <c r="A708" s="325"/>
      <c r="B708" s="83"/>
      <c r="C708" s="60"/>
      <c r="D708" s="60"/>
      <c r="E708" s="60"/>
      <c r="F708" s="60"/>
      <c r="G708" s="60"/>
      <c r="H708" s="90"/>
      <c r="I708" s="90"/>
      <c r="J708" s="87"/>
      <c r="K708" s="88"/>
      <c r="L708" s="89"/>
      <c r="M708" s="89"/>
      <c r="N708" s="89"/>
      <c r="O708" s="89"/>
      <c r="P708" s="89"/>
      <c r="Q708" s="89"/>
    </row>
    <row r="709" spans="1:22" s="108" customFormat="1">
      <c r="A709" s="325"/>
      <c r="C709" s="4"/>
      <c r="D709" s="4"/>
      <c r="E709" s="4"/>
      <c r="F709" s="4"/>
      <c r="G709" s="4"/>
      <c r="H709" s="307"/>
      <c r="I709" s="307"/>
      <c r="J709" s="59"/>
      <c r="K709" s="30"/>
      <c r="L709" s="101"/>
      <c r="M709" s="101"/>
      <c r="N709" s="101"/>
      <c r="O709" s="101"/>
      <c r="P709" s="101"/>
      <c r="Q709" s="101"/>
    </row>
    <row r="710" spans="1:22" s="108" customFormat="1">
      <c r="A710" s="325"/>
      <c r="B710" s="19" t="s">
        <v>572</v>
      </c>
      <c r="C710" s="4"/>
      <c r="D710" s="4"/>
      <c r="E710" s="4"/>
      <c r="F710" s="4"/>
      <c r="G710" s="4"/>
      <c r="H710" s="307"/>
      <c r="I710" s="307"/>
      <c r="J710" s="59"/>
      <c r="K710" s="30"/>
      <c r="L710" s="101"/>
      <c r="M710" s="101"/>
      <c r="N710" s="101"/>
      <c r="O710" s="101"/>
      <c r="P710" s="101"/>
      <c r="Q710" s="101"/>
    </row>
    <row r="711" spans="1:22">
      <c r="A711" s="325"/>
      <c r="B711" s="19"/>
      <c r="C711" s="19"/>
      <c r="D711" s="19"/>
      <c r="E711" s="19"/>
      <c r="F711" s="19"/>
      <c r="G711" s="19"/>
      <c r="H711" s="15"/>
      <c r="I711" s="15"/>
      <c r="J711" s="61"/>
      <c r="K711" s="30"/>
      <c r="L711" s="73"/>
      <c r="M711" s="73"/>
      <c r="N711" s="73"/>
      <c r="O711" s="73"/>
      <c r="P711" s="73"/>
      <c r="Q711" s="73"/>
      <c r="R711" s="9"/>
      <c r="S711" s="9"/>
      <c r="T711" s="9"/>
      <c r="U711" s="9"/>
      <c r="V711" s="9"/>
    </row>
    <row r="712" spans="1:22" ht="34.5" customHeight="1">
      <c r="A712" s="325"/>
      <c r="B712" s="19"/>
      <c r="C712" s="4"/>
      <c r="D712" s="4"/>
      <c r="F712" s="4"/>
      <c r="G712" s="4"/>
      <c r="H712" s="307"/>
      <c r="I712" s="307"/>
      <c r="J712" s="74" t="s">
        <v>77</v>
      </c>
      <c r="K712" s="167"/>
      <c r="L712" s="76" t="s">
        <v>618</v>
      </c>
      <c r="M712" s="76" t="s">
        <v>2137</v>
      </c>
      <c r="N712" s="76" t="s">
        <v>619</v>
      </c>
      <c r="O712" s="76" t="s">
        <v>620</v>
      </c>
      <c r="P712" s="76" t="s">
        <v>621</v>
      </c>
      <c r="Q712" s="76" t="s">
        <v>622</v>
      </c>
      <c r="R712" s="9"/>
      <c r="S712" s="9"/>
      <c r="T712" s="9"/>
      <c r="U712" s="9"/>
      <c r="V712" s="9"/>
    </row>
    <row r="713" spans="1:22" ht="20.25" customHeight="1">
      <c r="A713" s="325"/>
      <c r="B713" s="2"/>
      <c r="C713" s="60"/>
      <c r="D713" s="4"/>
      <c r="F713" s="4"/>
      <c r="G713" s="4"/>
      <c r="H713" s="307"/>
      <c r="I713" s="65" t="s">
        <v>1681</v>
      </c>
      <c r="J713" s="66"/>
      <c r="K713" s="168"/>
      <c r="L713" s="78" t="s">
        <v>595</v>
      </c>
      <c r="M713" s="78" t="s">
        <v>595</v>
      </c>
      <c r="N713" s="78" t="s">
        <v>595</v>
      </c>
      <c r="O713" s="78" t="s">
        <v>80</v>
      </c>
      <c r="P713" s="78" t="s">
        <v>80</v>
      </c>
      <c r="Q713" s="78" t="s">
        <v>80</v>
      </c>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IF(SUM(L714:Q714)=0,IF(COUNTIF(L714:Q714,"未確認")&gt;0,"未確認",IF(COUNTIF(L714:Q714,"~*")&gt;0,"*",SUM(L714:Q714))),SUM(L714:Q714))</f>
        <v>0</v>
      </c>
      <c r="K714" s="181" t="str">
        <f>IF(OR(COUNTIF(L714:Q714,"未確認")&gt;0,COUNTIF(L714:Q714,"*")&gt;0),"※","")</f>
        <v/>
      </c>
      <c r="L714" s="111"/>
      <c r="M714" s="111"/>
      <c r="N714" s="111"/>
      <c r="O714" s="111"/>
      <c r="P714" s="111"/>
      <c r="Q714" s="111"/>
    </row>
    <row r="715" spans="1:22" s="112" customFormat="1" ht="70.150000000000006" customHeight="1">
      <c r="A715" s="349" t="s">
        <v>1380</v>
      </c>
      <c r="B715" s="113"/>
      <c r="C715" s="383" t="s">
        <v>575</v>
      </c>
      <c r="D715" s="384"/>
      <c r="E715" s="384"/>
      <c r="F715" s="384"/>
      <c r="G715" s="384"/>
      <c r="H715" s="385"/>
      <c r="I715" s="116" t="s">
        <v>576</v>
      </c>
      <c r="J715" s="180">
        <f>IF(SUM(L715:Q715)=0,IF(COUNTIF(L715:Q715,"未確認")&gt;0,"未確認",IF(COUNTIF(L715:Q715,"~*")&gt;0,"*",SUM(L715:Q715))),SUM(L715:Q715))</f>
        <v>0</v>
      </c>
      <c r="K715" s="181" t="str">
        <f>IF(OR(COUNTIF(L715:Q715,"未確認")&gt;0,COUNTIF(L715:Q715,"*")&gt;0),"※","")</f>
        <v/>
      </c>
      <c r="L715" s="111"/>
      <c r="M715" s="111"/>
      <c r="N715" s="111"/>
      <c r="O715" s="111"/>
      <c r="P715" s="111"/>
      <c r="Q715" s="111"/>
    </row>
    <row r="716" spans="1:22" s="112" customFormat="1" ht="70.150000000000006" customHeight="1">
      <c r="A716" s="349" t="s">
        <v>1381</v>
      </c>
      <c r="B716" s="113"/>
      <c r="C716" s="386" t="s">
        <v>577</v>
      </c>
      <c r="D716" s="387"/>
      <c r="E716" s="387"/>
      <c r="F716" s="387"/>
      <c r="G716" s="387"/>
      <c r="H716" s="388"/>
      <c r="I716" s="116" t="s">
        <v>578</v>
      </c>
      <c r="J716" s="180">
        <f>IF(SUM(L716:Q716)=0,IF(COUNTIF(L716:Q716,"未確認")&gt;0,"未確認",IF(COUNTIF(L716:Q716,"~*")&gt;0,"*",SUM(L716:Q716))),SUM(L716:Q716))</f>
        <v>0</v>
      </c>
      <c r="K716" s="181" t="str">
        <f>IF(OR(COUNTIF(L716:Q716,"未確認")&gt;0,COUNTIF(L716:Q716,"*")&gt;0),"※","")</f>
        <v/>
      </c>
      <c r="L716" s="111"/>
      <c r="M716" s="111"/>
      <c r="N716" s="111"/>
      <c r="O716" s="111"/>
      <c r="P716" s="111"/>
      <c r="Q716" s="111"/>
    </row>
    <row r="717" spans="1:22" s="112" customFormat="1" ht="70.150000000000006" customHeight="1">
      <c r="A717" s="349" t="s">
        <v>1382</v>
      </c>
      <c r="B717" s="113"/>
      <c r="C717" s="386" t="s">
        <v>579</v>
      </c>
      <c r="D717" s="387"/>
      <c r="E717" s="387"/>
      <c r="F717" s="387"/>
      <c r="G717" s="387"/>
      <c r="H717" s="388"/>
      <c r="I717" s="116" t="s">
        <v>580</v>
      </c>
      <c r="J717" s="180">
        <f>IF(SUM(L717:Q717)=0,IF(COUNTIF(L717:Q717,"未確認")&gt;0,"未確認",IF(COUNTIF(L717:Q717,"~*")&gt;0,"*",SUM(L717:Q717))),SUM(L717:Q717))</f>
        <v>0</v>
      </c>
      <c r="K717" s="181" t="str">
        <f>IF(OR(COUNTIF(L717:Q717,"未確認")&gt;0,COUNTIF(L717:Q717,"*")&gt;0),"※","")</f>
        <v/>
      </c>
      <c r="L717" s="111"/>
      <c r="M717" s="111"/>
      <c r="N717" s="111"/>
      <c r="O717" s="111"/>
      <c r="P717" s="111"/>
      <c r="Q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2237</v>
      </c>
      <c r="C2" s="12"/>
      <c r="D2" s="12"/>
      <c r="E2" s="12"/>
      <c r="F2" s="12"/>
      <c r="G2" s="12"/>
      <c r="H2" s="10"/>
    </row>
    <row r="3" spans="1:22">
      <c r="A3" s="325"/>
      <c r="B3" s="13" t="s">
        <v>2238</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Q8" s="9"/>
      <c r="R8" s="9"/>
      <c r="S8" s="9"/>
      <c r="T8" s="9"/>
      <c r="U8" s="9"/>
      <c r="V8" s="9"/>
    </row>
    <row r="9" spans="1:22" s="22" customFormat="1">
      <c r="A9" s="325"/>
      <c r="B9" s="24"/>
      <c r="C9" s="20"/>
      <c r="D9" s="20"/>
      <c r="E9" s="20"/>
      <c r="F9" s="20"/>
      <c r="G9" s="20"/>
      <c r="H9" s="21"/>
      <c r="I9" s="513" t="s">
        <v>874</v>
      </c>
      <c r="J9" s="513"/>
      <c r="K9" s="513"/>
      <c r="L9" s="321" t="s">
        <v>630</v>
      </c>
      <c r="M9" s="321" t="s">
        <v>628</v>
      </c>
      <c r="N9" s="321" t="s">
        <v>626</v>
      </c>
      <c r="O9" s="321" t="s">
        <v>627</v>
      </c>
      <c r="P9" s="321" t="s">
        <v>629</v>
      </c>
    </row>
    <row r="10" spans="1:22" s="22" customFormat="1" ht="34.5" customHeight="1">
      <c r="A10" s="327" t="s">
        <v>876</v>
      </c>
      <c r="B10" s="18"/>
      <c r="C10" s="20"/>
      <c r="D10" s="20"/>
      <c r="E10" s="20"/>
      <c r="F10" s="20"/>
      <c r="G10" s="20"/>
      <c r="H10" s="21"/>
      <c r="I10" s="512" t="s">
        <v>877</v>
      </c>
      <c r="J10" s="512"/>
      <c r="K10" s="512"/>
      <c r="L10" s="25" t="s">
        <v>1385</v>
      </c>
      <c r="M10" s="25" t="s">
        <v>1385</v>
      </c>
      <c r="N10" s="25" t="s">
        <v>89</v>
      </c>
      <c r="O10" s="25" t="s">
        <v>1385</v>
      </c>
      <c r="P10" s="25" t="s">
        <v>1385</v>
      </c>
    </row>
    <row r="11" spans="1:22" s="22" customFormat="1" ht="34.5" customHeight="1">
      <c r="A11" s="327" t="s">
        <v>876</v>
      </c>
      <c r="B11" s="26"/>
      <c r="C11" s="20"/>
      <c r="D11" s="20"/>
      <c r="E11" s="20"/>
      <c r="F11" s="20"/>
      <c r="G11" s="20"/>
      <c r="H11" s="21"/>
      <c r="I11" s="512" t="s">
        <v>881</v>
      </c>
      <c r="J11" s="512"/>
      <c r="K11" s="512"/>
      <c r="L11" s="25" t="s">
        <v>89</v>
      </c>
      <c r="M11" s="25" t="s">
        <v>89</v>
      </c>
      <c r="N11" s="25" t="s">
        <v>89</v>
      </c>
      <c r="O11" s="25" t="s">
        <v>89</v>
      </c>
      <c r="P11" s="25" t="s">
        <v>89</v>
      </c>
    </row>
    <row r="12" spans="1:22">
      <c r="A12" s="325"/>
      <c r="B12" s="19"/>
      <c r="Q12" s="9"/>
      <c r="R12" s="9"/>
      <c r="S12" s="9"/>
      <c r="T12" s="9"/>
      <c r="U12" s="9"/>
      <c r="V12" s="9"/>
    </row>
    <row r="13" spans="1:22">
      <c r="A13" s="325"/>
      <c r="B13" s="18"/>
      <c r="Q13" s="9"/>
      <c r="R13" s="9"/>
      <c r="S13" s="9"/>
      <c r="T13" s="9"/>
      <c r="U13" s="9"/>
      <c r="V13" s="9"/>
    </row>
    <row r="14" spans="1:22" s="22" customFormat="1">
      <c r="A14" s="325"/>
      <c r="B14" s="19" t="s">
        <v>885</v>
      </c>
      <c r="C14" s="20"/>
      <c r="D14" s="20"/>
      <c r="E14" s="20"/>
      <c r="F14" s="20"/>
      <c r="G14" s="20"/>
      <c r="H14" s="21"/>
      <c r="I14" s="21"/>
      <c r="J14" s="6"/>
      <c r="K14" s="7"/>
      <c r="L14" s="6"/>
      <c r="M14" s="6"/>
      <c r="N14" s="8"/>
      <c r="O14" s="8"/>
      <c r="P14" s="8"/>
    </row>
    <row r="15" spans="1:22" s="22" customFormat="1">
      <c r="A15" s="325"/>
      <c r="B15" s="19"/>
      <c r="C15" s="19"/>
      <c r="D15" s="19"/>
      <c r="E15" s="19"/>
      <c r="F15" s="19"/>
      <c r="G15" s="19"/>
      <c r="H15" s="15"/>
      <c r="I15" s="15"/>
      <c r="J15" s="6"/>
      <c r="K15" s="7"/>
      <c r="L15" s="23"/>
      <c r="M15" s="23"/>
      <c r="N15" s="23"/>
      <c r="O15" s="23"/>
      <c r="P15" s="23"/>
    </row>
    <row r="16" spans="1:22" s="22" customFormat="1">
      <c r="A16" s="325"/>
      <c r="B16" s="24"/>
      <c r="C16" s="20"/>
      <c r="D16" s="20"/>
      <c r="E16" s="20"/>
      <c r="F16" s="20"/>
      <c r="G16" s="20"/>
      <c r="H16" s="21"/>
      <c r="I16" s="513" t="s">
        <v>0</v>
      </c>
      <c r="J16" s="513"/>
      <c r="K16" s="513"/>
      <c r="L16" s="321" t="s">
        <v>630</v>
      </c>
      <c r="M16" s="321" t="s">
        <v>628</v>
      </c>
      <c r="N16" s="321" t="s">
        <v>626</v>
      </c>
      <c r="O16" s="321" t="s">
        <v>627</v>
      </c>
      <c r="P16" s="321" t="s">
        <v>629</v>
      </c>
    </row>
    <row r="17" spans="1:22" s="22" customFormat="1" ht="34.5" customHeight="1">
      <c r="A17" s="327" t="s">
        <v>876</v>
      </c>
      <c r="B17" s="18"/>
      <c r="C17" s="20"/>
      <c r="D17" s="20"/>
      <c r="E17" s="20"/>
      <c r="F17" s="20"/>
      <c r="G17" s="20"/>
      <c r="H17" s="21"/>
      <c r="I17" s="512" t="s">
        <v>18</v>
      </c>
      <c r="J17" s="512"/>
      <c r="K17" s="512"/>
      <c r="L17" s="25"/>
      <c r="M17" s="25"/>
      <c r="N17" s="25"/>
      <c r="O17" s="25"/>
      <c r="P17" s="25"/>
    </row>
    <row r="18" spans="1:22" s="22" customFormat="1" ht="34.5" customHeight="1">
      <c r="A18" s="327" t="s">
        <v>876</v>
      </c>
      <c r="B18" s="26"/>
      <c r="C18" s="20"/>
      <c r="D18" s="20"/>
      <c r="E18" s="20"/>
      <c r="F18" s="20"/>
      <c r="G18" s="20"/>
      <c r="H18" s="21"/>
      <c r="I18" s="512" t="s">
        <v>19</v>
      </c>
      <c r="J18" s="512"/>
      <c r="K18" s="512"/>
      <c r="L18" s="25"/>
      <c r="M18" s="25"/>
      <c r="N18" s="25" t="s">
        <v>886</v>
      </c>
      <c r="O18" s="25" t="s">
        <v>886</v>
      </c>
      <c r="P18" s="25"/>
    </row>
    <row r="19" spans="1:22" s="22" customFormat="1" ht="34.5" customHeight="1">
      <c r="A19" s="327" t="s">
        <v>876</v>
      </c>
      <c r="B19" s="26"/>
      <c r="C19" s="20"/>
      <c r="D19" s="20"/>
      <c r="E19" s="20"/>
      <c r="F19" s="20"/>
      <c r="G19" s="20"/>
      <c r="H19" s="21"/>
      <c r="I19" s="512" t="s">
        <v>20</v>
      </c>
      <c r="J19" s="512"/>
      <c r="K19" s="512"/>
      <c r="L19" s="27"/>
      <c r="M19" s="27"/>
      <c r="N19" s="27"/>
      <c r="O19" s="27"/>
      <c r="P19" s="27" t="s">
        <v>886</v>
      </c>
    </row>
    <row r="20" spans="1:22" s="22" customFormat="1" ht="34.5" customHeight="1">
      <c r="A20" s="327" t="s">
        <v>876</v>
      </c>
      <c r="B20" s="18"/>
      <c r="C20" s="20"/>
      <c r="D20" s="20"/>
      <c r="E20" s="20"/>
      <c r="F20" s="20"/>
      <c r="G20" s="20"/>
      <c r="H20" s="21"/>
      <c r="I20" s="512" t="s">
        <v>21</v>
      </c>
      <c r="J20" s="512"/>
      <c r="K20" s="512"/>
      <c r="L20" s="28"/>
      <c r="M20" s="28" t="s">
        <v>886</v>
      </c>
      <c r="N20" s="28"/>
      <c r="O20" s="28"/>
      <c r="P20" s="28"/>
    </row>
    <row r="21" spans="1:22" s="22" customFormat="1" ht="34.5" customHeight="1">
      <c r="A21" s="327" t="s">
        <v>876</v>
      </c>
      <c r="B21" s="18"/>
      <c r="C21" s="20"/>
      <c r="D21" s="20"/>
      <c r="E21" s="20"/>
      <c r="F21" s="20"/>
      <c r="G21" s="20"/>
      <c r="H21" s="21"/>
      <c r="I21" s="512" t="s">
        <v>22</v>
      </c>
      <c r="J21" s="512"/>
      <c r="K21" s="512"/>
      <c r="L21" s="27"/>
      <c r="M21" s="27"/>
      <c r="N21" s="27"/>
      <c r="O21" s="27"/>
      <c r="P21" s="27"/>
    </row>
    <row r="22" spans="1:22" s="22" customFormat="1" ht="34.5" customHeight="1">
      <c r="A22" s="327" t="s">
        <v>876</v>
      </c>
      <c r="B22" s="18"/>
      <c r="C22" s="20"/>
      <c r="D22" s="20"/>
      <c r="E22" s="20"/>
      <c r="F22" s="20"/>
      <c r="G22" s="20"/>
      <c r="H22" s="21"/>
      <c r="I22" s="512" t="s">
        <v>23</v>
      </c>
      <c r="J22" s="512"/>
      <c r="K22" s="512"/>
      <c r="L22" s="27" t="s">
        <v>886</v>
      </c>
      <c r="M22" s="27"/>
      <c r="N22" s="27"/>
      <c r="O22" s="27"/>
      <c r="P22" s="27"/>
    </row>
    <row r="23" spans="1:22" s="22" customFormat="1" ht="34.5" customHeight="1">
      <c r="A23" s="327" t="s">
        <v>876</v>
      </c>
      <c r="B23" s="18"/>
      <c r="C23" s="20"/>
      <c r="D23" s="20"/>
      <c r="E23" s="20"/>
      <c r="F23" s="20"/>
      <c r="G23" s="20"/>
      <c r="H23" s="21"/>
      <c r="I23" s="512" t="s">
        <v>2239</v>
      </c>
      <c r="J23" s="512"/>
      <c r="K23" s="512"/>
      <c r="L23" s="27"/>
      <c r="M23" s="27"/>
      <c r="N23" s="27"/>
      <c r="O23" s="27"/>
      <c r="P23" s="27"/>
    </row>
    <row r="24" spans="1:22" s="22" customFormat="1" ht="315" customHeight="1">
      <c r="A24" s="327" t="s">
        <v>887</v>
      </c>
      <c r="B24" s="18"/>
      <c r="C24" s="20"/>
      <c r="D24" s="20"/>
      <c r="E24" s="20"/>
      <c r="F24" s="20"/>
      <c r="G24" s="20"/>
      <c r="H24" s="21"/>
      <c r="I24" s="511" t="s">
        <v>2240</v>
      </c>
      <c r="J24" s="511"/>
      <c r="K24" s="511"/>
      <c r="L24" s="27" t="s">
        <v>26</v>
      </c>
      <c r="M24" s="27" t="s">
        <v>26</v>
      </c>
      <c r="N24" s="27" t="s">
        <v>26</v>
      </c>
      <c r="O24" s="27" t="s">
        <v>26</v>
      </c>
      <c r="P24" s="27" t="s">
        <v>26</v>
      </c>
    </row>
    <row r="25" spans="1:22" s="22" customFormat="1">
      <c r="A25" s="325"/>
      <c r="B25" s="18"/>
      <c r="C25" s="3"/>
      <c r="D25" s="3"/>
      <c r="E25" s="4"/>
      <c r="F25" s="3"/>
      <c r="G25" s="29"/>
      <c r="H25" s="5"/>
      <c r="I25" s="5"/>
      <c r="J25" s="6"/>
      <c r="K25" s="30"/>
      <c r="L25" s="8"/>
      <c r="M25" s="8"/>
      <c r="N25" s="8"/>
      <c r="O25" s="8"/>
      <c r="P25" s="8"/>
    </row>
    <row r="26" spans="1:22">
      <c r="A26" s="325"/>
      <c r="B26" s="18"/>
      <c r="K26" s="30"/>
      <c r="L26" s="8"/>
      <c r="M26" s="8"/>
      <c r="Q26" s="9"/>
      <c r="R26" s="9"/>
      <c r="S26" s="9"/>
      <c r="T26" s="9"/>
      <c r="U26" s="9"/>
      <c r="V26" s="9"/>
    </row>
    <row r="27" spans="1:22" s="22" customFormat="1">
      <c r="A27" s="325"/>
      <c r="B27" s="31" t="s">
        <v>27</v>
      </c>
      <c r="C27" s="20"/>
      <c r="D27" s="20"/>
      <c r="E27" s="20"/>
      <c r="F27" s="20"/>
      <c r="G27" s="20"/>
      <c r="H27" s="21"/>
      <c r="I27" s="21"/>
      <c r="J27" s="6"/>
      <c r="K27" s="30"/>
      <c r="L27" s="8"/>
      <c r="M27" s="8"/>
      <c r="N27" s="8"/>
      <c r="O27" s="8"/>
      <c r="P27" s="8"/>
    </row>
    <row r="28" spans="1:22" s="22" customFormat="1">
      <c r="A28" s="325"/>
      <c r="B28" s="19"/>
      <c r="C28" s="19"/>
      <c r="D28" s="19"/>
      <c r="E28" s="19"/>
      <c r="F28" s="19"/>
      <c r="G28" s="19"/>
      <c r="H28" s="15"/>
      <c r="I28" s="15"/>
      <c r="J28" s="6"/>
      <c r="K28" s="30"/>
      <c r="L28" s="23"/>
      <c r="M28" s="23"/>
      <c r="N28" s="23"/>
      <c r="O28" s="23"/>
      <c r="P28" s="23"/>
    </row>
    <row r="29" spans="1:22" s="22" customFormat="1">
      <c r="A29" s="325"/>
      <c r="B29" s="24"/>
      <c r="C29" s="20"/>
      <c r="D29" s="20"/>
      <c r="E29" s="20"/>
      <c r="F29" s="20"/>
      <c r="G29" s="20"/>
      <c r="H29" s="21"/>
      <c r="I29" s="508" t="s">
        <v>28</v>
      </c>
      <c r="J29" s="509"/>
      <c r="K29" s="510"/>
      <c r="L29" s="321" t="s">
        <v>630</v>
      </c>
      <c r="M29" s="321" t="s">
        <v>628</v>
      </c>
      <c r="N29" s="321" t="s">
        <v>626</v>
      </c>
      <c r="O29" s="321" t="s">
        <v>627</v>
      </c>
      <c r="P29" s="321" t="s">
        <v>629</v>
      </c>
    </row>
    <row r="30" spans="1:22" s="22" customFormat="1" ht="34.5" customHeight="1">
      <c r="A30" s="327" t="s">
        <v>888</v>
      </c>
      <c r="B30" s="18"/>
      <c r="C30" s="20"/>
      <c r="D30" s="20"/>
      <c r="E30" s="20"/>
      <c r="F30" s="20"/>
      <c r="G30" s="20"/>
      <c r="H30" s="21"/>
      <c r="I30" s="502" t="s">
        <v>18</v>
      </c>
      <c r="J30" s="503"/>
      <c r="K30" s="504"/>
      <c r="L30" s="25"/>
      <c r="M30" s="25"/>
      <c r="N30" s="25"/>
      <c r="O30" s="25"/>
      <c r="P30" s="25"/>
    </row>
    <row r="31" spans="1:22" s="22" customFormat="1" ht="34.5" customHeight="1">
      <c r="A31" s="327" t="s">
        <v>888</v>
      </c>
      <c r="B31" s="26"/>
      <c r="C31" s="20"/>
      <c r="D31" s="20"/>
      <c r="E31" s="20"/>
      <c r="F31" s="20"/>
      <c r="G31" s="20"/>
      <c r="H31" s="21"/>
      <c r="I31" s="502" t="s">
        <v>19</v>
      </c>
      <c r="J31" s="503"/>
      <c r="K31" s="504"/>
      <c r="L31" s="25"/>
      <c r="M31" s="25"/>
      <c r="N31" s="25" t="s">
        <v>886</v>
      </c>
      <c r="O31" s="25" t="s">
        <v>886</v>
      </c>
      <c r="P31" s="25"/>
    </row>
    <row r="32" spans="1:22" s="22" customFormat="1" ht="34.5" customHeight="1">
      <c r="A32" s="327" t="s">
        <v>888</v>
      </c>
      <c r="B32" s="26"/>
      <c r="C32" s="20"/>
      <c r="D32" s="20"/>
      <c r="E32" s="20"/>
      <c r="F32" s="20"/>
      <c r="G32" s="20"/>
      <c r="H32" s="21"/>
      <c r="I32" s="502" t="s">
        <v>20</v>
      </c>
      <c r="J32" s="503"/>
      <c r="K32" s="504"/>
      <c r="L32" s="27"/>
      <c r="M32" s="27"/>
      <c r="N32" s="27"/>
      <c r="O32" s="27"/>
      <c r="P32" s="27" t="s">
        <v>886</v>
      </c>
    </row>
    <row r="33" spans="1:22" s="22" customFormat="1" ht="34.5" customHeight="1">
      <c r="A33" s="327" t="s">
        <v>888</v>
      </c>
      <c r="B33" s="18"/>
      <c r="C33" s="20"/>
      <c r="D33" s="20"/>
      <c r="E33" s="20"/>
      <c r="F33" s="20"/>
      <c r="G33" s="20"/>
      <c r="H33" s="21"/>
      <c r="I33" s="502" t="s">
        <v>21</v>
      </c>
      <c r="J33" s="503"/>
      <c r="K33" s="504"/>
      <c r="L33" s="28"/>
      <c r="M33" s="28" t="s">
        <v>886</v>
      </c>
      <c r="N33" s="28"/>
      <c r="O33" s="28"/>
      <c r="P33" s="28"/>
    </row>
    <row r="34" spans="1:22" s="22" customFormat="1" ht="34.5" customHeight="1">
      <c r="A34" s="327" t="s">
        <v>888</v>
      </c>
      <c r="B34" s="18"/>
      <c r="C34" s="20"/>
      <c r="D34" s="20"/>
      <c r="E34" s="20"/>
      <c r="F34" s="20"/>
      <c r="G34" s="20"/>
      <c r="H34" s="21"/>
      <c r="I34" s="499" t="s">
        <v>2241</v>
      </c>
      <c r="J34" s="500"/>
      <c r="K34" s="501"/>
      <c r="L34" s="27"/>
      <c r="M34" s="27"/>
      <c r="N34" s="27"/>
      <c r="O34" s="27"/>
      <c r="P34" s="27"/>
    </row>
    <row r="35" spans="1:22" s="22" customFormat="1" ht="34.5" customHeight="1">
      <c r="A35" s="327" t="s">
        <v>888</v>
      </c>
      <c r="B35" s="18"/>
      <c r="C35" s="20"/>
      <c r="D35" s="20"/>
      <c r="E35" s="20"/>
      <c r="F35" s="20"/>
      <c r="G35" s="20"/>
      <c r="H35" s="21"/>
      <c r="I35" s="499" t="s">
        <v>30</v>
      </c>
      <c r="J35" s="500"/>
      <c r="K35" s="501"/>
      <c r="L35" s="27" t="s">
        <v>886</v>
      </c>
      <c r="M35" s="27"/>
      <c r="N35" s="27"/>
      <c r="O35" s="27"/>
      <c r="P35" s="27"/>
    </row>
    <row r="36" spans="1:22" s="32" customFormat="1" ht="34.5" customHeight="1">
      <c r="A36" s="327" t="s">
        <v>888</v>
      </c>
      <c r="B36" s="18"/>
      <c r="C36" s="20"/>
      <c r="D36" s="20"/>
      <c r="E36" s="20"/>
      <c r="F36" s="20"/>
      <c r="G36" s="20"/>
      <c r="H36" s="21"/>
      <c r="I36" s="499" t="s">
        <v>2242</v>
      </c>
      <c r="J36" s="500"/>
      <c r="K36" s="501"/>
      <c r="L36" s="27"/>
      <c r="M36" s="27"/>
      <c r="N36" s="27"/>
      <c r="O36" s="27"/>
      <c r="P36" s="27"/>
    </row>
    <row r="37" spans="1:22" s="22" customFormat="1" ht="34.5" customHeight="1">
      <c r="A37" s="327" t="s">
        <v>888</v>
      </c>
      <c r="B37" s="18"/>
      <c r="C37" s="20"/>
      <c r="D37" s="20"/>
      <c r="E37" s="20"/>
      <c r="F37" s="20"/>
      <c r="G37" s="20"/>
      <c r="H37" s="21"/>
      <c r="I37" s="496" t="s">
        <v>2239</v>
      </c>
      <c r="J37" s="496"/>
      <c r="K37" s="496"/>
      <c r="L37" s="27"/>
      <c r="M37" s="27"/>
      <c r="N37" s="27"/>
      <c r="O37" s="27"/>
      <c r="P37" s="27"/>
    </row>
    <row r="38" spans="1:22" s="22" customFormat="1">
      <c r="A38" s="325"/>
      <c r="B38" s="18"/>
      <c r="C38" s="3"/>
      <c r="D38" s="3"/>
      <c r="E38" s="4"/>
      <c r="F38" s="3"/>
      <c r="G38" s="33"/>
      <c r="H38" s="5"/>
      <c r="I38" s="5"/>
      <c r="J38" s="6"/>
      <c r="K38" s="30"/>
      <c r="L38" s="8"/>
      <c r="M38" s="8"/>
      <c r="N38" s="8"/>
      <c r="O38" s="8"/>
      <c r="P38" s="8"/>
    </row>
    <row r="39" spans="1:22" s="22" customFormat="1">
      <c r="A39" s="325"/>
      <c r="B39" s="18"/>
      <c r="C39" s="3"/>
      <c r="D39" s="3"/>
      <c r="E39" s="4"/>
      <c r="F39" s="3"/>
      <c r="G39" s="33"/>
      <c r="H39" s="5"/>
      <c r="I39" s="5"/>
      <c r="J39" s="6"/>
      <c r="K39" s="30"/>
      <c r="L39" s="8"/>
      <c r="M39" s="8"/>
      <c r="N39" s="8"/>
      <c r="O39" s="8"/>
      <c r="P39" s="8"/>
    </row>
    <row r="40" spans="1:22" s="22" customFormat="1">
      <c r="A40" s="325"/>
      <c r="B40" s="31" t="s">
        <v>32</v>
      </c>
      <c r="C40" s="20"/>
      <c r="D40" s="20"/>
      <c r="E40" s="20"/>
      <c r="F40" s="20"/>
      <c r="G40" s="20"/>
      <c r="H40" s="21"/>
      <c r="I40" s="21"/>
      <c r="J40" s="6"/>
      <c r="K40" s="30"/>
      <c r="L40" s="8"/>
      <c r="M40" s="8"/>
      <c r="N40" s="8"/>
      <c r="O40" s="8"/>
      <c r="P40" s="8"/>
    </row>
    <row r="41" spans="1:22" s="22" customFormat="1">
      <c r="A41" s="325"/>
      <c r="B41" s="19"/>
      <c r="C41" s="19"/>
      <c r="D41" s="19"/>
      <c r="E41" s="19"/>
      <c r="F41" s="19"/>
      <c r="G41" s="19"/>
      <c r="H41" s="15"/>
      <c r="I41" s="15"/>
      <c r="J41" s="6"/>
      <c r="K41" s="30"/>
      <c r="L41" s="23"/>
      <c r="M41" s="23"/>
      <c r="N41" s="23"/>
      <c r="O41" s="23"/>
      <c r="P41" s="23"/>
    </row>
    <row r="42" spans="1:22" s="22" customFormat="1">
      <c r="A42" s="325"/>
      <c r="B42" s="24"/>
      <c r="C42" s="20"/>
      <c r="D42" s="20"/>
      <c r="E42" s="20"/>
      <c r="F42" s="20"/>
      <c r="G42" s="20"/>
      <c r="H42" s="21"/>
      <c r="I42" s="508" t="s">
        <v>33</v>
      </c>
      <c r="J42" s="509"/>
      <c r="K42" s="510"/>
      <c r="L42" s="321" t="s">
        <v>630</v>
      </c>
      <c r="M42" s="321" t="s">
        <v>628</v>
      </c>
      <c r="N42" s="321" t="s">
        <v>626</v>
      </c>
      <c r="O42" s="321" t="s">
        <v>627</v>
      </c>
      <c r="P42" s="321" t="s">
        <v>629</v>
      </c>
    </row>
    <row r="43" spans="1:22" s="22" customFormat="1" ht="34.5" customHeight="1">
      <c r="A43" s="327" t="s">
        <v>889</v>
      </c>
      <c r="B43" s="18"/>
      <c r="C43" s="20"/>
      <c r="D43" s="20"/>
      <c r="E43" s="20"/>
      <c r="F43" s="20"/>
      <c r="G43" s="20"/>
      <c r="H43" s="21"/>
      <c r="I43" s="502" t="s">
        <v>2243</v>
      </c>
      <c r="J43" s="503"/>
      <c r="K43" s="504"/>
      <c r="L43" s="25"/>
      <c r="M43" s="25"/>
      <c r="N43" s="25"/>
      <c r="O43" s="25"/>
      <c r="P43" s="25"/>
    </row>
    <row r="44" spans="1:22" s="22" customFormat="1" ht="34.5" customHeight="1">
      <c r="A44" s="327" t="s">
        <v>889</v>
      </c>
      <c r="B44" s="26"/>
      <c r="C44" s="20"/>
      <c r="D44" s="20"/>
      <c r="E44" s="20"/>
      <c r="F44" s="20"/>
      <c r="G44" s="20"/>
      <c r="H44" s="21"/>
      <c r="I44" s="502" t="s">
        <v>35</v>
      </c>
      <c r="J44" s="503"/>
      <c r="K44" s="504"/>
      <c r="L44" s="25"/>
      <c r="M44" s="25"/>
      <c r="N44" s="25"/>
      <c r="O44" s="25"/>
      <c r="P44" s="25"/>
    </row>
    <row r="45" spans="1:22" s="22" customFormat="1" ht="34.5" customHeight="1">
      <c r="A45" s="327" t="s">
        <v>889</v>
      </c>
      <c r="B45" s="26"/>
      <c r="C45" s="20"/>
      <c r="D45" s="20"/>
      <c r="E45" s="20"/>
      <c r="F45" s="20"/>
      <c r="G45" s="20"/>
      <c r="H45" s="21"/>
      <c r="I45" s="502" t="s">
        <v>36</v>
      </c>
      <c r="J45" s="503"/>
      <c r="K45" s="504"/>
      <c r="L45" s="34"/>
      <c r="M45" s="34"/>
      <c r="N45" s="34"/>
      <c r="O45" s="34"/>
      <c r="P45" s="34"/>
    </row>
    <row r="46" spans="1:22" s="22" customFormat="1" ht="34.5" customHeight="1">
      <c r="A46" s="327" t="s">
        <v>889</v>
      </c>
      <c r="B46" s="18"/>
      <c r="C46" s="20"/>
      <c r="D46" s="20"/>
      <c r="E46" s="20"/>
      <c r="F46" s="20"/>
      <c r="G46" s="20"/>
      <c r="H46" s="21"/>
      <c r="I46" s="502" t="s">
        <v>37</v>
      </c>
      <c r="J46" s="503"/>
      <c r="K46" s="504"/>
      <c r="L46" s="25"/>
      <c r="M46" s="25"/>
      <c r="N46" s="25"/>
      <c r="O46" s="25"/>
      <c r="P46" s="25"/>
    </row>
    <row r="47" spans="1:22" s="22" customFormat="1">
      <c r="A47" s="325"/>
      <c r="B47" s="18"/>
      <c r="C47" s="3"/>
      <c r="D47" s="3"/>
      <c r="E47" s="4"/>
      <c r="F47" s="3"/>
      <c r="G47" s="29"/>
      <c r="H47" s="5"/>
      <c r="I47" s="5"/>
      <c r="J47" s="6"/>
      <c r="K47" s="30"/>
      <c r="L47" s="8"/>
      <c r="M47" s="8"/>
      <c r="N47" s="8"/>
      <c r="O47" s="8"/>
      <c r="P47" s="8"/>
    </row>
    <row r="48" spans="1:22">
      <c r="A48" s="325"/>
      <c r="B48" s="18"/>
      <c r="K48" s="30"/>
      <c r="L48" s="8"/>
      <c r="M48" s="8"/>
      <c r="Q48" s="9"/>
      <c r="R48" s="9"/>
      <c r="S48" s="9"/>
      <c r="T48" s="9"/>
      <c r="U48" s="9"/>
      <c r="V48" s="9"/>
    </row>
    <row r="49" spans="1:16" s="22" customFormat="1">
      <c r="A49" s="325"/>
      <c r="B49" s="31" t="s">
        <v>38</v>
      </c>
      <c r="C49" s="20"/>
      <c r="D49" s="20"/>
      <c r="E49" s="20"/>
      <c r="F49" s="20"/>
      <c r="G49" s="20"/>
      <c r="H49" s="21"/>
      <c r="I49" s="21"/>
      <c r="J49" s="6"/>
      <c r="K49" s="30"/>
      <c r="L49" s="8"/>
      <c r="M49" s="8"/>
      <c r="N49" s="8"/>
      <c r="O49" s="8"/>
      <c r="P49" s="8"/>
    </row>
    <row r="50" spans="1:16" s="22" customFormat="1">
      <c r="A50" s="325"/>
      <c r="B50" s="19"/>
      <c r="C50" s="19"/>
      <c r="D50" s="19"/>
      <c r="E50" s="19"/>
      <c r="F50" s="19"/>
      <c r="G50" s="19"/>
      <c r="H50" s="15"/>
      <c r="I50" s="15"/>
      <c r="J50" s="6"/>
      <c r="K50" s="30"/>
      <c r="L50" s="23"/>
      <c r="M50" s="23"/>
      <c r="N50" s="23"/>
      <c r="O50" s="23"/>
      <c r="P50" s="23"/>
    </row>
    <row r="51" spans="1:16" s="22" customFormat="1">
      <c r="A51" s="325"/>
      <c r="B51" s="24"/>
      <c r="C51" s="20"/>
      <c r="D51" s="20"/>
      <c r="E51" s="20"/>
      <c r="F51" s="20"/>
      <c r="G51" s="20"/>
      <c r="H51" s="35"/>
      <c r="I51" s="505" t="s">
        <v>28</v>
      </c>
      <c r="J51" s="506"/>
      <c r="K51" s="507"/>
      <c r="L51" s="321" t="s">
        <v>630</v>
      </c>
      <c r="M51" s="321" t="s">
        <v>628</v>
      </c>
      <c r="N51" s="321" t="s">
        <v>626</v>
      </c>
      <c r="O51" s="321" t="s">
        <v>627</v>
      </c>
      <c r="P51" s="321" t="s">
        <v>629</v>
      </c>
    </row>
    <row r="52" spans="1:16" s="22" customFormat="1" ht="34.5" customHeight="1">
      <c r="A52" s="328" t="s">
        <v>890</v>
      </c>
      <c r="B52" s="18"/>
      <c r="C52" s="20"/>
      <c r="D52" s="20"/>
      <c r="E52" s="20"/>
      <c r="F52" s="20"/>
      <c r="G52" s="20"/>
      <c r="H52" s="21"/>
      <c r="I52" s="499" t="s">
        <v>18</v>
      </c>
      <c r="J52" s="500"/>
      <c r="K52" s="501"/>
      <c r="L52" s="25"/>
      <c r="M52" s="25"/>
      <c r="N52" s="25"/>
      <c r="O52" s="25"/>
      <c r="P52" s="25"/>
    </row>
    <row r="53" spans="1:16" s="22" customFormat="1" ht="34.5" customHeight="1">
      <c r="A53" s="328" t="s">
        <v>890</v>
      </c>
      <c r="B53" s="26"/>
      <c r="C53" s="20"/>
      <c r="D53" s="20"/>
      <c r="E53" s="20"/>
      <c r="F53" s="20"/>
      <c r="G53" s="20"/>
      <c r="H53" s="21"/>
      <c r="I53" s="499" t="s">
        <v>19</v>
      </c>
      <c r="J53" s="500"/>
      <c r="K53" s="501"/>
      <c r="L53" s="25"/>
      <c r="M53" s="25"/>
      <c r="N53" s="25"/>
      <c r="O53" s="25"/>
      <c r="P53" s="25"/>
    </row>
    <row r="54" spans="1:16" s="22" customFormat="1" ht="34.5" customHeight="1">
      <c r="A54" s="328" t="s">
        <v>890</v>
      </c>
      <c r="B54" s="26"/>
      <c r="C54" s="20"/>
      <c r="D54" s="20"/>
      <c r="E54" s="20"/>
      <c r="F54" s="20"/>
      <c r="G54" s="20"/>
      <c r="H54" s="21"/>
      <c r="I54" s="499" t="s">
        <v>20</v>
      </c>
      <c r="J54" s="500"/>
      <c r="K54" s="501"/>
      <c r="L54" s="27"/>
      <c r="M54" s="27"/>
      <c r="N54" s="27"/>
      <c r="O54" s="27"/>
      <c r="P54" s="27"/>
    </row>
    <row r="55" spans="1:16" s="22" customFormat="1" ht="34.5" customHeight="1">
      <c r="A55" s="328" t="s">
        <v>890</v>
      </c>
      <c r="B55" s="18"/>
      <c r="C55" s="20"/>
      <c r="D55" s="20"/>
      <c r="E55" s="20"/>
      <c r="F55" s="20"/>
      <c r="G55" s="20"/>
      <c r="H55" s="21"/>
      <c r="I55" s="499" t="s">
        <v>21</v>
      </c>
      <c r="J55" s="500"/>
      <c r="K55" s="501"/>
      <c r="L55" s="28"/>
      <c r="M55" s="28"/>
      <c r="N55" s="28"/>
      <c r="O55" s="28"/>
      <c r="P55" s="28"/>
    </row>
    <row r="56" spans="1:16" s="22" customFormat="1" ht="34.5" customHeight="1">
      <c r="A56" s="328" t="s">
        <v>890</v>
      </c>
      <c r="B56" s="18"/>
      <c r="C56" s="20"/>
      <c r="D56" s="20"/>
      <c r="E56" s="20"/>
      <c r="F56" s="20"/>
      <c r="G56" s="20"/>
      <c r="H56" s="21"/>
      <c r="I56" s="499" t="s">
        <v>2241</v>
      </c>
      <c r="J56" s="500"/>
      <c r="K56" s="501"/>
      <c r="L56" s="27"/>
      <c r="M56" s="27"/>
      <c r="N56" s="27"/>
      <c r="O56" s="27"/>
      <c r="P56" s="27"/>
    </row>
    <row r="57" spans="1:16" s="22" customFormat="1" ht="34.5" customHeight="1">
      <c r="A57" s="328" t="s">
        <v>890</v>
      </c>
      <c r="B57" s="18"/>
      <c r="C57" s="20"/>
      <c r="D57" s="20"/>
      <c r="E57" s="20"/>
      <c r="F57" s="20"/>
      <c r="G57" s="20"/>
      <c r="H57" s="21"/>
      <c r="I57" s="499" t="s">
        <v>30</v>
      </c>
      <c r="J57" s="500"/>
      <c r="K57" s="501"/>
      <c r="L57" s="27"/>
      <c r="M57" s="27"/>
      <c r="N57" s="27"/>
      <c r="O57" s="27"/>
      <c r="P57" s="27"/>
    </row>
    <row r="58" spans="1:16" s="32" customFormat="1" ht="34.5" customHeight="1">
      <c r="A58" s="328" t="s">
        <v>890</v>
      </c>
      <c r="B58" s="18"/>
      <c r="C58" s="20"/>
      <c r="D58" s="20"/>
      <c r="E58" s="20"/>
      <c r="F58" s="20"/>
      <c r="G58" s="20"/>
      <c r="H58" s="21"/>
      <c r="I58" s="499" t="s">
        <v>2242</v>
      </c>
      <c r="J58" s="500"/>
      <c r="K58" s="501"/>
      <c r="L58" s="27"/>
      <c r="M58" s="27"/>
      <c r="N58" s="27"/>
      <c r="O58" s="27"/>
      <c r="P58" s="27"/>
    </row>
    <row r="59" spans="1:16" s="22" customFormat="1" ht="34.5" customHeight="1">
      <c r="A59" s="328" t="s">
        <v>890</v>
      </c>
      <c r="B59" s="18"/>
      <c r="C59" s="20"/>
      <c r="D59" s="20"/>
      <c r="E59" s="20"/>
      <c r="F59" s="20"/>
      <c r="G59" s="20"/>
      <c r="H59" s="21"/>
      <c r="I59" s="496" t="s">
        <v>2239</v>
      </c>
      <c r="J59" s="496"/>
      <c r="K59" s="496"/>
      <c r="L59" s="27" t="s">
        <v>886</v>
      </c>
      <c r="M59" s="27" t="s">
        <v>886</v>
      </c>
      <c r="N59" s="27" t="s">
        <v>886</v>
      </c>
      <c r="O59" s="27" t="s">
        <v>886</v>
      </c>
      <c r="P59" s="27" t="s">
        <v>886</v>
      </c>
    </row>
    <row r="60" spans="1:16" s="22" customFormat="1" ht="34.5" customHeight="1">
      <c r="A60" s="328" t="s">
        <v>890</v>
      </c>
      <c r="B60" s="18"/>
      <c r="C60" s="20"/>
      <c r="D60" s="20"/>
      <c r="E60" s="20"/>
      <c r="F60" s="20"/>
      <c r="G60" s="20"/>
      <c r="H60" s="21"/>
      <c r="I60" s="496" t="s">
        <v>39</v>
      </c>
      <c r="J60" s="496"/>
      <c r="K60" s="496"/>
      <c r="L60" s="27" t="s">
        <v>26</v>
      </c>
      <c r="M60" s="27" t="s">
        <v>26</v>
      </c>
      <c r="N60" s="27" t="s">
        <v>26</v>
      </c>
      <c r="O60" s="27" t="s">
        <v>26</v>
      </c>
      <c r="P60" s="27" t="s">
        <v>26</v>
      </c>
    </row>
    <row r="61" spans="1:16" s="22" customFormat="1">
      <c r="A61" s="325"/>
      <c r="B61" s="18"/>
      <c r="C61" s="3"/>
      <c r="D61" s="3"/>
      <c r="E61" s="4"/>
      <c r="F61" s="3"/>
      <c r="G61" s="33"/>
      <c r="H61" s="5"/>
      <c r="I61" s="5"/>
      <c r="J61" s="6"/>
      <c r="K61" s="30"/>
      <c r="L61" s="8"/>
      <c r="M61" s="8"/>
      <c r="N61" s="8"/>
      <c r="O61" s="8"/>
      <c r="P61" s="8"/>
    </row>
    <row r="62" spans="1:16" s="22" customFormat="1">
      <c r="A62" s="325"/>
      <c r="B62" s="18"/>
      <c r="C62" s="3"/>
      <c r="D62" s="3"/>
      <c r="E62" s="4"/>
      <c r="F62" s="3"/>
      <c r="G62" s="33"/>
      <c r="H62" s="5"/>
      <c r="I62" s="5"/>
      <c r="J62" s="6"/>
      <c r="K62" s="30"/>
      <c r="L62" s="8"/>
      <c r="M62" s="8"/>
      <c r="N62" s="8"/>
      <c r="O62" s="8"/>
      <c r="P62" s="8"/>
    </row>
    <row r="63" spans="1:16" s="22" customFormat="1">
      <c r="A63" s="325"/>
      <c r="B63" s="18"/>
      <c r="C63" s="3"/>
      <c r="D63" s="3"/>
      <c r="E63" s="4"/>
      <c r="F63" s="3"/>
      <c r="G63" s="33"/>
      <c r="H63" s="5"/>
      <c r="I63" s="5"/>
      <c r="J63" s="6"/>
      <c r="K63" s="30"/>
      <c r="L63" s="6"/>
      <c r="M63" s="6"/>
      <c r="N63" s="8"/>
      <c r="O63" s="8"/>
      <c r="P63" s="8"/>
    </row>
    <row r="64" spans="1:16" s="22" customFormat="1">
      <c r="A64" s="325"/>
      <c r="B64" s="18"/>
      <c r="C64" s="3"/>
      <c r="D64" s="3"/>
      <c r="E64" s="4"/>
      <c r="F64" s="3"/>
      <c r="G64" s="29"/>
      <c r="H64" s="5"/>
      <c r="I64" s="5"/>
      <c r="J64" s="6"/>
      <c r="K64" s="30"/>
      <c r="L64" s="6"/>
      <c r="M64" s="6"/>
      <c r="N64" s="8"/>
      <c r="O64" s="8"/>
      <c r="P64" s="8"/>
    </row>
    <row r="65" spans="1:16" s="22" customFormat="1">
      <c r="A65" s="325"/>
      <c r="B65" s="19"/>
      <c r="C65" s="36"/>
      <c r="D65" s="36"/>
      <c r="E65" s="36"/>
      <c r="F65" s="36"/>
      <c r="G65" s="36"/>
      <c r="H65" s="21"/>
      <c r="I65" s="21"/>
      <c r="J65" s="6"/>
      <c r="K65" s="30"/>
      <c r="L65" s="6"/>
      <c r="M65" s="6"/>
      <c r="N65" s="8"/>
      <c r="O65" s="8"/>
      <c r="P65" s="8"/>
    </row>
    <row r="66" spans="1:16" s="22" customFormat="1">
      <c r="A66" s="325"/>
      <c r="B66" s="2"/>
      <c r="C66" s="37" t="s">
        <v>2244</v>
      </c>
      <c r="D66" s="38"/>
      <c r="E66" s="38"/>
      <c r="F66" s="38"/>
      <c r="G66" s="38"/>
      <c r="H66" s="38"/>
      <c r="I66" s="5"/>
      <c r="J66" s="39"/>
      <c r="K66" s="7"/>
      <c r="L66" s="6"/>
      <c r="M66" s="6"/>
      <c r="N66" s="8"/>
      <c r="O66" s="8"/>
      <c r="P66" s="8"/>
    </row>
    <row r="67" spans="1:16" s="22" customFormat="1" ht="34.5" customHeight="1">
      <c r="A67" s="325"/>
      <c r="B67" s="2"/>
      <c r="C67" s="40"/>
      <c r="D67" s="497" t="s">
        <v>41</v>
      </c>
      <c r="E67" s="497"/>
      <c r="F67" s="497"/>
      <c r="G67" s="497"/>
      <c r="H67" s="497"/>
      <c r="I67" s="497"/>
      <c r="J67" s="497"/>
      <c r="K67" s="497"/>
      <c r="L67" s="497"/>
      <c r="M67" s="41"/>
      <c r="N67" s="41"/>
      <c r="O67" s="41"/>
      <c r="P67" s="41"/>
    </row>
    <row r="68" spans="1:16" s="22" customFormat="1" ht="34.5" customHeight="1">
      <c r="A68" s="325"/>
      <c r="B68" s="2"/>
      <c r="C68" s="43"/>
      <c r="D68" s="498" t="s">
        <v>2245</v>
      </c>
      <c r="E68" s="498"/>
      <c r="F68" s="498"/>
      <c r="G68" s="498"/>
      <c r="H68" s="498"/>
      <c r="I68" s="498"/>
      <c r="J68" s="498"/>
      <c r="K68" s="498"/>
      <c r="L68" s="498"/>
      <c r="M68" s="41"/>
      <c r="N68" s="41"/>
      <c r="O68" s="41"/>
      <c r="P68" s="41"/>
    </row>
    <row r="69" spans="1:16" s="22" customFormat="1" ht="34.5" customHeight="1">
      <c r="A69" s="325"/>
      <c r="B69" s="2"/>
      <c r="C69" s="43"/>
      <c r="D69" s="498" t="s">
        <v>2246</v>
      </c>
      <c r="E69" s="498"/>
      <c r="F69" s="498"/>
      <c r="G69" s="498"/>
      <c r="H69" s="498"/>
      <c r="I69" s="498"/>
      <c r="J69" s="498"/>
      <c r="K69" s="498"/>
      <c r="L69" s="498"/>
      <c r="M69" s="41"/>
      <c r="N69" s="41"/>
      <c r="O69" s="41"/>
      <c r="P69" s="41"/>
    </row>
    <row r="70" spans="1:16" s="22" customFormat="1" ht="34.5" customHeight="1">
      <c r="A70" s="325"/>
      <c r="B70" s="2"/>
      <c r="C70" s="43"/>
      <c r="D70" s="498" t="s">
        <v>44</v>
      </c>
      <c r="E70" s="498"/>
      <c r="F70" s="498"/>
      <c r="G70" s="498"/>
      <c r="H70" s="498"/>
      <c r="I70" s="498"/>
      <c r="J70" s="498"/>
      <c r="K70" s="498"/>
      <c r="L70" s="498"/>
      <c r="M70" s="41"/>
      <c r="N70" s="41"/>
      <c r="O70" s="41"/>
      <c r="P70" s="41"/>
    </row>
    <row r="71" spans="1:16" s="22" customFormat="1" ht="34.5" customHeight="1">
      <c r="A71" s="325"/>
      <c r="B71" s="2"/>
      <c r="C71" s="43"/>
      <c r="D71" s="498" t="s">
        <v>2247</v>
      </c>
      <c r="E71" s="498"/>
      <c r="F71" s="498"/>
      <c r="G71" s="498"/>
      <c r="H71" s="498"/>
      <c r="I71" s="498"/>
      <c r="J71" s="498"/>
      <c r="K71" s="498"/>
      <c r="L71" s="498"/>
      <c r="M71" s="41"/>
      <c r="N71" s="41"/>
      <c r="O71" s="41"/>
      <c r="P71" s="41"/>
    </row>
    <row r="72" spans="1:16" s="22" customFormat="1">
      <c r="A72" s="325"/>
      <c r="B72" s="19"/>
      <c r="C72" s="36"/>
      <c r="D72" s="36"/>
      <c r="E72" s="36"/>
      <c r="F72" s="36"/>
      <c r="G72" s="36"/>
      <c r="H72" s="21"/>
      <c r="I72" s="21"/>
      <c r="J72" s="6"/>
      <c r="K72" s="7"/>
      <c r="L72" s="6"/>
      <c r="M72" s="6"/>
      <c r="N72" s="8"/>
      <c r="O72" s="8"/>
      <c r="P72" s="8"/>
    </row>
    <row r="73" spans="1:16" s="46" customFormat="1">
      <c r="A73" s="329"/>
      <c r="B73" s="19"/>
      <c r="C73" s="45" t="s">
        <v>2248</v>
      </c>
      <c r="F73" s="47"/>
      <c r="G73" s="45"/>
      <c r="H73" s="330" t="s">
        <v>2249</v>
      </c>
      <c r="I73" s="330"/>
      <c r="J73" s="330" t="s">
        <v>2250</v>
      </c>
      <c r="K73" s="331"/>
      <c r="L73" s="330"/>
      <c r="M73" s="47"/>
      <c r="N73" s="47"/>
      <c r="O73" s="47"/>
      <c r="P73" s="47"/>
    </row>
    <row r="74" spans="1:16" s="22" customFormat="1">
      <c r="A74" s="325"/>
      <c r="B74" s="2"/>
      <c r="C74" s="48"/>
      <c r="D74" s="36"/>
      <c r="E74" s="36"/>
      <c r="F74" s="36"/>
      <c r="G74" s="36"/>
      <c r="H74" s="21"/>
      <c r="I74" s="38"/>
      <c r="J74" s="6"/>
      <c r="K74" s="7"/>
      <c r="L74" s="320"/>
      <c r="M74" s="320"/>
      <c r="N74" s="320"/>
      <c r="O74" s="320"/>
      <c r="P74" s="320"/>
    </row>
    <row r="75" spans="1:16" s="22" customFormat="1">
      <c r="A75" s="325"/>
      <c r="B75" s="2"/>
      <c r="C75" s="42"/>
      <c r="D75" s="42"/>
      <c r="E75" s="42"/>
      <c r="F75" s="42"/>
      <c r="G75" s="42"/>
      <c r="H75" s="42"/>
      <c r="I75" s="42"/>
      <c r="J75" s="42"/>
      <c r="K75" s="50"/>
      <c r="L75" s="42"/>
      <c r="M75" s="42"/>
      <c r="N75" s="42"/>
      <c r="O75" s="42"/>
      <c r="P75" s="42"/>
    </row>
    <row r="76" spans="1:16" s="22" customFormat="1">
      <c r="A76" s="325"/>
      <c r="B76" s="2"/>
      <c r="C76" s="51"/>
      <c r="D76" s="36"/>
      <c r="E76" s="36"/>
      <c r="F76" s="36"/>
      <c r="G76" s="36"/>
      <c r="H76" s="21"/>
      <c r="I76" s="38"/>
      <c r="J76" s="6"/>
      <c r="K76" s="7"/>
      <c r="L76" s="320"/>
    </row>
    <row r="77" spans="1:16" s="22" customFormat="1">
      <c r="A77" s="325"/>
      <c r="B77" s="2"/>
      <c r="C77" s="51"/>
      <c r="D77" s="36"/>
      <c r="E77" s="36"/>
      <c r="F77" s="36"/>
      <c r="G77" s="36"/>
      <c r="H77" s="21"/>
      <c r="I77" s="38"/>
      <c r="J77" s="6"/>
      <c r="K77" s="7"/>
      <c r="L77" s="320"/>
    </row>
    <row r="78" spans="1:16" s="22" customFormat="1">
      <c r="A78" s="325"/>
      <c r="B78" s="2"/>
      <c r="C78" s="492" t="s">
        <v>49</v>
      </c>
      <c r="D78" s="492"/>
      <c r="E78" s="492"/>
      <c r="F78" s="492"/>
      <c r="G78" s="492"/>
      <c r="H78" s="492" t="s">
        <v>2251</v>
      </c>
      <c r="I78" s="492"/>
      <c r="J78" s="492" t="s">
        <v>2252</v>
      </c>
      <c r="K78" s="492"/>
      <c r="L78" s="492"/>
      <c r="O78" s="320"/>
      <c r="P78" s="320"/>
    </row>
    <row r="79" spans="1:16" s="22" customFormat="1">
      <c r="A79" s="325"/>
      <c r="B79" s="2"/>
      <c r="C79" s="492" t="s">
        <v>52</v>
      </c>
      <c r="D79" s="492"/>
      <c r="E79" s="492"/>
      <c r="F79" s="492"/>
      <c r="G79" s="492"/>
      <c r="H79" s="492" t="s">
        <v>2253</v>
      </c>
      <c r="I79" s="492"/>
      <c r="J79" s="492" t="s">
        <v>2254</v>
      </c>
      <c r="K79" s="492"/>
      <c r="L79" s="492"/>
      <c r="O79" s="320"/>
      <c r="P79" s="320"/>
    </row>
    <row r="80" spans="1:16" s="22" customFormat="1">
      <c r="A80" s="325"/>
      <c r="B80" s="2"/>
      <c r="C80" s="492" t="s">
        <v>55</v>
      </c>
      <c r="D80" s="492"/>
      <c r="E80" s="492"/>
      <c r="F80" s="492"/>
      <c r="G80" s="492"/>
      <c r="H80" s="492" t="s">
        <v>2255</v>
      </c>
      <c r="I80" s="492"/>
      <c r="J80" s="492" t="s">
        <v>2256</v>
      </c>
      <c r="K80" s="492"/>
      <c r="L80" s="492"/>
      <c r="O80" s="320"/>
      <c r="P80" s="320"/>
    </row>
    <row r="81" spans="1:16" s="22" customFormat="1">
      <c r="A81" s="325"/>
      <c r="B81" s="2"/>
      <c r="C81" s="492" t="s">
        <v>58</v>
      </c>
      <c r="D81" s="492"/>
      <c r="E81" s="492"/>
      <c r="F81" s="492"/>
      <c r="G81" s="492"/>
      <c r="H81" s="492" t="s">
        <v>2257</v>
      </c>
      <c r="I81" s="492"/>
      <c r="J81" s="492" t="s">
        <v>2258</v>
      </c>
      <c r="K81" s="492"/>
      <c r="L81" s="492"/>
      <c r="O81" s="320"/>
      <c r="P81" s="320"/>
    </row>
    <row r="82" spans="1:16" s="22" customFormat="1">
      <c r="A82" s="325"/>
      <c r="B82" s="2"/>
      <c r="C82" s="492" t="s">
        <v>2259</v>
      </c>
      <c r="D82" s="492"/>
      <c r="E82" s="492"/>
      <c r="F82" s="492"/>
      <c r="G82" s="492"/>
      <c r="H82" s="38"/>
      <c r="I82" s="38"/>
      <c r="J82" s="492" t="s">
        <v>2260</v>
      </c>
      <c r="K82" s="492"/>
      <c r="L82" s="492"/>
      <c r="O82" s="320"/>
      <c r="P82" s="320"/>
    </row>
    <row r="83" spans="1:16" s="22" customFormat="1">
      <c r="A83" s="325"/>
      <c r="C83" s="492" t="s">
        <v>63</v>
      </c>
      <c r="D83" s="492"/>
      <c r="E83" s="492"/>
      <c r="F83" s="492"/>
      <c r="G83" s="492"/>
      <c r="J83" s="492" t="s">
        <v>2261</v>
      </c>
      <c r="K83" s="492"/>
      <c r="L83" s="492"/>
      <c r="M83" s="6"/>
      <c r="N83" s="8"/>
      <c r="O83" s="8"/>
      <c r="P83" s="8"/>
    </row>
    <row r="84" spans="1:16" s="22" customFormat="1">
      <c r="A84" s="325"/>
      <c r="B84" s="2"/>
      <c r="C84" s="492" t="s">
        <v>2262</v>
      </c>
      <c r="D84" s="492"/>
      <c r="E84" s="492"/>
      <c r="F84" s="492"/>
      <c r="G84" s="492"/>
      <c r="H84" s="332"/>
      <c r="I84" s="332"/>
      <c r="J84" s="492" t="s">
        <v>2263</v>
      </c>
      <c r="K84" s="492"/>
      <c r="L84" s="492"/>
      <c r="M84" s="6"/>
      <c r="N84" s="8"/>
      <c r="O84" s="8"/>
      <c r="P84" s="8"/>
    </row>
    <row r="85" spans="1:16" s="22" customFormat="1">
      <c r="A85" s="325"/>
      <c r="B85" s="2"/>
      <c r="C85" s="492" t="s">
        <v>2264</v>
      </c>
      <c r="D85" s="492"/>
      <c r="E85" s="492"/>
      <c r="F85" s="492"/>
      <c r="H85" s="38"/>
      <c r="I85" s="38"/>
      <c r="J85" s="492" t="s">
        <v>2265</v>
      </c>
      <c r="K85" s="492"/>
      <c r="L85" s="492"/>
      <c r="M85" s="6"/>
      <c r="N85" s="8"/>
      <c r="O85" s="8"/>
      <c r="P85" s="8"/>
    </row>
    <row r="86" spans="1:16" s="22" customFormat="1">
      <c r="A86" s="325"/>
      <c r="B86" s="2"/>
      <c r="C86" s="492" t="s">
        <v>2266</v>
      </c>
      <c r="D86" s="492"/>
      <c r="E86" s="492"/>
      <c r="F86" s="492"/>
      <c r="G86" s="38"/>
      <c r="H86" s="38"/>
      <c r="I86" s="38"/>
      <c r="J86" s="492" t="s">
        <v>2267</v>
      </c>
      <c r="K86" s="492"/>
      <c r="L86" s="492"/>
      <c r="M86" s="6"/>
      <c r="N86" s="8"/>
      <c r="O86" s="8"/>
      <c r="P86" s="8"/>
    </row>
    <row r="87" spans="1:16" s="22" customFormat="1">
      <c r="A87" s="325"/>
      <c r="B87" s="2"/>
      <c r="C87" s="492" t="s">
        <v>71</v>
      </c>
      <c r="D87" s="492"/>
      <c r="E87" s="492"/>
      <c r="F87" s="492"/>
      <c r="G87" s="38"/>
      <c r="H87" s="38"/>
      <c r="I87" s="38"/>
      <c r="J87" s="492" t="s">
        <v>2268</v>
      </c>
      <c r="K87" s="492"/>
      <c r="L87" s="492"/>
      <c r="M87" s="6"/>
      <c r="N87" s="8"/>
      <c r="O87" s="8"/>
      <c r="P87" s="8"/>
    </row>
    <row r="88" spans="1:16" s="22" customFormat="1">
      <c r="A88" s="325"/>
      <c r="B88" s="2"/>
      <c r="C88" s="492" t="s">
        <v>73</v>
      </c>
      <c r="D88" s="492"/>
      <c r="E88" s="492"/>
      <c r="F88" s="492"/>
      <c r="G88" s="38"/>
      <c r="H88" s="38"/>
      <c r="I88" s="38"/>
      <c r="J88" s="51"/>
      <c r="K88" s="52"/>
      <c r="L88" s="6"/>
      <c r="M88" s="6"/>
      <c r="N88" s="8"/>
      <c r="O88" s="8"/>
      <c r="P88" s="8"/>
    </row>
    <row r="89" spans="1:16" s="22" customFormat="1">
      <c r="A89" s="325"/>
      <c r="B89" s="2"/>
      <c r="C89" s="492" t="s">
        <v>74</v>
      </c>
      <c r="D89" s="492"/>
      <c r="E89" s="492"/>
      <c r="F89" s="492"/>
      <c r="G89" s="38"/>
      <c r="H89" s="38"/>
      <c r="I89" s="38"/>
      <c r="J89" s="51"/>
      <c r="K89" s="52"/>
      <c r="L89" s="6"/>
      <c r="M89" s="6"/>
      <c r="N89" s="8"/>
      <c r="O89" s="8"/>
      <c r="P89" s="8"/>
    </row>
    <row r="90" spans="1:16" s="22" customFormat="1">
      <c r="A90" s="325"/>
      <c r="B90" s="2"/>
      <c r="C90" s="492" t="s">
        <v>75</v>
      </c>
      <c r="D90" s="492"/>
      <c r="E90" s="492"/>
      <c r="F90" s="492"/>
      <c r="G90" s="492"/>
      <c r="H90" s="38"/>
      <c r="I90" s="38"/>
      <c r="J90" s="51"/>
      <c r="K90" s="52"/>
      <c r="L90" s="6"/>
      <c r="M90" s="6"/>
      <c r="N90" s="8"/>
      <c r="O90" s="8"/>
      <c r="P90" s="8"/>
    </row>
    <row r="91" spans="1:16" s="22" customFormat="1">
      <c r="A91" s="325"/>
      <c r="B91" s="2"/>
      <c r="C91" s="42"/>
      <c r="D91" s="42"/>
      <c r="E91" s="42"/>
      <c r="F91" s="42"/>
      <c r="G91" s="42"/>
      <c r="H91" s="42"/>
      <c r="I91" s="42"/>
      <c r="J91" s="42"/>
      <c r="K91" s="50"/>
      <c r="L91" s="42"/>
      <c r="M91" s="42"/>
      <c r="N91" s="42"/>
      <c r="O91" s="42"/>
      <c r="P91" s="42"/>
    </row>
    <row r="92" spans="1:16" s="22" customFormat="1">
      <c r="A92" s="325"/>
      <c r="B92" s="53" t="s">
        <v>76</v>
      </c>
      <c r="C92" s="54"/>
      <c r="D92" s="55"/>
      <c r="E92" s="55"/>
      <c r="F92" s="55"/>
      <c r="G92" s="55"/>
      <c r="H92" s="56"/>
      <c r="I92" s="56"/>
      <c r="J92" s="57"/>
      <c r="K92" s="57"/>
      <c r="L92" s="57"/>
      <c r="M92" s="57"/>
      <c r="N92" s="58"/>
      <c r="O92" s="58"/>
      <c r="P92" s="59"/>
    </row>
    <row r="93" spans="1:16" s="22" customFormat="1">
      <c r="A93" s="325"/>
      <c r="B93" s="2"/>
      <c r="C93" s="60"/>
      <c r="D93" s="4"/>
      <c r="E93" s="4"/>
      <c r="F93" s="4"/>
      <c r="G93" s="4"/>
      <c r="H93" s="307"/>
      <c r="I93" s="307"/>
      <c r="J93" s="61"/>
      <c r="K93" s="30"/>
      <c r="L93" s="61"/>
      <c r="M93" s="61"/>
      <c r="N93" s="59"/>
      <c r="O93" s="59"/>
      <c r="P93" s="59"/>
    </row>
    <row r="94" spans="1:16" s="22" customFormat="1">
      <c r="A94" s="325"/>
      <c r="B94" s="31" t="s">
        <v>891</v>
      </c>
      <c r="C94" s="60"/>
      <c r="D94" s="4"/>
      <c r="E94" s="4"/>
      <c r="F94" s="4"/>
      <c r="G94" s="4"/>
      <c r="H94" s="307"/>
      <c r="I94" s="307"/>
      <c r="J94" s="61"/>
      <c r="K94" s="61"/>
      <c r="L94" s="61"/>
      <c r="M94" s="61"/>
      <c r="N94" s="59"/>
      <c r="O94" s="59"/>
      <c r="P94" s="59"/>
    </row>
    <row r="95" spans="1:16" s="22" customFormat="1" ht="18.75" customHeight="1">
      <c r="A95" s="325"/>
      <c r="B95" s="19"/>
      <c r="C95" s="60"/>
      <c r="D95" s="4"/>
      <c r="E95" s="4"/>
      <c r="F95" s="4"/>
      <c r="G95" s="4"/>
      <c r="H95" s="307"/>
      <c r="I95" s="307"/>
      <c r="J95" s="57"/>
      <c r="K95" s="57"/>
      <c r="L95" s="23"/>
      <c r="M95" s="23"/>
      <c r="N95" s="23"/>
      <c r="O95" s="23"/>
      <c r="P95" s="23"/>
    </row>
    <row r="96" spans="1:16" s="22" customFormat="1" ht="56.25">
      <c r="A96" s="325"/>
      <c r="B96" s="19"/>
      <c r="C96" s="60"/>
      <c r="D96" s="4"/>
      <c r="E96" s="4"/>
      <c r="F96" s="4"/>
      <c r="G96" s="4"/>
      <c r="H96" s="307"/>
      <c r="I96" s="307"/>
      <c r="J96" s="62" t="s">
        <v>77</v>
      </c>
      <c r="K96" s="63"/>
      <c r="L96" s="64" t="s">
        <v>630</v>
      </c>
      <c r="M96" s="64" t="s">
        <v>628</v>
      </c>
      <c r="N96" s="64" t="s">
        <v>626</v>
      </c>
      <c r="O96" s="64" t="s">
        <v>627</v>
      </c>
      <c r="P96" s="64" t="s">
        <v>629</v>
      </c>
    </row>
    <row r="97" spans="1:22" s="22" customFormat="1">
      <c r="A97" s="325"/>
      <c r="B97" s="2"/>
      <c r="C97" s="4"/>
      <c r="D97" s="4"/>
      <c r="E97" s="4"/>
      <c r="F97" s="4"/>
      <c r="G97" s="4"/>
      <c r="H97" s="307"/>
      <c r="I97" s="65" t="s">
        <v>2269</v>
      </c>
      <c r="J97" s="66"/>
      <c r="K97" s="67"/>
      <c r="L97" s="64" t="s">
        <v>2270</v>
      </c>
      <c r="M97" s="64" t="s">
        <v>596</v>
      </c>
      <c r="N97" s="64" t="s">
        <v>80</v>
      </c>
      <c r="O97" s="64" t="s">
        <v>80</v>
      </c>
      <c r="P97" s="64" t="s">
        <v>595</v>
      </c>
    </row>
    <row r="98" spans="1:22" s="22" customFormat="1" ht="54" customHeight="1">
      <c r="A98" s="327" t="s">
        <v>892</v>
      </c>
      <c r="B98" s="2"/>
      <c r="C98" s="383" t="s">
        <v>81</v>
      </c>
      <c r="D98" s="384"/>
      <c r="E98" s="384"/>
      <c r="F98" s="384"/>
      <c r="G98" s="384"/>
      <c r="H98" s="385"/>
      <c r="I98" s="313" t="s">
        <v>2271</v>
      </c>
      <c r="J98" s="68" t="s">
        <v>623</v>
      </c>
      <c r="K98" s="69"/>
      <c r="L98" s="70"/>
      <c r="M98" s="71"/>
      <c r="N98" s="71"/>
      <c r="O98" s="71"/>
      <c r="P98" s="71"/>
    </row>
    <row r="99" spans="1:22" s="22" customFormat="1">
      <c r="A99" s="325"/>
      <c r="B99" s="72"/>
      <c r="C99" s="60"/>
      <c r="D99" s="4"/>
      <c r="E99" s="4"/>
      <c r="F99" s="4"/>
      <c r="G99" s="4"/>
      <c r="H99" s="307"/>
      <c r="I99" s="307"/>
      <c r="J99" s="61"/>
      <c r="K99" s="61"/>
      <c r="L99" s="59"/>
      <c r="M99" s="59"/>
      <c r="N99" s="59"/>
      <c r="O99" s="59"/>
      <c r="P99" s="59"/>
    </row>
    <row r="100" spans="1:22" s="22" customFormat="1">
      <c r="A100" s="325"/>
      <c r="B100" s="72"/>
      <c r="C100" s="60"/>
      <c r="D100" s="4"/>
      <c r="E100" s="4"/>
      <c r="F100" s="4"/>
      <c r="G100" s="4"/>
      <c r="H100" s="307"/>
      <c r="I100" s="307"/>
      <c r="J100" s="61"/>
      <c r="K100" s="61"/>
      <c r="L100" s="59"/>
      <c r="M100" s="59"/>
      <c r="N100" s="59"/>
      <c r="O100" s="59"/>
      <c r="P100" s="59"/>
    </row>
    <row r="101" spans="1:22" s="22" customFormat="1">
      <c r="A101" s="325"/>
      <c r="B101" s="72"/>
      <c r="C101" s="60"/>
      <c r="D101" s="4"/>
      <c r="E101" s="4"/>
      <c r="F101" s="4"/>
      <c r="G101" s="4"/>
      <c r="H101" s="307"/>
      <c r="I101" s="307"/>
      <c r="J101" s="61"/>
      <c r="K101" s="61"/>
      <c r="L101" s="59"/>
      <c r="M101" s="59"/>
      <c r="N101" s="59"/>
      <c r="O101" s="59"/>
      <c r="P101" s="59"/>
    </row>
    <row r="102" spans="1:22">
      <c r="A102" s="325"/>
      <c r="B102" s="19" t="s">
        <v>84</v>
      </c>
      <c r="C102" s="19"/>
      <c r="D102" s="19"/>
      <c r="E102" s="19"/>
      <c r="F102" s="19"/>
      <c r="G102" s="19"/>
      <c r="H102" s="15"/>
      <c r="I102" s="15"/>
      <c r="L102" s="73"/>
      <c r="M102" s="73"/>
      <c r="N102" s="73"/>
      <c r="O102" s="73"/>
      <c r="P102" s="73"/>
      <c r="Q102" s="9"/>
      <c r="R102" s="9"/>
      <c r="S102" s="9"/>
      <c r="T102" s="9"/>
      <c r="U102" s="9"/>
      <c r="V102" s="9"/>
    </row>
    <row r="103" spans="1:22">
      <c r="A103" s="325"/>
      <c r="B103" s="19"/>
      <c r="C103" s="19"/>
      <c r="D103" s="19"/>
      <c r="E103" s="19"/>
      <c r="F103" s="19"/>
      <c r="G103" s="19"/>
      <c r="H103" s="15"/>
      <c r="I103" s="15"/>
      <c r="L103" s="23"/>
      <c r="M103" s="23"/>
      <c r="N103" s="23"/>
      <c r="O103" s="23"/>
      <c r="P103" s="23"/>
      <c r="Q103" s="9"/>
      <c r="R103" s="9"/>
      <c r="S103" s="9"/>
      <c r="T103" s="9"/>
      <c r="U103" s="9"/>
      <c r="V103" s="9"/>
    </row>
    <row r="104" spans="1:22" ht="34.5" customHeight="1">
      <c r="A104" s="325"/>
      <c r="B104" s="19"/>
      <c r="C104" s="4"/>
      <c r="D104" s="4"/>
      <c r="F104" s="4"/>
      <c r="G104" s="4"/>
      <c r="H104" s="307"/>
      <c r="J104" s="74" t="s">
        <v>77</v>
      </c>
      <c r="K104" s="75"/>
      <c r="L104" s="76" t="s">
        <v>630</v>
      </c>
      <c r="M104" s="76" t="s">
        <v>628</v>
      </c>
      <c r="N104" s="76" t="s">
        <v>626</v>
      </c>
      <c r="O104" s="76" t="s">
        <v>627</v>
      </c>
      <c r="P104" s="76" t="s">
        <v>629</v>
      </c>
      <c r="Q104" s="9"/>
      <c r="R104" s="9"/>
      <c r="S104" s="9"/>
      <c r="T104" s="9"/>
      <c r="U104" s="9"/>
      <c r="V104" s="9"/>
    </row>
    <row r="105" spans="1:22" ht="20.25" customHeight="1">
      <c r="A105" s="325"/>
      <c r="B105" s="2"/>
      <c r="C105" s="60"/>
      <c r="D105" s="4"/>
      <c r="F105" s="4"/>
      <c r="G105" s="4"/>
      <c r="H105" s="307"/>
      <c r="I105" s="65" t="s">
        <v>85</v>
      </c>
      <c r="J105" s="66"/>
      <c r="K105" s="77"/>
      <c r="L105" s="78" t="s">
        <v>2270</v>
      </c>
      <c r="M105" s="78" t="s">
        <v>596</v>
      </c>
      <c r="N105" s="78" t="s">
        <v>80</v>
      </c>
      <c r="O105" s="78" t="s">
        <v>80</v>
      </c>
      <c r="P105" s="78" t="s">
        <v>595</v>
      </c>
      <c r="Q105" s="9"/>
      <c r="R105" s="9"/>
      <c r="S105" s="9"/>
      <c r="T105" s="9"/>
      <c r="U105" s="9"/>
      <c r="V105" s="9"/>
    </row>
    <row r="106" spans="1:22" s="82" customFormat="1" ht="34.5" customHeight="1">
      <c r="A106" s="327" t="s">
        <v>893</v>
      </c>
      <c r="B106" s="2"/>
      <c r="C106" s="400" t="s">
        <v>86</v>
      </c>
      <c r="D106" s="402"/>
      <c r="E106" s="493" t="s">
        <v>87</v>
      </c>
      <c r="F106" s="494"/>
      <c r="G106" s="494"/>
      <c r="H106" s="495"/>
      <c r="I106" s="489" t="s">
        <v>2272</v>
      </c>
      <c r="J106" s="79">
        <f t="shared" ref="J106:J118" si="0">IF(SUM(L106:P106)=0,IF(COUNTIF(L106:P106,"未確認")&gt;0,"未確認",IF(COUNTIF(L106:P106,"~*")&gt;0,"*",SUM(L106:P106))),SUM(L106:P106))</f>
        <v>169</v>
      </c>
      <c r="K106" s="80" t="str">
        <f>IF(OR(COUNTIF(L106:P106,"未確認")&gt;0,COUNTIF(L106:P106,"~*")&gt;0),"※","")</f>
        <v/>
      </c>
      <c r="L106" s="81">
        <v>58</v>
      </c>
      <c r="M106" s="81">
        <v>0</v>
      </c>
      <c r="N106" s="81">
        <v>59</v>
      </c>
      <c r="O106" s="81">
        <v>52</v>
      </c>
      <c r="P106" s="81">
        <v>0</v>
      </c>
    </row>
    <row r="107" spans="1:22" s="82" customFormat="1" ht="34.5" customHeight="1">
      <c r="A107" s="327" t="s">
        <v>894</v>
      </c>
      <c r="B107" s="83"/>
      <c r="C107" s="459"/>
      <c r="D107" s="460"/>
      <c r="E107" s="487"/>
      <c r="F107" s="488"/>
      <c r="G107" s="482" t="s">
        <v>2273</v>
      </c>
      <c r="H107" s="484"/>
      <c r="I107" s="490"/>
      <c r="J107" s="79">
        <f t="shared" si="0"/>
        <v>0</v>
      </c>
      <c r="K107" s="80" t="str">
        <f>IF(OR(COUNTIF(L107:P107,"未確認")&gt;0,COUNTIF(L107:P107,"~*")&gt;0),"※","")</f>
        <v/>
      </c>
      <c r="L107" s="81">
        <v>0</v>
      </c>
      <c r="M107" s="81">
        <v>0</v>
      </c>
      <c r="N107" s="81">
        <v>0</v>
      </c>
      <c r="O107" s="81">
        <v>0</v>
      </c>
      <c r="P107" s="81">
        <v>0</v>
      </c>
    </row>
    <row r="108" spans="1:22" s="82" customFormat="1" ht="34.5" customHeight="1">
      <c r="A108" s="327" t="s">
        <v>893</v>
      </c>
      <c r="B108" s="83"/>
      <c r="C108" s="459"/>
      <c r="D108" s="460"/>
      <c r="E108" s="383" t="s">
        <v>91</v>
      </c>
      <c r="F108" s="384"/>
      <c r="G108" s="384"/>
      <c r="H108" s="385"/>
      <c r="I108" s="490"/>
      <c r="J108" s="79">
        <f t="shared" si="0"/>
        <v>111</v>
      </c>
      <c r="K108" s="80" t="str">
        <f>IF(OR(COUNTIF(L108:P108,"未確認")&gt;0,COUNTIF(L108:P108,"~*")&gt;0),"※","")</f>
        <v/>
      </c>
      <c r="L108" s="81">
        <v>0</v>
      </c>
      <c r="M108" s="81">
        <v>0</v>
      </c>
      <c r="N108" s="81">
        <v>59</v>
      </c>
      <c r="O108" s="81">
        <v>52</v>
      </c>
      <c r="P108" s="81">
        <v>0</v>
      </c>
    </row>
    <row r="109" spans="1:22" s="82" customFormat="1" ht="34.5" customHeight="1">
      <c r="A109" s="327" t="s">
        <v>893</v>
      </c>
      <c r="B109" s="83"/>
      <c r="C109" s="437"/>
      <c r="D109" s="439"/>
      <c r="E109" s="386" t="s">
        <v>92</v>
      </c>
      <c r="F109" s="387"/>
      <c r="G109" s="387"/>
      <c r="H109" s="388"/>
      <c r="I109" s="490"/>
      <c r="J109" s="79">
        <f t="shared" si="0"/>
        <v>169</v>
      </c>
      <c r="K109" s="80" t="str">
        <f t="shared" ref="K109:K118" si="1">IF(OR(COUNTIF(L108:P108,"未確認")&gt;0,COUNTIF(L108:P108,"~*")&gt;0),"※","")</f>
        <v/>
      </c>
      <c r="L109" s="81">
        <v>58</v>
      </c>
      <c r="M109" s="81">
        <v>0</v>
      </c>
      <c r="N109" s="81">
        <v>59</v>
      </c>
      <c r="O109" s="81">
        <v>52</v>
      </c>
      <c r="P109" s="81">
        <v>0</v>
      </c>
    </row>
    <row r="110" spans="1:22" s="82" customFormat="1" ht="34.5" customHeight="1">
      <c r="A110" s="327" t="s">
        <v>895</v>
      </c>
      <c r="B110" s="83"/>
      <c r="C110" s="400" t="s">
        <v>93</v>
      </c>
      <c r="D110" s="402"/>
      <c r="E110" s="400" t="s">
        <v>87</v>
      </c>
      <c r="F110" s="401"/>
      <c r="G110" s="401"/>
      <c r="H110" s="402"/>
      <c r="I110" s="490"/>
      <c r="J110" s="79">
        <f t="shared" si="0"/>
        <v>113</v>
      </c>
      <c r="K110" s="80" t="str">
        <f t="shared" si="1"/>
        <v/>
      </c>
      <c r="L110" s="81">
        <v>0</v>
      </c>
      <c r="M110" s="81">
        <v>55</v>
      </c>
      <c r="N110" s="81">
        <v>0</v>
      </c>
      <c r="O110" s="81">
        <v>0</v>
      </c>
      <c r="P110" s="81">
        <v>58</v>
      </c>
    </row>
    <row r="111" spans="1:22" s="82" customFormat="1" ht="34.5" customHeight="1">
      <c r="A111" s="327" t="s">
        <v>896</v>
      </c>
      <c r="B111" s="83"/>
      <c r="C111" s="459"/>
      <c r="D111" s="460"/>
      <c r="E111" s="485"/>
      <c r="F111" s="486"/>
      <c r="G111" s="383" t="s">
        <v>94</v>
      </c>
      <c r="H111" s="385"/>
      <c r="I111" s="490"/>
      <c r="J111" s="79">
        <f t="shared" si="0"/>
        <v>113</v>
      </c>
      <c r="K111" s="80" t="str">
        <f t="shared" si="1"/>
        <v/>
      </c>
      <c r="L111" s="81">
        <v>0</v>
      </c>
      <c r="M111" s="81">
        <v>55</v>
      </c>
      <c r="N111" s="81">
        <v>0</v>
      </c>
      <c r="O111" s="81">
        <v>0</v>
      </c>
      <c r="P111" s="81">
        <v>58</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c r="N112" s="81">
        <v>0</v>
      </c>
      <c r="O112" s="81">
        <v>0</v>
      </c>
      <c r="P112" s="81">
        <v>0</v>
      </c>
    </row>
    <row r="113" spans="1:22" s="82" customFormat="1" ht="34.5" customHeight="1">
      <c r="A113" s="327" t="s">
        <v>895</v>
      </c>
      <c r="B113" s="83"/>
      <c r="C113" s="459"/>
      <c r="D113" s="460"/>
      <c r="E113" s="400" t="s">
        <v>91</v>
      </c>
      <c r="F113" s="401"/>
      <c r="G113" s="401"/>
      <c r="H113" s="402"/>
      <c r="I113" s="490"/>
      <c r="J113" s="79">
        <f t="shared" si="0"/>
        <v>113</v>
      </c>
      <c r="K113" s="80" t="str">
        <f t="shared" si="1"/>
        <v/>
      </c>
      <c r="L113" s="81">
        <v>0</v>
      </c>
      <c r="M113" s="81">
        <v>55</v>
      </c>
      <c r="N113" s="81">
        <v>0</v>
      </c>
      <c r="O113" s="81">
        <v>0</v>
      </c>
      <c r="P113" s="81">
        <v>58</v>
      </c>
    </row>
    <row r="114" spans="1:22" s="82" customFormat="1" ht="34.5" customHeight="1">
      <c r="A114" s="327" t="s">
        <v>896</v>
      </c>
      <c r="B114" s="83"/>
      <c r="C114" s="459"/>
      <c r="D114" s="460"/>
      <c r="E114" s="485"/>
      <c r="F114" s="486"/>
      <c r="G114" s="383" t="s">
        <v>94</v>
      </c>
      <c r="H114" s="385"/>
      <c r="I114" s="490"/>
      <c r="J114" s="79">
        <f t="shared" si="0"/>
        <v>113</v>
      </c>
      <c r="K114" s="80" t="str">
        <f t="shared" si="1"/>
        <v/>
      </c>
      <c r="L114" s="81">
        <v>0</v>
      </c>
      <c r="M114" s="81">
        <v>55</v>
      </c>
      <c r="N114" s="81">
        <v>0</v>
      </c>
      <c r="O114" s="81">
        <v>0</v>
      </c>
      <c r="P114" s="81">
        <v>58</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c r="N115" s="81">
        <v>0</v>
      </c>
      <c r="O115" s="81">
        <v>0</v>
      </c>
      <c r="P115" s="81">
        <v>0</v>
      </c>
    </row>
    <row r="116" spans="1:22" s="82" customFormat="1" ht="34.5" customHeight="1">
      <c r="A116" s="327" t="s">
        <v>895</v>
      </c>
      <c r="B116" s="83"/>
      <c r="C116" s="459"/>
      <c r="D116" s="460"/>
      <c r="E116" s="389" t="s">
        <v>92</v>
      </c>
      <c r="F116" s="390"/>
      <c r="G116" s="390"/>
      <c r="H116" s="391"/>
      <c r="I116" s="490"/>
      <c r="J116" s="79">
        <f t="shared" si="0"/>
        <v>113</v>
      </c>
      <c r="K116" s="80" t="str">
        <f t="shared" si="1"/>
        <v/>
      </c>
      <c r="L116" s="81">
        <v>0</v>
      </c>
      <c r="M116" s="81">
        <v>55</v>
      </c>
      <c r="N116" s="81">
        <v>0</v>
      </c>
      <c r="O116" s="81">
        <v>0</v>
      </c>
      <c r="P116" s="81">
        <v>58</v>
      </c>
    </row>
    <row r="117" spans="1:22" s="82" customFormat="1" ht="34.5" customHeight="1">
      <c r="A117" s="327" t="s">
        <v>896</v>
      </c>
      <c r="B117" s="83"/>
      <c r="C117" s="459"/>
      <c r="D117" s="460"/>
      <c r="E117" s="478"/>
      <c r="F117" s="479"/>
      <c r="G117" s="386" t="s">
        <v>94</v>
      </c>
      <c r="H117" s="388"/>
      <c r="I117" s="490"/>
      <c r="J117" s="79">
        <f t="shared" si="0"/>
        <v>113</v>
      </c>
      <c r="K117" s="80" t="str">
        <f t="shared" si="1"/>
        <v/>
      </c>
      <c r="L117" s="81">
        <v>0</v>
      </c>
      <c r="M117" s="81">
        <v>55</v>
      </c>
      <c r="N117" s="81">
        <v>0</v>
      </c>
      <c r="O117" s="81">
        <v>0</v>
      </c>
      <c r="P117" s="81">
        <v>58</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c r="N118" s="81">
        <v>0</v>
      </c>
      <c r="O118" s="81">
        <v>0</v>
      </c>
      <c r="P118" s="81">
        <v>0</v>
      </c>
    </row>
    <row r="119" spans="1:22" s="82" customFormat="1" ht="315" customHeight="1">
      <c r="A119" s="327" t="s">
        <v>898</v>
      </c>
      <c r="B119" s="83"/>
      <c r="C119" s="482" t="s">
        <v>2274</v>
      </c>
      <c r="D119" s="483"/>
      <c r="E119" s="483"/>
      <c r="F119" s="483"/>
      <c r="G119" s="483"/>
      <c r="H119" s="484"/>
      <c r="I119" s="491"/>
      <c r="J119" s="84"/>
      <c r="K119" s="85" t="s">
        <v>89</v>
      </c>
      <c r="L119" s="86" t="s">
        <v>2275</v>
      </c>
      <c r="M119" s="86" t="s">
        <v>26</v>
      </c>
      <c r="N119" s="86" t="s">
        <v>26</v>
      </c>
      <c r="O119" s="86" t="s">
        <v>26</v>
      </c>
      <c r="P119" s="86" t="s">
        <v>26</v>
      </c>
    </row>
    <row r="120" spans="1:22" s="1" customFormat="1">
      <c r="A120" s="325"/>
      <c r="B120" s="19"/>
      <c r="C120" s="19"/>
      <c r="D120" s="19"/>
      <c r="E120" s="19"/>
      <c r="F120" s="19"/>
      <c r="G120" s="19"/>
      <c r="H120" s="15"/>
      <c r="I120" s="15"/>
      <c r="J120" s="87"/>
      <c r="K120" s="88"/>
      <c r="L120" s="89"/>
      <c r="M120" s="89"/>
      <c r="N120" s="89"/>
      <c r="O120" s="89"/>
      <c r="P120" s="89"/>
    </row>
    <row r="121" spans="1:22" s="82" customFormat="1">
      <c r="A121" s="325"/>
      <c r="B121" s="83"/>
      <c r="C121" s="60"/>
      <c r="D121" s="60"/>
      <c r="E121" s="60"/>
      <c r="F121" s="60"/>
      <c r="G121" s="60"/>
      <c r="H121" s="90"/>
      <c r="I121" s="90"/>
      <c r="J121" s="87"/>
      <c r="K121" s="88"/>
      <c r="L121" s="89"/>
      <c r="M121" s="89"/>
      <c r="N121" s="89"/>
      <c r="O121" s="89"/>
      <c r="P121" s="89"/>
    </row>
    <row r="122" spans="1:22" s="22" customFormat="1">
      <c r="A122" s="325"/>
      <c r="B122" s="2"/>
      <c r="C122" s="60"/>
      <c r="D122" s="4"/>
      <c r="E122" s="4"/>
      <c r="F122" s="4"/>
      <c r="G122" s="4"/>
      <c r="H122" s="307"/>
      <c r="I122" s="307"/>
      <c r="J122" s="61"/>
      <c r="K122" s="30"/>
      <c r="L122" s="59"/>
      <c r="M122" s="59"/>
      <c r="N122" s="59"/>
      <c r="O122" s="59"/>
      <c r="P122" s="59"/>
    </row>
    <row r="123" spans="1:22" s="1" customFormat="1">
      <c r="A123" s="325"/>
      <c r="B123" s="19" t="s">
        <v>97</v>
      </c>
      <c r="C123" s="19"/>
      <c r="D123" s="19"/>
      <c r="E123" s="19"/>
      <c r="F123" s="19"/>
      <c r="G123" s="19"/>
      <c r="H123" s="15"/>
      <c r="I123" s="15"/>
      <c r="J123" s="87"/>
      <c r="K123" s="88"/>
      <c r="L123" s="89"/>
      <c r="M123" s="89"/>
      <c r="N123" s="89"/>
      <c r="O123" s="89"/>
      <c r="P123" s="89"/>
    </row>
    <row r="124" spans="1:22">
      <c r="A124" s="325"/>
      <c r="B124" s="19"/>
      <c r="C124" s="19"/>
      <c r="D124" s="19"/>
      <c r="E124" s="19"/>
      <c r="F124" s="19"/>
      <c r="G124" s="19"/>
      <c r="H124" s="15"/>
      <c r="I124" s="15"/>
      <c r="L124" s="23"/>
      <c r="M124" s="23"/>
      <c r="N124" s="23"/>
      <c r="O124" s="23"/>
      <c r="P124" s="23"/>
      <c r="Q124" s="9"/>
      <c r="R124" s="9"/>
      <c r="S124" s="9"/>
      <c r="T124" s="9"/>
      <c r="U124" s="9"/>
      <c r="V124" s="9"/>
    </row>
    <row r="125" spans="1:22" ht="34.5" customHeight="1">
      <c r="A125" s="325"/>
      <c r="B125" s="19"/>
      <c r="C125" s="4"/>
      <c r="D125" s="4"/>
      <c r="F125" s="4"/>
      <c r="G125" s="4"/>
      <c r="H125" s="307"/>
      <c r="I125" s="65"/>
      <c r="J125" s="91" t="s">
        <v>77</v>
      </c>
      <c r="K125" s="75"/>
      <c r="L125" s="76" t="s">
        <v>630</v>
      </c>
      <c r="M125" s="76" t="s">
        <v>628</v>
      </c>
      <c r="N125" s="76" t="s">
        <v>626</v>
      </c>
      <c r="O125" s="76" t="s">
        <v>627</v>
      </c>
      <c r="P125" s="76" t="s">
        <v>629</v>
      </c>
      <c r="Q125" s="9"/>
      <c r="R125" s="9"/>
      <c r="S125" s="9"/>
      <c r="T125" s="9"/>
      <c r="U125" s="9"/>
      <c r="V125" s="9"/>
    </row>
    <row r="126" spans="1:22" ht="20.25" customHeight="1">
      <c r="A126" s="325"/>
      <c r="B126" s="2"/>
      <c r="C126" s="4"/>
      <c r="D126" s="4"/>
      <c r="F126" s="4"/>
      <c r="G126" s="4"/>
      <c r="H126" s="307"/>
      <c r="I126" s="65" t="s">
        <v>85</v>
      </c>
      <c r="J126" s="92"/>
      <c r="K126" s="77"/>
      <c r="L126" s="78" t="s">
        <v>2270</v>
      </c>
      <c r="M126" s="78" t="s">
        <v>596</v>
      </c>
      <c r="N126" s="78" t="s">
        <v>80</v>
      </c>
      <c r="O126" s="78" t="s">
        <v>80</v>
      </c>
      <c r="P126" s="78" t="s">
        <v>595</v>
      </c>
      <c r="Q126" s="9"/>
      <c r="R126" s="9"/>
      <c r="S126" s="9"/>
      <c r="T126" s="9"/>
      <c r="U126" s="9"/>
      <c r="V126" s="9"/>
    </row>
    <row r="127" spans="1:22" s="82" customFormat="1" ht="40.5" customHeight="1">
      <c r="A127" s="327" t="s">
        <v>899</v>
      </c>
      <c r="B127" s="2"/>
      <c r="C127" s="400" t="s">
        <v>98</v>
      </c>
      <c r="D127" s="401"/>
      <c r="E127" s="401"/>
      <c r="F127" s="401"/>
      <c r="G127" s="401"/>
      <c r="H127" s="402"/>
      <c r="I127" s="392" t="s">
        <v>2276</v>
      </c>
      <c r="J127" s="93"/>
      <c r="K127" s="94"/>
      <c r="L127" s="95" t="s">
        <v>900</v>
      </c>
      <c r="M127" s="96" t="s">
        <v>900</v>
      </c>
      <c r="N127" s="96" t="s">
        <v>900</v>
      </c>
      <c r="O127" s="96" t="s">
        <v>900</v>
      </c>
      <c r="P127" s="96" t="s">
        <v>900</v>
      </c>
    </row>
    <row r="128" spans="1:22" s="82" customFormat="1" ht="40.5" customHeight="1">
      <c r="A128" s="327" t="s">
        <v>901</v>
      </c>
      <c r="B128" s="2"/>
      <c r="C128" s="315"/>
      <c r="D128" s="318"/>
      <c r="E128" s="400" t="s">
        <v>107</v>
      </c>
      <c r="F128" s="401"/>
      <c r="G128" s="401"/>
      <c r="H128" s="402"/>
      <c r="I128" s="420"/>
      <c r="J128" s="97"/>
      <c r="K128" s="98"/>
      <c r="L128" s="96" t="s">
        <v>114</v>
      </c>
      <c r="M128" s="96" t="s">
        <v>114</v>
      </c>
      <c r="N128" s="96" t="s">
        <v>114</v>
      </c>
      <c r="O128" s="96" t="s">
        <v>103</v>
      </c>
      <c r="P128" s="96" t="s">
        <v>110</v>
      </c>
    </row>
    <row r="129" spans="1:22" s="82" customFormat="1" ht="40.5" customHeight="1">
      <c r="A129" s="327" t="s">
        <v>902</v>
      </c>
      <c r="B129" s="2"/>
      <c r="C129" s="315"/>
      <c r="D129" s="318"/>
      <c r="E129" s="459"/>
      <c r="F129" s="477"/>
      <c r="G129" s="477"/>
      <c r="H129" s="460"/>
      <c r="I129" s="420"/>
      <c r="J129" s="97"/>
      <c r="K129" s="98"/>
      <c r="L129" s="96" t="s">
        <v>111</v>
      </c>
      <c r="M129" s="96" t="s">
        <v>111</v>
      </c>
      <c r="N129" s="96" t="s">
        <v>111</v>
      </c>
      <c r="O129" s="96" t="s">
        <v>110</v>
      </c>
      <c r="P129" s="96" t="s">
        <v>114</v>
      </c>
    </row>
    <row r="130" spans="1:22" s="82" customFormat="1" ht="40.5" customHeight="1">
      <c r="A130" s="327" t="s">
        <v>903</v>
      </c>
      <c r="B130" s="2"/>
      <c r="C130" s="308"/>
      <c r="D130" s="309"/>
      <c r="E130" s="437"/>
      <c r="F130" s="438"/>
      <c r="G130" s="438"/>
      <c r="H130" s="439"/>
      <c r="I130" s="407"/>
      <c r="J130" s="99"/>
      <c r="K130" s="100"/>
      <c r="L130" s="96" t="s">
        <v>26</v>
      </c>
      <c r="M130" s="96" t="s">
        <v>103</v>
      </c>
      <c r="N130" s="96" t="s">
        <v>26</v>
      </c>
      <c r="O130" s="96" t="s">
        <v>26</v>
      </c>
      <c r="P130" s="96" t="s">
        <v>103</v>
      </c>
    </row>
    <row r="131" spans="1:22" s="1" customFormat="1">
      <c r="A131" s="325"/>
      <c r="B131" s="19"/>
      <c r="C131" s="19"/>
      <c r="D131" s="19"/>
      <c r="E131" s="19"/>
      <c r="F131" s="19"/>
      <c r="G131" s="19"/>
      <c r="H131" s="15"/>
      <c r="I131" s="15"/>
      <c r="J131" s="87"/>
      <c r="K131" s="88"/>
      <c r="L131" s="89"/>
      <c r="M131" s="89"/>
      <c r="N131" s="89"/>
      <c r="O131" s="89"/>
      <c r="P131" s="89"/>
    </row>
    <row r="132" spans="1:22" s="82" customFormat="1">
      <c r="A132" s="325"/>
      <c r="B132" s="83"/>
      <c r="C132" s="60"/>
      <c r="D132" s="60"/>
      <c r="E132" s="60"/>
      <c r="F132" s="60"/>
      <c r="G132" s="60"/>
      <c r="H132" s="90"/>
      <c r="I132" s="90"/>
      <c r="J132" s="87"/>
      <c r="K132" s="88"/>
      <c r="L132" s="89"/>
      <c r="M132" s="89"/>
      <c r="N132" s="89"/>
      <c r="O132" s="89"/>
      <c r="P132" s="89"/>
    </row>
    <row r="133" spans="1:22" s="22" customFormat="1">
      <c r="A133" s="325"/>
      <c r="B133" s="2"/>
      <c r="C133" s="60"/>
      <c r="D133" s="4"/>
      <c r="E133" s="4"/>
      <c r="F133" s="4"/>
      <c r="G133" s="4"/>
      <c r="H133" s="307"/>
      <c r="I133" s="307"/>
      <c r="J133" s="61"/>
      <c r="K133" s="30"/>
      <c r="L133" s="59"/>
      <c r="M133" s="59"/>
      <c r="N133" s="59"/>
      <c r="O133" s="59"/>
      <c r="P133" s="59"/>
    </row>
    <row r="134" spans="1:22" s="1" customFormat="1">
      <c r="A134" s="333"/>
      <c r="B134" s="19" t="s">
        <v>2277</v>
      </c>
      <c r="C134" s="44"/>
      <c r="D134" s="44"/>
      <c r="E134" s="44"/>
      <c r="F134" s="44"/>
      <c r="G134" s="44"/>
      <c r="H134" s="15"/>
      <c r="I134" s="15"/>
      <c r="J134" s="59"/>
      <c r="K134" s="30"/>
      <c r="L134" s="101"/>
      <c r="M134" s="101"/>
      <c r="N134" s="101"/>
      <c r="O134" s="101"/>
      <c r="P134" s="101"/>
    </row>
    <row r="135" spans="1:22">
      <c r="A135" s="325"/>
      <c r="B135" s="19"/>
      <c r="C135" s="19"/>
      <c r="D135" s="19"/>
      <c r="E135" s="19"/>
      <c r="F135" s="19"/>
      <c r="G135" s="19"/>
      <c r="H135" s="15"/>
      <c r="I135" s="15"/>
      <c r="L135" s="23"/>
      <c r="M135" s="23"/>
      <c r="N135" s="23"/>
      <c r="O135" s="23"/>
      <c r="P135" s="23"/>
      <c r="Q135" s="9"/>
      <c r="R135" s="9"/>
      <c r="S135" s="9"/>
      <c r="T135" s="9"/>
      <c r="U135" s="9"/>
      <c r="V135" s="9"/>
    </row>
    <row r="136" spans="1:22" ht="34.5" customHeight="1">
      <c r="A136" s="325"/>
      <c r="B136" s="19"/>
      <c r="C136" s="4"/>
      <c r="D136" s="4"/>
      <c r="F136" s="4"/>
      <c r="G136" s="4"/>
      <c r="H136" s="307"/>
      <c r="I136" s="307"/>
      <c r="J136" s="74" t="s">
        <v>77</v>
      </c>
      <c r="K136" s="75"/>
      <c r="L136" s="76" t="s">
        <v>630</v>
      </c>
      <c r="M136" s="76" t="s">
        <v>628</v>
      </c>
      <c r="N136" s="76" t="s">
        <v>626</v>
      </c>
      <c r="O136" s="76" t="s">
        <v>627</v>
      </c>
      <c r="P136" s="76" t="s">
        <v>629</v>
      </c>
      <c r="Q136" s="9"/>
      <c r="R136" s="9"/>
      <c r="S136" s="9"/>
      <c r="T136" s="9"/>
      <c r="U136" s="9"/>
      <c r="V136" s="9"/>
    </row>
    <row r="137" spans="1:22" ht="20.25" customHeight="1">
      <c r="A137" s="325"/>
      <c r="B137" s="2"/>
      <c r="C137" s="60"/>
      <c r="D137" s="4"/>
      <c r="F137" s="4"/>
      <c r="G137" s="4"/>
      <c r="H137" s="307"/>
      <c r="I137" s="65" t="s">
        <v>2269</v>
      </c>
      <c r="J137" s="66"/>
      <c r="K137" s="77"/>
      <c r="L137" s="78" t="s">
        <v>2270</v>
      </c>
      <c r="M137" s="78" t="s">
        <v>596</v>
      </c>
      <c r="N137" s="78" t="s">
        <v>80</v>
      </c>
      <c r="O137" s="78" t="s">
        <v>80</v>
      </c>
      <c r="P137" s="78" t="s">
        <v>595</v>
      </c>
      <c r="Q137" s="9"/>
      <c r="R137" s="9"/>
      <c r="S137" s="9"/>
      <c r="T137" s="9"/>
      <c r="U137" s="9"/>
      <c r="V137" s="9"/>
    </row>
    <row r="138" spans="1:22" s="82" customFormat="1" ht="67.5" customHeight="1">
      <c r="A138" s="327" t="s">
        <v>904</v>
      </c>
      <c r="B138" s="2"/>
      <c r="C138" s="400" t="s">
        <v>2278</v>
      </c>
      <c r="D138" s="401"/>
      <c r="E138" s="401"/>
      <c r="F138" s="401"/>
      <c r="G138" s="401"/>
      <c r="H138" s="402"/>
      <c r="I138" s="447" t="s">
        <v>2279</v>
      </c>
      <c r="J138" s="102"/>
      <c r="K138" s="94"/>
      <c r="L138" s="95" t="s">
        <v>26</v>
      </c>
      <c r="M138" s="96" t="s">
        <v>597</v>
      </c>
      <c r="N138" s="96" t="s">
        <v>143</v>
      </c>
      <c r="O138" s="96" t="s">
        <v>143</v>
      </c>
      <c r="P138" s="96" t="s">
        <v>194</v>
      </c>
    </row>
    <row r="139" spans="1:22" s="82" customFormat="1" ht="34.5" customHeight="1">
      <c r="A139" s="327" t="s">
        <v>904</v>
      </c>
      <c r="B139" s="83"/>
      <c r="C139" s="315"/>
      <c r="D139" s="318"/>
      <c r="E139" s="383" t="s">
        <v>2280</v>
      </c>
      <c r="F139" s="384"/>
      <c r="G139" s="384"/>
      <c r="H139" s="385"/>
      <c r="I139" s="447"/>
      <c r="J139" s="97"/>
      <c r="K139" s="98"/>
      <c r="L139" s="103">
        <v>0</v>
      </c>
      <c r="M139" s="103">
        <v>55</v>
      </c>
      <c r="N139" s="103">
        <v>59</v>
      </c>
      <c r="O139" s="103">
        <v>52</v>
      </c>
      <c r="P139" s="103">
        <v>58</v>
      </c>
    </row>
    <row r="140" spans="1:22" s="82" customFormat="1" ht="67.5" customHeight="1">
      <c r="A140" s="327" t="s">
        <v>906</v>
      </c>
      <c r="B140" s="83"/>
      <c r="C140" s="400" t="s">
        <v>2281</v>
      </c>
      <c r="D140" s="401"/>
      <c r="E140" s="401"/>
      <c r="F140" s="401"/>
      <c r="G140" s="401"/>
      <c r="H140" s="402"/>
      <c r="I140" s="447"/>
      <c r="J140" s="97"/>
      <c r="K140" s="98"/>
      <c r="L140" s="95" t="s">
        <v>26</v>
      </c>
      <c r="M140" s="96" t="s">
        <v>26</v>
      </c>
      <c r="N140" s="96" t="s">
        <v>26</v>
      </c>
      <c r="O140" s="96" t="s">
        <v>26</v>
      </c>
      <c r="P140" s="96" t="s">
        <v>26</v>
      </c>
    </row>
    <row r="141" spans="1:22" s="82" customFormat="1" ht="34.5" customHeight="1">
      <c r="A141" s="327" t="s">
        <v>906</v>
      </c>
      <c r="B141" s="83"/>
      <c r="C141" s="104"/>
      <c r="D141" s="105"/>
      <c r="E141" s="383" t="s">
        <v>135</v>
      </c>
      <c r="F141" s="384"/>
      <c r="G141" s="384"/>
      <c r="H141" s="385"/>
      <c r="I141" s="447"/>
      <c r="J141" s="97"/>
      <c r="K141" s="98"/>
      <c r="L141" s="103">
        <v>0</v>
      </c>
      <c r="M141" s="103">
        <v>0</v>
      </c>
      <c r="N141" s="103">
        <v>0</v>
      </c>
      <c r="O141" s="103">
        <v>0</v>
      </c>
      <c r="P141" s="103">
        <v>0</v>
      </c>
    </row>
    <row r="142" spans="1:22" s="82" customFormat="1" ht="67.5" customHeight="1">
      <c r="A142" s="327" t="s">
        <v>908</v>
      </c>
      <c r="B142" s="83"/>
      <c r="C142" s="400" t="s">
        <v>2281</v>
      </c>
      <c r="D142" s="401"/>
      <c r="E142" s="401"/>
      <c r="F142" s="401"/>
      <c r="G142" s="401"/>
      <c r="H142" s="402"/>
      <c r="I142" s="447"/>
      <c r="J142" s="97"/>
      <c r="K142" s="98"/>
      <c r="L142" s="95" t="s">
        <v>26</v>
      </c>
      <c r="M142" s="96" t="s">
        <v>26</v>
      </c>
      <c r="N142" s="96" t="s">
        <v>26</v>
      </c>
      <c r="O142" s="96" t="s">
        <v>26</v>
      </c>
      <c r="P142" s="96" t="s">
        <v>26</v>
      </c>
    </row>
    <row r="143" spans="1:22" s="82" customFormat="1" ht="34.5" customHeight="1">
      <c r="A143" s="327" t="s">
        <v>908</v>
      </c>
      <c r="B143" s="83"/>
      <c r="C143" s="106"/>
      <c r="D143" s="107"/>
      <c r="E143" s="383" t="s">
        <v>135</v>
      </c>
      <c r="F143" s="384"/>
      <c r="G143" s="384"/>
      <c r="H143" s="385"/>
      <c r="I143" s="447"/>
      <c r="J143" s="97"/>
      <c r="K143" s="98"/>
      <c r="L143" s="103">
        <v>0</v>
      </c>
      <c r="M143" s="103">
        <v>0</v>
      </c>
      <c r="N143" s="103">
        <v>0</v>
      </c>
      <c r="O143" s="103">
        <v>0</v>
      </c>
      <c r="P143" s="103">
        <v>0</v>
      </c>
    </row>
    <row r="144" spans="1:22" s="82" customFormat="1" ht="34.5" customHeight="1">
      <c r="A144" s="327" t="s">
        <v>909</v>
      </c>
      <c r="B144" s="83"/>
      <c r="C144" s="386" t="s">
        <v>136</v>
      </c>
      <c r="D144" s="387"/>
      <c r="E144" s="387"/>
      <c r="F144" s="387"/>
      <c r="G144" s="387"/>
      <c r="H144" s="388"/>
      <c r="I144" s="447"/>
      <c r="J144" s="99"/>
      <c r="K144" s="100"/>
      <c r="L144" s="103">
        <v>0</v>
      </c>
      <c r="M144" s="103">
        <v>0</v>
      </c>
      <c r="N144" s="103">
        <v>0</v>
      </c>
      <c r="O144" s="103">
        <v>0</v>
      </c>
      <c r="P144" s="103">
        <v>0</v>
      </c>
    </row>
    <row r="145" spans="1:22" s="1" customFormat="1">
      <c r="A145" s="325"/>
      <c r="B145" s="19"/>
      <c r="C145" s="19"/>
      <c r="D145" s="19"/>
      <c r="E145" s="19"/>
      <c r="F145" s="19"/>
      <c r="G145" s="19"/>
      <c r="H145" s="15"/>
      <c r="I145" s="15"/>
      <c r="J145" s="87"/>
      <c r="K145" s="88"/>
      <c r="L145" s="89"/>
      <c r="M145" s="89"/>
      <c r="N145" s="89"/>
      <c r="O145" s="89"/>
      <c r="P145" s="89"/>
    </row>
    <row r="146" spans="1:22" s="1" customFormat="1">
      <c r="A146" s="325"/>
      <c r="B146" s="19"/>
      <c r="C146" s="19"/>
      <c r="D146" s="19"/>
      <c r="E146" s="19"/>
      <c r="F146" s="19"/>
      <c r="G146" s="19"/>
      <c r="H146" s="15"/>
      <c r="I146" s="15"/>
      <c r="J146" s="87"/>
      <c r="K146" s="88"/>
      <c r="L146" s="89"/>
      <c r="M146" s="89"/>
      <c r="N146" s="89"/>
      <c r="O146" s="89"/>
      <c r="P146" s="89"/>
    </row>
    <row r="147" spans="1:22" s="108" customFormat="1">
      <c r="A147" s="325"/>
      <c r="C147" s="4"/>
      <c r="D147" s="4"/>
      <c r="E147" s="4"/>
      <c r="F147" s="4"/>
      <c r="G147" s="4"/>
      <c r="H147" s="307"/>
      <c r="I147" s="307"/>
      <c r="J147" s="59"/>
      <c r="K147" s="30"/>
      <c r="L147" s="101"/>
      <c r="M147" s="101"/>
      <c r="N147" s="101"/>
      <c r="O147" s="101"/>
      <c r="P147" s="101"/>
    </row>
    <row r="148" spans="1:22" s="108" customFormat="1">
      <c r="A148" s="325"/>
      <c r="B148" s="19" t="s">
        <v>137</v>
      </c>
      <c r="C148" s="4"/>
      <c r="D148" s="4"/>
      <c r="E148" s="4"/>
      <c r="F148" s="4"/>
      <c r="G148" s="4"/>
      <c r="H148" s="307"/>
      <c r="I148" s="307"/>
      <c r="J148" s="59"/>
      <c r="K148" s="30"/>
      <c r="L148" s="101"/>
      <c r="M148" s="101"/>
      <c r="N148" s="101"/>
      <c r="O148" s="101"/>
      <c r="P148" s="101"/>
    </row>
    <row r="149" spans="1:22">
      <c r="A149" s="325"/>
      <c r="B149" s="19"/>
      <c r="C149" s="19"/>
      <c r="D149" s="19"/>
      <c r="E149" s="19"/>
      <c r="F149" s="19"/>
      <c r="G149" s="19"/>
      <c r="H149" s="15"/>
      <c r="I149" s="15"/>
      <c r="L149" s="23"/>
      <c r="M149" s="23"/>
      <c r="N149" s="23"/>
      <c r="O149" s="23"/>
      <c r="P149" s="23"/>
      <c r="Q149" s="9"/>
      <c r="R149" s="9"/>
      <c r="S149" s="9"/>
      <c r="T149" s="9"/>
      <c r="U149" s="9"/>
      <c r="V149" s="9"/>
    </row>
    <row r="150" spans="1:22" ht="34.5" customHeight="1">
      <c r="A150" s="325"/>
      <c r="B150" s="19"/>
      <c r="C150" s="4"/>
      <c r="D150" s="4"/>
      <c r="F150" s="4"/>
      <c r="G150" s="4"/>
      <c r="H150" s="307"/>
      <c r="I150" s="307"/>
      <c r="J150" s="74" t="s">
        <v>77</v>
      </c>
      <c r="K150" s="75"/>
      <c r="L150" s="76" t="s">
        <v>630</v>
      </c>
      <c r="M150" s="76" t="s">
        <v>628</v>
      </c>
      <c r="N150" s="76" t="s">
        <v>626</v>
      </c>
      <c r="O150" s="76" t="s">
        <v>627</v>
      </c>
      <c r="P150" s="76" t="s">
        <v>629</v>
      </c>
      <c r="Q150" s="9"/>
      <c r="R150" s="9"/>
      <c r="S150" s="9"/>
      <c r="T150" s="9"/>
      <c r="U150" s="9"/>
      <c r="V150" s="9"/>
    </row>
    <row r="151" spans="1:22" ht="20.25" customHeight="1">
      <c r="A151" s="325"/>
      <c r="B151" s="2"/>
      <c r="C151" s="60"/>
      <c r="D151" s="4"/>
      <c r="F151" s="4"/>
      <c r="G151" s="4"/>
      <c r="H151" s="307"/>
      <c r="I151" s="65" t="s">
        <v>2269</v>
      </c>
      <c r="J151" s="66"/>
      <c r="K151" s="77"/>
      <c r="L151" s="78" t="s">
        <v>2270</v>
      </c>
      <c r="M151" s="78" t="s">
        <v>596</v>
      </c>
      <c r="N151" s="78" t="s">
        <v>80</v>
      </c>
      <c r="O151" s="78" t="s">
        <v>80</v>
      </c>
      <c r="P151" s="78" t="s">
        <v>595</v>
      </c>
      <c r="Q151" s="9"/>
      <c r="R151" s="9"/>
      <c r="S151" s="9"/>
      <c r="T151" s="9"/>
      <c r="U151" s="9"/>
      <c r="V151" s="9"/>
    </row>
    <row r="152" spans="1:22" s="112" customFormat="1" ht="34.5" customHeight="1">
      <c r="A152" s="334" t="s">
        <v>911</v>
      </c>
      <c r="B152" s="108"/>
      <c r="C152" s="386" t="s">
        <v>2282</v>
      </c>
      <c r="D152" s="387"/>
      <c r="E152" s="387"/>
      <c r="F152" s="387"/>
      <c r="G152" s="387"/>
      <c r="H152" s="388"/>
      <c r="I152" s="406" t="s">
        <v>2283</v>
      </c>
      <c r="J152" s="109">
        <f t="shared" ref="J152:J215" si="2">IF(SUM(L152:P152)=0,IF(COUNTIF(L152:P152,"未確認")&gt;0,"未確認",IF(COUNTIF(L152:P152,"~*")&gt;0,"*",SUM(L152:P152))),SUM(L152:P152))</f>
        <v>0</v>
      </c>
      <c r="K152" s="110" t="str">
        <f t="shared" ref="K152:K215" si="3">IF(OR(COUNTIF(L152:P152,"未確認")&gt;0,COUNTIF(L152:P152,"~*")&gt;0),"※","")</f>
        <v/>
      </c>
      <c r="L152" s="111"/>
      <c r="M152" s="111"/>
      <c r="N152" s="111"/>
      <c r="O152" s="111"/>
      <c r="P152" s="111"/>
    </row>
    <row r="153" spans="1:22" s="112" customFormat="1" ht="34.5" customHeight="1">
      <c r="A153" s="334" t="s">
        <v>912</v>
      </c>
      <c r="B153" s="108"/>
      <c r="C153" s="386" t="s">
        <v>2284</v>
      </c>
      <c r="D153" s="387"/>
      <c r="E153" s="387"/>
      <c r="F153" s="387"/>
      <c r="G153" s="387"/>
      <c r="H153" s="388"/>
      <c r="I153" s="475"/>
      <c r="J153" s="109">
        <f t="shared" si="2"/>
        <v>0</v>
      </c>
      <c r="K153" s="110" t="str">
        <f t="shared" si="3"/>
        <v/>
      </c>
      <c r="L153" s="111"/>
      <c r="M153" s="111"/>
      <c r="N153" s="111"/>
      <c r="O153" s="111"/>
      <c r="P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c r="M154" s="111"/>
      <c r="N154" s="111"/>
      <c r="O154" s="111"/>
      <c r="P154" s="111"/>
    </row>
    <row r="155" spans="1:22" s="112" customFormat="1" ht="34.5" customHeight="1">
      <c r="A155" s="334" t="s">
        <v>914</v>
      </c>
      <c r="B155" s="108"/>
      <c r="C155" s="386" t="s">
        <v>143</v>
      </c>
      <c r="D155" s="387"/>
      <c r="E155" s="387"/>
      <c r="F155" s="387"/>
      <c r="G155" s="387"/>
      <c r="H155" s="388"/>
      <c r="I155" s="475"/>
      <c r="J155" s="109">
        <f t="shared" si="2"/>
        <v>199</v>
      </c>
      <c r="K155" s="110" t="str">
        <f t="shared" si="3"/>
        <v/>
      </c>
      <c r="L155" s="111"/>
      <c r="M155" s="111"/>
      <c r="N155" s="111">
        <v>94</v>
      </c>
      <c r="O155" s="111">
        <v>105</v>
      </c>
      <c r="P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c r="M156" s="111"/>
      <c r="N156" s="111"/>
      <c r="O156" s="111"/>
      <c r="P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c r="M157" s="111"/>
      <c r="N157" s="111"/>
      <c r="O157" s="111"/>
      <c r="P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c r="M158" s="111"/>
      <c r="N158" s="111"/>
      <c r="O158" s="111"/>
      <c r="P158" s="111"/>
    </row>
    <row r="159" spans="1:22" s="112" customFormat="1" ht="34.5" customHeight="1">
      <c r="A159" s="334" t="s">
        <v>918</v>
      </c>
      <c r="B159" s="108"/>
      <c r="C159" s="386" t="s">
        <v>2285</v>
      </c>
      <c r="D159" s="387"/>
      <c r="E159" s="387"/>
      <c r="F159" s="387"/>
      <c r="G159" s="387"/>
      <c r="H159" s="388"/>
      <c r="I159" s="475"/>
      <c r="J159" s="109">
        <f t="shared" si="2"/>
        <v>0</v>
      </c>
      <c r="K159" s="110" t="str">
        <f t="shared" si="3"/>
        <v/>
      </c>
      <c r="L159" s="111"/>
      <c r="M159" s="111"/>
      <c r="N159" s="111"/>
      <c r="O159" s="111"/>
      <c r="P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c r="M160" s="111"/>
      <c r="N160" s="111"/>
      <c r="O160" s="111"/>
      <c r="P160" s="111"/>
    </row>
    <row r="161" spans="1:16" s="112" customFormat="1" ht="34.5" customHeight="1">
      <c r="A161" s="334" t="s">
        <v>920</v>
      </c>
      <c r="B161" s="108"/>
      <c r="C161" s="386" t="s">
        <v>149</v>
      </c>
      <c r="D161" s="387"/>
      <c r="E161" s="387"/>
      <c r="F161" s="387"/>
      <c r="G161" s="387"/>
      <c r="H161" s="388"/>
      <c r="I161" s="475"/>
      <c r="J161" s="109">
        <f t="shared" si="2"/>
        <v>0</v>
      </c>
      <c r="K161" s="110" t="str">
        <f t="shared" si="3"/>
        <v/>
      </c>
      <c r="L161" s="111"/>
      <c r="M161" s="111"/>
      <c r="N161" s="111"/>
      <c r="O161" s="111"/>
      <c r="P161" s="111"/>
    </row>
    <row r="162" spans="1:16" s="112" customFormat="1" ht="34.5" customHeight="1">
      <c r="A162" s="334" t="s">
        <v>921</v>
      </c>
      <c r="B162" s="108"/>
      <c r="C162" s="386" t="s">
        <v>2286</v>
      </c>
      <c r="D162" s="387"/>
      <c r="E162" s="387"/>
      <c r="F162" s="387"/>
      <c r="G162" s="387"/>
      <c r="H162" s="388"/>
      <c r="I162" s="475"/>
      <c r="J162" s="109">
        <f t="shared" si="2"/>
        <v>0</v>
      </c>
      <c r="K162" s="110" t="str">
        <f t="shared" si="3"/>
        <v/>
      </c>
      <c r="L162" s="111"/>
      <c r="M162" s="111"/>
      <c r="N162" s="111"/>
      <c r="O162" s="111"/>
      <c r="P162" s="111"/>
    </row>
    <row r="163" spans="1:16" s="112" customFormat="1" ht="34.5" customHeight="1">
      <c r="A163" s="334" t="s">
        <v>922</v>
      </c>
      <c r="B163" s="108"/>
      <c r="C163" s="386" t="s">
        <v>2287</v>
      </c>
      <c r="D163" s="387"/>
      <c r="E163" s="387"/>
      <c r="F163" s="387"/>
      <c r="G163" s="387"/>
      <c r="H163" s="388"/>
      <c r="I163" s="475"/>
      <c r="J163" s="109">
        <f t="shared" si="2"/>
        <v>0</v>
      </c>
      <c r="K163" s="110" t="str">
        <f t="shared" si="3"/>
        <v/>
      </c>
      <c r="L163" s="111"/>
      <c r="M163" s="111"/>
      <c r="N163" s="111"/>
      <c r="O163" s="111"/>
      <c r="P163" s="111"/>
    </row>
    <row r="164" spans="1:16" s="112" customFormat="1" ht="34.5" customHeight="1">
      <c r="A164" s="334" t="s">
        <v>923</v>
      </c>
      <c r="B164" s="108"/>
      <c r="C164" s="386" t="s">
        <v>2288</v>
      </c>
      <c r="D164" s="387"/>
      <c r="E164" s="387"/>
      <c r="F164" s="387"/>
      <c r="G164" s="387"/>
      <c r="H164" s="388"/>
      <c r="I164" s="475"/>
      <c r="J164" s="109">
        <f t="shared" si="2"/>
        <v>56</v>
      </c>
      <c r="K164" s="110" t="str">
        <f t="shared" si="3"/>
        <v>※</v>
      </c>
      <c r="L164" s="111"/>
      <c r="M164" s="111">
        <v>56</v>
      </c>
      <c r="N164" s="111"/>
      <c r="O164" s="111"/>
      <c r="P164" s="111" t="s">
        <v>2289</v>
      </c>
    </row>
    <row r="165" spans="1:16" s="112" customFormat="1" ht="34.5" customHeight="1">
      <c r="A165" s="334" t="s">
        <v>924</v>
      </c>
      <c r="B165" s="108"/>
      <c r="C165" s="386" t="s">
        <v>153</v>
      </c>
      <c r="D165" s="387"/>
      <c r="E165" s="387"/>
      <c r="F165" s="387"/>
      <c r="G165" s="387"/>
      <c r="H165" s="388"/>
      <c r="I165" s="475"/>
      <c r="J165" s="109">
        <f t="shared" si="2"/>
        <v>0</v>
      </c>
      <c r="K165" s="110" t="str">
        <f t="shared" si="3"/>
        <v/>
      </c>
      <c r="L165" s="111"/>
      <c r="M165" s="111"/>
      <c r="N165" s="111"/>
      <c r="O165" s="111"/>
      <c r="P165" s="111"/>
    </row>
    <row r="166" spans="1:16" s="112" customFormat="1" ht="34.5" customHeight="1">
      <c r="A166" s="334" t="s">
        <v>925</v>
      </c>
      <c r="B166" s="108"/>
      <c r="C166" s="386" t="s">
        <v>2290</v>
      </c>
      <c r="D166" s="387"/>
      <c r="E166" s="387"/>
      <c r="F166" s="387"/>
      <c r="G166" s="387"/>
      <c r="H166" s="388"/>
      <c r="I166" s="475"/>
      <c r="J166" s="109">
        <f t="shared" si="2"/>
        <v>0</v>
      </c>
      <c r="K166" s="110" t="str">
        <f t="shared" si="3"/>
        <v/>
      </c>
      <c r="L166" s="111"/>
      <c r="M166" s="111"/>
      <c r="N166" s="111"/>
      <c r="O166" s="111"/>
      <c r="P166" s="111"/>
    </row>
    <row r="167" spans="1:16" s="112" customFormat="1" ht="34.5" customHeight="1">
      <c r="A167" s="334" t="s">
        <v>926</v>
      </c>
      <c r="B167" s="108"/>
      <c r="C167" s="386" t="s">
        <v>155</v>
      </c>
      <c r="D167" s="387"/>
      <c r="E167" s="387"/>
      <c r="F167" s="387"/>
      <c r="G167" s="387"/>
      <c r="H167" s="388"/>
      <c r="I167" s="475"/>
      <c r="J167" s="109">
        <f t="shared" si="2"/>
        <v>0</v>
      </c>
      <c r="K167" s="110" t="str">
        <f t="shared" si="3"/>
        <v/>
      </c>
      <c r="L167" s="111"/>
      <c r="M167" s="111"/>
      <c r="N167" s="111"/>
      <c r="O167" s="111"/>
      <c r="P167" s="111"/>
    </row>
    <row r="168" spans="1:16" s="112" customFormat="1" ht="34.5" customHeight="1">
      <c r="A168" s="334" t="s">
        <v>927</v>
      </c>
      <c r="B168" s="108"/>
      <c r="C168" s="386" t="s">
        <v>2291</v>
      </c>
      <c r="D168" s="387"/>
      <c r="E168" s="387"/>
      <c r="F168" s="387"/>
      <c r="G168" s="387"/>
      <c r="H168" s="388"/>
      <c r="I168" s="475"/>
      <c r="J168" s="109">
        <f t="shared" si="2"/>
        <v>0</v>
      </c>
      <c r="K168" s="110" t="str">
        <f t="shared" si="3"/>
        <v/>
      </c>
      <c r="L168" s="111"/>
      <c r="M168" s="111"/>
      <c r="N168" s="111"/>
      <c r="O168" s="111"/>
      <c r="P168" s="111"/>
    </row>
    <row r="169" spans="1:16" s="112" customFormat="1" ht="34.5" customHeight="1">
      <c r="A169" s="334" t="s">
        <v>928</v>
      </c>
      <c r="B169" s="108"/>
      <c r="C169" s="386" t="s">
        <v>2292</v>
      </c>
      <c r="D169" s="387"/>
      <c r="E169" s="387"/>
      <c r="F169" s="387"/>
      <c r="G169" s="387"/>
      <c r="H169" s="388"/>
      <c r="I169" s="475"/>
      <c r="J169" s="109">
        <f t="shared" si="2"/>
        <v>0</v>
      </c>
      <c r="K169" s="110" t="str">
        <f t="shared" si="3"/>
        <v/>
      </c>
      <c r="L169" s="111"/>
      <c r="M169" s="111"/>
      <c r="N169" s="111"/>
      <c r="O169" s="111"/>
      <c r="P169" s="111"/>
    </row>
    <row r="170" spans="1:16" s="112" customFormat="1" ht="34.5" customHeight="1">
      <c r="A170" s="334" t="s">
        <v>929</v>
      </c>
      <c r="B170" s="108"/>
      <c r="C170" s="386" t="s">
        <v>2293</v>
      </c>
      <c r="D170" s="387"/>
      <c r="E170" s="387"/>
      <c r="F170" s="387"/>
      <c r="G170" s="387"/>
      <c r="H170" s="388"/>
      <c r="I170" s="475"/>
      <c r="J170" s="109">
        <f t="shared" si="2"/>
        <v>0</v>
      </c>
      <c r="K170" s="110" t="str">
        <f t="shared" si="3"/>
        <v/>
      </c>
      <c r="L170" s="111"/>
      <c r="M170" s="111"/>
      <c r="N170" s="111"/>
      <c r="O170" s="111"/>
      <c r="P170" s="111"/>
    </row>
    <row r="171" spans="1:16" s="112" customFormat="1" ht="34.5" customHeight="1">
      <c r="A171" s="334" t="s">
        <v>930</v>
      </c>
      <c r="B171" s="108"/>
      <c r="C171" s="386" t="s">
        <v>2294</v>
      </c>
      <c r="D171" s="387"/>
      <c r="E171" s="387"/>
      <c r="F171" s="387"/>
      <c r="G171" s="387"/>
      <c r="H171" s="388"/>
      <c r="I171" s="475"/>
      <c r="J171" s="109">
        <f t="shared" si="2"/>
        <v>0</v>
      </c>
      <c r="K171" s="110" t="str">
        <f t="shared" si="3"/>
        <v/>
      </c>
      <c r="L171" s="111"/>
      <c r="M171" s="111"/>
      <c r="N171" s="111"/>
      <c r="O171" s="111"/>
      <c r="P171" s="111"/>
    </row>
    <row r="172" spans="1:16" s="112" customFormat="1" ht="34.5" customHeight="1">
      <c r="A172" s="334" t="s">
        <v>931</v>
      </c>
      <c r="B172" s="108"/>
      <c r="C172" s="386" t="s">
        <v>2295</v>
      </c>
      <c r="D172" s="387"/>
      <c r="E172" s="387"/>
      <c r="F172" s="387"/>
      <c r="G172" s="387"/>
      <c r="H172" s="388"/>
      <c r="I172" s="475"/>
      <c r="J172" s="109">
        <f t="shared" si="2"/>
        <v>0</v>
      </c>
      <c r="K172" s="110" t="str">
        <f t="shared" si="3"/>
        <v/>
      </c>
      <c r="L172" s="111"/>
      <c r="M172" s="111"/>
      <c r="N172" s="111"/>
      <c r="O172" s="111"/>
      <c r="P172" s="111"/>
    </row>
    <row r="173" spans="1:16" s="112" customFormat="1" ht="34.5" customHeight="1">
      <c r="A173" s="334" t="s">
        <v>932</v>
      </c>
      <c r="B173" s="108"/>
      <c r="C173" s="386" t="s">
        <v>161</v>
      </c>
      <c r="D173" s="387"/>
      <c r="E173" s="387"/>
      <c r="F173" s="387"/>
      <c r="G173" s="387"/>
      <c r="H173" s="388"/>
      <c r="I173" s="475"/>
      <c r="J173" s="109">
        <f t="shared" si="2"/>
        <v>0</v>
      </c>
      <c r="K173" s="110" t="str">
        <f t="shared" si="3"/>
        <v/>
      </c>
      <c r="L173" s="111"/>
      <c r="M173" s="111"/>
      <c r="N173" s="111"/>
      <c r="O173" s="111"/>
      <c r="P173" s="111"/>
    </row>
    <row r="174" spans="1:16" s="112" customFormat="1" ht="34.5" customHeight="1">
      <c r="A174" s="334" t="s">
        <v>933</v>
      </c>
      <c r="B174" s="108"/>
      <c r="C174" s="386" t="s">
        <v>2296</v>
      </c>
      <c r="D174" s="387"/>
      <c r="E174" s="387"/>
      <c r="F174" s="387"/>
      <c r="G174" s="387"/>
      <c r="H174" s="388"/>
      <c r="I174" s="475"/>
      <c r="J174" s="109">
        <f t="shared" si="2"/>
        <v>0</v>
      </c>
      <c r="K174" s="110" t="str">
        <f t="shared" si="3"/>
        <v/>
      </c>
      <c r="L174" s="111"/>
      <c r="M174" s="111"/>
      <c r="N174" s="111"/>
      <c r="O174" s="111"/>
      <c r="P174" s="111"/>
    </row>
    <row r="175" spans="1:16" s="112" customFormat="1" ht="34.5" customHeight="1">
      <c r="A175" s="334" t="s">
        <v>934</v>
      </c>
      <c r="B175" s="108"/>
      <c r="C175" s="386" t="s">
        <v>2297</v>
      </c>
      <c r="D175" s="387"/>
      <c r="E175" s="387"/>
      <c r="F175" s="387"/>
      <c r="G175" s="387"/>
      <c r="H175" s="388"/>
      <c r="I175" s="475"/>
      <c r="J175" s="109">
        <f t="shared" si="2"/>
        <v>0</v>
      </c>
      <c r="K175" s="110" t="str">
        <f t="shared" si="3"/>
        <v/>
      </c>
      <c r="L175" s="111"/>
      <c r="M175" s="111"/>
      <c r="N175" s="111"/>
      <c r="O175" s="111"/>
      <c r="P175" s="111"/>
    </row>
    <row r="176" spans="1:16" s="112" customFormat="1" ht="34.5" customHeight="1">
      <c r="A176" s="334" t="s">
        <v>935</v>
      </c>
      <c r="B176" s="108"/>
      <c r="C176" s="386" t="s">
        <v>2298</v>
      </c>
      <c r="D176" s="387"/>
      <c r="E176" s="387"/>
      <c r="F176" s="387"/>
      <c r="G176" s="387"/>
      <c r="H176" s="388"/>
      <c r="I176" s="475"/>
      <c r="J176" s="109">
        <f t="shared" si="2"/>
        <v>0</v>
      </c>
      <c r="K176" s="110" t="str">
        <f t="shared" si="3"/>
        <v/>
      </c>
      <c r="L176" s="111"/>
      <c r="M176" s="111"/>
      <c r="N176" s="111"/>
      <c r="O176" s="111"/>
      <c r="P176" s="111"/>
    </row>
    <row r="177" spans="1:16" s="112" customFormat="1" ht="34.5" customHeight="1">
      <c r="A177" s="334" t="s">
        <v>936</v>
      </c>
      <c r="B177" s="108"/>
      <c r="C177" s="386" t="s">
        <v>2299</v>
      </c>
      <c r="D177" s="387"/>
      <c r="E177" s="387"/>
      <c r="F177" s="387"/>
      <c r="G177" s="387"/>
      <c r="H177" s="388"/>
      <c r="I177" s="475"/>
      <c r="J177" s="109">
        <f t="shared" si="2"/>
        <v>0</v>
      </c>
      <c r="K177" s="110" t="str">
        <f t="shared" si="3"/>
        <v/>
      </c>
      <c r="L177" s="111"/>
      <c r="M177" s="111"/>
      <c r="N177" s="111"/>
      <c r="O177" s="111"/>
      <c r="P177" s="111"/>
    </row>
    <row r="178" spans="1:16" s="112" customFormat="1" ht="34.5" customHeight="1">
      <c r="A178" s="334" t="s">
        <v>937</v>
      </c>
      <c r="B178" s="108"/>
      <c r="C178" s="386" t="s">
        <v>2300</v>
      </c>
      <c r="D178" s="387"/>
      <c r="E178" s="387"/>
      <c r="F178" s="387"/>
      <c r="G178" s="387"/>
      <c r="H178" s="388"/>
      <c r="I178" s="475"/>
      <c r="J178" s="109">
        <f t="shared" si="2"/>
        <v>0</v>
      </c>
      <c r="K178" s="110" t="str">
        <f t="shared" si="3"/>
        <v/>
      </c>
      <c r="L178" s="111"/>
      <c r="M178" s="111"/>
      <c r="N178" s="111"/>
      <c r="O178" s="111"/>
      <c r="P178" s="111"/>
    </row>
    <row r="179" spans="1:16" s="112" customFormat="1" ht="34.5" customHeight="1">
      <c r="A179" s="334" t="s">
        <v>938</v>
      </c>
      <c r="B179" s="108"/>
      <c r="C179" s="386" t="s">
        <v>126</v>
      </c>
      <c r="D179" s="387"/>
      <c r="E179" s="387"/>
      <c r="F179" s="387"/>
      <c r="G179" s="387"/>
      <c r="H179" s="388"/>
      <c r="I179" s="475"/>
      <c r="J179" s="109">
        <f t="shared" si="2"/>
        <v>0</v>
      </c>
      <c r="K179" s="110" t="str">
        <f t="shared" si="3"/>
        <v/>
      </c>
      <c r="L179" s="111"/>
      <c r="M179" s="111"/>
      <c r="N179" s="111"/>
      <c r="O179" s="111"/>
      <c r="P179" s="111"/>
    </row>
    <row r="180" spans="1:16" s="112" customFormat="1" ht="34.5" customHeight="1">
      <c r="A180" s="334" t="s">
        <v>939</v>
      </c>
      <c r="B180" s="108"/>
      <c r="C180" s="386" t="s">
        <v>167</v>
      </c>
      <c r="D180" s="387"/>
      <c r="E180" s="387"/>
      <c r="F180" s="387"/>
      <c r="G180" s="387"/>
      <c r="H180" s="388"/>
      <c r="I180" s="475"/>
      <c r="J180" s="109">
        <f t="shared" si="2"/>
        <v>0</v>
      </c>
      <c r="K180" s="110" t="str">
        <f t="shared" si="3"/>
        <v/>
      </c>
      <c r="L180" s="111"/>
      <c r="M180" s="111"/>
      <c r="N180" s="111"/>
      <c r="O180" s="111"/>
      <c r="P180" s="111"/>
    </row>
    <row r="181" spans="1:16" s="112" customFormat="1" ht="34.5" customHeight="1">
      <c r="A181" s="334" t="s">
        <v>940</v>
      </c>
      <c r="B181" s="108"/>
      <c r="C181" s="386" t="s">
        <v>168</v>
      </c>
      <c r="D181" s="387"/>
      <c r="E181" s="387"/>
      <c r="F181" s="387"/>
      <c r="G181" s="387"/>
      <c r="H181" s="388"/>
      <c r="I181" s="475"/>
      <c r="J181" s="109">
        <f t="shared" si="2"/>
        <v>0</v>
      </c>
      <c r="K181" s="110" t="str">
        <f t="shared" si="3"/>
        <v/>
      </c>
      <c r="L181" s="111"/>
      <c r="M181" s="111"/>
      <c r="N181" s="111"/>
      <c r="O181" s="111"/>
      <c r="P181" s="111"/>
    </row>
    <row r="182" spans="1:16" s="112" customFormat="1" ht="34.5" customHeight="1">
      <c r="A182" s="334" t="s">
        <v>941</v>
      </c>
      <c r="B182" s="108"/>
      <c r="C182" s="386" t="s">
        <v>2301</v>
      </c>
      <c r="D182" s="387"/>
      <c r="E182" s="387"/>
      <c r="F182" s="387"/>
      <c r="G182" s="387"/>
      <c r="H182" s="388"/>
      <c r="I182" s="475"/>
      <c r="J182" s="109">
        <f t="shared" si="2"/>
        <v>0</v>
      </c>
      <c r="K182" s="110" t="str">
        <f t="shared" si="3"/>
        <v/>
      </c>
      <c r="L182" s="111"/>
      <c r="M182" s="111"/>
      <c r="N182" s="111"/>
      <c r="O182" s="111"/>
      <c r="P182" s="111"/>
    </row>
    <row r="183" spans="1:16" s="112" customFormat="1" ht="34.5" customHeight="1">
      <c r="A183" s="334" t="s">
        <v>942</v>
      </c>
      <c r="B183" s="108"/>
      <c r="C183" s="386" t="s">
        <v>170</v>
      </c>
      <c r="D183" s="387"/>
      <c r="E183" s="387"/>
      <c r="F183" s="387"/>
      <c r="G183" s="387"/>
      <c r="H183" s="388"/>
      <c r="I183" s="475"/>
      <c r="J183" s="109">
        <f t="shared" si="2"/>
        <v>0</v>
      </c>
      <c r="K183" s="110" t="str">
        <f t="shared" si="3"/>
        <v/>
      </c>
      <c r="L183" s="111"/>
      <c r="M183" s="111"/>
      <c r="N183" s="111"/>
      <c r="O183" s="111"/>
      <c r="P183" s="111"/>
    </row>
    <row r="184" spans="1:16" s="112" customFormat="1" ht="34.5" customHeight="1">
      <c r="A184" s="334" t="s">
        <v>943</v>
      </c>
      <c r="B184" s="108"/>
      <c r="C184" s="386" t="s">
        <v>127</v>
      </c>
      <c r="D184" s="387"/>
      <c r="E184" s="387"/>
      <c r="F184" s="387"/>
      <c r="G184" s="387"/>
      <c r="H184" s="388"/>
      <c r="I184" s="475"/>
      <c r="J184" s="109">
        <f t="shared" si="2"/>
        <v>0</v>
      </c>
      <c r="K184" s="110" t="str">
        <f t="shared" si="3"/>
        <v/>
      </c>
      <c r="L184" s="111"/>
      <c r="M184" s="111"/>
      <c r="N184" s="111"/>
      <c r="O184" s="111"/>
      <c r="P184" s="111"/>
    </row>
    <row r="185" spans="1:16" s="112" customFormat="1" ht="34.5" customHeight="1">
      <c r="A185" s="334" t="s">
        <v>944</v>
      </c>
      <c r="B185" s="108"/>
      <c r="C185" s="386" t="s">
        <v>2302</v>
      </c>
      <c r="D185" s="387"/>
      <c r="E185" s="387"/>
      <c r="F185" s="387"/>
      <c r="G185" s="387"/>
      <c r="H185" s="388"/>
      <c r="I185" s="475"/>
      <c r="J185" s="109">
        <f t="shared" si="2"/>
        <v>0</v>
      </c>
      <c r="K185" s="110" t="str">
        <f t="shared" si="3"/>
        <v/>
      </c>
      <c r="L185" s="111"/>
      <c r="M185" s="111"/>
      <c r="N185" s="111"/>
      <c r="O185" s="111"/>
      <c r="P185" s="111"/>
    </row>
    <row r="186" spans="1:16" s="112" customFormat="1" ht="34.5" customHeight="1">
      <c r="A186" s="334" t="s">
        <v>945</v>
      </c>
      <c r="B186" s="108"/>
      <c r="C186" s="386" t="s">
        <v>2303</v>
      </c>
      <c r="D186" s="387"/>
      <c r="E186" s="387"/>
      <c r="F186" s="387"/>
      <c r="G186" s="387"/>
      <c r="H186" s="388"/>
      <c r="I186" s="475"/>
      <c r="J186" s="109">
        <f t="shared" si="2"/>
        <v>0</v>
      </c>
      <c r="K186" s="110" t="str">
        <f t="shared" si="3"/>
        <v/>
      </c>
      <c r="L186" s="111"/>
      <c r="M186" s="111"/>
      <c r="N186" s="111"/>
      <c r="O186" s="111"/>
      <c r="P186" s="111"/>
    </row>
    <row r="187" spans="1:16" s="112" customFormat="1" ht="34.5" customHeight="1">
      <c r="A187" s="334" t="s">
        <v>946</v>
      </c>
      <c r="B187" s="108"/>
      <c r="C187" s="386" t="s">
        <v>2304</v>
      </c>
      <c r="D187" s="387"/>
      <c r="E187" s="387"/>
      <c r="F187" s="387"/>
      <c r="G187" s="387"/>
      <c r="H187" s="388"/>
      <c r="I187" s="475"/>
      <c r="J187" s="109">
        <f t="shared" si="2"/>
        <v>0</v>
      </c>
      <c r="K187" s="110" t="str">
        <f t="shared" si="3"/>
        <v/>
      </c>
      <c r="L187" s="111"/>
      <c r="M187" s="111"/>
      <c r="N187" s="111"/>
      <c r="O187" s="111"/>
      <c r="P187" s="111"/>
    </row>
    <row r="188" spans="1:16" s="112" customFormat="1" ht="34.5" customHeight="1">
      <c r="A188" s="334" t="s">
        <v>947</v>
      </c>
      <c r="B188" s="108"/>
      <c r="C188" s="386" t="s">
        <v>2305</v>
      </c>
      <c r="D188" s="387"/>
      <c r="E188" s="387"/>
      <c r="F188" s="387"/>
      <c r="G188" s="387"/>
      <c r="H188" s="388"/>
      <c r="I188" s="475"/>
      <c r="J188" s="109">
        <f t="shared" si="2"/>
        <v>0</v>
      </c>
      <c r="K188" s="110" t="str">
        <f t="shared" si="3"/>
        <v/>
      </c>
      <c r="L188" s="111"/>
      <c r="M188" s="111"/>
      <c r="N188" s="111"/>
      <c r="O188" s="111"/>
      <c r="P188" s="111"/>
    </row>
    <row r="189" spans="1:16" s="112" customFormat="1" ht="34.5" customHeight="1">
      <c r="A189" s="334" t="s">
        <v>948</v>
      </c>
      <c r="B189" s="108"/>
      <c r="C189" s="386" t="s">
        <v>2306</v>
      </c>
      <c r="D189" s="387"/>
      <c r="E189" s="387"/>
      <c r="F189" s="387"/>
      <c r="G189" s="387"/>
      <c r="H189" s="388"/>
      <c r="I189" s="475"/>
      <c r="J189" s="109">
        <f t="shared" si="2"/>
        <v>0</v>
      </c>
      <c r="K189" s="110" t="str">
        <f t="shared" si="3"/>
        <v/>
      </c>
      <c r="L189" s="111"/>
      <c r="M189" s="111"/>
      <c r="N189" s="111"/>
      <c r="O189" s="111"/>
      <c r="P189" s="111"/>
    </row>
    <row r="190" spans="1:16" s="112" customFormat="1" ht="34.5" customHeight="1">
      <c r="A190" s="334" t="s">
        <v>949</v>
      </c>
      <c r="B190" s="108"/>
      <c r="C190" s="386" t="s">
        <v>2307</v>
      </c>
      <c r="D190" s="387"/>
      <c r="E190" s="387"/>
      <c r="F190" s="387"/>
      <c r="G190" s="387"/>
      <c r="H190" s="388"/>
      <c r="I190" s="475"/>
      <c r="J190" s="109">
        <f t="shared" si="2"/>
        <v>0</v>
      </c>
      <c r="K190" s="110" t="str">
        <f t="shared" si="3"/>
        <v/>
      </c>
      <c r="L190" s="111"/>
      <c r="M190" s="111"/>
      <c r="N190" s="111"/>
      <c r="O190" s="111"/>
      <c r="P190" s="111"/>
    </row>
    <row r="191" spans="1:16" s="112" customFormat="1" ht="34.5" customHeight="1">
      <c r="A191" s="334" t="s">
        <v>950</v>
      </c>
      <c r="B191" s="108"/>
      <c r="C191" s="386" t="s">
        <v>177</v>
      </c>
      <c r="D191" s="387"/>
      <c r="E191" s="387"/>
      <c r="F191" s="387"/>
      <c r="G191" s="387"/>
      <c r="H191" s="388"/>
      <c r="I191" s="475"/>
      <c r="J191" s="109">
        <f t="shared" si="2"/>
        <v>0</v>
      </c>
      <c r="K191" s="110" t="str">
        <f t="shared" si="3"/>
        <v/>
      </c>
      <c r="L191" s="111"/>
      <c r="M191" s="111"/>
      <c r="N191" s="111"/>
      <c r="O191" s="111"/>
      <c r="P191" s="111"/>
    </row>
    <row r="192" spans="1:16" s="112" customFormat="1" ht="34.5" customHeight="1">
      <c r="A192" s="334" t="s">
        <v>951</v>
      </c>
      <c r="B192" s="108"/>
      <c r="C192" s="386" t="s">
        <v>2308</v>
      </c>
      <c r="D192" s="387"/>
      <c r="E192" s="387"/>
      <c r="F192" s="387"/>
      <c r="G192" s="387"/>
      <c r="H192" s="388"/>
      <c r="I192" s="475"/>
      <c r="J192" s="109">
        <f t="shared" si="2"/>
        <v>0</v>
      </c>
      <c r="K192" s="110" t="str">
        <f t="shared" si="3"/>
        <v/>
      </c>
      <c r="L192" s="111"/>
      <c r="M192" s="111"/>
      <c r="N192" s="111"/>
      <c r="O192" s="111"/>
      <c r="P192" s="111"/>
    </row>
    <row r="193" spans="1:16" s="112" customFormat="1" ht="34.5" customHeight="1">
      <c r="A193" s="334" t="s">
        <v>952</v>
      </c>
      <c r="B193" s="108"/>
      <c r="C193" s="386" t="s">
        <v>179</v>
      </c>
      <c r="D193" s="387"/>
      <c r="E193" s="387"/>
      <c r="F193" s="387"/>
      <c r="G193" s="387"/>
      <c r="H193" s="388"/>
      <c r="I193" s="475"/>
      <c r="J193" s="109">
        <f t="shared" si="2"/>
        <v>0</v>
      </c>
      <c r="K193" s="110" t="str">
        <f t="shared" si="3"/>
        <v/>
      </c>
      <c r="L193" s="111"/>
      <c r="M193" s="111"/>
      <c r="N193" s="111"/>
      <c r="O193" s="111"/>
      <c r="P193" s="111"/>
    </row>
    <row r="194" spans="1:16" s="112" customFormat="1" ht="34.5" customHeight="1">
      <c r="A194" s="334" t="s">
        <v>953</v>
      </c>
      <c r="B194" s="108"/>
      <c r="C194" s="386" t="s">
        <v>2309</v>
      </c>
      <c r="D194" s="387"/>
      <c r="E194" s="387"/>
      <c r="F194" s="387"/>
      <c r="G194" s="387"/>
      <c r="H194" s="388"/>
      <c r="I194" s="475"/>
      <c r="J194" s="109">
        <f t="shared" si="2"/>
        <v>0</v>
      </c>
      <c r="K194" s="110" t="str">
        <f t="shared" si="3"/>
        <v/>
      </c>
      <c r="L194" s="111"/>
      <c r="M194" s="111"/>
      <c r="N194" s="111"/>
      <c r="O194" s="111"/>
      <c r="P194" s="111"/>
    </row>
    <row r="195" spans="1:16" s="112" customFormat="1" ht="34.5" customHeight="1">
      <c r="A195" s="334" t="s">
        <v>954</v>
      </c>
      <c r="B195" s="108"/>
      <c r="C195" s="386" t="s">
        <v>2310</v>
      </c>
      <c r="D195" s="387"/>
      <c r="E195" s="387"/>
      <c r="F195" s="387"/>
      <c r="G195" s="387"/>
      <c r="H195" s="388"/>
      <c r="I195" s="475"/>
      <c r="J195" s="109">
        <f t="shared" si="2"/>
        <v>0</v>
      </c>
      <c r="K195" s="110" t="str">
        <f t="shared" si="3"/>
        <v/>
      </c>
      <c r="L195" s="111"/>
      <c r="M195" s="111"/>
      <c r="N195" s="111"/>
      <c r="O195" s="111"/>
      <c r="P195" s="111"/>
    </row>
    <row r="196" spans="1:16" s="112" customFormat="1" ht="34.5" customHeight="1">
      <c r="A196" s="334" t="s">
        <v>955</v>
      </c>
      <c r="B196" s="108"/>
      <c r="C196" s="386" t="s">
        <v>2311</v>
      </c>
      <c r="D196" s="387"/>
      <c r="E196" s="387"/>
      <c r="F196" s="387"/>
      <c r="G196" s="387"/>
      <c r="H196" s="388"/>
      <c r="I196" s="475"/>
      <c r="J196" s="109">
        <f t="shared" si="2"/>
        <v>0</v>
      </c>
      <c r="K196" s="110" t="str">
        <f t="shared" si="3"/>
        <v/>
      </c>
      <c r="L196" s="111"/>
      <c r="M196" s="111"/>
      <c r="N196" s="111"/>
      <c r="O196" s="111"/>
      <c r="P196" s="111"/>
    </row>
    <row r="197" spans="1:16" s="112" customFormat="1" ht="34.5" customHeight="1">
      <c r="A197" s="334" t="s">
        <v>956</v>
      </c>
      <c r="B197" s="108"/>
      <c r="C197" s="386" t="s">
        <v>184</v>
      </c>
      <c r="D197" s="387"/>
      <c r="E197" s="387"/>
      <c r="F197" s="387"/>
      <c r="G197" s="387"/>
      <c r="H197" s="388"/>
      <c r="I197" s="475"/>
      <c r="J197" s="109">
        <f t="shared" si="2"/>
        <v>0</v>
      </c>
      <c r="K197" s="110" t="str">
        <f t="shared" si="3"/>
        <v/>
      </c>
      <c r="L197" s="111"/>
      <c r="M197" s="111"/>
      <c r="N197" s="111"/>
      <c r="O197" s="111"/>
      <c r="P197" s="111"/>
    </row>
    <row r="198" spans="1:16" s="112" customFormat="1" ht="34.5" customHeight="1">
      <c r="A198" s="334" t="s">
        <v>957</v>
      </c>
      <c r="B198" s="108"/>
      <c r="C198" s="386" t="s">
        <v>185</v>
      </c>
      <c r="D198" s="387"/>
      <c r="E198" s="387"/>
      <c r="F198" s="387"/>
      <c r="G198" s="387"/>
      <c r="H198" s="388"/>
      <c r="I198" s="475"/>
      <c r="J198" s="109">
        <f t="shared" si="2"/>
        <v>0</v>
      </c>
      <c r="K198" s="110" t="str">
        <f t="shared" si="3"/>
        <v/>
      </c>
      <c r="L198" s="111"/>
      <c r="M198" s="111"/>
      <c r="N198" s="111"/>
      <c r="O198" s="111"/>
      <c r="P198" s="111"/>
    </row>
    <row r="199" spans="1:16" s="112" customFormat="1" ht="34.5" customHeight="1">
      <c r="A199" s="334" t="s">
        <v>958</v>
      </c>
      <c r="B199" s="108"/>
      <c r="C199" s="386" t="s">
        <v>134</v>
      </c>
      <c r="D199" s="387"/>
      <c r="E199" s="387"/>
      <c r="F199" s="387"/>
      <c r="G199" s="387"/>
      <c r="H199" s="388"/>
      <c r="I199" s="475"/>
      <c r="J199" s="109">
        <f t="shared" si="2"/>
        <v>0</v>
      </c>
      <c r="K199" s="110" t="str">
        <f t="shared" si="3"/>
        <v/>
      </c>
      <c r="L199" s="111"/>
      <c r="M199" s="111"/>
      <c r="N199" s="111"/>
      <c r="O199" s="111"/>
      <c r="P199" s="111"/>
    </row>
    <row r="200" spans="1:16" s="112" customFormat="1" ht="34.5" customHeight="1">
      <c r="A200" s="334" t="s">
        <v>959</v>
      </c>
      <c r="B200" s="108"/>
      <c r="C200" s="386" t="s">
        <v>186</v>
      </c>
      <c r="D200" s="387"/>
      <c r="E200" s="387"/>
      <c r="F200" s="387"/>
      <c r="G200" s="387"/>
      <c r="H200" s="388"/>
      <c r="I200" s="475"/>
      <c r="J200" s="109">
        <f t="shared" si="2"/>
        <v>0</v>
      </c>
      <c r="K200" s="110" t="str">
        <f t="shared" si="3"/>
        <v/>
      </c>
      <c r="L200" s="111"/>
      <c r="M200" s="111"/>
      <c r="N200" s="111"/>
      <c r="O200" s="111"/>
      <c r="P200" s="111"/>
    </row>
    <row r="201" spans="1:16" s="112" customFormat="1" ht="34.5" customHeight="1">
      <c r="A201" s="334" t="s">
        <v>960</v>
      </c>
      <c r="B201" s="108"/>
      <c r="C201" s="386" t="s">
        <v>2312</v>
      </c>
      <c r="D201" s="387"/>
      <c r="E201" s="387"/>
      <c r="F201" s="387"/>
      <c r="G201" s="387"/>
      <c r="H201" s="388"/>
      <c r="I201" s="475"/>
      <c r="J201" s="109">
        <f t="shared" si="2"/>
        <v>0</v>
      </c>
      <c r="K201" s="110" t="str">
        <f t="shared" si="3"/>
        <v/>
      </c>
      <c r="L201" s="111"/>
      <c r="M201" s="111"/>
      <c r="N201" s="111"/>
      <c r="O201" s="111"/>
      <c r="P201" s="111"/>
    </row>
    <row r="202" spans="1:16" s="112" customFormat="1" ht="34.5" customHeight="1">
      <c r="A202" s="334" t="s">
        <v>961</v>
      </c>
      <c r="B202" s="108"/>
      <c r="C202" s="386" t="s">
        <v>188</v>
      </c>
      <c r="D202" s="387"/>
      <c r="E202" s="387"/>
      <c r="F202" s="387"/>
      <c r="G202" s="387"/>
      <c r="H202" s="388"/>
      <c r="I202" s="475"/>
      <c r="J202" s="109">
        <f t="shared" si="2"/>
        <v>0</v>
      </c>
      <c r="K202" s="110" t="str">
        <f t="shared" si="3"/>
        <v/>
      </c>
      <c r="L202" s="111"/>
      <c r="M202" s="111"/>
      <c r="N202" s="111"/>
      <c r="O202" s="111"/>
      <c r="P202" s="111"/>
    </row>
    <row r="203" spans="1:16" s="112" customFormat="1" ht="34.5" customHeight="1">
      <c r="A203" s="334" t="s">
        <v>962</v>
      </c>
      <c r="B203" s="108"/>
      <c r="C203" s="386" t="s">
        <v>189</v>
      </c>
      <c r="D203" s="387"/>
      <c r="E203" s="387"/>
      <c r="F203" s="387"/>
      <c r="G203" s="387"/>
      <c r="H203" s="388"/>
      <c r="I203" s="475"/>
      <c r="J203" s="109">
        <f t="shared" si="2"/>
        <v>0</v>
      </c>
      <c r="K203" s="110" t="str">
        <f t="shared" si="3"/>
        <v/>
      </c>
      <c r="L203" s="111"/>
      <c r="M203" s="111"/>
      <c r="N203" s="111"/>
      <c r="O203" s="111"/>
      <c r="P203" s="111"/>
    </row>
    <row r="204" spans="1:16" s="112" customFormat="1" ht="34.5" customHeight="1">
      <c r="A204" s="334" t="s">
        <v>963</v>
      </c>
      <c r="B204" s="108"/>
      <c r="C204" s="386" t="s">
        <v>190</v>
      </c>
      <c r="D204" s="387"/>
      <c r="E204" s="387"/>
      <c r="F204" s="387"/>
      <c r="G204" s="387"/>
      <c r="H204" s="388"/>
      <c r="I204" s="475"/>
      <c r="J204" s="109">
        <f t="shared" si="2"/>
        <v>0</v>
      </c>
      <c r="K204" s="110" t="str">
        <f t="shared" si="3"/>
        <v/>
      </c>
      <c r="L204" s="111"/>
      <c r="M204" s="111"/>
      <c r="N204" s="111"/>
      <c r="O204" s="111"/>
      <c r="P204" s="111"/>
    </row>
    <row r="205" spans="1:16" s="112" customFormat="1" ht="34.5" customHeight="1">
      <c r="A205" s="334" t="s">
        <v>964</v>
      </c>
      <c r="B205" s="108"/>
      <c r="C205" s="386" t="s">
        <v>191</v>
      </c>
      <c r="D205" s="387"/>
      <c r="E205" s="387"/>
      <c r="F205" s="387"/>
      <c r="G205" s="387"/>
      <c r="H205" s="388"/>
      <c r="I205" s="475"/>
      <c r="J205" s="109">
        <f t="shared" si="2"/>
        <v>0</v>
      </c>
      <c r="K205" s="110" t="str">
        <f t="shared" si="3"/>
        <v/>
      </c>
      <c r="L205" s="111"/>
      <c r="M205" s="111"/>
      <c r="N205" s="111"/>
      <c r="O205" s="111"/>
      <c r="P205" s="111"/>
    </row>
    <row r="206" spans="1:16" s="112" customFormat="1" ht="34.5" customHeight="1">
      <c r="A206" s="334" t="s">
        <v>965</v>
      </c>
      <c r="B206" s="108"/>
      <c r="C206" s="386" t="s">
        <v>192</v>
      </c>
      <c r="D206" s="387"/>
      <c r="E206" s="387"/>
      <c r="F206" s="387"/>
      <c r="G206" s="387"/>
      <c r="H206" s="388"/>
      <c r="I206" s="475"/>
      <c r="J206" s="109">
        <f t="shared" si="2"/>
        <v>0</v>
      </c>
      <c r="K206" s="110" t="str">
        <f t="shared" si="3"/>
        <v/>
      </c>
      <c r="L206" s="111"/>
      <c r="M206" s="111"/>
      <c r="N206" s="111"/>
      <c r="O206" s="111"/>
      <c r="P206" s="111"/>
    </row>
    <row r="207" spans="1:16" s="112" customFormat="1" ht="34.5" customHeight="1">
      <c r="A207" s="334" t="s">
        <v>966</v>
      </c>
      <c r="B207" s="108"/>
      <c r="C207" s="386" t="s">
        <v>2313</v>
      </c>
      <c r="D207" s="387"/>
      <c r="E207" s="387"/>
      <c r="F207" s="387"/>
      <c r="G207" s="387"/>
      <c r="H207" s="388"/>
      <c r="I207" s="475"/>
      <c r="J207" s="109">
        <f t="shared" si="2"/>
        <v>0</v>
      </c>
      <c r="K207" s="110" t="str">
        <f t="shared" si="3"/>
        <v/>
      </c>
      <c r="L207" s="111"/>
      <c r="M207" s="111"/>
      <c r="N207" s="111"/>
      <c r="O207" s="111"/>
      <c r="P207" s="111"/>
    </row>
    <row r="208" spans="1:16" s="112" customFormat="1" ht="34.5" customHeight="1">
      <c r="A208" s="334" t="s">
        <v>967</v>
      </c>
      <c r="B208" s="108"/>
      <c r="C208" s="386" t="s">
        <v>194</v>
      </c>
      <c r="D208" s="387"/>
      <c r="E208" s="387"/>
      <c r="F208" s="387"/>
      <c r="G208" s="387"/>
      <c r="H208" s="388"/>
      <c r="I208" s="475"/>
      <c r="J208" s="109">
        <f t="shared" si="2"/>
        <v>76</v>
      </c>
      <c r="K208" s="110" t="str">
        <f t="shared" si="3"/>
        <v/>
      </c>
      <c r="L208" s="111"/>
      <c r="M208" s="111"/>
      <c r="N208" s="111"/>
      <c r="O208" s="111"/>
      <c r="P208" s="111">
        <v>76</v>
      </c>
    </row>
    <row r="209" spans="1:16" s="112" customFormat="1" ht="34.5" customHeight="1">
      <c r="A209" s="334" t="s">
        <v>968</v>
      </c>
      <c r="B209" s="108"/>
      <c r="C209" s="386" t="s">
        <v>195</v>
      </c>
      <c r="D209" s="387"/>
      <c r="E209" s="387"/>
      <c r="F209" s="387"/>
      <c r="G209" s="387"/>
      <c r="H209" s="388"/>
      <c r="I209" s="475"/>
      <c r="J209" s="109">
        <f t="shared" si="2"/>
        <v>0</v>
      </c>
      <c r="K209" s="110" t="str">
        <f t="shared" si="3"/>
        <v/>
      </c>
      <c r="L209" s="111"/>
      <c r="M209" s="111"/>
      <c r="N209" s="111"/>
      <c r="O209" s="111"/>
      <c r="P209" s="111"/>
    </row>
    <row r="210" spans="1:16" s="112" customFormat="1" ht="34.5" customHeight="1">
      <c r="A210" s="334" t="s">
        <v>969</v>
      </c>
      <c r="B210" s="113"/>
      <c r="C210" s="386" t="s">
        <v>2314</v>
      </c>
      <c r="D210" s="387"/>
      <c r="E210" s="387"/>
      <c r="F210" s="387"/>
      <c r="G210" s="387"/>
      <c r="H210" s="388"/>
      <c r="I210" s="475"/>
      <c r="J210" s="109">
        <f t="shared" si="2"/>
        <v>0</v>
      </c>
      <c r="K210" s="110" t="str">
        <f t="shared" si="3"/>
        <v/>
      </c>
      <c r="L210" s="111"/>
      <c r="M210" s="111"/>
      <c r="N210" s="111"/>
      <c r="O210" s="111"/>
      <c r="P210" s="111"/>
    </row>
    <row r="211" spans="1:16" s="112" customFormat="1" ht="34.5" customHeight="1">
      <c r="A211" s="334" t="s">
        <v>970</v>
      </c>
      <c r="B211" s="113"/>
      <c r="C211" s="386" t="s">
        <v>2315</v>
      </c>
      <c r="D211" s="387"/>
      <c r="E211" s="387"/>
      <c r="F211" s="387"/>
      <c r="G211" s="387"/>
      <c r="H211" s="388"/>
      <c r="I211" s="475"/>
      <c r="J211" s="109">
        <f t="shared" si="2"/>
        <v>0</v>
      </c>
      <c r="K211" s="110" t="str">
        <f t="shared" si="3"/>
        <v/>
      </c>
      <c r="L211" s="111"/>
      <c r="M211" s="111"/>
      <c r="N211" s="111"/>
      <c r="O211" s="111"/>
      <c r="P211" s="111"/>
    </row>
    <row r="212" spans="1:16" s="112" customFormat="1" ht="34.5" customHeight="1">
      <c r="A212" s="334" t="s">
        <v>971</v>
      </c>
      <c r="B212" s="113"/>
      <c r="C212" s="386" t="s">
        <v>2316</v>
      </c>
      <c r="D212" s="387"/>
      <c r="E212" s="387"/>
      <c r="F212" s="387"/>
      <c r="G212" s="387"/>
      <c r="H212" s="388"/>
      <c r="I212" s="475"/>
      <c r="J212" s="109">
        <f t="shared" si="2"/>
        <v>0</v>
      </c>
      <c r="K212" s="110" t="str">
        <f t="shared" si="3"/>
        <v/>
      </c>
      <c r="L212" s="111"/>
      <c r="M212" s="111"/>
      <c r="N212" s="111"/>
      <c r="O212" s="111"/>
      <c r="P212" s="111"/>
    </row>
    <row r="213" spans="1:16" s="112" customFormat="1" ht="34.5" customHeight="1">
      <c r="A213" s="334" t="s">
        <v>972</v>
      </c>
      <c r="B213" s="113"/>
      <c r="C213" s="386" t="s">
        <v>2317</v>
      </c>
      <c r="D213" s="387"/>
      <c r="E213" s="387"/>
      <c r="F213" s="387"/>
      <c r="G213" s="387"/>
      <c r="H213" s="388"/>
      <c r="I213" s="475"/>
      <c r="J213" s="109">
        <f t="shared" si="2"/>
        <v>0</v>
      </c>
      <c r="K213" s="110" t="str">
        <f t="shared" si="3"/>
        <v/>
      </c>
      <c r="L213" s="111"/>
      <c r="M213" s="111"/>
      <c r="N213" s="111"/>
      <c r="O213" s="111"/>
      <c r="P213" s="111"/>
    </row>
    <row r="214" spans="1:16" s="112" customFormat="1" ht="34.5" customHeight="1">
      <c r="A214" s="334" t="s">
        <v>973</v>
      </c>
      <c r="B214" s="108"/>
      <c r="C214" s="386" t="s">
        <v>200</v>
      </c>
      <c r="D214" s="387"/>
      <c r="E214" s="387"/>
      <c r="F214" s="387"/>
      <c r="G214" s="387"/>
      <c r="H214" s="388"/>
      <c r="I214" s="475"/>
      <c r="J214" s="109">
        <f t="shared" si="2"/>
        <v>0</v>
      </c>
      <c r="K214" s="110" t="str">
        <f t="shared" si="3"/>
        <v/>
      </c>
      <c r="L214" s="111"/>
      <c r="M214" s="111"/>
      <c r="N214" s="111"/>
      <c r="O214" s="111"/>
      <c r="P214" s="111"/>
    </row>
    <row r="215" spans="1:16" s="112" customFormat="1" ht="34.5" customHeight="1">
      <c r="A215" s="334" t="s">
        <v>974</v>
      </c>
      <c r="B215" s="108"/>
      <c r="C215" s="386" t="s">
        <v>2318</v>
      </c>
      <c r="D215" s="387"/>
      <c r="E215" s="387"/>
      <c r="F215" s="387"/>
      <c r="G215" s="387"/>
      <c r="H215" s="388"/>
      <c r="I215" s="475"/>
      <c r="J215" s="109">
        <f t="shared" si="2"/>
        <v>0</v>
      </c>
      <c r="K215" s="110" t="str">
        <f t="shared" si="3"/>
        <v/>
      </c>
      <c r="L215" s="111"/>
      <c r="M215" s="111"/>
      <c r="N215" s="111"/>
      <c r="O215" s="111"/>
      <c r="P215" s="111"/>
    </row>
    <row r="216" spans="1:16" s="112" customFormat="1" ht="34.5" customHeight="1">
      <c r="A216" s="334" t="s">
        <v>975</v>
      </c>
      <c r="B216" s="108"/>
      <c r="C216" s="386" t="s">
        <v>202</v>
      </c>
      <c r="D216" s="387"/>
      <c r="E216" s="387"/>
      <c r="F216" s="387"/>
      <c r="G216" s="387"/>
      <c r="H216" s="388"/>
      <c r="I216" s="475"/>
      <c r="J216" s="109">
        <f t="shared" ref="J216:J227" si="4">IF(SUM(L216:P216)=0,IF(COUNTIF(L216:P216,"未確認")&gt;0,"未確認",IF(COUNTIF(L216:P216,"~*")&gt;0,"*",SUM(L216:P216))),SUM(L216:P216))</f>
        <v>0</v>
      </c>
      <c r="K216" s="110" t="str">
        <f t="shared" ref="K216:K227" si="5">IF(OR(COUNTIF(L216:P216,"未確認")&gt;0,COUNTIF(L216:P216,"~*")&gt;0),"※","")</f>
        <v/>
      </c>
      <c r="L216" s="111"/>
      <c r="M216" s="111"/>
      <c r="N216" s="111"/>
      <c r="O216" s="111"/>
      <c r="P216" s="111"/>
    </row>
    <row r="217" spans="1:16" s="112" customFormat="1" ht="34.5" customHeight="1">
      <c r="A217" s="334" t="s">
        <v>976</v>
      </c>
      <c r="B217" s="108"/>
      <c r="C217" s="386" t="s">
        <v>2319</v>
      </c>
      <c r="D217" s="387"/>
      <c r="E217" s="387"/>
      <c r="F217" s="387"/>
      <c r="G217" s="387"/>
      <c r="H217" s="388"/>
      <c r="I217" s="475"/>
      <c r="J217" s="109">
        <f t="shared" si="4"/>
        <v>0</v>
      </c>
      <c r="K217" s="110" t="str">
        <f t="shared" si="5"/>
        <v/>
      </c>
      <c r="L217" s="111"/>
      <c r="M217" s="111"/>
      <c r="N217" s="111"/>
      <c r="O217" s="111"/>
      <c r="P217" s="111"/>
    </row>
    <row r="218" spans="1:16" s="112" customFormat="1" ht="34.5" customHeight="1">
      <c r="A218" s="334" t="s">
        <v>977</v>
      </c>
      <c r="B218" s="113"/>
      <c r="C218" s="386" t="s">
        <v>2320</v>
      </c>
      <c r="D218" s="387"/>
      <c r="E218" s="387"/>
      <c r="F218" s="387"/>
      <c r="G218" s="387"/>
      <c r="H218" s="388"/>
      <c r="I218" s="475"/>
      <c r="J218" s="109">
        <f t="shared" si="4"/>
        <v>0</v>
      </c>
      <c r="K218" s="110" t="str">
        <f t="shared" si="5"/>
        <v/>
      </c>
      <c r="L218" s="111"/>
      <c r="M218" s="111"/>
      <c r="N218" s="111"/>
      <c r="O218" s="111"/>
      <c r="P218" s="111"/>
    </row>
    <row r="219" spans="1:16" s="112" customFormat="1" ht="34.5" customHeight="1">
      <c r="A219" s="334" t="s">
        <v>978</v>
      </c>
      <c r="B219" s="113"/>
      <c r="C219" s="386" t="s">
        <v>2321</v>
      </c>
      <c r="D219" s="387"/>
      <c r="E219" s="387"/>
      <c r="F219" s="387"/>
      <c r="G219" s="387"/>
      <c r="H219" s="388"/>
      <c r="I219" s="475"/>
      <c r="J219" s="109">
        <f t="shared" si="4"/>
        <v>0</v>
      </c>
      <c r="K219" s="110" t="str">
        <f t="shared" si="5"/>
        <v/>
      </c>
      <c r="L219" s="111"/>
      <c r="M219" s="111"/>
      <c r="N219" s="111"/>
      <c r="O219" s="111"/>
      <c r="P219" s="111"/>
    </row>
    <row r="220" spans="1:16" s="112" customFormat="1" ht="34.5" customHeight="1">
      <c r="A220" s="334" t="s">
        <v>979</v>
      </c>
      <c r="B220" s="113"/>
      <c r="C220" s="386" t="s">
        <v>2322</v>
      </c>
      <c r="D220" s="387"/>
      <c r="E220" s="387"/>
      <c r="F220" s="387"/>
      <c r="G220" s="387"/>
      <c r="H220" s="388"/>
      <c r="I220" s="475"/>
      <c r="J220" s="109">
        <f t="shared" si="4"/>
        <v>0</v>
      </c>
      <c r="K220" s="110" t="str">
        <f t="shared" si="5"/>
        <v/>
      </c>
      <c r="L220" s="111"/>
      <c r="M220" s="111"/>
      <c r="N220" s="111"/>
      <c r="O220" s="111"/>
      <c r="P220" s="111"/>
    </row>
    <row r="221" spans="1:16" s="112" customFormat="1" ht="34.5" customHeight="1">
      <c r="A221" s="334" t="s">
        <v>980</v>
      </c>
      <c r="B221" s="113"/>
      <c r="C221" s="386" t="s">
        <v>2323</v>
      </c>
      <c r="D221" s="387"/>
      <c r="E221" s="387"/>
      <c r="F221" s="387"/>
      <c r="G221" s="387"/>
      <c r="H221" s="388"/>
      <c r="I221" s="475"/>
      <c r="J221" s="109">
        <f t="shared" si="4"/>
        <v>0</v>
      </c>
      <c r="K221" s="110" t="str">
        <f t="shared" si="5"/>
        <v/>
      </c>
      <c r="L221" s="111"/>
      <c r="M221" s="111"/>
      <c r="N221" s="111"/>
      <c r="O221" s="111"/>
      <c r="P221" s="111"/>
    </row>
    <row r="222" spans="1:16" s="112" customFormat="1" ht="34.5" customHeight="1">
      <c r="A222" s="334" t="s">
        <v>981</v>
      </c>
      <c r="B222" s="113"/>
      <c r="C222" s="386" t="s">
        <v>208</v>
      </c>
      <c r="D222" s="387"/>
      <c r="E222" s="387"/>
      <c r="F222" s="387"/>
      <c r="G222" s="387"/>
      <c r="H222" s="388"/>
      <c r="I222" s="475"/>
      <c r="J222" s="109">
        <f t="shared" si="4"/>
        <v>0</v>
      </c>
      <c r="K222" s="110" t="str">
        <f t="shared" si="5"/>
        <v/>
      </c>
      <c r="L222" s="111"/>
      <c r="M222" s="111"/>
      <c r="N222" s="111"/>
      <c r="O222" s="111"/>
      <c r="P222" s="111"/>
    </row>
    <row r="223" spans="1:16" s="112" customFormat="1" ht="34.5" customHeight="1">
      <c r="A223" s="334" t="s">
        <v>982</v>
      </c>
      <c r="B223" s="113"/>
      <c r="C223" s="386" t="s">
        <v>209</v>
      </c>
      <c r="D223" s="387"/>
      <c r="E223" s="387"/>
      <c r="F223" s="387"/>
      <c r="G223" s="387"/>
      <c r="H223" s="388"/>
      <c r="I223" s="475"/>
      <c r="J223" s="109">
        <f t="shared" si="4"/>
        <v>0</v>
      </c>
      <c r="K223" s="110" t="str">
        <f t="shared" si="5"/>
        <v/>
      </c>
      <c r="L223" s="111"/>
      <c r="M223" s="111"/>
      <c r="N223" s="111"/>
      <c r="O223" s="111"/>
      <c r="P223" s="111"/>
    </row>
    <row r="224" spans="1:16" s="112" customFormat="1" ht="34.5" customHeight="1">
      <c r="A224" s="334" t="s">
        <v>983</v>
      </c>
      <c r="B224" s="113"/>
      <c r="C224" s="386" t="s">
        <v>210</v>
      </c>
      <c r="D224" s="387"/>
      <c r="E224" s="387"/>
      <c r="F224" s="387"/>
      <c r="G224" s="387"/>
      <c r="H224" s="388"/>
      <c r="I224" s="475"/>
      <c r="J224" s="109">
        <f t="shared" si="4"/>
        <v>0</v>
      </c>
      <c r="K224" s="110" t="str">
        <f t="shared" si="5"/>
        <v/>
      </c>
      <c r="L224" s="111"/>
      <c r="M224" s="111"/>
      <c r="N224" s="111"/>
      <c r="O224" s="111"/>
      <c r="P224" s="111"/>
    </row>
    <row r="225" spans="1:22" s="112" customFormat="1" ht="34.5" customHeight="1">
      <c r="A225" s="334" t="s">
        <v>984</v>
      </c>
      <c r="B225" s="113"/>
      <c r="C225" s="386" t="s">
        <v>2324</v>
      </c>
      <c r="D225" s="387"/>
      <c r="E225" s="387"/>
      <c r="F225" s="387"/>
      <c r="G225" s="387"/>
      <c r="H225" s="388"/>
      <c r="I225" s="475"/>
      <c r="J225" s="109">
        <f t="shared" si="4"/>
        <v>0</v>
      </c>
      <c r="K225" s="110" t="str">
        <f t="shared" si="5"/>
        <v/>
      </c>
      <c r="L225" s="111"/>
      <c r="M225" s="111"/>
      <c r="N225" s="111"/>
      <c r="O225" s="111"/>
      <c r="P225" s="111"/>
    </row>
    <row r="226" spans="1:22" s="112" customFormat="1" ht="34.5" customHeight="1">
      <c r="A226" s="334" t="s">
        <v>985</v>
      </c>
      <c r="B226" s="113"/>
      <c r="C226" s="386" t="s">
        <v>2325</v>
      </c>
      <c r="D226" s="387"/>
      <c r="E226" s="387"/>
      <c r="F226" s="387"/>
      <c r="G226" s="387"/>
      <c r="H226" s="388"/>
      <c r="I226" s="475"/>
      <c r="J226" s="109">
        <f t="shared" si="4"/>
        <v>0</v>
      </c>
      <c r="K226" s="110" t="str">
        <f t="shared" si="5"/>
        <v/>
      </c>
      <c r="L226" s="111"/>
      <c r="M226" s="111"/>
      <c r="N226" s="111"/>
      <c r="O226" s="111"/>
      <c r="P226" s="111"/>
    </row>
    <row r="227" spans="1:22" s="112" customFormat="1" ht="34.5" customHeight="1">
      <c r="A227" s="334" t="s">
        <v>986</v>
      </c>
      <c r="B227" s="113"/>
      <c r="C227" s="386" t="s">
        <v>2326</v>
      </c>
      <c r="D227" s="387"/>
      <c r="E227" s="387"/>
      <c r="F227" s="387"/>
      <c r="G227" s="387"/>
      <c r="H227" s="388"/>
      <c r="I227" s="476"/>
      <c r="J227" s="109">
        <f t="shared" si="4"/>
        <v>0</v>
      </c>
      <c r="K227" s="110" t="str">
        <f t="shared" si="5"/>
        <v/>
      </c>
      <c r="L227" s="111"/>
      <c r="M227" s="111"/>
      <c r="N227" s="111"/>
      <c r="O227" s="111"/>
      <c r="P227" s="111"/>
    </row>
    <row r="228" spans="1:22" s="1" customFormat="1">
      <c r="A228" s="325"/>
      <c r="B228" s="19"/>
      <c r="C228" s="19"/>
      <c r="D228" s="19"/>
      <c r="E228" s="19"/>
      <c r="F228" s="19"/>
      <c r="G228" s="19"/>
      <c r="H228" s="15"/>
      <c r="I228" s="15"/>
      <c r="J228" s="87"/>
      <c r="K228" s="88"/>
      <c r="L228" s="89"/>
      <c r="M228" s="89"/>
      <c r="N228" s="89"/>
      <c r="O228" s="89"/>
      <c r="P228" s="89"/>
    </row>
    <row r="229" spans="1:22" s="82" customFormat="1">
      <c r="A229" s="325"/>
      <c r="B229" s="83"/>
      <c r="C229" s="60"/>
      <c r="D229" s="60"/>
      <c r="E229" s="60"/>
      <c r="F229" s="60"/>
      <c r="G229" s="60"/>
      <c r="H229" s="90"/>
      <c r="I229" s="90"/>
      <c r="J229" s="87"/>
      <c r="K229" s="88"/>
      <c r="L229" s="89"/>
      <c r="M229" s="89"/>
      <c r="N229" s="89"/>
      <c r="O229" s="89"/>
      <c r="P229" s="89"/>
    </row>
    <row r="230" spans="1:22" s="1" customFormat="1" ht="19.5">
      <c r="A230" s="325"/>
      <c r="B230" s="114"/>
      <c r="C230" s="4"/>
      <c r="D230" s="4"/>
      <c r="E230" s="4"/>
      <c r="F230" s="4"/>
      <c r="G230" s="61"/>
      <c r="H230" s="115"/>
      <c r="I230" s="115"/>
      <c r="J230" s="59"/>
      <c r="K230" s="30"/>
      <c r="L230" s="101"/>
      <c r="M230" s="101"/>
      <c r="N230" s="101"/>
      <c r="O230" s="101"/>
      <c r="P230" s="101"/>
    </row>
    <row r="231" spans="1:22" s="2" customFormat="1">
      <c r="A231" s="325"/>
      <c r="B231" s="19" t="s">
        <v>214</v>
      </c>
      <c r="C231" s="19"/>
      <c r="D231" s="19"/>
      <c r="E231" s="19"/>
      <c r="F231" s="19"/>
      <c r="G231" s="19"/>
      <c r="H231" s="15"/>
      <c r="I231" s="15"/>
      <c r="J231" s="59"/>
      <c r="K231" s="30"/>
      <c r="L231" s="101"/>
      <c r="M231" s="101"/>
      <c r="N231" s="101"/>
      <c r="O231" s="101"/>
      <c r="P231" s="101"/>
    </row>
    <row r="232" spans="1:22">
      <c r="A232" s="325"/>
      <c r="B232" s="19"/>
      <c r="C232" s="19"/>
      <c r="D232" s="19"/>
      <c r="E232" s="19"/>
      <c r="F232" s="19"/>
      <c r="G232" s="19"/>
      <c r="H232" s="15"/>
      <c r="I232" s="15"/>
      <c r="L232" s="23"/>
      <c r="M232" s="23"/>
      <c r="N232" s="23"/>
      <c r="O232" s="23"/>
      <c r="P232" s="23"/>
      <c r="Q232" s="9"/>
      <c r="R232" s="9"/>
      <c r="S232" s="9"/>
      <c r="T232" s="9"/>
      <c r="U232" s="9"/>
      <c r="V232" s="9"/>
    </row>
    <row r="233" spans="1:22" ht="34.5" customHeight="1">
      <c r="A233" s="325"/>
      <c r="B233" s="19"/>
      <c r="C233" s="4"/>
      <c r="D233" s="4"/>
      <c r="F233" s="4"/>
      <c r="G233" s="4"/>
      <c r="H233" s="307"/>
      <c r="I233" s="307"/>
      <c r="J233" s="74" t="s">
        <v>77</v>
      </c>
      <c r="K233" s="75"/>
      <c r="L233" s="76" t="s">
        <v>630</v>
      </c>
      <c r="M233" s="76" t="s">
        <v>628</v>
      </c>
      <c r="N233" s="76" t="s">
        <v>626</v>
      </c>
      <c r="O233" s="76" t="s">
        <v>627</v>
      </c>
      <c r="P233" s="76" t="s">
        <v>629</v>
      </c>
      <c r="Q233" s="9"/>
      <c r="R233" s="9"/>
      <c r="S233" s="9"/>
      <c r="T233" s="9"/>
      <c r="U233" s="9"/>
      <c r="V233" s="9"/>
    </row>
    <row r="234" spans="1:22" ht="20.25" customHeight="1">
      <c r="A234" s="325"/>
      <c r="B234" s="2"/>
      <c r="C234" s="4"/>
      <c r="D234" s="4"/>
      <c r="F234" s="4"/>
      <c r="G234" s="4"/>
      <c r="H234" s="307"/>
      <c r="I234" s="65" t="s">
        <v>2269</v>
      </c>
      <c r="J234" s="66"/>
      <c r="K234" s="77"/>
      <c r="L234" s="78" t="s">
        <v>2270</v>
      </c>
      <c r="M234" s="78" t="s">
        <v>596</v>
      </c>
      <c r="N234" s="78" t="s">
        <v>80</v>
      </c>
      <c r="O234" s="78" t="s">
        <v>80</v>
      </c>
      <c r="P234" s="78" t="s">
        <v>595</v>
      </c>
      <c r="Q234" s="9"/>
      <c r="R234" s="9"/>
      <c r="S234" s="9"/>
      <c r="T234" s="9"/>
      <c r="U234" s="9"/>
      <c r="V234" s="9"/>
    </row>
    <row r="235" spans="1:22" s="82" customFormat="1" ht="106.5" customHeight="1">
      <c r="A235" s="327" t="s">
        <v>987</v>
      </c>
      <c r="B235" s="2"/>
      <c r="C235" s="383" t="s">
        <v>214</v>
      </c>
      <c r="D235" s="384"/>
      <c r="E235" s="384"/>
      <c r="F235" s="384"/>
      <c r="G235" s="384"/>
      <c r="H235" s="385"/>
      <c r="I235" s="116" t="s">
        <v>2327</v>
      </c>
      <c r="J235" s="117" t="s">
        <v>592</v>
      </c>
      <c r="K235" s="118"/>
      <c r="L235" s="119"/>
      <c r="M235" s="120"/>
      <c r="N235" s="120"/>
      <c r="O235" s="120"/>
      <c r="P235" s="120"/>
    </row>
    <row r="236" spans="1:22" s="1" customFormat="1">
      <c r="A236" s="325"/>
      <c r="B236" s="19"/>
      <c r="C236" s="19"/>
      <c r="D236" s="19"/>
      <c r="E236" s="19"/>
      <c r="F236" s="19"/>
      <c r="G236" s="19"/>
      <c r="H236" s="15"/>
      <c r="I236" s="15"/>
      <c r="J236" s="87"/>
      <c r="K236" s="88"/>
      <c r="L236" s="101"/>
      <c r="M236" s="101"/>
      <c r="N236" s="101"/>
      <c r="O236" s="101"/>
      <c r="P236" s="101"/>
    </row>
    <row r="237" spans="1:22" s="82" customFormat="1">
      <c r="A237" s="325"/>
      <c r="B237" s="83"/>
      <c r="C237" s="60"/>
      <c r="D237" s="60"/>
      <c r="E237" s="60"/>
      <c r="F237" s="60"/>
      <c r="G237" s="60"/>
      <c r="H237" s="90"/>
      <c r="I237" s="90"/>
      <c r="J237" s="87"/>
      <c r="K237" s="88"/>
      <c r="L237" s="101"/>
      <c r="M237" s="101"/>
      <c r="N237" s="101"/>
      <c r="O237" s="101"/>
      <c r="P237" s="101"/>
    </row>
    <row r="238" spans="1:22" s="1" customFormat="1">
      <c r="A238" s="325"/>
      <c r="B238" s="2"/>
      <c r="C238" s="4"/>
      <c r="D238" s="4"/>
      <c r="E238" s="4"/>
      <c r="F238" s="4"/>
      <c r="G238" s="4"/>
      <c r="H238" s="307"/>
      <c r="I238" s="307"/>
      <c r="J238" s="121"/>
      <c r="K238" s="30"/>
      <c r="L238" s="101"/>
      <c r="M238" s="101"/>
      <c r="N238" s="101"/>
      <c r="O238" s="101"/>
      <c r="P238" s="101"/>
    </row>
    <row r="239" spans="1:22" s="1" customFormat="1">
      <c r="A239" s="335"/>
      <c r="B239" s="19" t="s">
        <v>217</v>
      </c>
      <c r="C239" s="44"/>
      <c r="D239" s="44"/>
      <c r="E239" s="44"/>
      <c r="F239" s="44"/>
      <c r="G239" s="44"/>
      <c r="H239" s="15"/>
      <c r="I239" s="15"/>
      <c r="J239" s="59"/>
      <c r="K239" s="30"/>
      <c r="L239" s="101"/>
      <c r="M239" s="101"/>
      <c r="N239" s="101"/>
      <c r="O239" s="101"/>
      <c r="P239" s="101"/>
    </row>
    <row r="240" spans="1:22">
      <c r="A240" s="325"/>
      <c r="B240" s="19"/>
      <c r="C240" s="19"/>
      <c r="D240" s="19"/>
      <c r="E240" s="19"/>
      <c r="F240" s="19"/>
      <c r="G240" s="19"/>
      <c r="H240" s="15"/>
      <c r="I240" s="15"/>
      <c r="L240" s="23"/>
      <c r="M240" s="23"/>
      <c r="N240" s="23"/>
      <c r="O240" s="23"/>
      <c r="P240" s="23"/>
      <c r="Q240" s="9"/>
      <c r="R240" s="9"/>
      <c r="S240" s="9"/>
      <c r="T240" s="9"/>
      <c r="U240" s="9"/>
      <c r="V240" s="9"/>
    </row>
    <row r="241" spans="1:22" ht="34.5" customHeight="1">
      <c r="A241" s="335"/>
      <c r="B241" s="19"/>
      <c r="C241" s="4"/>
      <c r="D241" s="4"/>
      <c r="F241" s="4"/>
      <c r="G241" s="4"/>
      <c r="H241" s="307"/>
      <c r="I241" s="307"/>
      <c r="J241" s="74" t="s">
        <v>77</v>
      </c>
      <c r="K241" s="75"/>
      <c r="L241" s="76" t="s">
        <v>630</v>
      </c>
      <c r="M241" s="76" t="s">
        <v>628</v>
      </c>
      <c r="N241" s="76" t="s">
        <v>626</v>
      </c>
      <c r="O241" s="76" t="s">
        <v>627</v>
      </c>
      <c r="P241" s="76" t="s">
        <v>629</v>
      </c>
      <c r="Q241" s="9"/>
      <c r="R241" s="9"/>
      <c r="S241" s="9"/>
      <c r="T241" s="9"/>
      <c r="U241" s="9"/>
      <c r="V241" s="9"/>
    </row>
    <row r="242" spans="1:22" ht="20.25" customHeight="1">
      <c r="A242" s="336" t="s">
        <v>988</v>
      </c>
      <c r="B242" s="2"/>
      <c r="C242" s="4"/>
      <c r="D242" s="4"/>
      <c r="F242" s="4"/>
      <c r="G242" s="4"/>
      <c r="H242" s="307"/>
      <c r="I242" s="65" t="s">
        <v>2269</v>
      </c>
      <c r="J242" s="66"/>
      <c r="K242" s="77"/>
      <c r="L242" s="78" t="s">
        <v>2270</v>
      </c>
      <c r="M242" s="78" t="s">
        <v>596</v>
      </c>
      <c r="N242" s="78" t="s">
        <v>80</v>
      </c>
      <c r="O242" s="78" t="s">
        <v>80</v>
      </c>
      <c r="P242" s="78" t="s">
        <v>595</v>
      </c>
      <c r="Q242" s="9"/>
      <c r="R242" s="9"/>
      <c r="S242" s="9"/>
      <c r="T242" s="9"/>
      <c r="U242" s="9"/>
      <c r="V242" s="9"/>
    </row>
    <row r="243" spans="1:22" s="82" customFormat="1" ht="34.5" customHeight="1">
      <c r="A243" s="337" t="s">
        <v>989</v>
      </c>
      <c r="B243" s="113"/>
      <c r="C243" s="383" t="s">
        <v>218</v>
      </c>
      <c r="D243" s="384"/>
      <c r="E243" s="384"/>
      <c r="F243" s="384"/>
      <c r="G243" s="384"/>
      <c r="H243" s="385"/>
      <c r="I243" s="472" t="s">
        <v>2328</v>
      </c>
      <c r="J243" s="68" t="s">
        <v>220</v>
      </c>
      <c r="K243" s="118"/>
      <c r="L243" s="102"/>
      <c r="M243" s="122"/>
      <c r="N243" s="122"/>
      <c r="O243" s="122"/>
      <c r="P243" s="122"/>
    </row>
    <row r="244" spans="1:22" s="82" customFormat="1" ht="34.5" customHeight="1">
      <c r="A244" s="337" t="s">
        <v>990</v>
      </c>
      <c r="B244" s="113"/>
      <c r="C244" s="383" t="s">
        <v>2329</v>
      </c>
      <c r="D244" s="384"/>
      <c r="E244" s="384"/>
      <c r="F244" s="384"/>
      <c r="G244" s="384"/>
      <c r="H244" s="385"/>
      <c r="I244" s="473"/>
      <c r="J244" s="68" t="s">
        <v>220</v>
      </c>
      <c r="K244" s="118"/>
      <c r="L244" s="97"/>
      <c r="M244" s="123"/>
      <c r="N244" s="123"/>
      <c r="O244" s="123"/>
      <c r="P244" s="123"/>
    </row>
    <row r="245" spans="1:22" s="82" customFormat="1" ht="34.5" customHeight="1">
      <c r="A245" s="337" t="s">
        <v>991</v>
      </c>
      <c r="B245" s="113"/>
      <c r="C245" s="383" t="s">
        <v>222</v>
      </c>
      <c r="D245" s="384"/>
      <c r="E245" s="384"/>
      <c r="F245" s="384"/>
      <c r="G245" s="384"/>
      <c r="H245" s="385"/>
      <c r="I245" s="474"/>
      <c r="J245" s="68" t="s">
        <v>226</v>
      </c>
      <c r="K245" s="118"/>
      <c r="L245" s="99"/>
      <c r="M245" s="124"/>
      <c r="N245" s="124"/>
      <c r="O245" s="124"/>
      <c r="P245" s="124"/>
    </row>
    <row r="246" spans="1:22" s="1" customFormat="1">
      <c r="A246" s="325"/>
      <c r="B246" s="19"/>
      <c r="C246" s="125"/>
      <c r="D246" s="19"/>
      <c r="E246" s="19"/>
      <c r="F246" s="19"/>
      <c r="G246" s="19"/>
      <c r="H246" s="15"/>
      <c r="I246" s="15"/>
      <c r="J246" s="87"/>
      <c r="K246" s="88"/>
      <c r="L246" s="73"/>
      <c r="M246" s="73"/>
      <c r="N246" s="73"/>
      <c r="O246" s="73"/>
      <c r="P246" s="73"/>
    </row>
    <row r="247" spans="1:22" s="82" customFormat="1">
      <c r="A247" s="325"/>
      <c r="B247" s="83"/>
      <c r="C247" s="60"/>
      <c r="D247" s="60"/>
      <c r="E247" s="60"/>
      <c r="F247" s="60"/>
      <c r="G247" s="60"/>
      <c r="H247" s="90"/>
      <c r="I247" s="90"/>
      <c r="J247" s="87"/>
      <c r="K247" s="88"/>
      <c r="L247" s="89"/>
      <c r="M247" s="89"/>
      <c r="N247" s="89"/>
      <c r="O247" s="89"/>
      <c r="P247" s="89"/>
    </row>
    <row r="248" spans="1:22" s="1" customFormat="1">
      <c r="A248" s="325"/>
      <c r="B248" s="2"/>
      <c r="C248" s="4"/>
      <c r="D248" s="4"/>
      <c r="E248" s="4"/>
      <c r="F248" s="4"/>
      <c r="G248" s="4"/>
      <c r="H248" s="307"/>
      <c r="I248" s="307"/>
      <c r="J248" s="121"/>
      <c r="K248" s="30"/>
      <c r="L248" s="101"/>
      <c r="M248" s="101"/>
      <c r="N248" s="101"/>
      <c r="O248" s="101"/>
      <c r="P248" s="101"/>
    </row>
    <row r="249" spans="1:22" s="1" customFormat="1">
      <c r="A249" s="325"/>
      <c r="B249" s="19" t="s">
        <v>2330</v>
      </c>
      <c r="C249" s="44"/>
      <c r="D249" s="44"/>
      <c r="E249" s="44"/>
      <c r="F249" s="44"/>
      <c r="G249" s="44"/>
      <c r="H249" s="15"/>
      <c r="I249" s="15"/>
      <c r="J249" s="59"/>
      <c r="K249" s="30"/>
      <c r="L249" s="101"/>
      <c r="M249" s="101"/>
      <c r="N249" s="101"/>
      <c r="O249" s="101"/>
      <c r="P249" s="101"/>
    </row>
    <row r="250" spans="1:22">
      <c r="A250" s="325"/>
      <c r="B250" s="19"/>
      <c r="C250" s="19"/>
      <c r="D250" s="19"/>
      <c r="E250" s="19"/>
      <c r="F250" s="19"/>
      <c r="G250" s="19"/>
      <c r="H250" s="15"/>
      <c r="I250" s="15"/>
      <c r="L250" s="23"/>
      <c r="M250" s="23"/>
      <c r="N250" s="23"/>
      <c r="O250" s="23"/>
      <c r="P250" s="23"/>
      <c r="Q250" s="9"/>
      <c r="R250" s="9"/>
      <c r="S250" s="9"/>
      <c r="T250" s="9"/>
      <c r="U250" s="9"/>
      <c r="V250" s="9"/>
    </row>
    <row r="251" spans="1:22" ht="34.5" customHeight="1">
      <c r="A251" s="325"/>
      <c r="B251" s="19"/>
      <c r="C251" s="4"/>
      <c r="D251" s="4"/>
      <c r="F251" s="4"/>
      <c r="G251" s="4"/>
      <c r="H251" s="307"/>
      <c r="I251" s="307"/>
      <c r="J251" s="74" t="s">
        <v>77</v>
      </c>
      <c r="K251" s="75"/>
      <c r="L251" s="76" t="s">
        <v>630</v>
      </c>
      <c r="M251" s="76" t="s">
        <v>628</v>
      </c>
      <c r="N251" s="76" t="s">
        <v>626</v>
      </c>
      <c r="O251" s="76" t="s">
        <v>627</v>
      </c>
      <c r="P251" s="76" t="s">
        <v>629</v>
      </c>
      <c r="Q251" s="9"/>
      <c r="R251" s="9"/>
      <c r="S251" s="9"/>
      <c r="T251" s="9"/>
      <c r="U251" s="9"/>
      <c r="V251" s="9"/>
    </row>
    <row r="252" spans="1:22" ht="20.25" customHeight="1">
      <c r="A252" s="325"/>
      <c r="B252" s="2"/>
      <c r="C252" s="60"/>
      <c r="D252" s="4"/>
      <c r="F252" s="4"/>
      <c r="G252" s="4"/>
      <c r="H252" s="307"/>
      <c r="I252" s="65" t="s">
        <v>2269</v>
      </c>
      <c r="J252" s="66"/>
      <c r="K252" s="77"/>
      <c r="L252" s="78" t="s">
        <v>2270</v>
      </c>
      <c r="M252" s="78" t="s">
        <v>596</v>
      </c>
      <c r="N252" s="78" t="s">
        <v>80</v>
      </c>
      <c r="O252" s="78" t="s">
        <v>80</v>
      </c>
      <c r="P252" s="78" t="s">
        <v>595</v>
      </c>
      <c r="Q252" s="9"/>
      <c r="R252" s="9"/>
      <c r="S252" s="9"/>
      <c r="T252" s="9"/>
      <c r="U252" s="9"/>
      <c r="V252" s="9"/>
    </row>
    <row r="253" spans="1:22" s="82" customFormat="1" ht="56.1" customHeight="1">
      <c r="A253" s="327" t="s">
        <v>992</v>
      </c>
      <c r="B253" s="113"/>
      <c r="C253" s="383" t="s">
        <v>2331</v>
      </c>
      <c r="D253" s="384"/>
      <c r="E253" s="384"/>
      <c r="F253" s="384"/>
      <c r="G253" s="384"/>
      <c r="H253" s="385"/>
      <c r="I253" s="306" t="s">
        <v>2332</v>
      </c>
      <c r="J253" s="68" t="s">
        <v>226</v>
      </c>
      <c r="K253" s="118"/>
      <c r="L253" s="102"/>
      <c r="M253" s="122"/>
      <c r="N253" s="122"/>
      <c r="O253" s="122"/>
      <c r="P253" s="122"/>
    </row>
    <row r="254" spans="1:22" s="82" customFormat="1" ht="98.1" customHeight="1">
      <c r="A254" s="327" t="s">
        <v>993</v>
      </c>
      <c r="B254" s="113"/>
      <c r="C254" s="383" t="s">
        <v>2333</v>
      </c>
      <c r="D254" s="384"/>
      <c r="E254" s="384"/>
      <c r="F254" s="384"/>
      <c r="G254" s="384"/>
      <c r="H254" s="385"/>
      <c r="I254" s="324" t="s">
        <v>2334</v>
      </c>
      <c r="J254" s="68" t="s">
        <v>226</v>
      </c>
      <c r="K254" s="118"/>
      <c r="L254" s="99"/>
      <c r="M254" s="124"/>
      <c r="N254" s="124"/>
      <c r="O254" s="124"/>
      <c r="P254" s="124"/>
    </row>
    <row r="255" spans="1:22" s="1" customFormat="1">
      <c r="A255" s="325"/>
      <c r="B255" s="19"/>
      <c r="C255" s="19"/>
      <c r="D255" s="19"/>
      <c r="E255" s="19"/>
      <c r="F255" s="19"/>
      <c r="G255" s="19"/>
      <c r="H255" s="15"/>
      <c r="I255" s="15"/>
      <c r="J255" s="87"/>
      <c r="K255" s="88"/>
      <c r="L255" s="73"/>
      <c r="M255" s="73"/>
      <c r="N255" s="73"/>
      <c r="O255" s="73"/>
      <c r="P255" s="73"/>
    </row>
    <row r="256" spans="1:22" s="82" customFormat="1">
      <c r="A256" s="325"/>
      <c r="B256" s="83"/>
      <c r="C256" s="60"/>
      <c r="D256" s="60"/>
      <c r="E256" s="60"/>
      <c r="F256" s="60"/>
      <c r="G256" s="60"/>
      <c r="H256" s="90"/>
      <c r="I256" s="90"/>
      <c r="J256" s="87"/>
      <c r="K256" s="88"/>
      <c r="L256" s="89"/>
      <c r="M256" s="89"/>
      <c r="N256" s="89"/>
      <c r="O256" s="89"/>
      <c r="P256" s="89"/>
    </row>
    <row r="257" spans="1:22" s="1" customFormat="1">
      <c r="A257" s="325"/>
      <c r="B257" s="113"/>
      <c r="C257" s="4"/>
      <c r="D257" s="4"/>
      <c r="E257" s="126"/>
      <c r="F257" s="126"/>
      <c r="G257" s="126"/>
      <c r="H257" s="127"/>
      <c r="I257" s="127"/>
      <c r="J257" s="87"/>
      <c r="K257" s="88"/>
      <c r="L257" s="89"/>
      <c r="M257" s="89"/>
      <c r="N257" s="89"/>
      <c r="O257" s="89"/>
      <c r="P257" s="89"/>
    </row>
    <row r="258" spans="1:22" s="1" customFormat="1">
      <c r="A258" s="325"/>
      <c r="B258" s="19" t="s">
        <v>229</v>
      </c>
      <c r="C258" s="44"/>
      <c r="D258" s="44"/>
      <c r="E258" s="44"/>
      <c r="F258" s="44"/>
      <c r="G258" s="15"/>
      <c r="H258" s="15"/>
      <c r="I258" s="15"/>
      <c r="J258" s="59"/>
      <c r="K258" s="30"/>
      <c r="L258" s="101"/>
      <c r="M258" s="101"/>
      <c r="N258" s="101"/>
      <c r="O258" s="101"/>
      <c r="P258" s="101"/>
    </row>
    <row r="259" spans="1:22">
      <c r="A259" s="325"/>
      <c r="B259" s="19"/>
      <c r="C259" s="19"/>
      <c r="D259" s="19"/>
      <c r="E259" s="19"/>
      <c r="F259" s="19"/>
      <c r="G259" s="19"/>
      <c r="H259" s="15"/>
      <c r="I259" s="15"/>
      <c r="L259" s="23"/>
      <c r="M259" s="23"/>
      <c r="N259" s="23"/>
      <c r="O259" s="23"/>
      <c r="P259" s="23"/>
      <c r="Q259" s="9"/>
      <c r="R259" s="9"/>
      <c r="S259" s="9"/>
      <c r="T259" s="9"/>
      <c r="U259" s="9"/>
      <c r="V259" s="9"/>
    </row>
    <row r="260" spans="1:22" ht="34.5" customHeight="1">
      <c r="A260" s="325"/>
      <c r="B260" s="19"/>
      <c r="C260" s="4"/>
      <c r="D260" s="4"/>
      <c r="F260" s="4"/>
      <c r="G260" s="4"/>
      <c r="H260" s="307"/>
      <c r="I260" s="307"/>
      <c r="J260" s="74" t="s">
        <v>77</v>
      </c>
      <c r="K260" s="75"/>
      <c r="L260" s="76" t="s">
        <v>630</v>
      </c>
      <c r="M260" s="76" t="s">
        <v>628</v>
      </c>
      <c r="N260" s="76" t="s">
        <v>626</v>
      </c>
      <c r="O260" s="76" t="s">
        <v>627</v>
      </c>
      <c r="P260" s="76" t="s">
        <v>629</v>
      </c>
      <c r="Q260" s="9"/>
      <c r="R260" s="9"/>
      <c r="S260" s="9"/>
      <c r="T260" s="9"/>
      <c r="U260" s="9"/>
      <c r="V260" s="9"/>
    </row>
    <row r="261" spans="1:22">
      <c r="A261" s="325"/>
      <c r="B261" s="2"/>
      <c r="C261" s="60"/>
      <c r="D261" s="4"/>
      <c r="F261" s="4"/>
      <c r="G261" s="4"/>
      <c r="H261" s="307"/>
      <c r="I261" s="65" t="s">
        <v>2269</v>
      </c>
      <c r="J261" s="66"/>
      <c r="K261" s="77"/>
      <c r="L261" s="78" t="s">
        <v>2270</v>
      </c>
      <c r="M261" s="128" t="s">
        <v>596</v>
      </c>
      <c r="N261" s="128" t="s">
        <v>80</v>
      </c>
      <c r="O261" s="128" t="s">
        <v>80</v>
      </c>
      <c r="P261" s="128" t="s">
        <v>595</v>
      </c>
      <c r="Q261" s="9"/>
      <c r="R261" s="9"/>
      <c r="S261" s="9"/>
      <c r="T261" s="9"/>
      <c r="U261" s="9"/>
      <c r="V261" s="9"/>
    </row>
    <row r="262" spans="1:22" s="82" customFormat="1" ht="56.1" customHeight="1">
      <c r="A262" s="327" t="s">
        <v>994</v>
      </c>
      <c r="B262" s="113"/>
      <c r="C262" s="383" t="s">
        <v>230</v>
      </c>
      <c r="D262" s="384"/>
      <c r="E262" s="384"/>
      <c r="F262" s="384"/>
      <c r="G262" s="384"/>
      <c r="H262" s="385"/>
      <c r="I262" s="129" t="s">
        <v>2335</v>
      </c>
      <c r="J262" s="68" t="s">
        <v>589</v>
      </c>
      <c r="K262" s="118"/>
      <c r="L262" s="102"/>
      <c r="M262" s="122"/>
      <c r="N262" s="122"/>
      <c r="O262" s="122"/>
      <c r="P262" s="122"/>
    </row>
    <row r="263" spans="1:22" s="82" customFormat="1" ht="56.1" customHeight="1">
      <c r="A263" s="327" t="s">
        <v>995</v>
      </c>
      <c r="B263" s="113"/>
      <c r="C263" s="383" t="s">
        <v>233</v>
      </c>
      <c r="D263" s="384"/>
      <c r="E263" s="384"/>
      <c r="F263" s="384"/>
      <c r="G263" s="384"/>
      <c r="H263" s="385"/>
      <c r="I263" s="129" t="s">
        <v>2336</v>
      </c>
      <c r="J263" s="68" t="s">
        <v>226</v>
      </c>
      <c r="K263" s="118"/>
      <c r="L263" s="97"/>
      <c r="M263" s="123"/>
      <c r="N263" s="123"/>
      <c r="O263" s="123"/>
      <c r="P263" s="123"/>
    </row>
    <row r="264" spans="1:22" s="82" customFormat="1" ht="56.1" customHeight="1">
      <c r="A264" s="327" t="s">
        <v>996</v>
      </c>
      <c r="B264" s="113"/>
      <c r="C264" s="383" t="s">
        <v>2337</v>
      </c>
      <c r="D264" s="384"/>
      <c r="E264" s="384"/>
      <c r="F264" s="384"/>
      <c r="G264" s="384"/>
      <c r="H264" s="385"/>
      <c r="I264" s="129" t="s">
        <v>2338</v>
      </c>
      <c r="J264" s="68" t="s">
        <v>226</v>
      </c>
      <c r="K264" s="118"/>
      <c r="L264" s="99"/>
      <c r="M264" s="124"/>
      <c r="N264" s="124"/>
      <c r="O264" s="124"/>
      <c r="P264" s="124"/>
    </row>
    <row r="265" spans="1:22" s="1" customFormat="1">
      <c r="A265" s="325"/>
      <c r="B265" s="19"/>
      <c r="C265" s="19"/>
      <c r="D265" s="19"/>
      <c r="E265" s="19"/>
      <c r="F265" s="19"/>
      <c r="G265" s="19"/>
      <c r="H265" s="15"/>
      <c r="I265" s="15"/>
      <c r="J265" s="87"/>
      <c r="K265" s="88"/>
      <c r="L265" s="73"/>
      <c r="M265" s="73"/>
      <c r="N265" s="73"/>
      <c r="O265" s="73"/>
      <c r="P265" s="73"/>
    </row>
    <row r="266" spans="1:22" s="82" customFormat="1">
      <c r="A266" s="325"/>
      <c r="B266" s="83"/>
      <c r="C266" s="60"/>
      <c r="D266" s="60"/>
      <c r="E266" s="60"/>
      <c r="F266" s="60"/>
      <c r="G266" s="60"/>
      <c r="H266" s="90"/>
      <c r="I266" s="90"/>
      <c r="J266" s="87"/>
      <c r="K266" s="88"/>
      <c r="L266" s="89"/>
      <c r="M266" s="89"/>
      <c r="N266" s="89"/>
      <c r="O266" s="89"/>
      <c r="P266" s="89"/>
    </row>
    <row r="267" spans="1:22" s="1" customFormat="1">
      <c r="A267" s="325"/>
      <c r="B267" s="2"/>
      <c r="C267" s="4"/>
      <c r="D267" s="4"/>
      <c r="E267" s="4"/>
      <c r="F267" s="4"/>
      <c r="G267" s="4"/>
      <c r="H267" s="307"/>
      <c r="I267" s="307"/>
      <c r="J267" s="59"/>
      <c r="K267" s="30"/>
      <c r="L267" s="101"/>
      <c r="M267" s="101"/>
      <c r="N267" s="101"/>
      <c r="O267" s="101"/>
      <c r="P267" s="101"/>
    </row>
    <row r="268" spans="1:22">
      <c r="A268" s="325"/>
      <c r="B268" s="19" t="s">
        <v>237</v>
      </c>
      <c r="C268" s="19"/>
      <c r="D268" s="19"/>
      <c r="E268" s="19"/>
      <c r="F268" s="19"/>
      <c r="G268" s="19"/>
      <c r="H268" s="15"/>
      <c r="I268" s="15"/>
      <c r="J268" s="8"/>
      <c r="L268" s="130"/>
      <c r="M268" s="130"/>
      <c r="N268" s="130"/>
      <c r="O268" s="130"/>
      <c r="P268" s="130"/>
      <c r="Q268" s="9"/>
      <c r="R268" s="9"/>
      <c r="S268" s="9"/>
      <c r="T268" s="9"/>
      <c r="U268" s="9"/>
      <c r="V268" s="9"/>
    </row>
    <row r="269" spans="1:22">
      <c r="A269" s="325"/>
      <c r="B269" s="19"/>
      <c r="C269" s="19"/>
      <c r="D269" s="19"/>
      <c r="E269" s="19"/>
      <c r="F269" s="19"/>
      <c r="G269" s="19"/>
      <c r="H269" s="15"/>
      <c r="I269" s="15"/>
      <c r="L269" s="23"/>
      <c r="M269" s="23"/>
      <c r="N269" s="23"/>
      <c r="O269" s="23"/>
      <c r="P269" s="23"/>
      <c r="Q269" s="9"/>
      <c r="R269" s="9"/>
      <c r="S269" s="9"/>
      <c r="T269" s="9"/>
      <c r="U269" s="9"/>
      <c r="V269" s="9"/>
    </row>
    <row r="270" spans="1:22" ht="34.5" customHeight="1">
      <c r="A270" s="325"/>
      <c r="B270" s="19"/>
      <c r="C270" s="4"/>
      <c r="D270" s="4"/>
      <c r="F270" s="4"/>
      <c r="G270" s="4"/>
      <c r="H270" s="307"/>
      <c r="I270" s="307"/>
      <c r="J270" s="74" t="s">
        <v>77</v>
      </c>
      <c r="K270" s="75"/>
      <c r="L270" s="76" t="s">
        <v>630</v>
      </c>
      <c r="M270" s="76" t="s">
        <v>628</v>
      </c>
      <c r="N270" s="76" t="s">
        <v>626</v>
      </c>
      <c r="O270" s="76" t="s">
        <v>627</v>
      </c>
      <c r="P270" s="76" t="s">
        <v>629</v>
      </c>
      <c r="Q270" s="9"/>
      <c r="R270" s="9"/>
      <c r="S270" s="9"/>
      <c r="T270" s="9"/>
      <c r="U270" s="9"/>
      <c r="V270" s="9"/>
    </row>
    <row r="271" spans="1:22" ht="20.25" customHeight="1">
      <c r="A271" s="325"/>
      <c r="B271" s="2"/>
      <c r="C271" s="60"/>
      <c r="D271" s="4"/>
      <c r="F271" s="4"/>
      <c r="G271" s="4"/>
      <c r="H271" s="307"/>
      <c r="I271" s="65" t="s">
        <v>2269</v>
      </c>
      <c r="J271" s="66"/>
      <c r="K271" s="77"/>
      <c r="L271" s="78" t="s">
        <v>2270</v>
      </c>
      <c r="M271" s="78" t="s">
        <v>596</v>
      </c>
      <c r="N271" s="78" t="s">
        <v>80</v>
      </c>
      <c r="O271" s="78" t="s">
        <v>80</v>
      </c>
      <c r="P271" s="78" t="s">
        <v>595</v>
      </c>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2339</v>
      </c>
      <c r="J272" s="131">
        <v>11</v>
      </c>
      <c r="K272" s="118" t="str">
        <f t="shared" ref="K272:K299" si="6">IF(OR(COUNTIF(L272:P272,"未確認")&gt;0,COUNTIF(L272:P272,"~*")&gt;0),"※","")</f>
        <v/>
      </c>
      <c r="L272" s="132"/>
      <c r="M272" s="132"/>
      <c r="N272" s="132"/>
      <c r="O272" s="132"/>
      <c r="P272" s="132"/>
    </row>
    <row r="273" spans="1:16" s="82" customFormat="1" ht="34.5" customHeight="1">
      <c r="A273" s="327" t="s">
        <v>997</v>
      </c>
      <c r="B273" s="83"/>
      <c r="C273" s="463"/>
      <c r="D273" s="463"/>
      <c r="E273" s="463"/>
      <c r="F273" s="463"/>
      <c r="G273" s="457" t="s">
        <v>241</v>
      </c>
      <c r="H273" s="457"/>
      <c r="I273" s="470"/>
      <c r="J273" s="133">
        <v>10.5</v>
      </c>
      <c r="K273" s="118" t="str">
        <f t="shared" si="6"/>
        <v/>
      </c>
      <c r="L273" s="134"/>
      <c r="M273" s="134"/>
      <c r="N273" s="134"/>
      <c r="O273" s="134"/>
      <c r="P273" s="134"/>
    </row>
    <row r="274" spans="1:16" s="82" customFormat="1" ht="34.5" customHeight="1">
      <c r="A274" s="327" t="s">
        <v>999</v>
      </c>
      <c r="B274" s="83"/>
      <c r="C274" s="457" t="s">
        <v>242</v>
      </c>
      <c r="D274" s="463"/>
      <c r="E274" s="463"/>
      <c r="F274" s="463"/>
      <c r="G274" s="457" t="s">
        <v>239</v>
      </c>
      <c r="H274" s="457"/>
      <c r="I274" s="470"/>
      <c r="J274" s="131">
        <v>0</v>
      </c>
      <c r="K274" s="118" t="str">
        <f t="shared" si="6"/>
        <v/>
      </c>
      <c r="L274" s="132"/>
      <c r="M274" s="132"/>
      <c r="N274" s="132"/>
      <c r="O274" s="132"/>
      <c r="P274" s="132"/>
    </row>
    <row r="275" spans="1:16" s="82" customFormat="1" ht="34.5" customHeight="1">
      <c r="A275" s="327" t="s">
        <v>999</v>
      </c>
      <c r="B275" s="83"/>
      <c r="C275" s="463"/>
      <c r="D275" s="463"/>
      <c r="E275" s="463"/>
      <c r="F275" s="463"/>
      <c r="G275" s="457" t="s">
        <v>241</v>
      </c>
      <c r="H275" s="457"/>
      <c r="I275" s="470"/>
      <c r="J275" s="133">
        <v>0</v>
      </c>
      <c r="K275" s="118" t="str">
        <f t="shared" si="6"/>
        <v/>
      </c>
      <c r="L275" s="134"/>
      <c r="M275" s="134"/>
      <c r="N275" s="134"/>
      <c r="O275" s="134"/>
      <c r="P275" s="134"/>
    </row>
    <row r="276" spans="1:16" s="82" customFormat="1" ht="34.5" customHeight="1">
      <c r="A276" s="338" t="s">
        <v>1000</v>
      </c>
      <c r="B276" s="114"/>
      <c r="C276" s="457" t="s">
        <v>243</v>
      </c>
      <c r="D276" s="457"/>
      <c r="E276" s="457"/>
      <c r="F276" s="457"/>
      <c r="G276" s="457" t="s">
        <v>239</v>
      </c>
      <c r="H276" s="457"/>
      <c r="I276" s="470"/>
      <c r="J276" s="131">
        <f t="shared" ref="J276:J291" si="7">IF(SUM(L276:P276)=0,IF(COUNTIF(L276:P276,"未確認")&gt;0,"未確認",IF(COUNTIF(L276:P276,"~*")&gt;0,"*",SUM(L276:P276))),SUM(L276:P276))</f>
        <v>73</v>
      </c>
      <c r="K276" s="118" t="str">
        <f t="shared" si="6"/>
        <v/>
      </c>
      <c r="L276" s="135"/>
      <c r="M276" s="135">
        <v>12</v>
      </c>
      <c r="N276" s="135">
        <v>21</v>
      </c>
      <c r="O276" s="135">
        <v>23</v>
      </c>
      <c r="P276" s="135">
        <v>17</v>
      </c>
    </row>
    <row r="277" spans="1:16" s="82" customFormat="1" ht="34.5" customHeight="1">
      <c r="A277" s="338" t="s">
        <v>1000</v>
      </c>
      <c r="B277" s="114"/>
      <c r="C277" s="457"/>
      <c r="D277" s="457"/>
      <c r="E277" s="457"/>
      <c r="F277" s="457"/>
      <c r="G277" s="457" t="s">
        <v>241</v>
      </c>
      <c r="H277" s="457"/>
      <c r="I277" s="470"/>
      <c r="J277" s="131">
        <f t="shared" si="7"/>
        <v>72.5</v>
      </c>
      <c r="K277" s="118" t="str">
        <f t="shared" si="6"/>
        <v/>
      </c>
      <c r="L277" s="136"/>
      <c r="M277" s="136">
        <v>11.5</v>
      </c>
      <c r="N277" s="136">
        <v>21</v>
      </c>
      <c r="O277" s="136">
        <v>23</v>
      </c>
      <c r="P277" s="136">
        <v>17</v>
      </c>
    </row>
    <row r="278" spans="1:16" s="82" customFormat="1" ht="34.5" customHeight="1">
      <c r="A278" s="338" t="s">
        <v>1001</v>
      </c>
      <c r="B278" s="114"/>
      <c r="C278" s="457" t="s">
        <v>244</v>
      </c>
      <c r="D278" s="458"/>
      <c r="E278" s="458"/>
      <c r="F278" s="458"/>
      <c r="G278" s="457" t="s">
        <v>239</v>
      </c>
      <c r="H278" s="457"/>
      <c r="I278" s="470"/>
      <c r="J278" s="131">
        <f t="shared" si="7"/>
        <v>28</v>
      </c>
      <c r="K278" s="118" t="str">
        <f t="shared" si="6"/>
        <v/>
      </c>
      <c r="L278" s="135"/>
      <c r="M278" s="135">
        <v>10</v>
      </c>
      <c r="N278" s="135">
        <v>8</v>
      </c>
      <c r="O278" s="135">
        <v>5</v>
      </c>
      <c r="P278" s="135">
        <v>5</v>
      </c>
    </row>
    <row r="279" spans="1:16" s="82" customFormat="1" ht="34.5" customHeight="1">
      <c r="A279" s="338" t="s">
        <v>1001</v>
      </c>
      <c r="B279" s="114"/>
      <c r="C279" s="458"/>
      <c r="D279" s="458"/>
      <c r="E279" s="458"/>
      <c r="F279" s="458"/>
      <c r="G279" s="457" t="s">
        <v>241</v>
      </c>
      <c r="H279" s="457"/>
      <c r="I279" s="470"/>
      <c r="J279" s="131">
        <f t="shared" si="7"/>
        <v>28</v>
      </c>
      <c r="K279" s="118" t="str">
        <f t="shared" si="6"/>
        <v/>
      </c>
      <c r="L279" s="136"/>
      <c r="M279" s="136">
        <v>10</v>
      </c>
      <c r="N279" s="136">
        <v>8</v>
      </c>
      <c r="O279" s="136">
        <v>5</v>
      </c>
      <c r="P279" s="136">
        <v>5</v>
      </c>
    </row>
    <row r="280" spans="1:16" s="82" customFormat="1" ht="34.5" customHeight="1">
      <c r="A280" s="338" t="s">
        <v>1002</v>
      </c>
      <c r="B280" s="114"/>
      <c r="C280" s="457" t="s">
        <v>245</v>
      </c>
      <c r="D280" s="458"/>
      <c r="E280" s="458"/>
      <c r="F280" s="458"/>
      <c r="G280" s="457" t="s">
        <v>239</v>
      </c>
      <c r="H280" s="457"/>
      <c r="I280" s="470"/>
      <c r="J280" s="131">
        <f t="shared" si="7"/>
        <v>43</v>
      </c>
      <c r="K280" s="118" t="str">
        <f t="shared" si="6"/>
        <v/>
      </c>
      <c r="L280" s="135"/>
      <c r="M280" s="135">
        <v>15</v>
      </c>
      <c r="N280" s="135">
        <v>8</v>
      </c>
      <c r="O280" s="135">
        <v>7</v>
      </c>
      <c r="P280" s="135">
        <v>13</v>
      </c>
    </row>
    <row r="281" spans="1:16" s="82" customFormat="1" ht="34.5" customHeight="1">
      <c r="A281" s="338" t="s">
        <v>1002</v>
      </c>
      <c r="B281" s="114"/>
      <c r="C281" s="458"/>
      <c r="D281" s="458"/>
      <c r="E281" s="458"/>
      <c r="F281" s="458"/>
      <c r="G281" s="457" t="s">
        <v>241</v>
      </c>
      <c r="H281" s="457"/>
      <c r="I281" s="470"/>
      <c r="J281" s="131">
        <f t="shared" si="7"/>
        <v>36.300000000000004</v>
      </c>
      <c r="K281" s="118" t="str">
        <f t="shared" si="6"/>
        <v/>
      </c>
      <c r="L281" s="136"/>
      <c r="M281" s="136">
        <v>13.6</v>
      </c>
      <c r="N281" s="136">
        <v>6</v>
      </c>
      <c r="O281" s="136">
        <v>5.0999999999999996</v>
      </c>
      <c r="P281" s="136">
        <v>11.6</v>
      </c>
    </row>
    <row r="282" spans="1:16" s="82" customFormat="1" ht="34.5" customHeight="1">
      <c r="A282" s="338" t="s">
        <v>1003</v>
      </c>
      <c r="B282" s="114"/>
      <c r="C282" s="457" t="s">
        <v>246</v>
      </c>
      <c r="D282" s="458"/>
      <c r="E282" s="458"/>
      <c r="F282" s="458"/>
      <c r="G282" s="457" t="s">
        <v>239</v>
      </c>
      <c r="H282" s="457"/>
      <c r="I282" s="470"/>
      <c r="J282" s="131">
        <f t="shared" si="7"/>
        <v>0</v>
      </c>
      <c r="K282" s="118" t="str">
        <f t="shared" si="6"/>
        <v/>
      </c>
      <c r="L282" s="135"/>
      <c r="M282" s="135"/>
      <c r="N282" s="135"/>
      <c r="O282" s="135"/>
      <c r="P282" s="135"/>
    </row>
    <row r="283" spans="1:16" s="82" customFormat="1" ht="34.5" customHeight="1">
      <c r="A283" s="338" t="s">
        <v>1003</v>
      </c>
      <c r="B283" s="83"/>
      <c r="C283" s="458"/>
      <c r="D283" s="458"/>
      <c r="E283" s="458"/>
      <c r="F283" s="458"/>
      <c r="G283" s="457" t="s">
        <v>241</v>
      </c>
      <c r="H283" s="457"/>
      <c r="I283" s="470"/>
      <c r="J283" s="131">
        <f t="shared" si="7"/>
        <v>0</v>
      </c>
      <c r="K283" s="118" t="str">
        <f t="shared" si="6"/>
        <v/>
      </c>
      <c r="L283" s="136"/>
      <c r="M283" s="136"/>
      <c r="N283" s="136"/>
      <c r="O283" s="136"/>
      <c r="P283" s="136"/>
    </row>
    <row r="284" spans="1:16" s="82" customFormat="1" ht="34.5" customHeight="1">
      <c r="A284" s="338" t="s">
        <v>1004</v>
      </c>
      <c r="B284" s="83"/>
      <c r="C284" s="457" t="s">
        <v>247</v>
      </c>
      <c r="D284" s="458"/>
      <c r="E284" s="458"/>
      <c r="F284" s="458"/>
      <c r="G284" s="457" t="s">
        <v>239</v>
      </c>
      <c r="H284" s="457"/>
      <c r="I284" s="470"/>
      <c r="J284" s="131">
        <f t="shared" si="7"/>
        <v>0</v>
      </c>
      <c r="K284" s="118" t="str">
        <f t="shared" si="6"/>
        <v/>
      </c>
      <c r="L284" s="135"/>
      <c r="M284" s="135"/>
      <c r="N284" s="135"/>
      <c r="O284" s="135"/>
      <c r="P284" s="135"/>
    </row>
    <row r="285" spans="1:16" s="82" customFormat="1" ht="34.5" customHeight="1">
      <c r="A285" s="338" t="s">
        <v>1004</v>
      </c>
      <c r="B285" s="83"/>
      <c r="C285" s="458"/>
      <c r="D285" s="458"/>
      <c r="E285" s="458"/>
      <c r="F285" s="458"/>
      <c r="G285" s="457" t="s">
        <v>241</v>
      </c>
      <c r="H285" s="457"/>
      <c r="I285" s="470"/>
      <c r="J285" s="131">
        <f t="shared" si="7"/>
        <v>0</v>
      </c>
      <c r="K285" s="118" t="str">
        <f t="shared" si="6"/>
        <v/>
      </c>
      <c r="L285" s="136"/>
      <c r="M285" s="136"/>
      <c r="N285" s="136"/>
      <c r="O285" s="136"/>
      <c r="P285" s="136"/>
    </row>
    <row r="286" spans="1:16" s="82" customFormat="1" ht="34.5" customHeight="1">
      <c r="A286" s="338" t="s">
        <v>1005</v>
      </c>
      <c r="B286" s="83"/>
      <c r="C286" s="457" t="s">
        <v>248</v>
      </c>
      <c r="D286" s="458"/>
      <c r="E286" s="458"/>
      <c r="F286" s="458"/>
      <c r="G286" s="457" t="s">
        <v>239</v>
      </c>
      <c r="H286" s="457"/>
      <c r="I286" s="470"/>
      <c r="J286" s="131">
        <f t="shared" si="7"/>
        <v>0</v>
      </c>
      <c r="K286" s="118" t="str">
        <f t="shared" si="6"/>
        <v/>
      </c>
      <c r="L286" s="135"/>
      <c r="M286" s="135"/>
      <c r="N286" s="135"/>
      <c r="O286" s="135"/>
      <c r="P286" s="135"/>
    </row>
    <row r="287" spans="1:16" s="82" customFormat="1" ht="34.5" customHeight="1">
      <c r="A287" s="338" t="s">
        <v>1005</v>
      </c>
      <c r="B287" s="83"/>
      <c r="C287" s="458"/>
      <c r="D287" s="458"/>
      <c r="E287" s="458"/>
      <c r="F287" s="458"/>
      <c r="G287" s="457" t="s">
        <v>241</v>
      </c>
      <c r="H287" s="457"/>
      <c r="I287" s="470"/>
      <c r="J287" s="131">
        <f t="shared" si="7"/>
        <v>0</v>
      </c>
      <c r="K287" s="118" t="str">
        <f t="shared" si="6"/>
        <v/>
      </c>
      <c r="L287" s="136"/>
      <c r="M287" s="136"/>
      <c r="N287" s="136"/>
      <c r="O287" s="136"/>
      <c r="P287" s="136"/>
    </row>
    <row r="288" spans="1:16" s="82" customFormat="1" ht="34.5" customHeight="1">
      <c r="A288" s="338" t="s">
        <v>1006</v>
      </c>
      <c r="B288" s="83"/>
      <c r="C288" s="457" t="s">
        <v>249</v>
      </c>
      <c r="D288" s="458"/>
      <c r="E288" s="458"/>
      <c r="F288" s="458"/>
      <c r="G288" s="457" t="s">
        <v>239</v>
      </c>
      <c r="H288" s="457"/>
      <c r="I288" s="470"/>
      <c r="J288" s="131">
        <f t="shared" si="7"/>
        <v>0</v>
      </c>
      <c r="K288" s="118" t="str">
        <f t="shared" si="6"/>
        <v/>
      </c>
      <c r="L288" s="135"/>
      <c r="M288" s="135"/>
      <c r="N288" s="135"/>
      <c r="O288" s="135"/>
      <c r="P288" s="135"/>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c r="M289" s="136"/>
      <c r="N289" s="136"/>
      <c r="O289" s="136"/>
      <c r="P289" s="136"/>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c r="M290" s="135"/>
      <c r="N290" s="135"/>
      <c r="O290" s="135"/>
      <c r="P290" s="135"/>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c r="M291" s="136"/>
      <c r="N291" s="136"/>
      <c r="O291" s="136"/>
      <c r="P291" s="136"/>
    </row>
    <row r="292" spans="1:22" s="82" customFormat="1" ht="34.5" customHeight="1">
      <c r="A292" s="327" t="s">
        <v>1008</v>
      </c>
      <c r="B292" s="83"/>
      <c r="C292" s="457" t="s">
        <v>251</v>
      </c>
      <c r="D292" s="463"/>
      <c r="E292" s="463"/>
      <c r="F292" s="463"/>
      <c r="G292" s="457" t="s">
        <v>239</v>
      </c>
      <c r="H292" s="457"/>
      <c r="I292" s="470"/>
      <c r="J292" s="131">
        <v>7</v>
      </c>
      <c r="K292" s="118" t="str">
        <f t="shared" si="6"/>
        <v/>
      </c>
      <c r="L292" s="132"/>
      <c r="M292" s="132"/>
      <c r="N292" s="132"/>
      <c r="O292" s="132"/>
      <c r="P292" s="132"/>
    </row>
    <row r="293" spans="1:22" s="82" customFormat="1" ht="34.5" customHeight="1">
      <c r="A293" s="327" t="s">
        <v>1008</v>
      </c>
      <c r="B293" s="83"/>
      <c r="C293" s="463"/>
      <c r="D293" s="463"/>
      <c r="E293" s="463"/>
      <c r="F293" s="463"/>
      <c r="G293" s="457" t="s">
        <v>241</v>
      </c>
      <c r="H293" s="457"/>
      <c r="I293" s="470"/>
      <c r="J293" s="131">
        <v>7</v>
      </c>
      <c r="K293" s="118" t="str">
        <f t="shared" si="6"/>
        <v/>
      </c>
      <c r="L293" s="134"/>
      <c r="M293" s="134"/>
      <c r="N293" s="134"/>
      <c r="O293" s="134"/>
      <c r="P293" s="134"/>
    </row>
    <row r="294" spans="1:22" s="82" customFormat="1" ht="34.5" customHeight="1">
      <c r="A294" s="327" t="s">
        <v>1009</v>
      </c>
      <c r="B294" s="83"/>
      <c r="C294" s="457" t="s">
        <v>252</v>
      </c>
      <c r="D294" s="463"/>
      <c r="E294" s="463"/>
      <c r="F294" s="463"/>
      <c r="G294" s="457" t="s">
        <v>239</v>
      </c>
      <c r="H294" s="457"/>
      <c r="I294" s="470"/>
      <c r="J294" s="131">
        <v>7</v>
      </c>
      <c r="K294" s="118" t="str">
        <f t="shared" si="6"/>
        <v/>
      </c>
      <c r="L294" s="132"/>
      <c r="M294" s="132"/>
      <c r="N294" s="132"/>
      <c r="O294" s="132"/>
      <c r="P294" s="132"/>
    </row>
    <row r="295" spans="1:22" s="82" customFormat="1" ht="34.5" customHeight="1">
      <c r="A295" s="327" t="s">
        <v>1009</v>
      </c>
      <c r="B295" s="83"/>
      <c r="C295" s="463"/>
      <c r="D295" s="463"/>
      <c r="E295" s="463"/>
      <c r="F295" s="463"/>
      <c r="G295" s="457" t="s">
        <v>241</v>
      </c>
      <c r="H295" s="457"/>
      <c r="I295" s="470"/>
      <c r="J295" s="131">
        <v>7</v>
      </c>
      <c r="K295" s="118" t="str">
        <f t="shared" si="6"/>
        <v/>
      </c>
      <c r="L295" s="134"/>
      <c r="M295" s="134"/>
      <c r="N295" s="134"/>
      <c r="O295" s="134"/>
      <c r="P295" s="134"/>
    </row>
    <row r="296" spans="1:22" s="82" customFormat="1" ht="34.5" customHeight="1">
      <c r="A296" s="338" t="s">
        <v>1010</v>
      </c>
      <c r="B296" s="83"/>
      <c r="C296" s="457" t="s">
        <v>2340</v>
      </c>
      <c r="D296" s="458"/>
      <c r="E296" s="458"/>
      <c r="F296" s="458"/>
      <c r="G296" s="457" t="s">
        <v>239</v>
      </c>
      <c r="H296" s="457"/>
      <c r="I296" s="470"/>
      <c r="J296" s="131">
        <f>IF(SUM(L296:P296)=0,IF(COUNTIF(L296:P296,"未確認")&gt;0,"未確認",IF(COUNTIF(L296:P296,"~*")&gt;0,"*",SUM(L296:P296))),SUM(L296:P296))</f>
        <v>0</v>
      </c>
      <c r="K296" s="118" t="str">
        <f t="shared" si="6"/>
        <v/>
      </c>
      <c r="L296" s="135"/>
      <c r="M296" s="135"/>
      <c r="N296" s="135"/>
      <c r="O296" s="135"/>
      <c r="P296" s="135"/>
    </row>
    <row r="297" spans="1:22" s="82" customFormat="1" ht="34.5" customHeight="1">
      <c r="A297" s="338" t="s">
        <v>1010</v>
      </c>
      <c r="B297" s="83"/>
      <c r="C297" s="458"/>
      <c r="D297" s="458"/>
      <c r="E297" s="458"/>
      <c r="F297" s="458"/>
      <c r="G297" s="457" t="s">
        <v>241</v>
      </c>
      <c r="H297" s="457"/>
      <c r="I297" s="470"/>
      <c r="J297" s="131">
        <f>IF(SUM(L297:P297)=0,IF(COUNTIF(L297:P297,"未確認")&gt;0,"未確認",IF(COUNTIF(L297:P297,"~*")&gt;0,"*",SUM(L297:P297))),SUM(L297:P297))</f>
        <v>0</v>
      </c>
      <c r="K297" s="118" t="str">
        <f t="shared" si="6"/>
        <v/>
      </c>
      <c r="L297" s="136"/>
      <c r="M297" s="136"/>
      <c r="N297" s="136"/>
      <c r="O297" s="136"/>
      <c r="P297" s="136"/>
    </row>
    <row r="298" spans="1:22" s="82" customFormat="1" ht="34.5" customHeight="1">
      <c r="A298" s="338" t="s">
        <v>1011</v>
      </c>
      <c r="B298" s="83"/>
      <c r="C298" s="457" t="s">
        <v>254</v>
      </c>
      <c r="D298" s="463"/>
      <c r="E298" s="463"/>
      <c r="F298" s="463"/>
      <c r="G298" s="457" t="s">
        <v>239</v>
      </c>
      <c r="H298" s="457"/>
      <c r="I298" s="470"/>
      <c r="J298" s="131">
        <f>IF(SUM(L298:P298)=0,IF(COUNTIF(L298:P298,"未確認")&gt;0,"未確認",IF(COUNTIF(L298:P298,"~*")&gt;0,"*",SUM(L298:P298))),SUM(L298:P298))</f>
        <v>0</v>
      </c>
      <c r="K298" s="118" t="str">
        <f t="shared" si="6"/>
        <v/>
      </c>
      <c r="L298" s="135"/>
      <c r="M298" s="135"/>
      <c r="N298" s="135"/>
      <c r="O298" s="135"/>
      <c r="P298" s="135"/>
    </row>
    <row r="299" spans="1:22" s="82" customFormat="1" ht="34.5" customHeight="1">
      <c r="A299" s="338" t="s">
        <v>1011</v>
      </c>
      <c r="B299" s="83"/>
      <c r="C299" s="463"/>
      <c r="D299" s="463"/>
      <c r="E299" s="463"/>
      <c r="F299" s="463"/>
      <c r="G299" s="457" t="s">
        <v>241</v>
      </c>
      <c r="H299" s="457"/>
      <c r="I299" s="471"/>
      <c r="J299" s="131">
        <f>IF(SUM(L299:P299)=0,IF(COUNTIF(L299:P299,"未確認")&gt;0,"未確認",IF(COUNTIF(L299:P299,"~*")&gt;0,"*",SUM(L299:P299))),SUM(L299:P299))</f>
        <v>0</v>
      </c>
      <c r="K299" s="118" t="str">
        <f t="shared" si="6"/>
        <v/>
      </c>
      <c r="L299" s="136"/>
      <c r="M299" s="136"/>
      <c r="N299" s="136"/>
      <c r="O299" s="136"/>
      <c r="P299" s="136"/>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2269</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2341</v>
      </c>
      <c r="J304" s="138"/>
      <c r="K304" s="139"/>
      <c r="L304" s="135">
        <v>11</v>
      </c>
      <c r="M304" s="135">
        <v>19</v>
      </c>
      <c r="N304" s="135">
        <v>6</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11</v>
      </c>
      <c r="M305" s="136">
        <v>17.2</v>
      </c>
      <c r="N305" s="136">
        <v>5.4</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1</v>
      </c>
      <c r="M306" s="135">
        <v>3</v>
      </c>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1</v>
      </c>
      <c r="M307" s="136">
        <v>3</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3</v>
      </c>
      <c r="M308" s="135">
        <v>4</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3</v>
      </c>
      <c r="M309" s="136">
        <v>4</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14</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14</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9</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9</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2</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2</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3</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3</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4</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4</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2</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2</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630</v>
      </c>
      <c r="M329" s="76" t="s">
        <v>628</v>
      </c>
      <c r="N329" s="76" t="s">
        <v>626</v>
      </c>
      <c r="O329" s="76" t="s">
        <v>627</v>
      </c>
      <c r="P329" s="76" t="s">
        <v>629</v>
      </c>
      <c r="Q329" s="9"/>
      <c r="R329" s="9"/>
      <c r="S329" s="9"/>
      <c r="T329" s="9"/>
      <c r="U329" s="9"/>
      <c r="V329" s="9"/>
    </row>
    <row r="330" spans="1:22" ht="20.25" customHeight="1">
      <c r="A330" s="325"/>
      <c r="B330" s="2"/>
      <c r="C330" s="60"/>
      <c r="D330" s="4"/>
      <c r="F330" s="4"/>
      <c r="G330" s="4"/>
      <c r="H330" s="307"/>
      <c r="I330" s="65" t="s">
        <v>78</v>
      </c>
      <c r="J330" s="66"/>
      <c r="K330" s="77"/>
      <c r="L330" s="78" t="s">
        <v>2270</v>
      </c>
      <c r="M330" s="128" t="s">
        <v>596</v>
      </c>
      <c r="N330" s="128" t="s">
        <v>80</v>
      </c>
      <c r="O330" s="128" t="s">
        <v>80</v>
      </c>
      <c r="P330" s="128" t="s">
        <v>595</v>
      </c>
      <c r="Q330" s="9"/>
      <c r="R330" s="9"/>
      <c r="S330" s="9"/>
      <c r="T330" s="9"/>
      <c r="U330" s="9"/>
      <c r="V330" s="9"/>
    </row>
    <row r="331" spans="1:22" s="82" customFormat="1" ht="34.5" customHeight="1">
      <c r="A331" s="338" t="s">
        <v>1024</v>
      </c>
      <c r="B331" s="2"/>
      <c r="C331" s="383" t="s">
        <v>262</v>
      </c>
      <c r="D331" s="384"/>
      <c r="E331" s="384"/>
      <c r="F331" s="384"/>
      <c r="G331" s="384"/>
      <c r="H331" s="385"/>
      <c r="I331" s="406" t="s">
        <v>1495</v>
      </c>
      <c r="J331" s="68" t="s">
        <v>220</v>
      </c>
      <c r="K331" s="118"/>
      <c r="L331" s="144"/>
      <c r="M331" s="145"/>
      <c r="N331" s="145"/>
      <c r="O331" s="145"/>
      <c r="P331" s="145"/>
    </row>
    <row r="332" spans="1:22" s="82" customFormat="1" ht="34.5" customHeight="1">
      <c r="A332" s="338" t="s">
        <v>1025</v>
      </c>
      <c r="B332" s="146"/>
      <c r="C332" s="464" t="s">
        <v>264</v>
      </c>
      <c r="D332" s="464"/>
      <c r="E332" s="464"/>
      <c r="F332" s="423"/>
      <c r="G332" s="457" t="s">
        <v>238</v>
      </c>
      <c r="H332" s="314" t="s">
        <v>265</v>
      </c>
      <c r="I332" s="420"/>
      <c r="J332" s="131">
        <v>0</v>
      </c>
      <c r="K332" s="118"/>
      <c r="L332" s="147"/>
      <c r="M332" s="148"/>
      <c r="N332" s="148"/>
      <c r="O332" s="148"/>
      <c r="P332" s="148"/>
    </row>
    <row r="333" spans="1:22" s="82" customFormat="1" ht="34.5" customHeight="1">
      <c r="A333" s="338" t="s">
        <v>1025</v>
      </c>
      <c r="B333" s="146"/>
      <c r="C333" s="457"/>
      <c r="D333" s="457"/>
      <c r="E333" s="457"/>
      <c r="F333" s="458"/>
      <c r="G333" s="457"/>
      <c r="H333" s="314" t="s">
        <v>266</v>
      </c>
      <c r="I333" s="420"/>
      <c r="J333" s="133">
        <v>0</v>
      </c>
      <c r="K333" s="118"/>
      <c r="L333" s="147"/>
      <c r="M333" s="148"/>
      <c r="N333" s="148"/>
      <c r="O333" s="148"/>
      <c r="P333" s="148"/>
    </row>
    <row r="334" spans="1:22" s="82" customFormat="1" ht="34.5" customHeight="1">
      <c r="A334" s="338" t="s">
        <v>1026</v>
      </c>
      <c r="B334" s="146"/>
      <c r="C334" s="457"/>
      <c r="D334" s="457"/>
      <c r="E334" s="457"/>
      <c r="F334" s="458"/>
      <c r="G334" s="457" t="s">
        <v>267</v>
      </c>
      <c r="H334" s="314" t="s">
        <v>265</v>
      </c>
      <c r="I334" s="420"/>
      <c r="J334" s="131">
        <v>0</v>
      </c>
      <c r="K334" s="118"/>
      <c r="L334" s="147"/>
      <c r="M334" s="148"/>
      <c r="N334" s="148"/>
      <c r="O334" s="148"/>
      <c r="P334" s="148"/>
    </row>
    <row r="335" spans="1:22" s="82" customFormat="1" ht="34.5" customHeight="1">
      <c r="A335" s="338" t="s">
        <v>1026</v>
      </c>
      <c r="B335" s="146"/>
      <c r="C335" s="457"/>
      <c r="D335" s="457"/>
      <c r="E335" s="457"/>
      <c r="F335" s="458"/>
      <c r="G335" s="458"/>
      <c r="H335" s="314" t="s">
        <v>266</v>
      </c>
      <c r="I335" s="420"/>
      <c r="J335" s="133">
        <v>1</v>
      </c>
      <c r="K335" s="118"/>
      <c r="L335" s="147"/>
      <c r="M335" s="148"/>
      <c r="N335" s="148"/>
      <c r="O335" s="148"/>
      <c r="P335" s="148"/>
    </row>
    <row r="336" spans="1:22" s="82" customFormat="1" ht="34.5" customHeight="1">
      <c r="A336" s="338" t="s">
        <v>1027</v>
      </c>
      <c r="B336" s="146"/>
      <c r="C336" s="457"/>
      <c r="D336" s="457"/>
      <c r="E336" s="457"/>
      <c r="F336" s="458"/>
      <c r="G336" s="457" t="s">
        <v>2342</v>
      </c>
      <c r="H336" s="314" t="s">
        <v>265</v>
      </c>
      <c r="I336" s="420"/>
      <c r="J336" s="131">
        <v>1</v>
      </c>
      <c r="K336" s="118"/>
      <c r="L336" s="147"/>
      <c r="M336" s="148"/>
      <c r="N336" s="148"/>
      <c r="O336" s="148"/>
      <c r="P336" s="148"/>
    </row>
    <row r="337" spans="1:22" s="82" customFormat="1" ht="34.5" customHeight="1">
      <c r="A337" s="338" t="s">
        <v>1027</v>
      </c>
      <c r="B337" s="146"/>
      <c r="C337" s="457"/>
      <c r="D337" s="457"/>
      <c r="E337" s="457"/>
      <c r="F337" s="458"/>
      <c r="G337" s="458"/>
      <c r="H337" s="314" t="s">
        <v>266</v>
      </c>
      <c r="I337" s="420"/>
      <c r="J337" s="133">
        <v>2</v>
      </c>
      <c r="K337" s="118"/>
      <c r="L337" s="147"/>
      <c r="M337" s="148"/>
      <c r="N337" s="148"/>
      <c r="O337" s="148"/>
      <c r="P337" s="148"/>
    </row>
    <row r="338" spans="1:22" s="82" customFormat="1" ht="34.5" customHeight="1">
      <c r="A338" s="338" t="s">
        <v>1029</v>
      </c>
      <c r="B338" s="146"/>
      <c r="C338" s="457"/>
      <c r="D338" s="457"/>
      <c r="E338" s="457"/>
      <c r="F338" s="458"/>
      <c r="G338" s="465" t="s">
        <v>269</v>
      </c>
      <c r="H338" s="314" t="s">
        <v>265</v>
      </c>
      <c r="I338" s="420"/>
      <c r="J338" s="131">
        <v>1</v>
      </c>
      <c r="K338" s="118"/>
      <c r="L338" s="147"/>
      <c r="M338" s="148"/>
      <c r="N338" s="148"/>
      <c r="O338" s="148"/>
      <c r="P338" s="148"/>
    </row>
    <row r="339" spans="1:22" s="82" customFormat="1" ht="34.5" customHeight="1">
      <c r="A339" s="338" t="s">
        <v>1029</v>
      </c>
      <c r="B339" s="146"/>
      <c r="C339" s="457"/>
      <c r="D339" s="457"/>
      <c r="E339" s="457"/>
      <c r="F339" s="458"/>
      <c r="G339" s="458"/>
      <c r="H339" s="314" t="s">
        <v>266</v>
      </c>
      <c r="I339" s="420"/>
      <c r="J339" s="133">
        <v>2</v>
      </c>
      <c r="K339" s="118"/>
      <c r="L339" s="147"/>
      <c r="M339" s="148"/>
      <c r="N339" s="148"/>
      <c r="O339" s="148"/>
      <c r="P339" s="148"/>
    </row>
    <row r="340" spans="1:22" s="82" customFormat="1" ht="34.5" customHeight="1">
      <c r="A340" s="338" t="s">
        <v>1030</v>
      </c>
      <c r="B340" s="146"/>
      <c r="C340" s="457"/>
      <c r="D340" s="457"/>
      <c r="E340" s="457"/>
      <c r="F340" s="458"/>
      <c r="G340" s="457" t="s">
        <v>270</v>
      </c>
      <c r="H340" s="314" t="s">
        <v>265</v>
      </c>
      <c r="I340" s="420"/>
      <c r="J340" s="131">
        <v>0</v>
      </c>
      <c r="K340" s="118"/>
      <c r="L340" s="147"/>
      <c r="M340" s="148"/>
      <c r="N340" s="148"/>
      <c r="O340" s="148"/>
      <c r="P340" s="148"/>
    </row>
    <row r="341" spans="1:22" s="82" customFormat="1" ht="34.5" customHeight="1">
      <c r="A341" s="338" t="s">
        <v>1030</v>
      </c>
      <c r="B341" s="146"/>
      <c r="C341" s="457"/>
      <c r="D341" s="457"/>
      <c r="E341" s="457"/>
      <c r="F341" s="458"/>
      <c r="G341" s="458"/>
      <c r="H341" s="314" t="s">
        <v>266</v>
      </c>
      <c r="I341" s="420"/>
      <c r="J341" s="133">
        <v>0</v>
      </c>
      <c r="K341" s="118"/>
      <c r="L341" s="147"/>
      <c r="M341" s="148"/>
      <c r="N341" s="148"/>
      <c r="O341" s="148"/>
      <c r="P341" s="148"/>
    </row>
    <row r="342" spans="1:22" s="82" customFormat="1" ht="34.5" customHeight="1">
      <c r="A342" s="338" t="s">
        <v>1031</v>
      </c>
      <c r="B342" s="146"/>
      <c r="C342" s="457"/>
      <c r="D342" s="457"/>
      <c r="E342" s="457"/>
      <c r="F342" s="458"/>
      <c r="G342" s="457" t="s">
        <v>258</v>
      </c>
      <c r="H342" s="314" t="s">
        <v>265</v>
      </c>
      <c r="I342" s="420"/>
      <c r="J342" s="131">
        <v>0</v>
      </c>
      <c r="K342" s="118"/>
      <c r="L342" s="147"/>
      <c r="M342" s="148"/>
      <c r="N342" s="148"/>
      <c r="O342" s="148"/>
      <c r="P342" s="148"/>
    </row>
    <row r="343" spans="1:22" s="82" customFormat="1" ht="34.5" customHeight="1">
      <c r="A343" s="338" t="s">
        <v>1031</v>
      </c>
      <c r="B343" s="146"/>
      <c r="C343" s="457"/>
      <c r="D343" s="457"/>
      <c r="E343" s="457"/>
      <c r="F343" s="458"/>
      <c r="G343" s="458"/>
      <c r="H343" s="314" t="s">
        <v>266</v>
      </c>
      <c r="I343" s="407"/>
      <c r="J343" s="133">
        <v>0</v>
      </c>
      <c r="K343" s="118"/>
      <c r="L343" s="149"/>
      <c r="M343" s="150"/>
      <c r="N343" s="150"/>
      <c r="O343" s="150"/>
      <c r="P343" s="150"/>
    </row>
    <row r="344" spans="1:22" s="1" customFormat="1">
      <c r="A344" s="325"/>
      <c r="B344" s="19"/>
      <c r="C344" s="19"/>
      <c r="D344" s="19"/>
      <c r="E344" s="19"/>
      <c r="F344" s="19"/>
      <c r="G344" s="19"/>
      <c r="H344" s="15"/>
      <c r="I344" s="15"/>
      <c r="J344" s="87"/>
      <c r="K344" s="88"/>
      <c r="L344" s="101"/>
      <c r="M344" s="101"/>
      <c r="N344" s="101"/>
      <c r="O344" s="101"/>
      <c r="P344" s="101"/>
    </row>
    <row r="345" spans="1:22" s="82" customFormat="1">
      <c r="A345" s="325"/>
      <c r="B345" s="83"/>
      <c r="C345" s="60"/>
      <c r="D345" s="60"/>
      <c r="E345" s="60"/>
      <c r="F345" s="60"/>
      <c r="G345" s="60"/>
      <c r="H345" s="90"/>
      <c r="I345" s="90"/>
      <c r="J345" s="87"/>
      <c r="K345" s="88"/>
      <c r="L345" s="89"/>
      <c r="M345" s="89"/>
      <c r="N345" s="89"/>
      <c r="O345" s="89"/>
      <c r="P345" s="89"/>
    </row>
    <row r="346" spans="1:22" s="1" customFormat="1">
      <c r="A346" s="325"/>
      <c r="B346" s="146"/>
      <c r="C346" s="151"/>
      <c r="D346" s="151"/>
      <c r="E346" s="4"/>
      <c r="F346" s="4"/>
      <c r="G346" s="4"/>
      <c r="H346" s="307"/>
      <c r="I346" s="307"/>
      <c r="J346" s="59"/>
      <c r="K346" s="30"/>
      <c r="L346" s="101"/>
      <c r="M346" s="101"/>
      <c r="N346" s="101"/>
      <c r="O346" s="101"/>
      <c r="P346" s="101"/>
    </row>
    <row r="347" spans="1:22" s="1" customFormat="1">
      <c r="A347" s="325"/>
      <c r="B347" s="19" t="s">
        <v>271</v>
      </c>
      <c r="C347" s="19"/>
      <c r="D347" s="19"/>
      <c r="E347" s="19"/>
      <c r="F347" s="19"/>
      <c r="G347" s="19"/>
      <c r="H347" s="15"/>
      <c r="I347" s="15"/>
      <c r="J347" s="101"/>
      <c r="K347" s="30"/>
      <c r="L347" s="101"/>
      <c r="M347" s="101"/>
      <c r="N347" s="101"/>
      <c r="O347" s="101"/>
      <c r="P347" s="101"/>
    </row>
    <row r="348" spans="1:22">
      <c r="A348" s="325"/>
      <c r="B348" s="19"/>
      <c r="C348" s="19"/>
      <c r="D348" s="19"/>
      <c r="E348" s="19"/>
      <c r="F348" s="19"/>
      <c r="G348" s="19"/>
      <c r="H348" s="15"/>
      <c r="I348" s="15"/>
      <c r="L348" s="23"/>
      <c r="M348" s="23"/>
      <c r="N348" s="23"/>
      <c r="O348" s="23"/>
      <c r="P348" s="23"/>
      <c r="Q348" s="9"/>
      <c r="R348" s="9"/>
      <c r="S348" s="9"/>
      <c r="T348" s="9"/>
      <c r="U348" s="9"/>
      <c r="V348" s="9"/>
    </row>
    <row r="349" spans="1:22" ht="34.5" customHeight="1">
      <c r="A349" s="325"/>
      <c r="B349" s="19"/>
      <c r="C349" s="4"/>
      <c r="D349" s="4"/>
      <c r="F349" s="4"/>
      <c r="G349" s="4"/>
      <c r="H349" s="307"/>
      <c r="I349" s="307"/>
      <c r="J349" s="74" t="s">
        <v>77</v>
      </c>
      <c r="K349" s="75"/>
      <c r="L349" s="76" t="s">
        <v>630</v>
      </c>
      <c r="M349" s="76" t="s">
        <v>628</v>
      </c>
      <c r="N349" s="76" t="s">
        <v>626</v>
      </c>
      <c r="O349" s="76" t="s">
        <v>627</v>
      </c>
      <c r="P349" s="76" t="s">
        <v>629</v>
      </c>
      <c r="Q349" s="9"/>
      <c r="R349" s="9"/>
      <c r="S349" s="9"/>
      <c r="T349" s="9"/>
      <c r="U349" s="9"/>
      <c r="V349" s="9"/>
    </row>
    <row r="350" spans="1:22" ht="20.25" customHeight="1">
      <c r="A350" s="325"/>
      <c r="B350" s="2"/>
      <c r="C350" s="60"/>
      <c r="D350" s="4"/>
      <c r="F350" s="4"/>
      <c r="G350" s="4"/>
      <c r="H350" s="307"/>
      <c r="I350" s="65" t="s">
        <v>2269</v>
      </c>
      <c r="J350" s="66"/>
      <c r="K350" s="77"/>
      <c r="L350" s="78" t="s">
        <v>2270</v>
      </c>
      <c r="M350" s="128" t="s">
        <v>596</v>
      </c>
      <c r="N350" s="128" t="s">
        <v>80</v>
      </c>
      <c r="O350" s="128" t="s">
        <v>80</v>
      </c>
      <c r="P350" s="128" t="s">
        <v>595</v>
      </c>
      <c r="Q350" s="9"/>
      <c r="R350" s="9"/>
      <c r="S350" s="9"/>
      <c r="T350" s="9"/>
      <c r="U350" s="9"/>
      <c r="V350" s="9"/>
    </row>
    <row r="351" spans="1:22" s="82" customFormat="1" ht="34.5" customHeight="1">
      <c r="A351" s="338" t="s">
        <v>1032</v>
      </c>
      <c r="B351" s="2"/>
      <c r="C351" s="400" t="s">
        <v>2343</v>
      </c>
      <c r="D351" s="402"/>
      <c r="E351" s="461" t="s">
        <v>2344</v>
      </c>
      <c r="F351" s="462"/>
      <c r="G351" s="383" t="s">
        <v>274</v>
      </c>
      <c r="H351" s="385"/>
      <c r="I351" s="406" t="s">
        <v>2345</v>
      </c>
      <c r="J351" s="152">
        <v>1</v>
      </c>
      <c r="K351" s="118"/>
      <c r="L351" s="144"/>
      <c r="M351" s="145"/>
      <c r="N351" s="145"/>
      <c r="O351" s="145"/>
      <c r="P351" s="145"/>
    </row>
    <row r="352" spans="1:22" s="82" customFormat="1" ht="34.5" customHeight="1">
      <c r="A352" s="338" t="s">
        <v>1035</v>
      </c>
      <c r="B352" s="146"/>
      <c r="C352" s="459"/>
      <c r="D352" s="460"/>
      <c r="E352" s="462"/>
      <c r="F352" s="462"/>
      <c r="G352" s="383" t="s">
        <v>276</v>
      </c>
      <c r="H352" s="385"/>
      <c r="I352" s="420"/>
      <c r="J352" s="152">
        <v>0</v>
      </c>
      <c r="K352" s="118"/>
      <c r="L352" s="147"/>
      <c r="M352" s="148"/>
      <c r="N352" s="148"/>
      <c r="O352" s="148"/>
      <c r="P352" s="148"/>
    </row>
    <row r="353" spans="1:16" s="82" customFormat="1" ht="34.5" customHeight="1">
      <c r="A353" s="338" t="s">
        <v>1036</v>
      </c>
      <c r="B353" s="146"/>
      <c r="C353" s="459"/>
      <c r="D353" s="460"/>
      <c r="E353" s="462"/>
      <c r="F353" s="462"/>
      <c r="G353" s="383" t="s">
        <v>277</v>
      </c>
      <c r="H353" s="385"/>
      <c r="I353" s="420"/>
      <c r="J353" s="152">
        <v>0</v>
      </c>
      <c r="K353" s="118"/>
      <c r="L353" s="147"/>
      <c r="M353" s="148"/>
      <c r="N353" s="148"/>
      <c r="O353" s="148"/>
      <c r="P353" s="148"/>
    </row>
    <row r="354" spans="1:16" s="82" customFormat="1" ht="34.5" customHeight="1">
      <c r="A354" s="338" t="s">
        <v>1037</v>
      </c>
      <c r="B354" s="146"/>
      <c r="C354" s="437"/>
      <c r="D354" s="439"/>
      <c r="E354" s="383" t="s">
        <v>258</v>
      </c>
      <c r="F354" s="384"/>
      <c r="G354" s="384"/>
      <c r="H354" s="385"/>
      <c r="I354" s="407"/>
      <c r="J354" s="152">
        <v>0</v>
      </c>
      <c r="K354" s="118"/>
      <c r="L354" s="147"/>
      <c r="M354" s="148"/>
      <c r="N354" s="148"/>
      <c r="O354" s="148"/>
      <c r="P354" s="148"/>
    </row>
    <row r="355" spans="1:16" s="82" customFormat="1" ht="34.5" customHeight="1">
      <c r="A355" s="338" t="s">
        <v>1038</v>
      </c>
      <c r="B355" s="146"/>
      <c r="C355" s="400" t="s">
        <v>2346</v>
      </c>
      <c r="D355" s="452"/>
      <c r="E355" s="383" t="s">
        <v>279</v>
      </c>
      <c r="F355" s="384"/>
      <c r="G355" s="384"/>
      <c r="H355" s="385"/>
      <c r="I355" s="406" t="s">
        <v>1499</v>
      </c>
      <c r="J355" s="152">
        <v>0</v>
      </c>
      <c r="K355" s="118"/>
      <c r="L355" s="147"/>
      <c r="M355" s="148"/>
      <c r="N355" s="148"/>
      <c r="O355" s="148"/>
      <c r="P355" s="148"/>
    </row>
    <row r="356" spans="1:16" s="82" customFormat="1" ht="34.5" customHeight="1">
      <c r="A356" s="338" t="s">
        <v>1040</v>
      </c>
      <c r="B356" s="146"/>
      <c r="C356" s="453"/>
      <c r="D356" s="454"/>
      <c r="E356" s="383" t="s">
        <v>281</v>
      </c>
      <c r="F356" s="384"/>
      <c r="G356" s="384"/>
      <c r="H356" s="385"/>
      <c r="I356" s="420"/>
      <c r="J356" s="152">
        <v>1</v>
      </c>
      <c r="K356" s="118"/>
      <c r="L356" s="147"/>
      <c r="M356" s="148"/>
      <c r="N356" s="148"/>
      <c r="O356" s="148"/>
      <c r="P356" s="148"/>
    </row>
    <row r="357" spans="1:16" s="82" customFormat="1" ht="34.5" customHeight="1">
      <c r="A357" s="338" t="s">
        <v>1041</v>
      </c>
      <c r="B357" s="146"/>
      <c r="C357" s="455"/>
      <c r="D357" s="456"/>
      <c r="E357" s="383" t="s">
        <v>282</v>
      </c>
      <c r="F357" s="384"/>
      <c r="G357" s="384"/>
      <c r="H357" s="385"/>
      <c r="I357" s="407"/>
      <c r="J357" s="152">
        <v>0</v>
      </c>
      <c r="K357" s="118"/>
      <c r="L357" s="147"/>
      <c r="M357" s="148"/>
      <c r="N357" s="148"/>
      <c r="O357" s="148"/>
      <c r="P357" s="148"/>
    </row>
    <row r="358" spans="1:16" s="82" customFormat="1" ht="42" customHeight="1">
      <c r="A358" s="338" t="s">
        <v>1042</v>
      </c>
      <c r="B358" s="146"/>
      <c r="C358" s="400" t="s">
        <v>258</v>
      </c>
      <c r="D358" s="452"/>
      <c r="E358" s="383" t="s">
        <v>283</v>
      </c>
      <c r="F358" s="384"/>
      <c r="G358" s="384"/>
      <c r="H358" s="385"/>
      <c r="I358" s="116" t="s">
        <v>2347</v>
      </c>
      <c r="J358" s="152">
        <v>2</v>
      </c>
      <c r="K358" s="118"/>
      <c r="L358" s="147"/>
      <c r="M358" s="148"/>
      <c r="N358" s="148"/>
      <c r="O358" s="148"/>
      <c r="P358" s="148"/>
    </row>
    <row r="359" spans="1:16" s="82" customFormat="1" ht="34.5" customHeight="1">
      <c r="A359" s="338" t="s">
        <v>1044</v>
      </c>
      <c r="B359" s="146"/>
      <c r="C359" s="453"/>
      <c r="D359" s="454"/>
      <c r="E359" s="383" t="s">
        <v>2348</v>
      </c>
      <c r="F359" s="384"/>
      <c r="G359" s="384"/>
      <c r="H359" s="385"/>
      <c r="I359" s="392" t="s">
        <v>2349</v>
      </c>
      <c r="J359" s="152">
        <v>1</v>
      </c>
      <c r="K359" s="118"/>
      <c r="L359" s="147"/>
      <c r="M359" s="148"/>
      <c r="N359" s="148"/>
      <c r="O359" s="148"/>
      <c r="P359" s="148"/>
    </row>
    <row r="360" spans="1:16" s="82" customFormat="1" ht="34.5" customHeight="1">
      <c r="A360" s="338" t="s">
        <v>1047</v>
      </c>
      <c r="B360" s="146"/>
      <c r="C360" s="453"/>
      <c r="D360" s="454"/>
      <c r="E360" s="383" t="s">
        <v>2350</v>
      </c>
      <c r="F360" s="384"/>
      <c r="G360" s="384"/>
      <c r="H360" s="385"/>
      <c r="I360" s="410"/>
      <c r="J360" s="152">
        <v>0</v>
      </c>
      <c r="K360" s="118"/>
      <c r="L360" s="147"/>
      <c r="M360" s="148"/>
      <c r="N360" s="148"/>
      <c r="O360" s="148"/>
      <c r="P360" s="148"/>
    </row>
    <row r="361" spans="1:16" s="82" customFormat="1" ht="58.5">
      <c r="A361" s="338" t="s">
        <v>1048</v>
      </c>
      <c r="B361" s="146"/>
      <c r="C361" s="453"/>
      <c r="D361" s="454"/>
      <c r="E361" s="383" t="s">
        <v>2351</v>
      </c>
      <c r="F361" s="384"/>
      <c r="G361" s="384"/>
      <c r="H361" s="385"/>
      <c r="I361" s="116" t="s">
        <v>2352</v>
      </c>
      <c r="J361" s="152">
        <v>0</v>
      </c>
      <c r="K361" s="118"/>
      <c r="L361" s="147"/>
      <c r="M361" s="148"/>
      <c r="N361" s="148"/>
      <c r="O361" s="148"/>
      <c r="P361" s="148"/>
    </row>
    <row r="362" spans="1:16" s="82" customFormat="1" ht="58.5">
      <c r="A362" s="338" t="s">
        <v>1051</v>
      </c>
      <c r="B362" s="146"/>
      <c r="C362" s="453"/>
      <c r="D362" s="454"/>
      <c r="E362" s="383" t="s">
        <v>2353</v>
      </c>
      <c r="F362" s="384"/>
      <c r="G362" s="384"/>
      <c r="H362" s="385"/>
      <c r="I362" s="116" t="s">
        <v>1502</v>
      </c>
      <c r="J362" s="152">
        <v>0</v>
      </c>
      <c r="K362" s="118"/>
      <c r="L362" s="147"/>
      <c r="M362" s="148"/>
      <c r="N362" s="148"/>
      <c r="O362" s="148"/>
      <c r="P362" s="148"/>
    </row>
    <row r="363" spans="1:16" s="82" customFormat="1" ht="42" customHeight="1">
      <c r="A363" s="338" t="s">
        <v>1052</v>
      </c>
      <c r="B363" s="146"/>
      <c r="C363" s="453"/>
      <c r="D363" s="454"/>
      <c r="E363" s="383" t="s">
        <v>2354</v>
      </c>
      <c r="F363" s="384"/>
      <c r="G363" s="384"/>
      <c r="H363" s="385"/>
      <c r="I363" s="116" t="s">
        <v>1054</v>
      </c>
      <c r="J363" s="152">
        <v>0</v>
      </c>
      <c r="K363" s="118"/>
      <c r="L363" s="147"/>
      <c r="M363" s="148"/>
      <c r="N363" s="148"/>
      <c r="O363" s="148"/>
      <c r="P363" s="148"/>
    </row>
    <row r="364" spans="1:16" s="82" customFormat="1" ht="42" customHeight="1">
      <c r="A364" s="338" t="s">
        <v>1055</v>
      </c>
      <c r="B364" s="146"/>
      <c r="C364" s="453"/>
      <c r="D364" s="454"/>
      <c r="E364" s="383" t="s">
        <v>1666</v>
      </c>
      <c r="F364" s="384"/>
      <c r="G364" s="384"/>
      <c r="H364" s="385"/>
      <c r="I364" s="116" t="s">
        <v>2355</v>
      </c>
      <c r="J364" s="152">
        <v>0</v>
      </c>
      <c r="K364" s="118"/>
      <c r="L364" s="147"/>
      <c r="M364" s="148"/>
      <c r="N364" s="148"/>
      <c r="O364" s="148"/>
      <c r="P364" s="148"/>
    </row>
    <row r="365" spans="1:16" s="82" customFormat="1" ht="42" customHeight="1">
      <c r="A365" s="338" t="s">
        <v>1057</v>
      </c>
      <c r="B365" s="146"/>
      <c r="C365" s="453"/>
      <c r="D365" s="454"/>
      <c r="E365" s="383" t="s">
        <v>296</v>
      </c>
      <c r="F365" s="384"/>
      <c r="G365" s="384"/>
      <c r="H365" s="385"/>
      <c r="I365" s="116" t="s">
        <v>2356</v>
      </c>
      <c r="J365" s="152">
        <v>0</v>
      </c>
      <c r="K365" s="118"/>
      <c r="L365" s="147"/>
      <c r="M365" s="148"/>
      <c r="N365" s="148"/>
      <c r="O365" s="148"/>
      <c r="P365" s="148"/>
    </row>
    <row r="366" spans="1:16" s="82" customFormat="1" ht="56.1" customHeight="1">
      <c r="A366" s="338" t="s">
        <v>1059</v>
      </c>
      <c r="B366" s="146"/>
      <c r="C366" s="453"/>
      <c r="D366" s="454"/>
      <c r="E366" s="383" t="s">
        <v>298</v>
      </c>
      <c r="F366" s="384"/>
      <c r="G366" s="384"/>
      <c r="H366" s="385"/>
      <c r="I366" s="116" t="s">
        <v>2357</v>
      </c>
      <c r="J366" s="152">
        <v>0</v>
      </c>
      <c r="K366" s="118"/>
      <c r="L366" s="147"/>
      <c r="M366" s="148"/>
      <c r="N366" s="148"/>
      <c r="O366" s="148"/>
      <c r="P366" s="148"/>
    </row>
    <row r="367" spans="1:16" s="82" customFormat="1" ht="56.1" customHeight="1">
      <c r="A367" s="338" t="s">
        <v>1061</v>
      </c>
      <c r="B367" s="146"/>
      <c r="C367" s="455"/>
      <c r="D367" s="456"/>
      <c r="E367" s="383" t="s">
        <v>300</v>
      </c>
      <c r="F367" s="384"/>
      <c r="G367" s="384"/>
      <c r="H367" s="385"/>
      <c r="I367" s="116" t="s">
        <v>2358</v>
      </c>
      <c r="J367" s="152">
        <v>0</v>
      </c>
      <c r="K367" s="118"/>
      <c r="L367" s="149"/>
      <c r="M367" s="150"/>
      <c r="N367" s="150"/>
      <c r="O367" s="150"/>
      <c r="P367" s="150"/>
    </row>
    <row r="368" spans="1:16" s="1" customFormat="1">
      <c r="A368" s="325"/>
      <c r="B368" s="19"/>
      <c r="C368" s="19"/>
      <c r="D368" s="19"/>
      <c r="E368" s="19"/>
      <c r="F368" s="19"/>
      <c r="G368" s="19"/>
      <c r="H368" s="15"/>
      <c r="I368" s="15"/>
      <c r="J368" s="87"/>
      <c r="K368" s="88"/>
      <c r="L368" s="89"/>
      <c r="M368" s="89"/>
      <c r="N368" s="89"/>
      <c r="O368" s="89"/>
      <c r="P368" s="89"/>
    </row>
    <row r="369" spans="1:22" s="82" customFormat="1">
      <c r="A369" s="325"/>
      <c r="B369" s="83"/>
      <c r="C369" s="60"/>
      <c r="D369" s="60"/>
      <c r="E369" s="60"/>
      <c r="F369" s="60"/>
      <c r="G369" s="60"/>
      <c r="H369" s="90"/>
      <c r="I369" s="90"/>
      <c r="J369" s="87"/>
      <c r="K369" s="88"/>
      <c r="L369" s="89"/>
      <c r="M369" s="89"/>
      <c r="N369" s="89"/>
      <c r="O369" s="89"/>
      <c r="P369" s="89"/>
    </row>
    <row r="370" spans="1:22" s="82" customFormat="1">
      <c r="A370" s="325"/>
      <c r="B370" s="113"/>
      <c r="C370" s="113"/>
      <c r="D370" s="60"/>
      <c r="E370" s="60"/>
      <c r="F370" s="60"/>
      <c r="G370" s="60"/>
      <c r="H370" s="90"/>
      <c r="I370" s="153"/>
      <c r="J370" s="87"/>
      <c r="K370" s="88"/>
      <c r="L370" s="89"/>
      <c r="M370" s="89"/>
      <c r="N370" s="89"/>
      <c r="O370" s="89"/>
      <c r="P370" s="89"/>
    </row>
    <row r="371" spans="1:22" s="1" customFormat="1">
      <c r="A371" s="325"/>
      <c r="B371" s="113"/>
      <c r="C371" s="4"/>
      <c r="D371" s="4"/>
      <c r="E371" s="4"/>
      <c r="F371" s="4"/>
      <c r="G371" s="4"/>
      <c r="H371" s="307"/>
      <c r="I371" s="307"/>
      <c r="J371" s="59"/>
      <c r="K371" s="30"/>
      <c r="L371" s="101"/>
      <c r="M371" s="101"/>
      <c r="N371" s="101"/>
      <c r="O371" s="101"/>
      <c r="P371" s="101"/>
    </row>
    <row r="372" spans="1:22" s="82" customFormat="1">
      <c r="A372" s="325"/>
      <c r="B372" s="339" t="s">
        <v>2359</v>
      </c>
      <c r="C372" s="340"/>
      <c r="D372" s="4"/>
      <c r="E372" s="4"/>
      <c r="F372" s="4"/>
      <c r="G372" s="4"/>
      <c r="H372" s="307"/>
      <c r="I372" s="307"/>
      <c r="J372" s="59"/>
      <c r="K372" s="61"/>
      <c r="L372" s="89"/>
      <c r="M372" s="89"/>
      <c r="N372" s="89"/>
      <c r="O372" s="89"/>
      <c r="P372" s="89"/>
    </row>
    <row r="373" spans="1:22">
      <c r="A373" s="325"/>
      <c r="B373" s="19"/>
      <c r="C373" s="19"/>
      <c r="D373" s="19"/>
      <c r="E373" s="19"/>
      <c r="F373" s="19"/>
      <c r="G373" s="19"/>
      <c r="H373" s="15"/>
      <c r="I373" s="15"/>
      <c r="L373" s="23"/>
      <c r="M373" s="23"/>
      <c r="N373" s="23"/>
      <c r="O373" s="23"/>
      <c r="P373" s="23"/>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630</v>
      </c>
      <c r="M374" s="76" t="s">
        <v>628</v>
      </c>
      <c r="N374" s="76" t="s">
        <v>626</v>
      </c>
      <c r="O374" s="76" t="s">
        <v>627</v>
      </c>
      <c r="P374" s="76" t="s">
        <v>629</v>
      </c>
    </row>
    <row r="375" spans="1:22" s="112" customFormat="1" ht="20.25" customHeight="1">
      <c r="A375" s="325"/>
      <c r="B375" s="2"/>
      <c r="C375" s="4"/>
      <c r="D375" s="4"/>
      <c r="E375" s="4"/>
      <c r="F375" s="4"/>
      <c r="G375" s="4"/>
      <c r="H375" s="307"/>
      <c r="I375" s="65" t="s">
        <v>2269</v>
      </c>
      <c r="J375" s="154"/>
      <c r="K375" s="77"/>
      <c r="L375" s="128" t="s">
        <v>2270</v>
      </c>
      <c r="M375" s="128" t="s">
        <v>596</v>
      </c>
      <c r="N375" s="128" t="s">
        <v>80</v>
      </c>
      <c r="O375" s="128" t="s">
        <v>80</v>
      </c>
      <c r="P375" s="128" t="s">
        <v>595</v>
      </c>
    </row>
    <row r="376" spans="1:22" s="112" customFormat="1" ht="34.5" customHeight="1">
      <c r="A376" s="325"/>
      <c r="B376" s="108"/>
      <c r="C376" s="389" t="s">
        <v>303</v>
      </c>
      <c r="D376" s="390"/>
      <c r="E376" s="390"/>
      <c r="F376" s="390"/>
      <c r="G376" s="390"/>
      <c r="H376" s="391"/>
      <c r="I376" s="447" t="s">
        <v>1063</v>
      </c>
      <c r="J376" s="155"/>
      <c r="K376" s="94"/>
      <c r="L376" s="341"/>
      <c r="M376" s="341"/>
      <c r="N376" s="341"/>
      <c r="O376" s="341"/>
      <c r="P376" s="341"/>
    </row>
    <row r="377" spans="1:22" s="112" customFormat="1" ht="34.5" customHeight="1">
      <c r="A377" s="325"/>
      <c r="B377" s="156"/>
      <c r="C377" s="441"/>
      <c r="D377" s="442"/>
      <c r="E377" s="442"/>
      <c r="F377" s="442"/>
      <c r="G377" s="442"/>
      <c r="H377" s="443"/>
      <c r="I377" s="447"/>
      <c r="J377" s="157"/>
      <c r="K377" s="98"/>
      <c r="L377" s="158"/>
      <c r="M377" s="158"/>
      <c r="N377" s="158"/>
      <c r="O377" s="158"/>
      <c r="P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P378" si="8">IF(ISBLANK(M376), "-", "～")</f>
        <v>-</v>
      </c>
      <c r="N378" s="159" t="str">
        <f t="shared" si="8"/>
        <v>-</v>
      </c>
      <c r="O378" s="159" t="str">
        <f t="shared" si="8"/>
        <v>-</v>
      </c>
      <c r="P378" s="159" t="str">
        <f t="shared" si="8"/>
        <v>-</v>
      </c>
    </row>
    <row r="379" spans="1:22" s="112" customFormat="1" ht="34.5" customHeight="1">
      <c r="A379" s="325"/>
      <c r="B379" s="156"/>
      <c r="C379" s="441"/>
      <c r="D379" s="442"/>
      <c r="E379" s="442"/>
      <c r="F379" s="442"/>
      <c r="G379" s="442"/>
      <c r="H379" s="443"/>
      <c r="I379" s="447"/>
      <c r="J379" s="157"/>
      <c r="K379" s="98"/>
      <c r="L379" s="342"/>
      <c r="M379" s="342"/>
      <c r="N379" s="342"/>
      <c r="O379" s="342"/>
      <c r="P379" s="342"/>
    </row>
    <row r="380" spans="1:22" s="112" customFormat="1" ht="34.5" customHeight="1">
      <c r="A380" s="325"/>
      <c r="B380" s="156"/>
      <c r="C380" s="444"/>
      <c r="D380" s="445"/>
      <c r="E380" s="445"/>
      <c r="F380" s="445"/>
      <c r="G380" s="445"/>
      <c r="H380" s="446"/>
      <c r="I380" s="447"/>
      <c r="J380" s="160"/>
      <c r="K380" s="100"/>
      <c r="L380" s="161"/>
      <c r="M380" s="161"/>
      <c r="N380" s="161"/>
      <c r="O380" s="161"/>
      <c r="P380" s="161"/>
    </row>
    <row r="381" spans="1:22" s="1" customFormat="1">
      <c r="A381" s="325"/>
      <c r="B381" s="19"/>
      <c r="C381" s="19"/>
      <c r="D381" s="19"/>
      <c r="E381" s="19"/>
      <c r="F381" s="19"/>
      <c r="G381" s="19"/>
      <c r="H381" s="15"/>
      <c r="I381" s="15"/>
      <c r="J381" s="87"/>
      <c r="K381" s="88"/>
      <c r="L381" s="89"/>
      <c r="M381" s="89"/>
      <c r="N381" s="89"/>
      <c r="O381" s="89"/>
      <c r="P381" s="89"/>
    </row>
    <row r="382" spans="1:22" s="82" customFormat="1">
      <c r="A382" s="325"/>
      <c r="B382" s="83"/>
      <c r="C382" s="60"/>
      <c r="D382" s="60"/>
      <c r="E382" s="60"/>
      <c r="F382" s="60"/>
      <c r="G382" s="60"/>
      <c r="H382" s="90"/>
      <c r="I382" s="90"/>
      <c r="J382" s="87"/>
      <c r="K382" s="88"/>
      <c r="L382" s="89"/>
      <c r="M382" s="89"/>
      <c r="N382" s="89"/>
      <c r="O382" s="89"/>
      <c r="P382" s="89"/>
    </row>
    <row r="383" spans="1:22" s="82" customFormat="1">
      <c r="A383" s="325"/>
      <c r="B383" s="113"/>
      <c r="C383" s="113"/>
      <c r="D383" s="60"/>
      <c r="E383" s="60"/>
      <c r="F383" s="60"/>
      <c r="G383" s="60"/>
      <c r="H383" s="90"/>
      <c r="I383" s="153" t="s">
        <v>304</v>
      </c>
      <c r="J383" s="87"/>
      <c r="K383" s="88"/>
      <c r="L383" s="89"/>
      <c r="M383" s="89"/>
      <c r="N383" s="89"/>
      <c r="O383" s="89"/>
      <c r="P383" s="89"/>
    </row>
    <row r="384" spans="1:22" s="82" customFormat="1">
      <c r="A384" s="325"/>
      <c r="B384" s="113"/>
      <c r="C384" s="113"/>
      <c r="D384" s="60"/>
      <c r="E384" s="60"/>
      <c r="F384" s="60"/>
      <c r="G384" s="60"/>
      <c r="H384" s="90"/>
      <c r="I384" s="90"/>
      <c r="J384" s="87"/>
      <c r="K384" s="88"/>
      <c r="L384" s="89"/>
      <c r="M384" s="89"/>
      <c r="N384" s="89"/>
      <c r="O384" s="89"/>
      <c r="P384" s="89"/>
    </row>
    <row r="385" spans="1:22" s="22" customFormat="1">
      <c r="A385" s="325"/>
      <c r="B385" s="2"/>
      <c r="C385" s="51"/>
      <c r="D385" s="36"/>
      <c r="E385" s="36"/>
      <c r="F385" s="36"/>
      <c r="G385" s="36"/>
      <c r="H385" s="21"/>
      <c r="I385" s="38"/>
      <c r="J385" s="6"/>
      <c r="K385" s="7"/>
      <c r="M385" s="49"/>
      <c r="N385" s="49"/>
      <c r="O385" s="49"/>
      <c r="P385" s="49"/>
    </row>
    <row r="386" spans="1:22" s="22" customFormat="1">
      <c r="A386" s="325"/>
      <c r="B386" s="2"/>
      <c r="C386" s="51"/>
      <c r="D386" s="36"/>
      <c r="E386" s="36"/>
      <c r="F386" s="36"/>
      <c r="G386" s="36"/>
      <c r="H386" s="21"/>
      <c r="I386" s="38"/>
      <c r="J386" s="6"/>
      <c r="K386" s="7"/>
      <c r="M386" s="49"/>
      <c r="N386" s="49"/>
      <c r="O386" s="49"/>
      <c r="P386" s="49"/>
    </row>
    <row r="387" spans="1:22" s="22" customFormat="1">
      <c r="A387" s="325"/>
      <c r="B387" s="2"/>
      <c r="E387" s="51"/>
      <c r="F387" s="51"/>
      <c r="G387" s="51"/>
      <c r="H387" s="21"/>
      <c r="I387" s="38"/>
      <c r="J387" s="6"/>
      <c r="K387" s="7"/>
      <c r="M387" s="39"/>
      <c r="N387" s="39"/>
      <c r="O387" s="39"/>
      <c r="P387" s="39"/>
    </row>
    <row r="388" spans="1:22" s="22" customFormat="1">
      <c r="A388" s="325"/>
      <c r="B388" s="2"/>
      <c r="E388" s="51"/>
      <c r="F388" s="51"/>
      <c r="G388" s="51"/>
      <c r="H388" s="21"/>
      <c r="I388" s="38"/>
      <c r="J388" s="6"/>
      <c r="K388" s="7"/>
      <c r="M388" s="49"/>
      <c r="N388" s="49"/>
      <c r="O388" s="49"/>
      <c r="P388" s="49"/>
    </row>
    <row r="389" spans="1:22" s="22" customFormat="1">
      <c r="A389" s="325"/>
      <c r="B389" s="2"/>
      <c r="E389" s="51"/>
      <c r="F389" s="51"/>
      <c r="G389" s="51"/>
      <c r="H389" s="21"/>
      <c r="I389" s="38"/>
      <c r="J389" s="6"/>
      <c r="K389" s="7"/>
      <c r="M389" s="39"/>
      <c r="N389" s="39"/>
      <c r="O389" s="39"/>
      <c r="P389" s="39"/>
    </row>
    <row r="390" spans="1:22" s="22" customFormat="1">
      <c r="A390" s="325"/>
      <c r="B390" s="2"/>
      <c r="E390" s="51"/>
      <c r="F390" s="51"/>
      <c r="G390" s="51"/>
      <c r="H390" s="21"/>
      <c r="I390" s="38"/>
      <c r="J390" s="6"/>
      <c r="K390" s="7"/>
      <c r="M390" s="39"/>
      <c r="N390" s="39"/>
      <c r="O390" s="39"/>
      <c r="P390" s="39"/>
    </row>
    <row r="391" spans="1:22" s="22" customFormat="1">
      <c r="A391" s="325"/>
      <c r="B391" s="2"/>
      <c r="E391" s="36"/>
      <c r="F391" s="36"/>
      <c r="G391" s="36"/>
      <c r="H391" s="21"/>
      <c r="I391" s="5"/>
      <c r="J391" s="39"/>
      <c r="K391" s="52"/>
      <c r="L391" s="8"/>
      <c r="M391" s="8"/>
      <c r="N391" s="8"/>
      <c r="O391" s="8"/>
      <c r="P391" s="8"/>
    </row>
    <row r="392" spans="1:22" s="22" customFormat="1">
      <c r="A392" s="325"/>
      <c r="B392" s="2"/>
      <c r="C392" s="42"/>
      <c r="D392" s="42"/>
      <c r="E392" s="42"/>
      <c r="F392" s="42"/>
      <c r="G392" s="42"/>
      <c r="H392" s="42"/>
      <c r="I392" s="42"/>
      <c r="J392" s="42"/>
      <c r="K392" s="50"/>
      <c r="L392" s="42"/>
      <c r="M392" s="42"/>
      <c r="N392" s="42"/>
      <c r="O392" s="42"/>
      <c r="P392" s="42"/>
    </row>
    <row r="393" spans="1:22" s="22" customFormat="1">
      <c r="A393" s="325"/>
      <c r="B393" s="2"/>
      <c r="C393" s="60"/>
      <c r="D393" s="4"/>
      <c r="E393" s="4"/>
      <c r="F393" s="4"/>
      <c r="G393" s="4"/>
      <c r="H393" s="307"/>
      <c r="I393" s="307"/>
      <c r="J393" s="61"/>
      <c r="K393" s="30"/>
      <c r="L393" s="59"/>
      <c r="M393" s="59"/>
      <c r="N393" s="59"/>
      <c r="O393" s="59"/>
      <c r="P393" s="59"/>
    </row>
    <row r="394" spans="1:22" s="1" customFormat="1" ht="19.5">
      <c r="A394" s="325"/>
      <c r="B394" s="343" t="s">
        <v>305</v>
      </c>
      <c r="C394" s="162"/>
      <c r="D394" s="162"/>
      <c r="E394" s="55"/>
      <c r="F394" s="55"/>
      <c r="G394" s="55"/>
      <c r="H394" s="56"/>
      <c r="I394" s="56"/>
      <c r="J394" s="58"/>
      <c r="K394" s="57"/>
      <c r="L394" s="163"/>
      <c r="M394" s="163"/>
      <c r="N394" s="163"/>
      <c r="O394" s="163"/>
      <c r="P394" s="163"/>
    </row>
    <row r="395" spans="1:22" s="1" customFormat="1">
      <c r="A395" s="325"/>
      <c r="B395" s="47" t="s">
        <v>306</v>
      </c>
      <c r="C395" s="65"/>
      <c r="D395" s="65"/>
      <c r="E395" s="4"/>
      <c r="F395" s="4"/>
      <c r="G395" s="4"/>
      <c r="H395" s="307"/>
      <c r="I395" s="307"/>
      <c r="J395" s="59"/>
      <c r="K395" s="30"/>
      <c r="L395" s="101"/>
      <c r="M395" s="101"/>
      <c r="N395" s="101"/>
      <c r="O395" s="101"/>
      <c r="P395" s="101"/>
    </row>
    <row r="396" spans="1:22">
      <c r="A396" s="325"/>
      <c r="B396" s="19"/>
      <c r="C396" s="19"/>
      <c r="D396" s="19"/>
      <c r="E396" s="19"/>
      <c r="F396" s="19"/>
      <c r="G396" s="19"/>
      <c r="H396" s="15"/>
      <c r="I396" s="15"/>
      <c r="L396" s="23"/>
      <c r="M396" s="23"/>
      <c r="N396" s="23"/>
      <c r="O396" s="23"/>
      <c r="P396" s="23"/>
      <c r="Q396" s="9"/>
      <c r="R396" s="9"/>
      <c r="S396" s="9"/>
      <c r="T396" s="9"/>
      <c r="U396" s="9"/>
      <c r="V396" s="9"/>
    </row>
    <row r="397" spans="1:22" ht="34.5" customHeight="1">
      <c r="A397" s="335"/>
      <c r="B397" s="19"/>
      <c r="C397" s="4"/>
      <c r="D397" s="4"/>
      <c r="F397" s="4"/>
      <c r="G397" s="4"/>
      <c r="H397" s="307"/>
      <c r="I397" s="307"/>
      <c r="J397" s="74" t="s">
        <v>77</v>
      </c>
      <c r="K397" s="75"/>
      <c r="L397" s="76" t="s">
        <v>630</v>
      </c>
      <c r="M397" s="76" t="s">
        <v>628</v>
      </c>
      <c r="N397" s="76" t="s">
        <v>626</v>
      </c>
      <c r="O397" s="76" t="s">
        <v>627</v>
      </c>
      <c r="P397" s="76" t="s">
        <v>629</v>
      </c>
      <c r="Q397" s="9"/>
      <c r="R397" s="9"/>
      <c r="S397" s="9"/>
      <c r="T397" s="9"/>
      <c r="U397" s="9"/>
      <c r="V397" s="9"/>
    </row>
    <row r="398" spans="1:22" ht="20.25" customHeight="1">
      <c r="A398" s="336" t="s">
        <v>988</v>
      </c>
      <c r="B398" s="2"/>
      <c r="C398" s="4"/>
      <c r="D398" s="4"/>
      <c r="F398" s="4"/>
      <c r="G398" s="4"/>
      <c r="H398" s="307"/>
      <c r="I398" s="65" t="s">
        <v>2269</v>
      </c>
      <c r="J398" s="66"/>
      <c r="K398" s="77"/>
      <c r="L398" s="78" t="s">
        <v>2270</v>
      </c>
      <c r="M398" s="78" t="s">
        <v>596</v>
      </c>
      <c r="N398" s="78" t="s">
        <v>80</v>
      </c>
      <c r="O398" s="78" t="s">
        <v>80</v>
      </c>
      <c r="P398" s="78" t="s">
        <v>595</v>
      </c>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IF(SUM(L399:P399)=0,IF(COUNTIF(L399:P399,"未確認")&gt;0,"未確認",IF(COUNTIF(L399:P399,"~*")&gt;0,"*",SUM(L399:P399))),SUM(L399:P399))</f>
        <v>2710</v>
      </c>
      <c r="K399" s="118" t="str">
        <f t="shared" ref="K399:K404" si="10">IF(OR(COUNTIF(L399:P399,"未確認")&gt;0,COUNTIF(L399:P399,"~*")&gt;0),"※","")</f>
        <v/>
      </c>
      <c r="L399" s="135">
        <v>0</v>
      </c>
      <c r="M399" s="135">
        <v>121</v>
      </c>
      <c r="N399" s="135">
        <v>928</v>
      </c>
      <c r="O399" s="135">
        <v>1151</v>
      </c>
      <c r="P399" s="135">
        <v>510</v>
      </c>
    </row>
    <row r="400" spans="1:22" s="82" customFormat="1" ht="34.5" customHeight="1">
      <c r="A400" s="338" t="s">
        <v>1067</v>
      </c>
      <c r="B400" s="83"/>
      <c r="C400" s="448"/>
      <c r="D400" s="449"/>
      <c r="E400" s="383" t="s">
        <v>309</v>
      </c>
      <c r="F400" s="384"/>
      <c r="G400" s="384"/>
      <c r="H400" s="385"/>
      <c r="I400" s="409"/>
      <c r="J400" s="164">
        <f t="shared" si="9"/>
        <v>2146</v>
      </c>
      <c r="K400" s="118" t="str">
        <f t="shared" si="10"/>
        <v/>
      </c>
      <c r="L400" s="135"/>
      <c r="M400" s="135">
        <v>116</v>
      </c>
      <c r="N400" s="135">
        <v>495</v>
      </c>
      <c r="O400" s="135">
        <v>1048</v>
      </c>
      <c r="P400" s="135">
        <v>487</v>
      </c>
    </row>
    <row r="401" spans="1:22" s="82" customFormat="1" ht="34.5" customHeight="1">
      <c r="A401" s="344" t="s">
        <v>1068</v>
      </c>
      <c r="B401" s="83"/>
      <c r="C401" s="448"/>
      <c r="D401" s="450"/>
      <c r="E401" s="383" t="s">
        <v>310</v>
      </c>
      <c r="F401" s="384"/>
      <c r="G401" s="384"/>
      <c r="H401" s="385"/>
      <c r="I401" s="409"/>
      <c r="J401" s="164">
        <f t="shared" si="9"/>
        <v>122</v>
      </c>
      <c r="K401" s="118" t="str">
        <f t="shared" si="10"/>
        <v/>
      </c>
      <c r="L401" s="135"/>
      <c r="M401" s="135">
        <v>0</v>
      </c>
      <c r="N401" s="135">
        <v>92</v>
      </c>
      <c r="O401" s="135">
        <v>25</v>
      </c>
      <c r="P401" s="135">
        <v>5</v>
      </c>
    </row>
    <row r="402" spans="1:22" s="82" customFormat="1" ht="34.5" customHeight="1">
      <c r="A402" s="344" t="s">
        <v>1069</v>
      </c>
      <c r="B402" s="83"/>
      <c r="C402" s="448"/>
      <c r="D402" s="451"/>
      <c r="E402" s="383" t="s">
        <v>311</v>
      </c>
      <c r="F402" s="384"/>
      <c r="G402" s="384"/>
      <c r="H402" s="385"/>
      <c r="I402" s="409"/>
      <c r="J402" s="164">
        <f t="shared" si="9"/>
        <v>442</v>
      </c>
      <c r="K402" s="118" t="str">
        <f t="shared" si="10"/>
        <v/>
      </c>
      <c r="L402" s="135"/>
      <c r="M402" s="135">
        <v>5</v>
      </c>
      <c r="N402" s="135">
        <v>341</v>
      </c>
      <c r="O402" s="135">
        <v>78</v>
      </c>
      <c r="P402" s="135">
        <v>18</v>
      </c>
    </row>
    <row r="403" spans="1:22" s="82" customFormat="1" ht="34.5" customHeight="1">
      <c r="A403" s="344" t="s">
        <v>1070</v>
      </c>
      <c r="B403" s="2"/>
      <c r="C403" s="448"/>
      <c r="D403" s="383" t="s">
        <v>312</v>
      </c>
      <c r="E403" s="384"/>
      <c r="F403" s="384"/>
      <c r="G403" s="384"/>
      <c r="H403" s="385"/>
      <c r="I403" s="409"/>
      <c r="J403" s="164">
        <f t="shared" si="9"/>
        <v>63580</v>
      </c>
      <c r="K403" s="118" t="str">
        <f t="shared" si="10"/>
        <v/>
      </c>
      <c r="L403" s="135"/>
      <c r="M403" s="135">
        <v>18058</v>
      </c>
      <c r="N403" s="135">
        <v>16153</v>
      </c>
      <c r="O403" s="135">
        <v>14387</v>
      </c>
      <c r="P403" s="135">
        <v>14982</v>
      </c>
    </row>
    <row r="404" spans="1:22" s="82" customFormat="1" ht="34.5" customHeight="1">
      <c r="A404" s="344" t="s">
        <v>1071</v>
      </c>
      <c r="B404" s="113"/>
      <c r="C404" s="448"/>
      <c r="D404" s="383" t="s">
        <v>313</v>
      </c>
      <c r="E404" s="384"/>
      <c r="F404" s="384"/>
      <c r="G404" s="384"/>
      <c r="H404" s="385"/>
      <c r="I404" s="410"/>
      <c r="J404" s="164">
        <f t="shared" si="9"/>
        <v>2717</v>
      </c>
      <c r="K404" s="118" t="str">
        <f t="shared" si="10"/>
        <v/>
      </c>
      <c r="L404" s="135"/>
      <c r="M404" s="135">
        <v>126</v>
      </c>
      <c r="N404" s="135">
        <v>921</v>
      </c>
      <c r="O404" s="135">
        <v>1156</v>
      </c>
      <c r="P404" s="135">
        <v>514</v>
      </c>
    </row>
    <row r="405" spans="1:22" s="1" customFormat="1">
      <c r="A405" s="325"/>
      <c r="B405" s="19"/>
      <c r="C405" s="125"/>
      <c r="D405" s="19"/>
      <c r="E405" s="19"/>
      <c r="F405" s="19"/>
      <c r="G405" s="19"/>
      <c r="H405" s="15"/>
      <c r="I405" s="15"/>
      <c r="J405" s="87"/>
      <c r="K405" s="88"/>
      <c r="L405" s="89"/>
      <c r="M405" s="89"/>
      <c r="N405" s="89"/>
      <c r="O405" s="89"/>
      <c r="P405" s="89"/>
    </row>
    <row r="406" spans="1:22" s="82" customFormat="1">
      <c r="A406" s="325"/>
      <c r="B406" s="83"/>
      <c r="C406" s="60"/>
      <c r="D406" s="60"/>
      <c r="E406" s="60"/>
      <c r="F406" s="60"/>
      <c r="G406" s="60"/>
      <c r="H406" s="90"/>
      <c r="I406" s="90"/>
      <c r="J406" s="87"/>
      <c r="K406" s="88"/>
      <c r="L406" s="89"/>
      <c r="M406" s="89"/>
      <c r="N406" s="89"/>
      <c r="O406" s="89"/>
      <c r="P406" s="89"/>
    </row>
    <row r="407" spans="1:22" s="1" customFormat="1">
      <c r="A407" s="325"/>
      <c r="B407" s="113"/>
      <c r="C407" s="165"/>
      <c r="D407" s="4"/>
      <c r="E407" s="4"/>
      <c r="F407" s="4"/>
      <c r="H407" s="307"/>
      <c r="I407" s="307"/>
      <c r="J407" s="59"/>
      <c r="K407" s="30"/>
      <c r="L407" s="101"/>
      <c r="M407" s="101"/>
      <c r="N407" s="101"/>
      <c r="O407" s="101"/>
      <c r="P407" s="101"/>
    </row>
    <row r="408" spans="1:22" s="1" customFormat="1">
      <c r="A408" s="325"/>
      <c r="B408" s="47" t="s">
        <v>314</v>
      </c>
      <c r="C408" s="44"/>
      <c r="D408" s="44"/>
      <c r="E408" s="44"/>
      <c r="F408" s="44"/>
      <c r="G408" s="44"/>
      <c r="H408" s="15"/>
      <c r="I408" s="15"/>
      <c r="J408" s="59"/>
      <c r="K408" s="30"/>
      <c r="L408" s="101"/>
      <c r="M408" s="101"/>
      <c r="N408" s="101"/>
      <c r="O408" s="101"/>
      <c r="P408" s="101"/>
    </row>
    <row r="409" spans="1:22">
      <c r="A409" s="325"/>
      <c r="B409" s="19"/>
      <c r="C409" s="19"/>
      <c r="D409" s="19"/>
      <c r="E409" s="19"/>
      <c r="F409" s="19"/>
      <c r="G409" s="19"/>
      <c r="H409" s="15"/>
      <c r="I409" s="15"/>
      <c r="L409" s="23"/>
      <c r="M409" s="23"/>
      <c r="N409" s="23"/>
      <c r="O409" s="23"/>
      <c r="P409" s="23"/>
      <c r="Q409" s="9"/>
      <c r="R409" s="9"/>
      <c r="S409" s="9"/>
      <c r="T409" s="9"/>
      <c r="U409" s="9"/>
      <c r="V409" s="9"/>
    </row>
    <row r="410" spans="1:22" ht="34.5" customHeight="1">
      <c r="A410" s="325"/>
      <c r="B410" s="19"/>
      <c r="C410" s="4"/>
      <c r="D410" s="4"/>
      <c r="F410" s="4"/>
      <c r="G410" s="4"/>
      <c r="H410" s="307"/>
      <c r="I410" s="307"/>
      <c r="J410" s="74" t="s">
        <v>77</v>
      </c>
      <c r="K410" s="75"/>
      <c r="L410" s="76" t="s">
        <v>630</v>
      </c>
      <c r="M410" s="76" t="s">
        <v>628</v>
      </c>
      <c r="N410" s="76" t="s">
        <v>626</v>
      </c>
      <c r="O410" s="76" t="s">
        <v>627</v>
      </c>
      <c r="P410" s="76" t="s">
        <v>629</v>
      </c>
      <c r="Q410" s="9"/>
      <c r="R410" s="9"/>
      <c r="S410" s="9"/>
      <c r="T410" s="9"/>
      <c r="U410" s="9"/>
      <c r="V410" s="9"/>
    </row>
    <row r="411" spans="1:22" ht="20.25" customHeight="1">
      <c r="A411" s="325"/>
      <c r="B411" s="2"/>
      <c r="C411" s="60"/>
      <c r="D411" s="4"/>
      <c r="F411" s="4"/>
      <c r="G411" s="4"/>
      <c r="H411" s="307"/>
      <c r="I411" s="65" t="s">
        <v>2269</v>
      </c>
      <c r="J411" s="66"/>
      <c r="K411" s="77"/>
      <c r="L411" s="78" t="s">
        <v>2270</v>
      </c>
      <c r="M411" s="78" t="s">
        <v>596</v>
      </c>
      <c r="N411" s="78" t="s">
        <v>80</v>
      </c>
      <c r="O411" s="78" t="s">
        <v>80</v>
      </c>
      <c r="P411" s="78" t="s">
        <v>595</v>
      </c>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IF(SUM(L412:P412)=0,IF(COUNTIF(L412:P412,"未確認")&gt;0,"未確認",IF(COUNTIF(L412:P412,"~*")&gt;0,"*",SUM(L412:P412))),SUM(L412:P412))</f>
        <v>2710</v>
      </c>
      <c r="K412" s="118" t="str">
        <f t="shared" ref="K412:K429" si="12">IF(OR(COUNTIF(L412:P412,"未確認")&gt;0,COUNTIF(L412:P412,"~*")&gt;0),"※","")</f>
        <v/>
      </c>
      <c r="L412" s="135">
        <v>0</v>
      </c>
      <c r="M412" s="135">
        <v>121</v>
      </c>
      <c r="N412" s="135">
        <v>928</v>
      </c>
      <c r="O412" s="135">
        <v>1151</v>
      </c>
      <c r="P412" s="135">
        <v>510</v>
      </c>
    </row>
    <row r="413" spans="1:22" s="82" customFormat="1" ht="34.5" customHeight="1">
      <c r="A413" s="345" t="s">
        <v>1074</v>
      </c>
      <c r="B413" s="113"/>
      <c r="C413" s="436"/>
      <c r="D413" s="435" t="s">
        <v>317</v>
      </c>
      <c r="E413" s="437" t="s">
        <v>318</v>
      </c>
      <c r="F413" s="438"/>
      <c r="G413" s="438"/>
      <c r="H413" s="439"/>
      <c r="I413" s="430"/>
      <c r="J413" s="164">
        <f t="shared" si="11"/>
        <v>574</v>
      </c>
      <c r="K413" s="118" t="str">
        <f t="shared" si="12"/>
        <v/>
      </c>
      <c r="L413" s="135"/>
      <c r="M413" s="135">
        <v>112</v>
      </c>
      <c r="N413" s="135">
        <v>32</v>
      </c>
      <c r="O413" s="135">
        <v>19</v>
      </c>
      <c r="P413" s="135">
        <v>411</v>
      </c>
    </row>
    <row r="414" spans="1:22" s="82" customFormat="1" ht="34.5" customHeight="1">
      <c r="A414" s="345" t="s">
        <v>1075</v>
      </c>
      <c r="B414" s="113"/>
      <c r="C414" s="436"/>
      <c r="D414" s="436"/>
      <c r="E414" s="383" t="s">
        <v>319</v>
      </c>
      <c r="F414" s="384"/>
      <c r="G414" s="384"/>
      <c r="H414" s="385"/>
      <c r="I414" s="430"/>
      <c r="J414" s="164">
        <f t="shared" si="11"/>
        <v>1872</v>
      </c>
      <c r="K414" s="118" t="str">
        <f t="shared" si="12"/>
        <v/>
      </c>
      <c r="L414" s="135"/>
      <c r="M414" s="135">
        <v>5</v>
      </c>
      <c r="N414" s="135">
        <v>745</v>
      </c>
      <c r="O414" s="135">
        <v>1053</v>
      </c>
      <c r="P414" s="135">
        <v>69</v>
      </c>
    </row>
    <row r="415" spans="1:22" s="82" customFormat="1" ht="34.5" customHeight="1">
      <c r="A415" s="345" t="s">
        <v>1076</v>
      </c>
      <c r="B415" s="113"/>
      <c r="C415" s="436"/>
      <c r="D415" s="436"/>
      <c r="E415" s="383" t="s">
        <v>320</v>
      </c>
      <c r="F415" s="384"/>
      <c r="G415" s="384"/>
      <c r="H415" s="385"/>
      <c r="I415" s="430"/>
      <c r="J415" s="164">
        <f t="shared" si="11"/>
        <v>205</v>
      </c>
      <c r="K415" s="118" t="str">
        <f t="shared" si="12"/>
        <v/>
      </c>
      <c r="L415" s="135"/>
      <c r="M415" s="135">
        <v>4</v>
      </c>
      <c r="N415" s="135">
        <v>106</v>
      </c>
      <c r="O415" s="135">
        <v>67</v>
      </c>
      <c r="P415" s="135">
        <v>28</v>
      </c>
    </row>
    <row r="416" spans="1:22" s="82" customFormat="1" ht="34.5" customHeight="1">
      <c r="A416" s="345" t="s">
        <v>1077</v>
      </c>
      <c r="B416" s="113"/>
      <c r="C416" s="436"/>
      <c r="D416" s="436"/>
      <c r="E416" s="386" t="s">
        <v>321</v>
      </c>
      <c r="F416" s="387"/>
      <c r="G416" s="387"/>
      <c r="H416" s="388"/>
      <c r="I416" s="430"/>
      <c r="J416" s="164">
        <f t="shared" si="11"/>
        <v>59</v>
      </c>
      <c r="K416" s="118" t="str">
        <f t="shared" si="12"/>
        <v/>
      </c>
      <c r="L416" s="135"/>
      <c r="M416" s="135">
        <v>0</v>
      </c>
      <c r="N416" s="135">
        <v>45</v>
      </c>
      <c r="O416" s="135">
        <v>12</v>
      </c>
      <c r="P416" s="135">
        <v>2</v>
      </c>
    </row>
    <row r="417" spans="1:16" s="82" customFormat="1" ht="34.5" customHeight="1">
      <c r="A417" s="345" t="s">
        <v>1078</v>
      </c>
      <c r="B417" s="113"/>
      <c r="C417" s="436"/>
      <c r="D417" s="436"/>
      <c r="E417" s="386" t="s">
        <v>322</v>
      </c>
      <c r="F417" s="387"/>
      <c r="G417" s="387"/>
      <c r="H417" s="388"/>
      <c r="I417" s="430"/>
      <c r="J417" s="164">
        <f t="shared" si="11"/>
        <v>0</v>
      </c>
      <c r="K417" s="118" t="str">
        <f t="shared" si="12"/>
        <v/>
      </c>
      <c r="L417" s="135"/>
      <c r="M417" s="135">
        <v>0</v>
      </c>
      <c r="N417" s="135">
        <v>0</v>
      </c>
      <c r="O417" s="135">
        <v>0</v>
      </c>
      <c r="P417" s="135">
        <v>0</v>
      </c>
    </row>
    <row r="418" spans="1:16" s="82" customFormat="1" ht="34.5" customHeight="1">
      <c r="A418" s="345" t="s">
        <v>1079</v>
      </c>
      <c r="B418" s="113"/>
      <c r="C418" s="436"/>
      <c r="D418" s="436"/>
      <c r="E418" s="383" t="s">
        <v>323</v>
      </c>
      <c r="F418" s="384"/>
      <c r="G418" s="384"/>
      <c r="H418" s="385"/>
      <c r="I418" s="430"/>
      <c r="J418" s="164">
        <f t="shared" si="11"/>
        <v>0</v>
      </c>
      <c r="K418" s="118" t="str">
        <f t="shared" si="12"/>
        <v/>
      </c>
      <c r="L418" s="135"/>
      <c r="M418" s="135">
        <v>0</v>
      </c>
      <c r="N418" s="135">
        <v>0</v>
      </c>
      <c r="O418" s="135">
        <v>0</v>
      </c>
      <c r="P418" s="135">
        <v>0</v>
      </c>
    </row>
    <row r="419" spans="1:16" s="82" customFormat="1" ht="34.5" customHeight="1">
      <c r="A419" s="345" t="s">
        <v>1080</v>
      </c>
      <c r="B419" s="113"/>
      <c r="C419" s="436"/>
      <c r="D419" s="440"/>
      <c r="E419" s="400" t="s">
        <v>258</v>
      </c>
      <c r="F419" s="401"/>
      <c r="G419" s="401"/>
      <c r="H419" s="402"/>
      <c r="I419" s="430"/>
      <c r="J419" s="164">
        <f t="shared" si="11"/>
        <v>0</v>
      </c>
      <c r="K419" s="118" t="str">
        <f t="shared" si="12"/>
        <v/>
      </c>
      <c r="L419" s="135"/>
      <c r="M419" s="135">
        <v>0</v>
      </c>
      <c r="N419" s="135">
        <v>0</v>
      </c>
      <c r="O419" s="135">
        <v>0</v>
      </c>
      <c r="P419" s="135">
        <v>0</v>
      </c>
    </row>
    <row r="420" spans="1:16" s="82" customFormat="1" ht="34.5" customHeight="1">
      <c r="A420" s="345" t="s">
        <v>1081</v>
      </c>
      <c r="B420" s="113"/>
      <c r="C420" s="436"/>
      <c r="D420" s="383" t="s">
        <v>324</v>
      </c>
      <c r="E420" s="384"/>
      <c r="F420" s="384"/>
      <c r="G420" s="384"/>
      <c r="H420" s="385"/>
      <c r="I420" s="430"/>
      <c r="J420" s="164">
        <f t="shared" si="11"/>
        <v>2717</v>
      </c>
      <c r="K420" s="118" t="str">
        <f t="shared" si="12"/>
        <v/>
      </c>
      <c r="L420" s="135">
        <v>0</v>
      </c>
      <c r="M420" s="135">
        <v>126</v>
      </c>
      <c r="N420" s="135">
        <v>921</v>
      </c>
      <c r="O420" s="135">
        <v>1156</v>
      </c>
      <c r="P420" s="135">
        <v>514</v>
      </c>
    </row>
    <row r="421" spans="1:16" s="82" customFormat="1" ht="34.5" customHeight="1">
      <c r="A421" s="345" t="s">
        <v>1082</v>
      </c>
      <c r="B421" s="113"/>
      <c r="C421" s="436"/>
      <c r="D421" s="435" t="s">
        <v>325</v>
      </c>
      <c r="E421" s="437" t="s">
        <v>326</v>
      </c>
      <c r="F421" s="438"/>
      <c r="G421" s="438"/>
      <c r="H421" s="439"/>
      <c r="I421" s="430"/>
      <c r="J421" s="164">
        <f t="shared" si="11"/>
        <v>572</v>
      </c>
      <c r="K421" s="118" t="str">
        <f t="shared" si="12"/>
        <v/>
      </c>
      <c r="L421" s="135"/>
      <c r="M421" s="135">
        <v>15</v>
      </c>
      <c r="N421" s="135">
        <v>176</v>
      </c>
      <c r="O421" s="135">
        <v>319</v>
      </c>
      <c r="P421" s="135">
        <v>62</v>
      </c>
    </row>
    <row r="422" spans="1:16" s="82" customFormat="1" ht="34.5" customHeight="1">
      <c r="A422" s="345" t="s">
        <v>1083</v>
      </c>
      <c r="B422" s="113"/>
      <c r="C422" s="436"/>
      <c r="D422" s="436"/>
      <c r="E422" s="383" t="s">
        <v>327</v>
      </c>
      <c r="F422" s="384"/>
      <c r="G422" s="384"/>
      <c r="H422" s="385"/>
      <c r="I422" s="430"/>
      <c r="J422" s="164">
        <f t="shared" si="11"/>
        <v>1833</v>
      </c>
      <c r="K422" s="118" t="str">
        <f t="shared" si="12"/>
        <v/>
      </c>
      <c r="L422" s="135"/>
      <c r="M422" s="135">
        <v>24</v>
      </c>
      <c r="N422" s="135">
        <v>625</v>
      </c>
      <c r="O422" s="135">
        <v>795</v>
      </c>
      <c r="P422" s="135">
        <v>389</v>
      </c>
    </row>
    <row r="423" spans="1:16" s="82" customFormat="1" ht="34.5" customHeight="1">
      <c r="A423" s="345" t="s">
        <v>1084</v>
      </c>
      <c r="B423" s="113"/>
      <c r="C423" s="436"/>
      <c r="D423" s="436"/>
      <c r="E423" s="383" t="s">
        <v>328</v>
      </c>
      <c r="F423" s="384"/>
      <c r="G423" s="384"/>
      <c r="H423" s="385"/>
      <c r="I423" s="430"/>
      <c r="J423" s="164">
        <f t="shared" si="11"/>
        <v>59</v>
      </c>
      <c r="K423" s="118" t="str">
        <f t="shared" si="12"/>
        <v/>
      </c>
      <c r="L423" s="135"/>
      <c r="M423" s="135">
        <v>12</v>
      </c>
      <c r="N423" s="135">
        <v>14</v>
      </c>
      <c r="O423" s="135">
        <v>18</v>
      </c>
      <c r="P423" s="135">
        <v>15</v>
      </c>
    </row>
    <row r="424" spans="1:16" s="82" customFormat="1" ht="34.5" customHeight="1">
      <c r="A424" s="345" t="s">
        <v>1085</v>
      </c>
      <c r="B424" s="113"/>
      <c r="C424" s="436"/>
      <c r="D424" s="436"/>
      <c r="E424" s="383" t="s">
        <v>329</v>
      </c>
      <c r="F424" s="384"/>
      <c r="G424" s="384"/>
      <c r="H424" s="385"/>
      <c r="I424" s="430"/>
      <c r="J424" s="164">
        <f t="shared" si="11"/>
        <v>32</v>
      </c>
      <c r="K424" s="118" t="str">
        <f t="shared" si="12"/>
        <v/>
      </c>
      <c r="L424" s="135"/>
      <c r="M424" s="135">
        <v>6</v>
      </c>
      <c r="N424" s="135">
        <v>4</v>
      </c>
      <c r="O424" s="135">
        <v>6</v>
      </c>
      <c r="P424" s="135">
        <v>16</v>
      </c>
    </row>
    <row r="425" spans="1:16" s="82" customFormat="1" ht="34.5" customHeight="1">
      <c r="A425" s="345" t="s">
        <v>1086</v>
      </c>
      <c r="B425" s="113"/>
      <c r="C425" s="436"/>
      <c r="D425" s="436"/>
      <c r="E425" s="383" t="s">
        <v>330</v>
      </c>
      <c r="F425" s="384"/>
      <c r="G425" s="384"/>
      <c r="H425" s="385"/>
      <c r="I425" s="430"/>
      <c r="J425" s="164">
        <f t="shared" si="11"/>
        <v>9</v>
      </c>
      <c r="K425" s="118" t="str">
        <f t="shared" si="12"/>
        <v/>
      </c>
      <c r="L425" s="135"/>
      <c r="M425" s="135">
        <v>1</v>
      </c>
      <c r="N425" s="135">
        <v>2</v>
      </c>
      <c r="O425" s="135">
        <v>0</v>
      </c>
      <c r="P425" s="135">
        <v>6</v>
      </c>
    </row>
    <row r="426" spans="1:16" s="82" customFormat="1" ht="34.5" customHeight="1">
      <c r="A426" s="345" t="s">
        <v>1087</v>
      </c>
      <c r="B426" s="113"/>
      <c r="C426" s="436"/>
      <c r="D426" s="436"/>
      <c r="E426" s="386" t="s">
        <v>331</v>
      </c>
      <c r="F426" s="387"/>
      <c r="G426" s="387"/>
      <c r="H426" s="388"/>
      <c r="I426" s="430"/>
      <c r="J426" s="164">
        <f t="shared" si="11"/>
        <v>0</v>
      </c>
      <c r="K426" s="118" t="str">
        <f t="shared" si="12"/>
        <v/>
      </c>
      <c r="L426" s="135"/>
      <c r="M426" s="135">
        <v>0</v>
      </c>
      <c r="N426" s="135">
        <v>0</v>
      </c>
      <c r="O426" s="135">
        <v>0</v>
      </c>
      <c r="P426" s="135">
        <v>0</v>
      </c>
    </row>
    <row r="427" spans="1:16" s="82" customFormat="1" ht="34.5" customHeight="1">
      <c r="A427" s="345" t="s">
        <v>1088</v>
      </c>
      <c r="B427" s="113"/>
      <c r="C427" s="436"/>
      <c r="D427" s="436"/>
      <c r="E427" s="383" t="s">
        <v>332</v>
      </c>
      <c r="F427" s="384"/>
      <c r="G427" s="384"/>
      <c r="H427" s="385"/>
      <c r="I427" s="430"/>
      <c r="J427" s="164">
        <f t="shared" si="11"/>
        <v>19</v>
      </c>
      <c r="K427" s="118" t="str">
        <f t="shared" si="12"/>
        <v/>
      </c>
      <c r="L427" s="135"/>
      <c r="M427" s="135">
        <v>5</v>
      </c>
      <c r="N427" s="135">
        <v>5</v>
      </c>
      <c r="O427" s="135">
        <v>0</v>
      </c>
      <c r="P427" s="135">
        <v>9</v>
      </c>
    </row>
    <row r="428" spans="1:16" s="82" customFormat="1" ht="34.5" customHeight="1">
      <c r="A428" s="345" t="s">
        <v>1089</v>
      </c>
      <c r="B428" s="113"/>
      <c r="C428" s="436"/>
      <c r="D428" s="436"/>
      <c r="E428" s="383" t="s">
        <v>2360</v>
      </c>
      <c r="F428" s="384"/>
      <c r="G428" s="384"/>
      <c r="H428" s="385"/>
      <c r="I428" s="430"/>
      <c r="J428" s="164">
        <f t="shared" si="11"/>
        <v>191</v>
      </c>
      <c r="K428" s="118" t="str">
        <f t="shared" si="12"/>
        <v/>
      </c>
      <c r="L428" s="135"/>
      <c r="M428" s="135">
        <v>63</v>
      </c>
      <c r="N428" s="135">
        <v>95</v>
      </c>
      <c r="O428" s="135">
        <v>16</v>
      </c>
      <c r="P428" s="135">
        <v>17</v>
      </c>
    </row>
    <row r="429" spans="1:16" s="82" customFormat="1" ht="34.5" customHeight="1">
      <c r="A429" s="345" t="s">
        <v>1091</v>
      </c>
      <c r="B429" s="113"/>
      <c r="C429" s="436"/>
      <c r="D429" s="436"/>
      <c r="E429" s="383" t="s">
        <v>258</v>
      </c>
      <c r="F429" s="384"/>
      <c r="G429" s="384"/>
      <c r="H429" s="385"/>
      <c r="I429" s="431"/>
      <c r="J429" s="164">
        <f t="shared" si="11"/>
        <v>2</v>
      </c>
      <c r="K429" s="118" t="str">
        <f t="shared" si="12"/>
        <v/>
      </c>
      <c r="L429" s="135"/>
      <c r="M429" s="135">
        <v>0</v>
      </c>
      <c r="N429" s="135">
        <v>0</v>
      </c>
      <c r="O429" s="135">
        <v>2</v>
      </c>
      <c r="P429" s="135"/>
    </row>
    <row r="430" spans="1:16" s="1" customFormat="1">
      <c r="A430" s="325"/>
      <c r="B430" s="19"/>
      <c r="C430" s="19"/>
      <c r="D430" s="19"/>
      <c r="E430" s="19"/>
      <c r="F430" s="19"/>
      <c r="G430" s="19"/>
      <c r="H430" s="15"/>
      <c r="I430" s="15"/>
      <c r="J430" s="87"/>
      <c r="K430" s="88"/>
      <c r="L430" s="89"/>
      <c r="M430" s="89"/>
      <c r="N430" s="89"/>
      <c r="O430" s="89"/>
      <c r="P430" s="89"/>
    </row>
    <row r="431" spans="1:16" s="82" customFormat="1">
      <c r="A431" s="325"/>
      <c r="B431" s="83"/>
      <c r="C431" s="60"/>
      <c r="D431" s="60"/>
      <c r="E431" s="60"/>
      <c r="F431" s="60"/>
      <c r="G431" s="60"/>
      <c r="H431" s="90"/>
      <c r="I431" s="90"/>
      <c r="J431" s="87"/>
      <c r="K431" s="88"/>
      <c r="L431" s="89"/>
      <c r="M431" s="89"/>
      <c r="N431" s="89"/>
      <c r="O431" s="89"/>
      <c r="P431" s="89"/>
    </row>
    <row r="432" spans="1:16" s="4" customFormat="1">
      <c r="A432" s="325"/>
      <c r="B432" s="113"/>
      <c r="C432" s="166"/>
      <c r="D432" s="165"/>
      <c r="H432" s="307"/>
      <c r="I432" s="307"/>
      <c r="J432" s="59"/>
      <c r="K432" s="30"/>
      <c r="L432" s="101"/>
      <c r="M432" s="101"/>
      <c r="N432" s="101"/>
      <c r="O432" s="101"/>
      <c r="P432" s="101"/>
    </row>
    <row r="433" spans="1:22" s="4" customFormat="1">
      <c r="A433" s="325"/>
      <c r="B433" s="19" t="s">
        <v>334</v>
      </c>
      <c r="C433" s="44"/>
      <c r="D433" s="44"/>
      <c r="E433" s="44"/>
      <c r="F433" s="44"/>
      <c r="G433" s="44"/>
      <c r="H433" s="15"/>
      <c r="I433" s="15"/>
      <c r="J433" s="59"/>
      <c r="K433" s="30"/>
      <c r="L433" s="101"/>
      <c r="M433" s="101"/>
      <c r="N433" s="101"/>
      <c r="O433" s="101"/>
      <c r="P433" s="101"/>
    </row>
    <row r="434" spans="1:22">
      <c r="A434" s="325"/>
      <c r="B434" s="19"/>
      <c r="C434" s="19"/>
      <c r="D434" s="19"/>
      <c r="E434" s="19"/>
      <c r="F434" s="19"/>
      <c r="G434" s="19"/>
      <c r="H434" s="15"/>
      <c r="I434" s="15"/>
      <c r="L434" s="23"/>
      <c r="M434" s="23"/>
      <c r="N434" s="23"/>
      <c r="O434" s="23"/>
      <c r="P434" s="23"/>
      <c r="Q434" s="9"/>
      <c r="R434" s="9"/>
      <c r="S434" s="9"/>
      <c r="T434" s="9"/>
      <c r="U434" s="9"/>
      <c r="V434" s="9"/>
    </row>
    <row r="435" spans="1:22" ht="34.5" customHeight="1">
      <c r="A435" s="335"/>
      <c r="B435" s="19"/>
      <c r="C435" s="4"/>
      <c r="D435" s="4"/>
      <c r="F435" s="4"/>
      <c r="G435" s="4"/>
      <c r="H435" s="307"/>
      <c r="I435" s="307"/>
      <c r="J435" s="74" t="s">
        <v>77</v>
      </c>
      <c r="K435" s="167"/>
      <c r="L435" s="76" t="s">
        <v>630</v>
      </c>
      <c r="M435" s="76" t="s">
        <v>628</v>
      </c>
      <c r="N435" s="76" t="s">
        <v>626</v>
      </c>
      <c r="O435" s="76" t="s">
        <v>627</v>
      </c>
      <c r="P435" s="76" t="s">
        <v>629</v>
      </c>
      <c r="Q435" s="9"/>
      <c r="R435" s="9"/>
      <c r="S435" s="9"/>
      <c r="T435" s="9"/>
      <c r="U435" s="9"/>
      <c r="V435" s="9"/>
    </row>
    <row r="436" spans="1:22" ht="20.25" customHeight="1">
      <c r="A436" s="336" t="s">
        <v>988</v>
      </c>
      <c r="B436" s="2"/>
      <c r="C436" s="60"/>
      <c r="D436" s="4"/>
      <c r="F436" s="4"/>
      <c r="G436" s="4"/>
      <c r="H436" s="307"/>
      <c r="I436" s="65" t="s">
        <v>1012</v>
      </c>
      <c r="J436" s="66"/>
      <c r="K436" s="168"/>
      <c r="L436" s="78" t="s">
        <v>2270</v>
      </c>
      <c r="M436" s="78" t="s">
        <v>596</v>
      </c>
      <c r="N436" s="78" t="s">
        <v>80</v>
      </c>
      <c r="O436" s="78" t="s">
        <v>80</v>
      </c>
      <c r="P436" s="78" t="s">
        <v>595</v>
      </c>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IF(SUM(L437:P437)=0,IF(COUNTIF(L437:P437,"未確認")&gt;0,"未確認",IF(COUNTIF(L437:P437,"~*")&gt;0,"*",SUM(L437:P437))),SUM(L437:P437))</f>
        <v>2145</v>
      </c>
      <c r="K437" s="170" t="str">
        <f>IF(OR(COUNTIF(L437:P437,"未確認")&gt;0,COUNTIF(L437:P437,"~*")&gt;0),"※","")</f>
        <v/>
      </c>
      <c r="L437" s="135">
        <v>0</v>
      </c>
      <c r="M437" s="135">
        <v>111</v>
      </c>
      <c r="N437" s="135">
        <v>745</v>
      </c>
      <c r="O437" s="135">
        <v>837</v>
      </c>
      <c r="P437" s="135">
        <v>452</v>
      </c>
    </row>
    <row r="438" spans="1:22" s="82" customFormat="1" ht="34.5" customHeight="1">
      <c r="A438" s="344" t="s">
        <v>1094</v>
      </c>
      <c r="B438" s="113"/>
      <c r="C438" s="171"/>
      <c r="D438" s="172"/>
      <c r="E438" s="432" t="s">
        <v>2361</v>
      </c>
      <c r="F438" s="433"/>
      <c r="G438" s="433"/>
      <c r="H438" s="434"/>
      <c r="I438" s="430"/>
      <c r="J438" s="169">
        <f>IF(SUM(L438:P438)=0,IF(COUNTIF(L438:P438,"未確認")&gt;0,"未確認",IF(COUNTIF(L438:P438,"~*")&gt;0,"*",SUM(L438:P438))),SUM(L438:P438))</f>
        <v>16</v>
      </c>
      <c r="K438" s="170" t="str">
        <f>IF(OR(COUNTIF(L438:P438,"未確認")&gt;0,COUNTIF(L438:P438,"~*")&gt;0),"※","")</f>
        <v/>
      </c>
      <c r="L438" s="135"/>
      <c r="M438" s="135">
        <v>0</v>
      </c>
      <c r="N438" s="135">
        <v>4</v>
      </c>
      <c r="O438" s="135">
        <v>0</v>
      </c>
      <c r="P438" s="135">
        <v>12</v>
      </c>
    </row>
    <row r="439" spans="1:22" s="82" customFormat="1" ht="34.5" customHeight="1">
      <c r="A439" s="344" t="s">
        <v>1096</v>
      </c>
      <c r="B439" s="113"/>
      <c r="C439" s="171"/>
      <c r="D439" s="172"/>
      <c r="E439" s="432" t="s">
        <v>2362</v>
      </c>
      <c r="F439" s="433"/>
      <c r="G439" s="433"/>
      <c r="H439" s="434"/>
      <c r="I439" s="430"/>
      <c r="J439" s="169">
        <f>IF(SUM(L439:P439)=0,IF(COUNTIF(L439:P439,"未確認")&gt;0,"未確認",IF(COUNTIF(L439:P439,"~*")&gt;0,"*",SUM(L439:P439))),SUM(L439:P439))</f>
        <v>20</v>
      </c>
      <c r="K439" s="170" t="str">
        <f>IF(OR(COUNTIF(L439:P439,"未確認")&gt;0,COUNTIF(L439:P439,"~*")&gt;0),"※","")</f>
        <v/>
      </c>
      <c r="L439" s="135"/>
      <c r="M439" s="135">
        <v>2</v>
      </c>
      <c r="N439" s="135">
        <v>7</v>
      </c>
      <c r="O439" s="135">
        <v>1</v>
      </c>
      <c r="P439" s="135">
        <v>10</v>
      </c>
    </row>
    <row r="440" spans="1:22" s="82" customFormat="1" ht="34.5" customHeight="1">
      <c r="A440" s="344" t="s">
        <v>1098</v>
      </c>
      <c r="B440" s="113"/>
      <c r="C440" s="171"/>
      <c r="D440" s="172"/>
      <c r="E440" s="432" t="s">
        <v>338</v>
      </c>
      <c r="F440" s="433"/>
      <c r="G440" s="433"/>
      <c r="H440" s="434"/>
      <c r="I440" s="430"/>
      <c r="J440" s="169">
        <f>IF(SUM(L440:P440)=0,IF(COUNTIF(L440:P440,"未確認")&gt;0,"未確認",IF(COUNTIF(L440:P440,"~*")&gt;0,"*",SUM(L440:P440))),SUM(L440:P440))</f>
        <v>2109</v>
      </c>
      <c r="K440" s="170" t="str">
        <f>IF(OR(COUNTIF(L440:P440,"未確認")&gt;0,COUNTIF(L440:P440,"~*")&gt;0),"※","")</f>
        <v/>
      </c>
      <c r="L440" s="135"/>
      <c r="M440" s="135">
        <v>109</v>
      </c>
      <c r="N440" s="135">
        <v>734</v>
      </c>
      <c r="O440" s="135">
        <v>836</v>
      </c>
      <c r="P440" s="135">
        <v>430</v>
      </c>
    </row>
    <row r="441" spans="1:22" s="82" customFormat="1" ht="34.5" customHeight="1">
      <c r="A441" s="345" t="s">
        <v>1099</v>
      </c>
      <c r="B441" s="2"/>
      <c r="C441" s="173"/>
      <c r="D441" s="174"/>
      <c r="E441" s="432" t="s">
        <v>339</v>
      </c>
      <c r="F441" s="433"/>
      <c r="G441" s="433"/>
      <c r="H441" s="434"/>
      <c r="I441" s="431"/>
      <c r="J441" s="169">
        <f>IF(SUM(L441:P441)=0,IF(COUNTIF(L441:P441,"未確認")&gt;0,"未確認",IF(COUNTIF(L441:P441,"~*")&gt;0,"*",SUM(L441:P441))),SUM(L441:P441))</f>
        <v>0</v>
      </c>
      <c r="K441" s="170" t="str">
        <f>IF(OR(COUNTIF(L441:P441,"未確認")&gt;0,COUNTIF(L441:P441,"~*")&gt;0),"※","")</f>
        <v/>
      </c>
      <c r="L441" s="135"/>
      <c r="M441" s="135">
        <v>0</v>
      </c>
      <c r="N441" s="135">
        <v>0</v>
      </c>
      <c r="O441" s="135">
        <v>0</v>
      </c>
      <c r="P441" s="135">
        <v>0</v>
      </c>
    </row>
    <row r="442" spans="1:22" s="1" customFormat="1">
      <c r="A442" s="325"/>
      <c r="B442" s="19"/>
      <c r="C442" s="125"/>
      <c r="D442" s="19"/>
      <c r="E442" s="19"/>
      <c r="F442" s="19"/>
      <c r="G442" s="19"/>
      <c r="H442" s="15"/>
      <c r="I442" s="15"/>
      <c r="J442" s="87"/>
      <c r="K442" s="88"/>
      <c r="L442" s="89"/>
      <c r="M442" s="89"/>
      <c r="N442" s="89"/>
      <c r="O442" s="89"/>
      <c r="P442" s="89"/>
    </row>
    <row r="443" spans="1:22" s="82" customFormat="1">
      <c r="A443" s="325"/>
      <c r="B443" s="83"/>
      <c r="C443" s="60"/>
      <c r="D443" s="60"/>
      <c r="E443" s="60"/>
      <c r="F443" s="60"/>
      <c r="G443" s="60"/>
      <c r="H443" s="90"/>
      <c r="I443" s="90"/>
      <c r="J443" s="87"/>
      <c r="K443" s="88"/>
      <c r="L443" s="89"/>
      <c r="M443" s="89"/>
      <c r="N443" s="89"/>
      <c r="O443" s="89"/>
      <c r="P443" s="89"/>
    </row>
    <row r="444" spans="1:22" s="1" customFormat="1">
      <c r="A444" s="325"/>
      <c r="B444" s="2"/>
      <c r="C444" s="346"/>
      <c r="D444" s="4"/>
      <c r="E444" s="4"/>
      <c r="F444" s="4"/>
      <c r="G444" s="4"/>
      <c r="H444" s="175"/>
      <c r="I444" s="175"/>
      <c r="J444" s="59"/>
      <c r="K444" s="30"/>
      <c r="L444" s="101"/>
      <c r="M444" s="101"/>
      <c r="N444" s="101"/>
      <c r="O444" s="101"/>
      <c r="P444" s="101"/>
    </row>
    <row r="445" spans="1:22" s="4" customFormat="1">
      <c r="A445" s="325"/>
      <c r="B445" s="19" t="s">
        <v>340</v>
      </c>
      <c r="C445" s="44"/>
      <c r="D445" s="44"/>
      <c r="E445" s="44"/>
      <c r="F445" s="44"/>
      <c r="G445" s="44"/>
      <c r="H445" s="15"/>
      <c r="I445" s="15"/>
      <c r="J445" s="59"/>
      <c r="K445" s="30"/>
      <c r="L445" s="101"/>
      <c r="M445" s="101"/>
      <c r="N445" s="101"/>
      <c r="O445" s="101"/>
      <c r="P445" s="101"/>
    </row>
    <row r="446" spans="1:22" s="1" customFormat="1">
      <c r="A446" s="325"/>
      <c r="B446" s="113" t="s">
        <v>341</v>
      </c>
      <c r="C446" s="4"/>
      <c r="D446" s="4"/>
      <c r="E446" s="4"/>
      <c r="F446" s="4"/>
      <c r="G446" s="4"/>
      <c r="H446" s="307"/>
      <c r="I446" s="307"/>
      <c r="J446" s="59"/>
      <c r="K446" s="30"/>
      <c r="L446" s="101"/>
      <c r="M446" s="101"/>
      <c r="N446" s="101"/>
      <c r="O446" s="101"/>
      <c r="P446" s="101"/>
    </row>
    <row r="447" spans="1:22">
      <c r="A447" s="325"/>
      <c r="B447" s="19"/>
      <c r="C447" s="19"/>
      <c r="D447" s="19"/>
      <c r="E447" s="19"/>
      <c r="F447" s="19"/>
      <c r="G447" s="19"/>
      <c r="H447" s="15"/>
      <c r="I447" s="15"/>
      <c r="L447" s="23"/>
      <c r="M447" s="23"/>
      <c r="N447" s="23"/>
      <c r="O447" s="23"/>
      <c r="P447" s="23"/>
      <c r="Q447" s="9"/>
      <c r="R447" s="9"/>
      <c r="S447" s="9"/>
      <c r="T447" s="9"/>
      <c r="U447" s="9"/>
      <c r="V447" s="9"/>
    </row>
    <row r="448" spans="1:22" ht="34.5" customHeight="1">
      <c r="A448" s="325"/>
      <c r="B448" s="19"/>
      <c r="C448" s="4"/>
      <c r="D448" s="4"/>
      <c r="F448" s="4"/>
      <c r="G448" s="4"/>
      <c r="H448" s="307"/>
      <c r="I448" s="307"/>
      <c r="J448" s="74" t="s">
        <v>77</v>
      </c>
      <c r="K448" s="167"/>
      <c r="L448" s="76" t="s">
        <v>630</v>
      </c>
      <c r="M448" s="76" t="s">
        <v>628</v>
      </c>
      <c r="N448" s="76" t="s">
        <v>626</v>
      </c>
      <c r="O448" s="76" t="s">
        <v>627</v>
      </c>
      <c r="P448" s="76" t="s">
        <v>629</v>
      </c>
      <c r="Q448" s="9"/>
      <c r="R448" s="9"/>
      <c r="S448" s="9"/>
      <c r="T448" s="9"/>
      <c r="U448" s="9"/>
      <c r="V448" s="9"/>
    </row>
    <row r="449" spans="1:22" ht="20.25" customHeight="1">
      <c r="A449" s="325"/>
      <c r="B449" s="2"/>
      <c r="C449" s="4"/>
      <c r="D449" s="4"/>
      <c r="F449" s="4"/>
      <c r="G449" s="4"/>
      <c r="H449" s="307"/>
      <c r="I449" s="65" t="s">
        <v>1012</v>
      </c>
      <c r="J449" s="66"/>
      <c r="K449" s="168"/>
      <c r="L449" s="78" t="s">
        <v>2270</v>
      </c>
      <c r="M449" s="78" t="s">
        <v>596</v>
      </c>
      <c r="N449" s="78" t="s">
        <v>80</v>
      </c>
      <c r="O449" s="78" t="s">
        <v>80</v>
      </c>
      <c r="P449" s="78" t="s">
        <v>595</v>
      </c>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c r="N450" s="145"/>
      <c r="O450" s="145"/>
      <c r="P450" s="145"/>
    </row>
    <row r="451" spans="1:22"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c r="N451" s="148"/>
      <c r="O451" s="148"/>
      <c r="P451" s="148"/>
    </row>
    <row r="452" spans="1:22" s="82" customFormat="1" ht="34.5" customHeight="1">
      <c r="A452" s="345" t="s">
        <v>1103</v>
      </c>
      <c r="B452" s="113"/>
      <c r="C452" s="173"/>
      <c r="D452" s="178"/>
      <c r="E452" s="383" t="s">
        <v>344</v>
      </c>
      <c r="F452" s="384"/>
      <c r="G452" s="384"/>
      <c r="H452" s="385"/>
      <c r="I452" s="394"/>
      <c r="J452" s="169">
        <v>0</v>
      </c>
      <c r="K452" s="176" t="str">
        <f t="shared" si="13"/>
        <v/>
      </c>
      <c r="L452" s="147"/>
      <c r="M452" s="148"/>
      <c r="N452" s="148"/>
      <c r="O452" s="148"/>
      <c r="P452" s="148"/>
    </row>
    <row r="453" spans="1:22" s="82" customFormat="1" ht="34.5" customHeight="1">
      <c r="A453" s="345" t="s">
        <v>1104</v>
      </c>
      <c r="B453" s="113"/>
      <c r="C453" s="427" t="s">
        <v>345</v>
      </c>
      <c r="D453" s="428"/>
      <c r="E453" s="428"/>
      <c r="F453" s="428"/>
      <c r="G453" s="428"/>
      <c r="H453" s="429"/>
      <c r="I453" s="394"/>
      <c r="J453" s="169">
        <v>0</v>
      </c>
      <c r="K453" s="176" t="str">
        <f t="shared" si="13"/>
        <v/>
      </c>
      <c r="L453" s="147"/>
      <c r="M453" s="148"/>
      <c r="N453" s="148"/>
      <c r="O453" s="148"/>
      <c r="P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c r="N454" s="148"/>
      <c r="O454" s="148"/>
      <c r="P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c r="N455" s="150"/>
      <c r="O455" s="150"/>
      <c r="P455" s="150"/>
    </row>
    <row r="456" spans="1:22" s="1" customFormat="1">
      <c r="A456" s="325"/>
      <c r="B456" s="19"/>
      <c r="C456" s="19"/>
      <c r="D456" s="19"/>
      <c r="E456" s="19"/>
      <c r="F456" s="19"/>
      <c r="G456" s="19"/>
      <c r="H456" s="15"/>
      <c r="I456" s="15"/>
      <c r="J456" s="87"/>
      <c r="K456" s="88"/>
      <c r="L456" s="89"/>
      <c r="M456" s="89"/>
      <c r="N456" s="89"/>
      <c r="O456" s="89"/>
      <c r="P456" s="89"/>
    </row>
    <row r="457" spans="1:22" s="82" customFormat="1">
      <c r="A457" s="325"/>
      <c r="B457" s="83"/>
      <c r="C457" s="60"/>
      <c r="D457" s="60"/>
      <c r="E457" s="60"/>
      <c r="F457" s="60"/>
      <c r="G457" s="60"/>
      <c r="H457" s="90"/>
      <c r="I457" s="90"/>
      <c r="J457" s="87"/>
      <c r="K457" s="88"/>
      <c r="L457" s="89"/>
      <c r="M457" s="89"/>
      <c r="N457" s="89"/>
      <c r="O457" s="89"/>
      <c r="P457" s="89"/>
    </row>
    <row r="458" spans="1:22" s="82" customFormat="1">
      <c r="A458" s="325"/>
      <c r="B458" s="113"/>
      <c r="C458" s="113"/>
      <c r="D458" s="60"/>
      <c r="E458" s="60"/>
      <c r="F458" s="60"/>
      <c r="G458" s="60"/>
      <c r="H458" s="90"/>
      <c r="I458" s="153" t="s">
        <v>304</v>
      </c>
      <c r="J458" s="87"/>
      <c r="K458" s="88"/>
      <c r="L458" s="89"/>
      <c r="M458" s="89"/>
      <c r="N458" s="89"/>
      <c r="O458" s="89"/>
      <c r="P458" s="89"/>
    </row>
    <row r="459" spans="1:22" s="82" customFormat="1">
      <c r="A459" s="325"/>
      <c r="B459" s="113"/>
      <c r="C459" s="113"/>
      <c r="D459" s="60"/>
      <c r="E459" s="60"/>
      <c r="F459" s="60"/>
      <c r="G459" s="60"/>
      <c r="H459" s="90"/>
      <c r="I459" s="90"/>
      <c r="J459" s="87"/>
      <c r="K459" s="88"/>
      <c r="L459" s="89"/>
      <c r="M459" s="89"/>
      <c r="N459" s="89"/>
      <c r="O459" s="89"/>
      <c r="P459" s="89"/>
    </row>
    <row r="460" spans="1:22" s="82" customFormat="1">
      <c r="A460" s="325"/>
      <c r="B460" s="113"/>
      <c r="C460" s="113"/>
      <c r="D460" s="60"/>
      <c r="E460" s="60"/>
      <c r="F460" s="60"/>
      <c r="G460" s="60"/>
      <c r="H460" s="90"/>
      <c r="I460" s="90"/>
      <c r="J460" s="87"/>
      <c r="K460" s="88"/>
      <c r="L460" s="89"/>
      <c r="M460" s="89"/>
      <c r="N460" s="89"/>
      <c r="O460" s="89"/>
      <c r="P460" s="89"/>
    </row>
    <row r="461" spans="1:22" s="22" customFormat="1">
      <c r="A461" s="325"/>
      <c r="B461" s="2"/>
      <c r="C461" s="51"/>
      <c r="D461" s="36"/>
      <c r="E461" s="36"/>
      <c r="F461" s="36"/>
      <c r="G461" s="36"/>
      <c r="H461" s="21"/>
      <c r="I461" s="38"/>
      <c r="J461" s="6"/>
      <c r="K461" s="7"/>
      <c r="M461" s="49"/>
      <c r="N461" s="49"/>
      <c r="O461" s="49"/>
      <c r="P461" s="49"/>
    </row>
    <row r="462" spans="1:22" s="22" customFormat="1">
      <c r="A462" s="325"/>
      <c r="B462" s="2"/>
      <c r="C462" s="51"/>
      <c r="D462" s="36"/>
      <c r="E462" s="36"/>
      <c r="F462" s="36"/>
      <c r="G462" s="36"/>
      <c r="H462" s="21"/>
      <c r="I462" s="38"/>
      <c r="J462" s="6"/>
      <c r="K462" s="7"/>
      <c r="M462" s="49"/>
      <c r="N462" s="49"/>
      <c r="O462" s="49"/>
      <c r="P462" s="49"/>
    </row>
    <row r="463" spans="1:22" s="22" customFormat="1">
      <c r="A463" s="325"/>
      <c r="B463" s="2"/>
      <c r="H463" s="51"/>
      <c r="M463" s="39"/>
      <c r="N463" s="39"/>
      <c r="O463" s="39"/>
      <c r="P463" s="39"/>
    </row>
    <row r="464" spans="1:22" s="22" customFormat="1">
      <c r="A464" s="325"/>
      <c r="B464" s="2"/>
      <c r="H464" s="51"/>
      <c r="M464" s="49"/>
      <c r="N464" s="49"/>
      <c r="O464" s="49"/>
      <c r="P464" s="49"/>
    </row>
    <row r="465" spans="1:22" s="22" customFormat="1">
      <c r="A465" s="325"/>
      <c r="B465" s="2"/>
      <c r="H465" s="51"/>
      <c r="M465" s="39"/>
      <c r="N465" s="39"/>
      <c r="O465" s="39"/>
      <c r="P465" s="39"/>
    </row>
    <row r="466" spans="1:22" s="22" customFormat="1">
      <c r="A466" s="325"/>
      <c r="B466" s="2"/>
      <c r="H466" s="51"/>
      <c r="M466" s="39"/>
      <c r="N466" s="39"/>
      <c r="O466" s="39"/>
      <c r="P466" s="39"/>
    </row>
    <row r="467" spans="1:22" s="22" customFormat="1">
      <c r="A467" s="325"/>
      <c r="B467" s="2"/>
      <c r="H467" s="51"/>
      <c r="L467" s="8"/>
      <c r="M467" s="8"/>
      <c r="N467" s="8"/>
      <c r="O467" s="8"/>
      <c r="P467" s="8"/>
    </row>
    <row r="468" spans="1:22" s="22" customFormat="1">
      <c r="A468" s="325"/>
      <c r="B468" s="2"/>
      <c r="C468" s="42"/>
      <c r="D468" s="42"/>
      <c r="E468" s="42"/>
      <c r="F468" s="42"/>
      <c r="G468" s="179"/>
      <c r="H468" s="42"/>
      <c r="I468" s="42"/>
      <c r="J468" s="42"/>
      <c r="K468" s="50"/>
      <c r="L468" s="42"/>
      <c r="M468" s="42"/>
      <c r="N468" s="42"/>
      <c r="O468" s="42"/>
      <c r="P468" s="42"/>
    </row>
    <row r="469" spans="1:22" s="22" customFormat="1">
      <c r="A469" s="325"/>
      <c r="B469" s="2"/>
      <c r="C469" s="60"/>
      <c r="D469" s="4"/>
      <c r="E469" s="4"/>
      <c r="F469" s="4"/>
      <c r="G469" s="4"/>
      <c r="H469" s="307"/>
      <c r="I469" s="307"/>
      <c r="J469" s="61"/>
      <c r="K469" s="30"/>
      <c r="L469" s="59"/>
      <c r="M469" s="59"/>
      <c r="N469" s="59"/>
      <c r="O469" s="59"/>
      <c r="P469" s="59"/>
    </row>
    <row r="470" spans="1:22" s="1" customFormat="1" ht="19.5">
      <c r="A470" s="325"/>
      <c r="B470" s="343" t="s">
        <v>2363</v>
      </c>
      <c r="C470" s="347"/>
      <c r="D470" s="55"/>
      <c r="E470" s="55"/>
      <c r="F470" s="55"/>
      <c r="G470" s="55"/>
      <c r="H470" s="56"/>
      <c r="I470" s="56"/>
      <c r="J470" s="58"/>
      <c r="K470" s="57"/>
      <c r="L470" s="163"/>
      <c r="M470" s="163"/>
      <c r="N470" s="163"/>
      <c r="O470" s="163"/>
      <c r="P470" s="163"/>
    </row>
    <row r="471" spans="1:22" s="1" customFormat="1">
      <c r="A471" s="325"/>
      <c r="B471" s="19" t="s">
        <v>349</v>
      </c>
      <c r="C471" s="348"/>
      <c r="D471" s="4"/>
      <c r="E471" s="4"/>
      <c r="F471" s="4"/>
      <c r="G471" s="4"/>
      <c r="H471" s="307"/>
      <c r="I471" s="307"/>
      <c r="J471" s="59"/>
      <c r="K471" s="30"/>
      <c r="L471" s="101"/>
      <c r="M471" s="101"/>
      <c r="N471" s="101"/>
      <c r="O471" s="101"/>
      <c r="P471" s="101"/>
    </row>
    <row r="472" spans="1:22">
      <c r="A472" s="325"/>
      <c r="B472" s="19"/>
      <c r="C472" s="19"/>
      <c r="D472" s="19"/>
      <c r="E472" s="19"/>
      <c r="F472" s="19"/>
      <c r="G472" s="19"/>
      <c r="H472" s="15"/>
      <c r="I472" s="15"/>
      <c r="L472" s="23"/>
      <c r="M472" s="23"/>
      <c r="N472" s="23"/>
      <c r="O472" s="23"/>
      <c r="P472" s="23"/>
      <c r="Q472" s="9"/>
      <c r="R472" s="9"/>
      <c r="S472" s="9"/>
      <c r="T472" s="9"/>
      <c r="U472" s="9"/>
      <c r="V472" s="9"/>
    </row>
    <row r="473" spans="1:22" ht="34.5" customHeight="1">
      <c r="A473" s="325"/>
      <c r="B473" s="19"/>
      <c r="C473" s="4"/>
      <c r="D473" s="4"/>
      <c r="F473" s="4"/>
      <c r="G473" s="4"/>
      <c r="H473" s="307"/>
      <c r="I473" s="307"/>
      <c r="J473" s="74" t="s">
        <v>77</v>
      </c>
      <c r="K473" s="167"/>
      <c r="L473" s="76" t="s">
        <v>630</v>
      </c>
      <c r="M473" s="76" t="s">
        <v>628</v>
      </c>
      <c r="N473" s="76" t="s">
        <v>626</v>
      </c>
      <c r="O473" s="76" t="s">
        <v>627</v>
      </c>
      <c r="P473" s="76" t="s">
        <v>629</v>
      </c>
      <c r="Q473" s="9"/>
      <c r="R473" s="9"/>
      <c r="S473" s="9"/>
      <c r="T473" s="9"/>
      <c r="U473" s="9"/>
      <c r="V473" s="9"/>
    </row>
    <row r="474" spans="1:22" ht="20.25" customHeight="1">
      <c r="A474" s="325"/>
      <c r="B474" s="2"/>
      <c r="C474" s="60"/>
      <c r="D474" s="4"/>
      <c r="F474" s="4"/>
      <c r="G474" s="4"/>
      <c r="H474" s="307"/>
      <c r="I474" s="65" t="s">
        <v>1012</v>
      </c>
      <c r="J474" s="66"/>
      <c r="K474" s="168"/>
      <c r="L474" s="78" t="s">
        <v>2270</v>
      </c>
      <c r="M474" s="78" t="s">
        <v>596</v>
      </c>
      <c r="N474" s="78" t="s">
        <v>80</v>
      </c>
      <c r="O474" s="78" t="s">
        <v>80</v>
      </c>
      <c r="P474" s="78" t="s">
        <v>595</v>
      </c>
      <c r="Q474" s="9"/>
      <c r="R474" s="9"/>
      <c r="S474" s="9"/>
      <c r="T474" s="9"/>
      <c r="U474" s="9"/>
      <c r="V474" s="9"/>
    </row>
    <row r="475" spans="1:22" ht="34.5" customHeight="1">
      <c r="A475" s="349" t="s">
        <v>1108</v>
      </c>
      <c r="B475" s="2"/>
      <c r="C475" s="400" t="s">
        <v>350</v>
      </c>
      <c r="D475" s="401"/>
      <c r="E475" s="401"/>
      <c r="F475" s="401"/>
      <c r="G475" s="401"/>
      <c r="H475" s="402"/>
      <c r="I475" s="406" t="s">
        <v>2364</v>
      </c>
      <c r="J475" s="180" t="str">
        <f>IF(SUM(L475:P475)=0,IF(COUNTIF(L475:P475,"未確認")&gt;0,"未確認",IF(COUNTIF(L475:P475,"*")&gt;0,"*",SUM(L475:P475))),SUM(L475:P475))</f>
        <v>*</v>
      </c>
      <c r="K475" s="181" t="str">
        <f t="shared" ref="K475:K482" si="14">IF(OR(COUNTIF(L475:P475,"未確認")&gt;0,COUNTIF(L475:P475,"*")&gt;0),"※","")</f>
        <v>※</v>
      </c>
      <c r="L475" s="111"/>
      <c r="M475" s="111" t="s">
        <v>1110</v>
      </c>
      <c r="N475" s="111" t="s">
        <v>2289</v>
      </c>
      <c r="O475" s="111" t="s">
        <v>1110</v>
      </c>
      <c r="P475" s="111" t="s">
        <v>2289</v>
      </c>
      <c r="Q475" s="9"/>
      <c r="R475" s="9"/>
      <c r="S475" s="9"/>
      <c r="T475" s="9"/>
      <c r="U475" s="9"/>
      <c r="V475" s="9"/>
    </row>
    <row r="476" spans="1:22" ht="34.5" customHeight="1">
      <c r="A476" s="349" t="s">
        <v>1111</v>
      </c>
      <c r="B476" s="2"/>
      <c r="C476" s="182"/>
      <c r="D476" s="421" t="s">
        <v>352</v>
      </c>
      <c r="E476" s="383" t="s">
        <v>353</v>
      </c>
      <c r="F476" s="384"/>
      <c r="G476" s="384"/>
      <c r="H476" s="385"/>
      <c r="I476" s="420"/>
      <c r="J476" s="180" t="str">
        <f t="shared" ref="J476:J487" si="15">IF(SUM(L476:P476)=0,IF(COUNTIF(L476:P476,"未確認")&gt;0,"未確認",IF(COUNTIF(L476:P476,"~*")&gt;0,"*",SUM(L476:P476))),SUM(L476:P476))</f>
        <v>*</v>
      </c>
      <c r="K476" s="181" t="str">
        <f t="shared" si="14"/>
        <v>※</v>
      </c>
      <c r="L476" s="111"/>
      <c r="M476" s="111">
        <v>0</v>
      </c>
      <c r="N476" s="111" t="s">
        <v>1110</v>
      </c>
      <c r="O476" s="111" t="s">
        <v>2289</v>
      </c>
      <c r="P476" s="111">
        <v>0</v>
      </c>
      <c r="Q476" s="9"/>
      <c r="R476" s="9"/>
      <c r="S476" s="9"/>
      <c r="T476" s="9"/>
      <c r="U476" s="9"/>
      <c r="V476" s="9"/>
    </row>
    <row r="477" spans="1:22" ht="34.5" customHeight="1">
      <c r="A477" s="349" t="s">
        <v>1112</v>
      </c>
      <c r="B477" s="2"/>
      <c r="C477" s="182"/>
      <c r="D477" s="422"/>
      <c r="E477" s="383" t="s">
        <v>354</v>
      </c>
      <c r="F477" s="384"/>
      <c r="G477" s="384"/>
      <c r="H477" s="385"/>
      <c r="I477" s="420"/>
      <c r="J477" s="180" t="str">
        <f t="shared" si="15"/>
        <v>*</v>
      </c>
      <c r="K477" s="181" t="str">
        <f t="shared" si="14"/>
        <v>※</v>
      </c>
      <c r="L477" s="111"/>
      <c r="M477" s="111">
        <v>0</v>
      </c>
      <c r="N477" s="111">
        <v>0</v>
      </c>
      <c r="O477" s="111" t="s">
        <v>1110</v>
      </c>
      <c r="P477" s="111">
        <v>0</v>
      </c>
      <c r="Q477" s="9"/>
      <c r="R477" s="9"/>
      <c r="S477" s="9"/>
      <c r="T477" s="9"/>
      <c r="U477" s="9"/>
      <c r="V477" s="9"/>
    </row>
    <row r="478" spans="1:22" ht="34.5" customHeight="1">
      <c r="A478" s="349" t="s">
        <v>1113</v>
      </c>
      <c r="B478" s="2"/>
      <c r="C478" s="182"/>
      <c r="D478" s="422"/>
      <c r="E478" s="383" t="s">
        <v>355</v>
      </c>
      <c r="F478" s="384"/>
      <c r="G478" s="384"/>
      <c r="H478" s="385"/>
      <c r="I478" s="420"/>
      <c r="J478" s="180">
        <f t="shared" si="15"/>
        <v>0</v>
      </c>
      <c r="K478" s="181" t="str">
        <f t="shared" si="14"/>
        <v/>
      </c>
      <c r="L478" s="111"/>
      <c r="M478" s="111">
        <v>0</v>
      </c>
      <c r="N478" s="111">
        <v>0</v>
      </c>
      <c r="O478" s="111">
        <v>0</v>
      </c>
      <c r="P478" s="111">
        <v>0</v>
      </c>
      <c r="Q478" s="9"/>
      <c r="R478" s="9"/>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c r="M479" s="111">
        <v>0</v>
      </c>
      <c r="N479" s="111">
        <v>0</v>
      </c>
      <c r="O479" s="111">
        <v>0</v>
      </c>
      <c r="P479" s="111">
        <v>0</v>
      </c>
      <c r="Q479" s="9"/>
      <c r="R479" s="9"/>
      <c r="S479" s="9"/>
      <c r="T479" s="9"/>
      <c r="U479" s="9"/>
      <c r="V479" s="9"/>
    </row>
    <row r="480" spans="1:22" ht="34.5" customHeight="1">
      <c r="A480" s="349" t="s">
        <v>1115</v>
      </c>
      <c r="B480" s="2"/>
      <c r="C480" s="182"/>
      <c r="D480" s="422"/>
      <c r="E480" s="383" t="s">
        <v>357</v>
      </c>
      <c r="F480" s="384"/>
      <c r="G480" s="384"/>
      <c r="H480" s="385"/>
      <c r="I480" s="420"/>
      <c r="J480" s="180">
        <f t="shared" si="15"/>
        <v>0</v>
      </c>
      <c r="K480" s="181" t="str">
        <f t="shared" si="14"/>
        <v/>
      </c>
      <c r="L480" s="111"/>
      <c r="M480" s="111">
        <v>0</v>
      </c>
      <c r="N480" s="111">
        <v>0</v>
      </c>
      <c r="O480" s="111">
        <v>0</v>
      </c>
      <c r="P480" s="111">
        <v>0</v>
      </c>
      <c r="Q480" s="9"/>
      <c r="R480" s="9"/>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c r="M481" s="111">
        <v>0</v>
      </c>
      <c r="N481" s="111">
        <v>0</v>
      </c>
      <c r="O481" s="111">
        <v>0</v>
      </c>
      <c r="P481" s="111">
        <v>0</v>
      </c>
      <c r="Q481" s="9"/>
      <c r="R481" s="9"/>
      <c r="S481" s="9"/>
      <c r="T481" s="9"/>
      <c r="U481" s="9"/>
      <c r="V481" s="9"/>
    </row>
    <row r="482" spans="1:22" ht="34.5" customHeight="1">
      <c r="A482" s="349" t="s">
        <v>1118</v>
      </c>
      <c r="B482" s="2"/>
      <c r="C482" s="182"/>
      <c r="D482" s="422"/>
      <c r="E482" s="383" t="s">
        <v>359</v>
      </c>
      <c r="F482" s="384"/>
      <c r="G482" s="384"/>
      <c r="H482" s="385"/>
      <c r="I482" s="420"/>
      <c r="J482" s="180">
        <f t="shared" si="15"/>
        <v>0</v>
      </c>
      <c r="K482" s="181" t="str">
        <f t="shared" si="14"/>
        <v/>
      </c>
      <c r="L482" s="111"/>
      <c r="M482" s="111">
        <v>0</v>
      </c>
      <c r="N482" s="111">
        <v>0</v>
      </c>
      <c r="O482" s="111">
        <v>0</v>
      </c>
      <c r="P482" s="111">
        <v>0</v>
      </c>
      <c r="Q482" s="9"/>
      <c r="R482" s="9"/>
      <c r="S482" s="9"/>
      <c r="T482" s="9"/>
      <c r="U482" s="9"/>
      <c r="V482" s="9"/>
    </row>
    <row r="483" spans="1:22" ht="34.5" customHeight="1">
      <c r="A483" s="349" t="s">
        <v>1119</v>
      </c>
      <c r="B483" s="2"/>
      <c r="C483" s="182"/>
      <c r="D483" s="422"/>
      <c r="E483" s="383" t="s">
        <v>360</v>
      </c>
      <c r="F483" s="384"/>
      <c r="G483" s="384"/>
      <c r="H483" s="385"/>
      <c r="I483" s="420"/>
      <c r="J483" s="180" t="str">
        <f t="shared" si="15"/>
        <v>*</v>
      </c>
      <c r="K483" s="181" t="str">
        <f>IF(OR(COUNTIF(L483:P483,"未確認")&gt;0,COUNTIF(L483:P483,"~")&gt;0),"※","")</f>
        <v/>
      </c>
      <c r="L483" s="111"/>
      <c r="M483" s="111">
        <v>0</v>
      </c>
      <c r="N483" s="111" t="s">
        <v>1110</v>
      </c>
      <c r="O483" s="111" t="s">
        <v>1110</v>
      </c>
      <c r="P483" s="111">
        <v>0</v>
      </c>
      <c r="Q483" s="9"/>
      <c r="R483" s="9"/>
      <c r="S483" s="9"/>
      <c r="T483" s="9"/>
      <c r="U483" s="9"/>
      <c r="V483" s="9"/>
    </row>
    <row r="484" spans="1:22" ht="34.5" customHeight="1">
      <c r="A484" s="349" t="s">
        <v>1120</v>
      </c>
      <c r="B484" s="2"/>
      <c r="C484" s="182"/>
      <c r="D484" s="422"/>
      <c r="E484" s="383" t="s">
        <v>361</v>
      </c>
      <c r="F484" s="384"/>
      <c r="G484" s="384"/>
      <c r="H484" s="385"/>
      <c r="I484" s="420"/>
      <c r="J484" s="180" t="str">
        <f t="shared" si="15"/>
        <v>*</v>
      </c>
      <c r="K484" s="181" t="str">
        <f t="shared" ref="K484:K503" si="16">IF(OR(COUNTIF(L484:P484,"未確認")&gt;0,COUNTIF(L484:P484,"*")&gt;0),"※","")</f>
        <v>※</v>
      </c>
      <c r="L484" s="111"/>
      <c r="M484" s="111" t="s">
        <v>2289</v>
      </c>
      <c r="N484" s="111">
        <v>0</v>
      </c>
      <c r="O484" s="111" t="s">
        <v>2289</v>
      </c>
      <c r="P484" s="111" t="s">
        <v>2289</v>
      </c>
      <c r="Q484" s="9"/>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c r="M485" s="111">
        <v>0</v>
      </c>
      <c r="N485" s="111">
        <v>0</v>
      </c>
      <c r="O485" s="111">
        <v>0</v>
      </c>
      <c r="P485" s="111">
        <v>0</v>
      </c>
      <c r="Q485" s="9"/>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c r="M486" s="111">
        <v>0</v>
      </c>
      <c r="N486" s="111">
        <v>0</v>
      </c>
      <c r="O486" s="111">
        <v>0</v>
      </c>
      <c r="P486" s="111">
        <v>0</v>
      </c>
      <c r="Q486" s="9"/>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c r="M487" s="111">
        <v>0</v>
      </c>
      <c r="N487" s="111">
        <v>0</v>
      </c>
      <c r="O487" s="111">
        <v>0</v>
      </c>
      <c r="P487" s="111">
        <v>0</v>
      </c>
      <c r="Q487" s="9"/>
      <c r="R487" s="9"/>
      <c r="S487" s="9"/>
      <c r="T487" s="9"/>
      <c r="U487" s="9"/>
      <c r="V487" s="9"/>
    </row>
    <row r="488" spans="1:22" ht="34.5" customHeight="1">
      <c r="A488" s="349" t="s">
        <v>1125</v>
      </c>
      <c r="B488" s="146"/>
      <c r="C488" s="400" t="s">
        <v>365</v>
      </c>
      <c r="D488" s="401"/>
      <c r="E488" s="401"/>
      <c r="F488" s="401"/>
      <c r="G488" s="401"/>
      <c r="H488" s="402"/>
      <c r="I488" s="406" t="s">
        <v>2365</v>
      </c>
      <c r="J488" s="180">
        <f>IF(SUM(L488:P488)=0,IF(COUNTIF(L488:P488,"未確認")&gt;0,"未確認",IF(COUNTIF(L488:P488,"*")&gt;0,"*",SUM(L488:P488))),SUM(L488:P488))</f>
        <v>62</v>
      </c>
      <c r="K488" s="181" t="str">
        <f t="shared" si="16"/>
        <v/>
      </c>
      <c r="L488" s="111"/>
      <c r="M488" s="111"/>
      <c r="N488" s="111"/>
      <c r="O488" s="111">
        <v>62</v>
      </c>
      <c r="P488" s="111"/>
      <c r="Q488" s="9"/>
      <c r="R488" s="9"/>
      <c r="S488" s="9"/>
      <c r="T488" s="9"/>
      <c r="U488" s="9"/>
      <c r="V488" s="9"/>
    </row>
    <row r="489" spans="1:22" ht="34.5" customHeight="1">
      <c r="A489" s="349" t="s">
        <v>1129</v>
      </c>
      <c r="B489" s="2"/>
      <c r="C489" s="182"/>
      <c r="D489" s="421" t="s">
        <v>367</v>
      </c>
      <c r="E489" s="383" t="s">
        <v>353</v>
      </c>
      <c r="F489" s="384"/>
      <c r="G489" s="384"/>
      <c r="H489" s="385"/>
      <c r="I489" s="420"/>
      <c r="J489" s="180" t="str">
        <f t="shared" ref="J489:J503" si="17">IF(SUM(L489:P489)=0,IF(COUNTIF(L489:P489,"未確認")&gt;0,"未確認",IF(COUNTIF(L489:P489,"~*")&gt;0,"*",SUM(L489:P489))),SUM(L489:P489))</f>
        <v>*</v>
      </c>
      <c r="K489" s="181" t="str">
        <f t="shared" si="16"/>
        <v>※</v>
      </c>
      <c r="L489" s="111"/>
      <c r="M489" s="111"/>
      <c r="N489" s="111"/>
      <c r="O489" s="111" t="s">
        <v>2289</v>
      </c>
      <c r="P489" s="111"/>
      <c r="Q489" s="9"/>
      <c r="R489" s="9"/>
      <c r="S489" s="9"/>
      <c r="T489" s="9"/>
      <c r="U489" s="9"/>
      <c r="V489" s="9"/>
    </row>
    <row r="490" spans="1:22" ht="34.5" customHeight="1">
      <c r="A490" s="349" t="s">
        <v>1130</v>
      </c>
      <c r="B490" s="2"/>
      <c r="C490" s="182"/>
      <c r="D490" s="422"/>
      <c r="E490" s="383" t="s">
        <v>354</v>
      </c>
      <c r="F490" s="384"/>
      <c r="G490" s="384"/>
      <c r="H490" s="385"/>
      <c r="I490" s="420"/>
      <c r="J490" s="180">
        <f t="shared" si="17"/>
        <v>41</v>
      </c>
      <c r="K490" s="181" t="str">
        <f t="shared" si="16"/>
        <v/>
      </c>
      <c r="L490" s="111"/>
      <c r="M490" s="111"/>
      <c r="N490" s="111"/>
      <c r="O490" s="111">
        <v>41</v>
      </c>
      <c r="P490" s="111"/>
      <c r="Q490" s="9"/>
      <c r="R490" s="9"/>
      <c r="S490" s="9"/>
      <c r="T490" s="9"/>
      <c r="U490" s="9"/>
      <c r="V490" s="9"/>
    </row>
    <row r="491" spans="1:22" ht="34.5" customHeight="1">
      <c r="A491" s="349" t="s">
        <v>1131</v>
      </c>
      <c r="B491" s="2"/>
      <c r="C491" s="182"/>
      <c r="D491" s="422"/>
      <c r="E491" s="383" t="s">
        <v>355</v>
      </c>
      <c r="F491" s="384"/>
      <c r="G491" s="384"/>
      <c r="H491" s="385"/>
      <c r="I491" s="420"/>
      <c r="J491" s="180">
        <f t="shared" si="17"/>
        <v>0</v>
      </c>
      <c r="K491" s="181" t="str">
        <f t="shared" si="16"/>
        <v/>
      </c>
      <c r="L491" s="111"/>
      <c r="M491" s="111"/>
      <c r="N491" s="111"/>
      <c r="O491" s="111">
        <v>0</v>
      </c>
      <c r="P491" s="111"/>
      <c r="Q491" s="9"/>
      <c r="R491" s="9"/>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c r="M492" s="111"/>
      <c r="N492" s="111"/>
      <c r="O492" s="111">
        <v>0</v>
      </c>
      <c r="P492" s="111"/>
      <c r="Q492" s="9"/>
      <c r="R492" s="9"/>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c r="M493" s="111"/>
      <c r="N493" s="111"/>
      <c r="O493" s="111">
        <v>0</v>
      </c>
      <c r="P493" s="111"/>
      <c r="Q493" s="9"/>
      <c r="R493" s="9"/>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c r="M494" s="111"/>
      <c r="N494" s="111"/>
      <c r="O494" s="111">
        <v>0</v>
      </c>
      <c r="P494" s="111"/>
      <c r="Q494" s="9"/>
      <c r="R494" s="9"/>
      <c r="S494" s="9"/>
      <c r="T494" s="9"/>
      <c r="U494" s="9"/>
      <c r="V494" s="9"/>
    </row>
    <row r="495" spans="1:22" ht="34.5" customHeight="1">
      <c r="A495" s="349" t="s">
        <v>1135</v>
      </c>
      <c r="B495" s="2"/>
      <c r="C495" s="182"/>
      <c r="D495" s="422"/>
      <c r="E495" s="383" t="s">
        <v>359</v>
      </c>
      <c r="F495" s="384"/>
      <c r="G495" s="384"/>
      <c r="H495" s="385"/>
      <c r="I495" s="420"/>
      <c r="J495" s="180" t="str">
        <f t="shared" si="17"/>
        <v>*</v>
      </c>
      <c r="K495" s="181" t="str">
        <f t="shared" si="16"/>
        <v>※</v>
      </c>
      <c r="L495" s="111"/>
      <c r="M495" s="111"/>
      <c r="N495" s="111"/>
      <c r="O495" s="111" t="s">
        <v>2289</v>
      </c>
      <c r="P495" s="111"/>
      <c r="Q495" s="9"/>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111"/>
      <c r="O496" s="111">
        <v>0</v>
      </c>
      <c r="P496" s="111"/>
      <c r="Q496" s="9"/>
      <c r="R496" s="9"/>
      <c r="S496" s="9"/>
      <c r="T496" s="9"/>
      <c r="U496" s="9"/>
      <c r="V496" s="9"/>
    </row>
    <row r="497" spans="1:22" ht="34.5" customHeight="1">
      <c r="A497" s="349" t="s">
        <v>1137</v>
      </c>
      <c r="B497" s="2"/>
      <c r="C497" s="182"/>
      <c r="D497" s="422"/>
      <c r="E497" s="383" t="s">
        <v>361</v>
      </c>
      <c r="F497" s="384"/>
      <c r="G497" s="384"/>
      <c r="H497" s="385"/>
      <c r="I497" s="420"/>
      <c r="J497" s="180">
        <f t="shared" si="17"/>
        <v>19</v>
      </c>
      <c r="K497" s="181" t="str">
        <f t="shared" si="16"/>
        <v/>
      </c>
      <c r="L497" s="111"/>
      <c r="M497" s="111"/>
      <c r="N497" s="111"/>
      <c r="O497" s="111">
        <v>19</v>
      </c>
      <c r="P497" s="111"/>
      <c r="Q497" s="9"/>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111"/>
      <c r="O498" s="111">
        <v>0</v>
      </c>
      <c r="P498" s="111"/>
      <c r="Q498" s="9"/>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111"/>
      <c r="O499" s="111">
        <v>0</v>
      </c>
      <c r="P499" s="111"/>
      <c r="Q499" s="9"/>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111"/>
      <c r="O500" s="111">
        <v>0</v>
      </c>
      <c r="P500" s="111"/>
      <c r="Q500" s="9"/>
      <c r="R500" s="9"/>
      <c r="S500" s="9"/>
      <c r="T500" s="9"/>
      <c r="U500" s="9"/>
      <c r="V500" s="9"/>
    </row>
    <row r="501" spans="1:22" ht="56.1" customHeight="1">
      <c r="A501" s="349" t="s">
        <v>1141</v>
      </c>
      <c r="B501" s="146"/>
      <c r="C501" s="383" t="s">
        <v>368</v>
      </c>
      <c r="D501" s="384"/>
      <c r="E501" s="384"/>
      <c r="F501" s="384"/>
      <c r="G501" s="384"/>
      <c r="H501" s="385"/>
      <c r="I501" s="116" t="s">
        <v>1142</v>
      </c>
      <c r="J501" s="180">
        <f t="shared" si="17"/>
        <v>0</v>
      </c>
      <c r="K501" s="181" t="str">
        <f t="shared" si="16"/>
        <v/>
      </c>
      <c r="L501" s="111"/>
      <c r="M501" s="111"/>
      <c r="N501" s="111"/>
      <c r="O501" s="111"/>
      <c r="P501" s="111"/>
      <c r="Q501" s="9"/>
      <c r="R501" s="9"/>
      <c r="S501" s="9"/>
      <c r="T501" s="9"/>
      <c r="U501" s="9"/>
      <c r="V501" s="9"/>
    </row>
    <row r="502" spans="1:22" ht="70.150000000000006" customHeight="1">
      <c r="A502" s="349" t="s">
        <v>1143</v>
      </c>
      <c r="B502" s="146"/>
      <c r="C502" s="383" t="s">
        <v>370</v>
      </c>
      <c r="D502" s="384"/>
      <c r="E502" s="384"/>
      <c r="F502" s="384"/>
      <c r="G502" s="384"/>
      <c r="H502" s="385"/>
      <c r="I502" s="116" t="s">
        <v>2366</v>
      </c>
      <c r="J502" s="180">
        <f t="shared" si="17"/>
        <v>0</v>
      </c>
      <c r="K502" s="181" t="str">
        <f t="shared" si="16"/>
        <v/>
      </c>
      <c r="L502" s="111"/>
      <c r="M502" s="111"/>
      <c r="N502" s="111"/>
      <c r="O502" s="111"/>
      <c r="P502" s="111"/>
      <c r="Q502" s="9"/>
      <c r="R502" s="9"/>
      <c r="S502" s="9"/>
      <c r="T502" s="9"/>
      <c r="U502" s="9"/>
      <c r="V502" s="9"/>
    </row>
    <row r="503" spans="1:22" ht="70.150000000000006" customHeight="1">
      <c r="A503" s="349" t="s">
        <v>1145</v>
      </c>
      <c r="B503" s="146"/>
      <c r="C503" s="383" t="s">
        <v>372</v>
      </c>
      <c r="D503" s="384"/>
      <c r="E503" s="384"/>
      <c r="F503" s="384"/>
      <c r="G503" s="384"/>
      <c r="H503" s="385"/>
      <c r="I503" s="116" t="s">
        <v>1670</v>
      </c>
      <c r="J503" s="180">
        <f t="shared" si="17"/>
        <v>17</v>
      </c>
      <c r="K503" s="181" t="str">
        <f t="shared" si="16"/>
        <v/>
      </c>
      <c r="L503" s="111"/>
      <c r="M503" s="111"/>
      <c r="N503" s="111"/>
      <c r="O503" s="111">
        <v>17</v>
      </c>
      <c r="P503" s="111"/>
      <c r="Q503" s="9"/>
      <c r="R503" s="9"/>
      <c r="S503" s="9"/>
      <c r="T503" s="9"/>
      <c r="U503" s="9"/>
      <c r="V503" s="9"/>
    </row>
    <row r="504" spans="1:22" s="1" customFormat="1" ht="17.25" customHeight="1">
      <c r="A504" s="325"/>
      <c r="B504" s="19"/>
      <c r="C504" s="19"/>
      <c r="D504" s="19"/>
      <c r="E504" s="19"/>
      <c r="F504" s="19"/>
      <c r="G504" s="19"/>
      <c r="H504" s="15"/>
      <c r="I504" s="15"/>
      <c r="J504" s="87"/>
      <c r="K504" s="88"/>
      <c r="L504" s="89"/>
      <c r="M504" s="89"/>
      <c r="N504" s="89"/>
      <c r="O504" s="89"/>
      <c r="P504" s="89"/>
    </row>
    <row r="505" spans="1:22" s="82" customFormat="1">
      <c r="A505" s="325"/>
      <c r="B505" s="83"/>
      <c r="C505" s="60"/>
      <c r="D505" s="60"/>
      <c r="E505" s="60"/>
      <c r="F505" s="60"/>
      <c r="G505" s="60"/>
      <c r="H505" s="90"/>
      <c r="I505" s="90"/>
      <c r="J505" s="87"/>
      <c r="K505" s="88"/>
      <c r="L505" s="89"/>
      <c r="M505" s="89"/>
      <c r="N505" s="89"/>
      <c r="O505" s="89"/>
      <c r="P505" s="89"/>
    </row>
    <row r="506" spans="1:22">
      <c r="A506" s="325"/>
      <c r="B506" s="183"/>
      <c r="C506" s="4"/>
      <c r="D506" s="4"/>
      <c r="F506" s="4"/>
      <c r="G506" s="4"/>
      <c r="H506" s="307"/>
      <c r="I506" s="307"/>
      <c r="J506" s="59"/>
      <c r="K506" s="30"/>
      <c r="L506" s="101"/>
      <c r="M506" s="101"/>
      <c r="N506" s="101"/>
      <c r="O506" s="101"/>
      <c r="P506" s="101"/>
      <c r="Q506" s="9"/>
      <c r="R506" s="9"/>
      <c r="S506" s="9"/>
      <c r="T506" s="9"/>
      <c r="U506" s="9"/>
      <c r="V506" s="9"/>
    </row>
    <row r="507" spans="1:22">
      <c r="A507" s="325"/>
      <c r="B507" s="19" t="s">
        <v>374</v>
      </c>
      <c r="C507" s="44"/>
      <c r="D507" s="44"/>
      <c r="E507" s="44"/>
      <c r="F507" s="44"/>
      <c r="G507" s="44"/>
      <c r="H507" s="15"/>
      <c r="I507" s="15"/>
      <c r="J507" s="59"/>
      <c r="K507" s="30"/>
      <c r="L507" s="101"/>
      <c r="M507" s="101"/>
      <c r="N507" s="101"/>
      <c r="O507" s="101"/>
      <c r="P507" s="101"/>
      <c r="Q507" s="9"/>
      <c r="R507" s="9"/>
      <c r="S507" s="9"/>
      <c r="T507" s="9"/>
      <c r="U507" s="9"/>
      <c r="V507" s="9"/>
    </row>
    <row r="508" spans="1:22">
      <c r="A508" s="325"/>
      <c r="B508" s="19"/>
      <c r="C508" s="19"/>
      <c r="D508" s="19"/>
      <c r="E508" s="19"/>
      <c r="F508" s="19"/>
      <c r="G508" s="19"/>
      <c r="H508" s="15"/>
      <c r="I508" s="15"/>
      <c r="L508" s="23"/>
      <c r="M508" s="23"/>
      <c r="N508" s="23"/>
      <c r="O508" s="23"/>
      <c r="P508" s="23"/>
      <c r="Q508" s="9"/>
      <c r="R508" s="9"/>
      <c r="S508" s="9"/>
      <c r="T508" s="9"/>
      <c r="U508" s="9"/>
      <c r="V508" s="9"/>
    </row>
    <row r="509" spans="1:22" ht="34.5" customHeight="1">
      <c r="A509" s="325"/>
      <c r="B509" s="19"/>
      <c r="C509" s="19" t="s">
        <v>2367</v>
      </c>
      <c r="D509" s="4"/>
      <c r="F509" s="4"/>
      <c r="G509" s="4"/>
      <c r="H509" s="307"/>
      <c r="I509" s="307"/>
      <c r="J509" s="74" t="s">
        <v>77</v>
      </c>
      <c r="K509" s="167"/>
      <c r="L509" s="76" t="s">
        <v>630</v>
      </c>
      <c r="M509" s="76" t="s">
        <v>628</v>
      </c>
      <c r="N509" s="76" t="s">
        <v>626</v>
      </c>
      <c r="O509" s="76" t="s">
        <v>627</v>
      </c>
      <c r="P509" s="76" t="s">
        <v>629</v>
      </c>
      <c r="Q509" s="9"/>
      <c r="R509" s="9"/>
      <c r="S509" s="9"/>
      <c r="T509" s="9"/>
      <c r="U509" s="9"/>
      <c r="V509" s="9"/>
    </row>
    <row r="510" spans="1:22" ht="20.25" customHeight="1">
      <c r="A510" s="325"/>
      <c r="B510" s="2"/>
      <c r="C510" s="411"/>
      <c r="D510" s="412"/>
      <c r="E510" s="412"/>
      <c r="F510" s="412"/>
      <c r="G510" s="44"/>
      <c r="H510" s="307"/>
      <c r="I510" s="65" t="s">
        <v>1512</v>
      </c>
      <c r="J510" s="66"/>
      <c r="K510" s="168"/>
      <c r="L510" s="78" t="s">
        <v>2270</v>
      </c>
      <c r="M510" s="78" t="s">
        <v>596</v>
      </c>
      <c r="N510" s="78" t="s">
        <v>80</v>
      </c>
      <c r="O510" s="78" t="s">
        <v>80</v>
      </c>
      <c r="P510" s="78" t="s">
        <v>595</v>
      </c>
      <c r="Q510" s="9"/>
      <c r="R510" s="9"/>
      <c r="S510" s="9"/>
      <c r="T510" s="9"/>
      <c r="U510" s="9"/>
      <c r="V510" s="9"/>
    </row>
    <row r="511" spans="1:22" ht="42" customHeight="1">
      <c r="A511" s="349" t="s">
        <v>1149</v>
      </c>
      <c r="B511" s="2"/>
      <c r="C511" s="383" t="s">
        <v>376</v>
      </c>
      <c r="D511" s="384"/>
      <c r="E511" s="384"/>
      <c r="F511" s="384"/>
      <c r="G511" s="384"/>
      <c r="H511" s="385"/>
      <c r="I511" s="324" t="s">
        <v>1839</v>
      </c>
      <c r="J511" s="180" t="str">
        <f t="shared" ref="J511:J518" si="18">IF(SUM(L511:P511)=0,IF(COUNTIF(L511:P511,"未確認")&gt;0,"未確認",IF(COUNTIF(L511:P511,"~*")&gt;0,"*",SUM(L511:P511))),SUM(L511:P511))</f>
        <v>*</v>
      </c>
      <c r="K511" s="181" t="str">
        <f t="shared" ref="K511:K518" si="19">IF(OR(COUNTIF(L511:P511,"未確認")&gt;0,COUNTIF(L511:P511,"*")&gt;0),"※","")</f>
        <v>※</v>
      </c>
      <c r="L511" s="111"/>
      <c r="M511" s="111"/>
      <c r="N511" s="111"/>
      <c r="O511" s="111" t="s">
        <v>1116</v>
      </c>
      <c r="P511" s="111"/>
      <c r="Q511" s="9"/>
      <c r="R511" s="9"/>
      <c r="S511" s="9"/>
      <c r="T511" s="9"/>
      <c r="U511" s="9"/>
      <c r="V511" s="9"/>
    </row>
    <row r="512" spans="1:22" ht="84" customHeight="1">
      <c r="A512" s="349" t="s">
        <v>1151</v>
      </c>
      <c r="B512" s="184"/>
      <c r="C512" s="383" t="s">
        <v>378</v>
      </c>
      <c r="D512" s="384"/>
      <c r="E512" s="384"/>
      <c r="F512" s="384"/>
      <c r="G512" s="384"/>
      <c r="H512" s="385"/>
      <c r="I512" s="116" t="s">
        <v>2368</v>
      </c>
      <c r="J512" s="180">
        <f t="shared" si="18"/>
        <v>22</v>
      </c>
      <c r="K512" s="181" t="str">
        <f t="shared" si="19"/>
        <v>※</v>
      </c>
      <c r="L512" s="111"/>
      <c r="M512" s="111"/>
      <c r="N512" s="111" t="s">
        <v>2289</v>
      </c>
      <c r="O512" s="111">
        <v>22</v>
      </c>
      <c r="P512" s="111"/>
      <c r="Q512" s="9"/>
      <c r="R512" s="9"/>
      <c r="S512" s="9"/>
      <c r="T512" s="9"/>
      <c r="U512" s="9"/>
      <c r="V512" s="9"/>
    </row>
    <row r="513" spans="1:22" ht="56.1" customHeight="1">
      <c r="A513" s="349" t="s">
        <v>1153</v>
      </c>
      <c r="B513" s="184"/>
      <c r="C513" s="383" t="s">
        <v>380</v>
      </c>
      <c r="D513" s="384"/>
      <c r="E513" s="384"/>
      <c r="F513" s="384"/>
      <c r="G513" s="384"/>
      <c r="H513" s="385"/>
      <c r="I513" s="116" t="s">
        <v>2369</v>
      </c>
      <c r="J513" s="180" t="str">
        <f t="shared" si="18"/>
        <v>*</v>
      </c>
      <c r="K513" s="181" t="str">
        <f t="shared" si="19"/>
        <v>※</v>
      </c>
      <c r="L513" s="111"/>
      <c r="M513" s="111"/>
      <c r="N513" s="111"/>
      <c r="O513" s="111" t="s">
        <v>2289</v>
      </c>
      <c r="P513" s="111"/>
      <c r="Q513" s="9"/>
      <c r="R513" s="9"/>
      <c r="S513" s="9"/>
      <c r="T513" s="9"/>
      <c r="U513" s="9"/>
      <c r="V513" s="9"/>
    </row>
    <row r="514" spans="1:22" ht="56.1" customHeight="1">
      <c r="A514" s="349" t="s">
        <v>1155</v>
      </c>
      <c r="B514" s="184"/>
      <c r="C514" s="383" t="s">
        <v>382</v>
      </c>
      <c r="D514" s="384"/>
      <c r="E514" s="384"/>
      <c r="F514" s="384"/>
      <c r="G514" s="384"/>
      <c r="H514" s="385"/>
      <c r="I514" s="116" t="s">
        <v>2370</v>
      </c>
      <c r="J514" s="180">
        <f t="shared" si="18"/>
        <v>0</v>
      </c>
      <c r="K514" s="181" t="str">
        <f t="shared" si="19"/>
        <v/>
      </c>
      <c r="L514" s="111"/>
      <c r="M514" s="111"/>
      <c r="N514" s="111"/>
      <c r="O514" s="111"/>
      <c r="P514" s="111"/>
      <c r="Q514" s="9"/>
      <c r="R514" s="9"/>
      <c r="S514" s="9"/>
      <c r="T514" s="9"/>
      <c r="U514" s="9"/>
      <c r="V514" s="9"/>
    </row>
    <row r="515" spans="1:22" ht="117">
      <c r="A515" s="349" t="s">
        <v>1157</v>
      </c>
      <c r="B515" s="184"/>
      <c r="C515" s="383" t="s">
        <v>384</v>
      </c>
      <c r="D515" s="384"/>
      <c r="E515" s="384"/>
      <c r="F515" s="384"/>
      <c r="G515" s="384"/>
      <c r="H515" s="385"/>
      <c r="I515" s="116" t="s">
        <v>1968</v>
      </c>
      <c r="J515" s="180">
        <f t="shared" si="18"/>
        <v>20</v>
      </c>
      <c r="K515" s="181" t="str">
        <f t="shared" si="19"/>
        <v>※</v>
      </c>
      <c r="L515" s="111"/>
      <c r="M515" s="111" t="s">
        <v>1128</v>
      </c>
      <c r="N515" s="111">
        <v>10</v>
      </c>
      <c r="O515" s="111">
        <v>10</v>
      </c>
      <c r="P515" s="111"/>
      <c r="Q515" s="9"/>
      <c r="R515" s="9"/>
      <c r="S515" s="9"/>
      <c r="T515" s="9"/>
      <c r="U515" s="9"/>
      <c r="V515" s="9"/>
    </row>
    <row r="516" spans="1:22" s="112" customFormat="1" ht="84" customHeight="1">
      <c r="A516" s="349" t="s">
        <v>1159</v>
      </c>
      <c r="B516" s="184"/>
      <c r="C516" s="386" t="s">
        <v>386</v>
      </c>
      <c r="D516" s="387"/>
      <c r="E516" s="387"/>
      <c r="F516" s="387"/>
      <c r="G516" s="387"/>
      <c r="H516" s="388"/>
      <c r="I516" s="116" t="s">
        <v>1969</v>
      </c>
      <c r="J516" s="180" t="str">
        <f t="shared" si="18"/>
        <v>*</v>
      </c>
      <c r="K516" s="181" t="str">
        <f t="shared" si="19"/>
        <v>※</v>
      </c>
      <c r="L516" s="111"/>
      <c r="M516" s="111"/>
      <c r="N516" s="111" t="s">
        <v>1121</v>
      </c>
      <c r="O516" s="111" t="s">
        <v>1116</v>
      </c>
      <c r="P516" s="111"/>
    </row>
    <row r="517" spans="1:22" s="112" customFormat="1" ht="70.150000000000006" customHeight="1">
      <c r="A517" s="349" t="s">
        <v>1160</v>
      </c>
      <c r="B517" s="184"/>
      <c r="C517" s="383" t="s">
        <v>388</v>
      </c>
      <c r="D517" s="384"/>
      <c r="E517" s="384"/>
      <c r="F517" s="384"/>
      <c r="G517" s="384"/>
      <c r="H517" s="385"/>
      <c r="I517" s="116" t="s">
        <v>1161</v>
      </c>
      <c r="J517" s="180" t="str">
        <f t="shared" si="18"/>
        <v>*</v>
      </c>
      <c r="K517" s="181" t="str">
        <f t="shared" si="19"/>
        <v>※</v>
      </c>
      <c r="L517" s="111"/>
      <c r="M517" s="111"/>
      <c r="N517" s="111" t="s">
        <v>1116</v>
      </c>
      <c r="O517" s="111" t="s">
        <v>1121</v>
      </c>
      <c r="P517" s="111"/>
    </row>
    <row r="518" spans="1:22" s="112" customFormat="1" ht="84" customHeight="1">
      <c r="A518" s="349" t="s">
        <v>1162</v>
      </c>
      <c r="B518" s="184"/>
      <c r="C518" s="383" t="s">
        <v>390</v>
      </c>
      <c r="D518" s="384"/>
      <c r="E518" s="384"/>
      <c r="F518" s="384"/>
      <c r="G518" s="384"/>
      <c r="H518" s="385"/>
      <c r="I518" s="116" t="s">
        <v>2371</v>
      </c>
      <c r="J518" s="180">
        <f t="shared" si="18"/>
        <v>0</v>
      </c>
      <c r="K518" s="181" t="str">
        <f t="shared" si="19"/>
        <v/>
      </c>
      <c r="L518" s="111"/>
      <c r="M518" s="111"/>
      <c r="N518" s="111"/>
      <c r="O518" s="111"/>
      <c r="P518" s="111"/>
    </row>
    <row r="519" spans="1:22" s="1" customFormat="1">
      <c r="A519" s="325"/>
      <c r="B519" s="19"/>
      <c r="C519" s="19"/>
      <c r="D519" s="19"/>
      <c r="E519" s="19"/>
      <c r="F519" s="19"/>
      <c r="G519" s="19"/>
      <c r="H519" s="15"/>
      <c r="I519" s="15"/>
      <c r="J519" s="87"/>
      <c r="K519" s="88"/>
      <c r="L519" s="89"/>
      <c r="M519" s="89"/>
      <c r="N519" s="89"/>
      <c r="O519" s="89"/>
      <c r="P519" s="89"/>
    </row>
    <row r="520" spans="1:22">
      <c r="A520" s="325"/>
      <c r="B520" s="19"/>
      <c r="C520" s="19"/>
      <c r="D520" s="19"/>
      <c r="E520" s="19"/>
      <c r="F520" s="19"/>
      <c r="G520" s="19"/>
      <c r="H520" s="15"/>
      <c r="I520" s="15"/>
      <c r="L520" s="73"/>
      <c r="M520" s="73"/>
      <c r="N520" s="73"/>
      <c r="O520" s="73"/>
      <c r="P520" s="73"/>
      <c r="Q520" s="9"/>
      <c r="R520" s="9"/>
      <c r="S520" s="9"/>
      <c r="T520" s="9"/>
      <c r="U520" s="9"/>
      <c r="V520" s="9"/>
    </row>
    <row r="521" spans="1:22" ht="34.5" customHeight="1">
      <c r="A521" s="325"/>
      <c r="B521" s="19"/>
      <c r="C521" s="19" t="s">
        <v>2372</v>
      </c>
      <c r="D521" s="4"/>
      <c r="F521" s="4"/>
      <c r="G521" s="4"/>
      <c r="H521" s="307"/>
      <c r="I521" s="307"/>
      <c r="J521" s="74" t="s">
        <v>77</v>
      </c>
      <c r="K521" s="167"/>
      <c r="L521" s="76" t="s">
        <v>630</v>
      </c>
      <c r="M521" s="76" t="s">
        <v>628</v>
      </c>
      <c r="N521" s="76" t="s">
        <v>626</v>
      </c>
      <c r="O521" s="76" t="s">
        <v>627</v>
      </c>
      <c r="P521" s="76" t="s">
        <v>629</v>
      </c>
      <c r="Q521" s="9"/>
      <c r="R521" s="9"/>
      <c r="S521" s="9"/>
      <c r="T521" s="9"/>
      <c r="U521" s="9"/>
      <c r="V521" s="9"/>
    </row>
    <row r="522" spans="1:22" ht="20.25" customHeight="1">
      <c r="A522" s="325"/>
      <c r="B522" s="2"/>
      <c r="C522" s="411"/>
      <c r="D522" s="412"/>
      <c r="E522" s="412"/>
      <c r="F522" s="412"/>
      <c r="G522" s="44"/>
      <c r="H522" s="307"/>
      <c r="I522" s="65" t="s">
        <v>2269</v>
      </c>
      <c r="J522" s="66"/>
      <c r="K522" s="168"/>
      <c r="L522" s="78" t="s">
        <v>2270</v>
      </c>
      <c r="M522" s="78" t="s">
        <v>596</v>
      </c>
      <c r="N522" s="78" t="s">
        <v>80</v>
      </c>
      <c r="O522" s="78" t="s">
        <v>80</v>
      </c>
      <c r="P522" s="78" t="s">
        <v>595</v>
      </c>
      <c r="Q522" s="9"/>
      <c r="R522" s="9"/>
      <c r="S522" s="9"/>
      <c r="T522" s="9"/>
      <c r="U522" s="9"/>
      <c r="V522" s="9"/>
    </row>
    <row r="523" spans="1:22" s="108" customFormat="1" ht="78">
      <c r="A523" s="349" t="s">
        <v>1164</v>
      </c>
      <c r="B523" s="184"/>
      <c r="C523" s="415" t="s">
        <v>393</v>
      </c>
      <c r="D523" s="416"/>
      <c r="E523" s="416"/>
      <c r="F523" s="416"/>
      <c r="G523" s="416"/>
      <c r="H523" s="417"/>
      <c r="I523" s="116" t="s">
        <v>1165</v>
      </c>
      <c r="J523" s="185">
        <f>IF(SUM(L523:P523)=0,IF(COUNTIF(L523:P523,"未確認")&gt;0,"未確認",IF(COUNTIF(L523:P523,"~*")&gt;0,"*",SUM(L523:P523))),SUM(L523:P523))</f>
        <v>0</v>
      </c>
      <c r="K523" s="181" t="str">
        <f>IF(OR(COUNTIF(L523:P523,"未確認")&gt;0,COUNTIF(L523:P523,"*")&gt;0),"※","")</f>
        <v/>
      </c>
      <c r="L523" s="111"/>
      <c r="M523" s="111"/>
      <c r="N523" s="111"/>
      <c r="O523" s="111"/>
      <c r="P523" s="111"/>
    </row>
    <row r="524" spans="1:22" s="108" customFormat="1" ht="78">
      <c r="A524" s="349"/>
      <c r="B524" s="184"/>
      <c r="C524" s="415" t="s">
        <v>2373</v>
      </c>
      <c r="D524" s="416"/>
      <c r="E524" s="416"/>
      <c r="F524" s="416"/>
      <c r="G524" s="416"/>
      <c r="H524" s="417"/>
      <c r="I524" s="116" t="s">
        <v>1167</v>
      </c>
      <c r="J524" s="185">
        <f>IF(SUM(L524:P524)=0,IF(COUNTIF(L524:P524,"未確認")&gt;0,"未確認",IF(COUNTIF(L524:P524,"~*")&gt;0,"*",SUM(L524:P524))),SUM(L524:P524))</f>
        <v>0</v>
      </c>
      <c r="K524" s="181" t="str">
        <f>IF(OR(COUNTIF(L524:P524,"未確認")&gt;0,COUNTIF(L524:P524,"*")&gt;0),"※","")</f>
        <v/>
      </c>
      <c r="L524" s="111"/>
      <c r="M524" s="111"/>
      <c r="N524" s="111"/>
      <c r="O524" s="111"/>
      <c r="P524" s="111"/>
    </row>
    <row r="525" spans="1:22" s="108" customFormat="1" ht="97.5">
      <c r="A525" s="349" t="s">
        <v>1168</v>
      </c>
      <c r="B525" s="184"/>
      <c r="C525" s="415" t="s">
        <v>395</v>
      </c>
      <c r="D525" s="416"/>
      <c r="E525" s="416"/>
      <c r="F525" s="416"/>
      <c r="G525" s="416"/>
      <c r="H525" s="417"/>
      <c r="I525" s="116" t="s">
        <v>2374</v>
      </c>
      <c r="J525" s="185">
        <f>IF(SUM(L525:P525)=0,IF(COUNTIF(L525:P525,"未確認")&gt;0,"未確認",IF(COUNTIF(L525:P525,"~*")&gt;0,"*",SUM(L525:P525))),SUM(L525:P525))</f>
        <v>0</v>
      </c>
      <c r="K525" s="181" t="str">
        <f>IF(OR(COUNTIF(L525:P525,"未確認")&gt;0,COUNTIF(L525:P525,"*")&gt;0),"※","")</f>
        <v/>
      </c>
      <c r="L525" s="111"/>
      <c r="M525" s="111"/>
      <c r="N525" s="111"/>
      <c r="O525" s="111"/>
      <c r="P525" s="111"/>
    </row>
    <row r="526" spans="1:22" s="1" customFormat="1">
      <c r="A526" s="325"/>
      <c r="B526" s="19"/>
      <c r="C526" s="19"/>
      <c r="D526" s="19"/>
      <c r="E526" s="19"/>
      <c r="F526" s="19"/>
      <c r="G526" s="19"/>
      <c r="H526" s="15"/>
      <c r="I526" s="15"/>
      <c r="J526" s="87"/>
      <c r="K526" s="88"/>
      <c r="L526" s="73"/>
      <c r="M526" s="73"/>
      <c r="N526" s="73"/>
      <c r="O526" s="73"/>
      <c r="P526" s="73"/>
    </row>
    <row r="527" spans="1:22">
      <c r="A527" s="325"/>
      <c r="B527" s="19"/>
      <c r="C527" s="19"/>
      <c r="D527" s="19"/>
      <c r="E527" s="19"/>
      <c r="F527" s="19"/>
      <c r="G527" s="19"/>
      <c r="H527" s="15"/>
      <c r="I527" s="15"/>
      <c r="L527" s="73"/>
      <c r="M527" s="73"/>
      <c r="N527" s="73"/>
      <c r="O527" s="73"/>
      <c r="P527" s="73"/>
      <c r="Q527" s="9"/>
      <c r="R527" s="9"/>
      <c r="S527" s="9"/>
      <c r="T527" s="9"/>
      <c r="U527" s="9"/>
      <c r="V527" s="9"/>
    </row>
    <row r="528" spans="1:22" ht="34.5" customHeight="1">
      <c r="A528" s="325"/>
      <c r="B528" s="19"/>
      <c r="C528" s="19" t="s">
        <v>1971</v>
      </c>
      <c r="D528" s="4"/>
      <c r="F528" s="4"/>
      <c r="G528" s="4"/>
      <c r="H528" s="307"/>
      <c r="I528" s="307"/>
      <c r="J528" s="74" t="s">
        <v>77</v>
      </c>
      <c r="K528" s="167"/>
      <c r="L528" s="76" t="s">
        <v>630</v>
      </c>
      <c r="M528" s="76" t="s">
        <v>628</v>
      </c>
      <c r="N528" s="76" t="s">
        <v>626</v>
      </c>
      <c r="O528" s="76" t="s">
        <v>627</v>
      </c>
      <c r="P528" s="76" t="s">
        <v>629</v>
      </c>
      <c r="Q528" s="9"/>
      <c r="R528" s="9"/>
      <c r="S528" s="9"/>
      <c r="T528" s="9"/>
      <c r="U528" s="9"/>
      <c r="V528" s="9"/>
    </row>
    <row r="529" spans="1:22" ht="20.25" customHeight="1">
      <c r="A529" s="325"/>
      <c r="B529" s="2"/>
      <c r="C529" s="418"/>
      <c r="D529" s="418"/>
      <c r="E529" s="418"/>
      <c r="F529" s="418"/>
      <c r="G529" s="44"/>
      <c r="H529" s="307"/>
      <c r="I529" s="65" t="s">
        <v>1512</v>
      </c>
      <c r="J529" s="66"/>
      <c r="K529" s="168"/>
      <c r="L529" s="78" t="s">
        <v>2270</v>
      </c>
      <c r="M529" s="78" t="s">
        <v>596</v>
      </c>
      <c r="N529" s="78" t="s">
        <v>80</v>
      </c>
      <c r="O529" s="78" t="s">
        <v>80</v>
      </c>
      <c r="P529" s="78" t="s">
        <v>595</v>
      </c>
      <c r="Q529" s="9"/>
      <c r="R529" s="9"/>
      <c r="S529" s="9"/>
      <c r="T529" s="9"/>
      <c r="U529" s="9"/>
      <c r="V529" s="9"/>
    </row>
    <row r="530" spans="1:22" s="108" customFormat="1" ht="97.5">
      <c r="A530" s="349" t="s">
        <v>1171</v>
      </c>
      <c r="B530" s="184"/>
      <c r="C530" s="415" t="s">
        <v>398</v>
      </c>
      <c r="D530" s="416"/>
      <c r="E530" s="416"/>
      <c r="F530" s="416"/>
      <c r="G530" s="416"/>
      <c r="H530" s="417"/>
      <c r="I530" s="116" t="s">
        <v>2375</v>
      </c>
      <c r="J530" s="185" t="str">
        <f>IF(SUM(L530:P530)=0,IF(COUNTIF(L530:P530,"未確認")&gt;0,"未確認",IF(COUNTIF(L530:P530,"~*")&gt;0,"*",SUM(L530:P530))),SUM(L530:P530))</f>
        <v>*</v>
      </c>
      <c r="K530" s="181" t="str">
        <f>IF(OR(COUNTIF(L530:P530,"未確認")&gt;0,COUNTIF(L530:P530,"*")&gt;0),"※","")</f>
        <v>※</v>
      </c>
      <c r="L530" s="111"/>
      <c r="M530" s="111"/>
      <c r="N530" s="111" t="s">
        <v>1128</v>
      </c>
      <c r="O530" s="111" t="s">
        <v>2289</v>
      </c>
      <c r="P530" s="111"/>
    </row>
    <row r="531" spans="1:22" s="1" customFormat="1">
      <c r="A531" s="325"/>
      <c r="B531" s="19"/>
      <c r="C531" s="19"/>
      <c r="D531" s="19"/>
      <c r="E531" s="19"/>
      <c r="F531" s="19"/>
      <c r="G531" s="19"/>
      <c r="H531" s="15"/>
      <c r="I531" s="15"/>
      <c r="J531" s="87"/>
      <c r="K531" s="88"/>
      <c r="L531" s="89"/>
      <c r="M531" s="89"/>
      <c r="N531" s="89"/>
      <c r="O531" s="89"/>
      <c r="P531" s="89"/>
    </row>
    <row r="532" spans="1:22">
      <c r="A532" s="325"/>
      <c r="B532" s="19"/>
      <c r="C532" s="19"/>
      <c r="D532" s="19"/>
      <c r="E532" s="19"/>
      <c r="F532" s="19"/>
      <c r="G532" s="19"/>
      <c r="H532" s="15"/>
      <c r="I532" s="15"/>
      <c r="L532" s="73"/>
      <c r="M532" s="73"/>
      <c r="N532" s="73"/>
      <c r="O532" s="73"/>
      <c r="P532" s="73"/>
      <c r="Q532" s="9"/>
      <c r="R532" s="9"/>
      <c r="S532" s="9"/>
      <c r="T532" s="9"/>
      <c r="U532" s="9"/>
      <c r="V532" s="9"/>
    </row>
    <row r="533" spans="1:22" ht="34.5" customHeight="1">
      <c r="A533" s="325"/>
      <c r="B533" s="19"/>
      <c r="C533" s="19" t="s">
        <v>1845</v>
      </c>
      <c r="D533" s="4"/>
      <c r="F533" s="4"/>
      <c r="G533" s="4"/>
      <c r="H533" s="307"/>
      <c r="I533" s="307"/>
      <c r="J533" s="74" t="s">
        <v>77</v>
      </c>
      <c r="K533" s="167"/>
      <c r="L533" s="76" t="s">
        <v>630</v>
      </c>
      <c r="M533" s="76" t="s">
        <v>628</v>
      </c>
      <c r="N533" s="76" t="s">
        <v>626</v>
      </c>
      <c r="O533" s="76" t="s">
        <v>627</v>
      </c>
      <c r="P533" s="76" t="s">
        <v>629</v>
      </c>
      <c r="Q533" s="9"/>
      <c r="R533" s="9"/>
      <c r="S533" s="9"/>
      <c r="T533" s="9"/>
      <c r="U533" s="9"/>
      <c r="V533" s="9"/>
    </row>
    <row r="534" spans="1:22" ht="20.25" customHeight="1">
      <c r="A534" s="325"/>
      <c r="B534" s="2"/>
      <c r="C534" s="418"/>
      <c r="D534" s="419"/>
      <c r="E534" s="419"/>
      <c r="F534" s="419"/>
      <c r="G534" s="44"/>
      <c r="H534" s="307"/>
      <c r="I534" s="65" t="s">
        <v>1512</v>
      </c>
      <c r="J534" s="66"/>
      <c r="K534" s="168"/>
      <c r="L534" s="78" t="s">
        <v>2270</v>
      </c>
      <c r="M534" s="78" t="s">
        <v>596</v>
      </c>
      <c r="N534" s="78" t="s">
        <v>80</v>
      </c>
      <c r="O534" s="78" t="s">
        <v>80</v>
      </c>
      <c r="P534" s="78" t="s">
        <v>595</v>
      </c>
      <c r="Q534" s="9"/>
      <c r="R534" s="9"/>
      <c r="S534" s="9"/>
      <c r="T534" s="9"/>
      <c r="U534" s="9"/>
      <c r="V534" s="9"/>
    </row>
    <row r="535" spans="1:22" s="1" customFormat="1" ht="34.5" customHeight="1">
      <c r="A535" s="345" t="s">
        <v>1174</v>
      </c>
      <c r="B535" s="184"/>
      <c r="C535" s="383" t="s">
        <v>401</v>
      </c>
      <c r="D535" s="384"/>
      <c r="E535" s="384"/>
      <c r="F535" s="384"/>
      <c r="G535" s="384"/>
      <c r="H535" s="385"/>
      <c r="I535" s="116" t="s">
        <v>1677</v>
      </c>
      <c r="J535" s="180">
        <f>IF(SUM(L535:P535)=0,IF(COUNTIF(L535:P535,"未確認")&gt;0,"未確認",IF(COUNTIF(L535:P535,"~*")&gt;0,"*",SUM(L535:P535))),SUM(L535:P535))</f>
        <v>0</v>
      </c>
      <c r="K535" s="181" t="str">
        <f>IF(OR(COUNTIF(L535:P535,"未確認")&gt;0,COUNTIF(L535:P535,"*")&gt;0),"※","")</f>
        <v/>
      </c>
      <c r="L535" s="111"/>
      <c r="M535" s="111">
        <v>0</v>
      </c>
      <c r="N535" s="111"/>
      <c r="O535" s="111">
        <v>0</v>
      </c>
      <c r="P535" s="111"/>
    </row>
    <row r="536" spans="1:22" s="1" customFormat="1">
      <c r="A536" s="325"/>
      <c r="B536" s="19"/>
      <c r="C536" s="19"/>
      <c r="D536" s="19"/>
      <c r="E536" s="19"/>
      <c r="F536" s="19"/>
      <c r="G536" s="19"/>
      <c r="H536" s="15"/>
      <c r="I536" s="15"/>
      <c r="J536" s="87"/>
      <c r="K536" s="88"/>
      <c r="L536" s="89"/>
      <c r="M536" s="89"/>
      <c r="N536" s="89"/>
      <c r="O536" s="89"/>
      <c r="P536" s="89"/>
    </row>
    <row r="537" spans="1:22">
      <c r="A537" s="325"/>
      <c r="B537" s="19"/>
      <c r="C537" s="19"/>
      <c r="D537" s="19"/>
      <c r="E537" s="19"/>
      <c r="F537" s="19"/>
      <c r="G537" s="19"/>
      <c r="H537" s="15"/>
      <c r="I537" s="15"/>
      <c r="J537" s="61"/>
      <c r="K537" s="30"/>
      <c r="L537" s="73"/>
      <c r="M537" s="73"/>
      <c r="N537" s="73"/>
      <c r="O537" s="73"/>
      <c r="P537" s="73"/>
      <c r="Q537" s="9"/>
      <c r="R537" s="9"/>
      <c r="S537" s="9"/>
      <c r="T537" s="9"/>
      <c r="U537" s="9"/>
      <c r="V537" s="9"/>
    </row>
    <row r="538" spans="1:22" ht="34.5" customHeight="1">
      <c r="A538" s="325"/>
      <c r="B538" s="19"/>
      <c r="C538" s="19" t="s">
        <v>2376</v>
      </c>
      <c r="D538" s="4"/>
      <c r="F538" s="4"/>
      <c r="G538" s="4"/>
      <c r="H538" s="307"/>
      <c r="I538" s="307"/>
      <c r="J538" s="74" t="s">
        <v>77</v>
      </c>
      <c r="K538" s="167"/>
      <c r="L538" s="76" t="s">
        <v>630</v>
      </c>
      <c r="M538" s="76" t="s">
        <v>628</v>
      </c>
      <c r="N538" s="76" t="s">
        <v>626</v>
      </c>
      <c r="O538" s="76" t="s">
        <v>627</v>
      </c>
      <c r="P538" s="76" t="s">
        <v>629</v>
      </c>
      <c r="Q538" s="9"/>
      <c r="R538" s="9"/>
      <c r="S538" s="9"/>
      <c r="T538" s="9"/>
      <c r="U538" s="9"/>
      <c r="V538" s="9"/>
    </row>
    <row r="539" spans="1:22" ht="20.25" customHeight="1">
      <c r="A539" s="325"/>
      <c r="B539" s="2"/>
      <c r="C539" s="411"/>
      <c r="D539" s="412"/>
      <c r="E539" s="412"/>
      <c r="F539" s="412"/>
      <c r="G539" s="44"/>
      <c r="H539" s="307"/>
      <c r="I539" s="65" t="s">
        <v>1512</v>
      </c>
      <c r="J539" s="66"/>
      <c r="K539" s="168"/>
      <c r="L539" s="78" t="s">
        <v>2270</v>
      </c>
      <c r="M539" s="78" t="s">
        <v>596</v>
      </c>
      <c r="N539" s="78" t="s">
        <v>80</v>
      </c>
      <c r="O539" s="78" t="s">
        <v>80</v>
      </c>
      <c r="P539" s="78" t="s">
        <v>595</v>
      </c>
      <c r="Q539" s="9"/>
      <c r="R539" s="9"/>
      <c r="S539" s="9"/>
      <c r="T539" s="9"/>
      <c r="U539" s="9"/>
      <c r="V539" s="9"/>
    </row>
    <row r="540" spans="1:22" s="108" customFormat="1" ht="56.1" customHeight="1">
      <c r="A540" s="349" t="s">
        <v>1177</v>
      </c>
      <c r="B540" s="184"/>
      <c r="C540" s="383" t="s">
        <v>404</v>
      </c>
      <c r="D540" s="384"/>
      <c r="E540" s="384"/>
      <c r="F540" s="384"/>
      <c r="G540" s="384"/>
      <c r="H540" s="385"/>
      <c r="I540" s="116" t="s">
        <v>2107</v>
      </c>
      <c r="J540" s="180">
        <f t="shared" ref="J540:J545" si="20">IF(SUM(L540:P540)=0,IF(COUNTIF(L540:P540,"未確認")&gt;0,"未確認",IF(COUNTIF(L540:P540,"~*")&gt;0,"*",SUM(L540:P540))),SUM(L540:P540))</f>
        <v>0</v>
      </c>
      <c r="K540" s="181" t="str">
        <f t="shared" ref="K540:K545" si="21">IF(OR(COUNTIF(L540:P540,"未確認")&gt;0,COUNTIF(L540:P540,"*")&gt;0),"※","")</f>
        <v/>
      </c>
      <c r="L540" s="111"/>
      <c r="M540" s="111"/>
      <c r="N540" s="111"/>
      <c r="O540" s="111"/>
      <c r="P540" s="111"/>
    </row>
    <row r="541" spans="1:22" s="108" customFormat="1" ht="70.150000000000006" customHeight="1">
      <c r="A541" s="349" t="s">
        <v>1179</v>
      </c>
      <c r="B541" s="184"/>
      <c r="C541" s="383" t="s">
        <v>406</v>
      </c>
      <c r="D541" s="384"/>
      <c r="E541" s="384"/>
      <c r="F541" s="384"/>
      <c r="G541" s="384"/>
      <c r="H541" s="385"/>
      <c r="I541" s="116" t="s">
        <v>1925</v>
      </c>
      <c r="J541" s="180">
        <f t="shared" si="20"/>
        <v>0</v>
      </c>
      <c r="K541" s="181" t="str">
        <f t="shared" si="21"/>
        <v/>
      </c>
      <c r="L541" s="111"/>
      <c r="M541" s="111"/>
      <c r="N541" s="111"/>
      <c r="O541" s="111"/>
      <c r="P541" s="111"/>
    </row>
    <row r="542" spans="1:22" s="108" customFormat="1" ht="42.75" customHeight="1">
      <c r="A542" s="349" t="s">
        <v>1181</v>
      </c>
      <c r="B542" s="184"/>
      <c r="C542" s="383" t="s">
        <v>408</v>
      </c>
      <c r="D542" s="384"/>
      <c r="E542" s="384"/>
      <c r="F542" s="384"/>
      <c r="G542" s="384"/>
      <c r="H542" s="385"/>
      <c r="I542" s="413" t="s">
        <v>2377</v>
      </c>
      <c r="J542" s="180">
        <f t="shared" si="20"/>
        <v>0</v>
      </c>
      <c r="K542" s="181" t="str">
        <f t="shared" si="21"/>
        <v/>
      </c>
      <c r="L542" s="111"/>
      <c r="M542" s="111"/>
      <c r="N542" s="111"/>
      <c r="O542" s="111"/>
      <c r="P542" s="111"/>
    </row>
    <row r="543" spans="1:22" s="108" customFormat="1" ht="42.75" customHeight="1">
      <c r="A543" s="349" t="s">
        <v>1183</v>
      </c>
      <c r="B543" s="184"/>
      <c r="C543" s="383" t="s">
        <v>2378</v>
      </c>
      <c r="D543" s="384"/>
      <c r="E543" s="384"/>
      <c r="F543" s="384"/>
      <c r="G543" s="384"/>
      <c r="H543" s="385"/>
      <c r="I543" s="414"/>
      <c r="J543" s="180">
        <f t="shared" si="20"/>
        <v>12</v>
      </c>
      <c r="K543" s="181" t="str">
        <f t="shared" si="21"/>
        <v>※</v>
      </c>
      <c r="L543" s="111"/>
      <c r="M543" s="111" t="s">
        <v>1128</v>
      </c>
      <c r="N543" s="111">
        <v>12</v>
      </c>
      <c r="O543" s="111"/>
      <c r="P543" s="111" t="s">
        <v>1128</v>
      </c>
    </row>
    <row r="544" spans="1:22" s="108" customFormat="1" ht="70.150000000000006" customHeight="1">
      <c r="A544" s="349" t="s">
        <v>1184</v>
      </c>
      <c r="B544" s="184"/>
      <c r="C544" s="383" t="s">
        <v>411</v>
      </c>
      <c r="D544" s="384"/>
      <c r="E544" s="384"/>
      <c r="F544" s="384"/>
      <c r="G544" s="384"/>
      <c r="H544" s="385"/>
      <c r="I544" s="116" t="s">
        <v>2379</v>
      </c>
      <c r="J544" s="180">
        <f t="shared" si="20"/>
        <v>0</v>
      </c>
      <c r="K544" s="181" t="str">
        <f t="shared" si="21"/>
        <v/>
      </c>
      <c r="L544" s="111"/>
      <c r="M544" s="111"/>
      <c r="N544" s="111"/>
      <c r="O544" s="111"/>
      <c r="P544" s="111"/>
    </row>
    <row r="545" spans="1:22" s="108" customFormat="1" ht="56.1" customHeight="1">
      <c r="A545" s="349" t="s">
        <v>1186</v>
      </c>
      <c r="B545" s="184"/>
      <c r="C545" s="383" t="s">
        <v>413</v>
      </c>
      <c r="D545" s="384"/>
      <c r="E545" s="384"/>
      <c r="F545" s="384"/>
      <c r="G545" s="384"/>
      <c r="H545" s="385"/>
      <c r="I545" s="116" t="s">
        <v>2380</v>
      </c>
      <c r="J545" s="180">
        <f t="shared" si="20"/>
        <v>0</v>
      </c>
      <c r="K545" s="181" t="str">
        <f t="shared" si="21"/>
        <v/>
      </c>
      <c r="L545" s="111"/>
      <c r="M545" s="111"/>
      <c r="N545" s="111"/>
      <c r="O545" s="111"/>
      <c r="P545" s="111"/>
    </row>
    <row r="546" spans="1:22" s="1" customFormat="1">
      <c r="A546" s="325"/>
      <c r="B546" s="19"/>
      <c r="C546" s="19"/>
      <c r="D546" s="19"/>
      <c r="E546" s="19"/>
      <c r="F546" s="19"/>
      <c r="G546" s="19"/>
      <c r="H546" s="15"/>
      <c r="I546" s="15"/>
      <c r="J546" s="87"/>
      <c r="K546" s="88"/>
      <c r="L546" s="89"/>
      <c r="M546" s="89"/>
      <c r="N546" s="89"/>
      <c r="O546" s="89"/>
      <c r="P546" s="89"/>
    </row>
    <row r="547" spans="1:22" s="82" customFormat="1">
      <c r="A547" s="325"/>
      <c r="B547" s="83"/>
      <c r="C547" s="60"/>
      <c r="D547" s="60"/>
      <c r="E547" s="60"/>
      <c r="F547" s="60"/>
      <c r="G547" s="60"/>
      <c r="H547" s="90"/>
      <c r="I547" s="90"/>
      <c r="J547" s="87"/>
      <c r="K547" s="88"/>
      <c r="L547" s="89"/>
      <c r="M547" s="89"/>
      <c r="N547" s="89"/>
      <c r="O547" s="89"/>
      <c r="P547" s="89"/>
    </row>
    <row r="548" spans="1:22" s="108" customFormat="1">
      <c r="A548" s="325"/>
      <c r="B548" s="184"/>
      <c r="C548" s="4"/>
      <c r="D548" s="4"/>
      <c r="E548" s="4"/>
      <c r="F548" s="4"/>
      <c r="G548" s="4"/>
      <c r="H548" s="307"/>
      <c r="I548" s="307"/>
      <c r="J548" s="59"/>
      <c r="K548" s="30"/>
      <c r="L548" s="101"/>
      <c r="M548" s="101"/>
      <c r="N548" s="101"/>
      <c r="O548" s="101"/>
      <c r="P548" s="101"/>
    </row>
    <row r="549" spans="1:22" s="108" customFormat="1">
      <c r="A549" s="325"/>
      <c r="B549" s="19" t="s">
        <v>415</v>
      </c>
      <c r="C549" s="19"/>
      <c r="D549" s="19"/>
      <c r="E549" s="19"/>
      <c r="F549" s="19"/>
      <c r="G549" s="19"/>
      <c r="H549" s="15"/>
      <c r="I549" s="15"/>
      <c r="J549" s="59"/>
      <c r="K549" s="30"/>
      <c r="L549" s="101"/>
      <c r="M549" s="101"/>
      <c r="N549" s="101"/>
      <c r="O549" s="101"/>
      <c r="P549" s="101"/>
    </row>
    <row r="550" spans="1:22">
      <c r="A550" s="325"/>
      <c r="B550" s="19"/>
      <c r="C550" s="19"/>
      <c r="D550" s="19"/>
      <c r="E550" s="19"/>
      <c r="F550" s="19"/>
      <c r="G550" s="19"/>
      <c r="H550" s="15"/>
      <c r="I550" s="15"/>
      <c r="L550" s="73"/>
      <c r="M550" s="73"/>
      <c r="N550" s="73"/>
      <c r="O550" s="73"/>
      <c r="P550" s="73"/>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630</v>
      </c>
      <c r="M551" s="76" t="s">
        <v>628</v>
      </c>
      <c r="N551" s="76" t="s">
        <v>626</v>
      </c>
      <c r="O551" s="76" t="s">
        <v>627</v>
      </c>
      <c r="P551" s="76" t="s">
        <v>629</v>
      </c>
    </row>
    <row r="552" spans="1:22" s="2" customFormat="1" ht="20.25" customHeight="1">
      <c r="A552" s="325"/>
      <c r="C552" s="60"/>
      <c r="D552" s="4"/>
      <c r="E552" s="4"/>
      <c r="F552" s="4"/>
      <c r="G552" s="4"/>
      <c r="H552" s="307"/>
      <c r="I552" s="65" t="s">
        <v>2269</v>
      </c>
      <c r="J552" s="66"/>
      <c r="K552" s="168"/>
      <c r="L552" s="78" t="s">
        <v>2270</v>
      </c>
      <c r="M552" s="78" t="s">
        <v>596</v>
      </c>
      <c r="N552" s="78" t="s">
        <v>80</v>
      </c>
      <c r="O552" s="78" t="s">
        <v>80</v>
      </c>
      <c r="P552" s="78" t="s">
        <v>595</v>
      </c>
    </row>
    <row r="553" spans="1:22" s="108" customFormat="1" ht="70.150000000000006" customHeight="1">
      <c r="A553" s="349" t="s">
        <v>1188</v>
      </c>
      <c r="C553" s="383" t="s">
        <v>416</v>
      </c>
      <c r="D553" s="384"/>
      <c r="E553" s="384"/>
      <c r="F553" s="384"/>
      <c r="G553" s="384"/>
      <c r="H553" s="385"/>
      <c r="I553" s="116" t="s">
        <v>2381</v>
      </c>
      <c r="J553" s="180">
        <f t="shared" ref="J553:J565" si="22">IF(SUM(L553:P553)=0,IF(COUNTIF(L553:P553,"未確認")&gt;0,"未確認",IF(COUNTIF(L553:P553,"~*")&gt;0,"*",SUM(L553:P553))),SUM(L553:P553))</f>
        <v>0</v>
      </c>
      <c r="K553" s="181" t="str">
        <f t="shared" ref="K553:K565" si="23">IF(OR(COUNTIF(L553:P553,"未確認")&gt;0,COUNTIF(L553:P553,"*")&gt;0),"※","")</f>
        <v/>
      </c>
      <c r="L553" s="111"/>
      <c r="M553" s="111"/>
      <c r="N553" s="111"/>
      <c r="O553" s="111"/>
      <c r="P553" s="111"/>
    </row>
    <row r="554" spans="1:22" s="108" customFormat="1" ht="70.150000000000006" customHeight="1">
      <c r="A554" s="349" t="s">
        <v>1189</v>
      </c>
      <c r="B554" s="113"/>
      <c r="C554" s="383" t="s">
        <v>418</v>
      </c>
      <c r="D554" s="384"/>
      <c r="E554" s="384"/>
      <c r="F554" s="384"/>
      <c r="G554" s="384"/>
      <c r="H554" s="385"/>
      <c r="I554" s="116" t="s">
        <v>1190</v>
      </c>
      <c r="J554" s="180">
        <f t="shared" si="22"/>
        <v>0</v>
      </c>
      <c r="K554" s="181" t="str">
        <f t="shared" si="23"/>
        <v/>
      </c>
      <c r="L554" s="111"/>
      <c r="M554" s="111"/>
      <c r="N554" s="111"/>
      <c r="O554" s="111"/>
      <c r="P554" s="111"/>
    </row>
    <row r="555" spans="1:22" s="108" customFormat="1" ht="70.150000000000006" customHeight="1">
      <c r="A555" s="349" t="s">
        <v>1191</v>
      </c>
      <c r="B555" s="113"/>
      <c r="C555" s="383" t="s">
        <v>420</v>
      </c>
      <c r="D555" s="384"/>
      <c r="E555" s="384"/>
      <c r="F555" s="384"/>
      <c r="G555" s="384"/>
      <c r="H555" s="385"/>
      <c r="I555" s="116" t="s">
        <v>2382</v>
      </c>
      <c r="J555" s="180">
        <f t="shared" si="22"/>
        <v>0</v>
      </c>
      <c r="K555" s="181" t="str">
        <f t="shared" si="23"/>
        <v/>
      </c>
      <c r="L555" s="111"/>
      <c r="M555" s="111"/>
      <c r="N555" s="111"/>
      <c r="O555" s="111"/>
      <c r="P555" s="111"/>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c r="M556" s="111"/>
      <c r="N556" s="111"/>
      <c r="O556" s="111"/>
      <c r="P556" s="111"/>
    </row>
    <row r="557" spans="1:22" s="108" customFormat="1" ht="70.150000000000006" customHeight="1">
      <c r="A557" s="349" t="s">
        <v>1194</v>
      </c>
      <c r="B557" s="113"/>
      <c r="C557" s="383" t="s">
        <v>424</v>
      </c>
      <c r="D557" s="384"/>
      <c r="E557" s="384"/>
      <c r="F557" s="384"/>
      <c r="G557" s="384"/>
      <c r="H557" s="385"/>
      <c r="I557" s="116" t="s">
        <v>1682</v>
      </c>
      <c r="J557" s="180">
        <f t="shared" si="22"/>
        <v>0</v>
      </c>
      <c r="K557" s="181" t="str">
        <f t="shared" si="23"/>
        <v/>
      </c>
      <c r="L557" s="111"/>
      <c r="M557" s="111"/>
      <c r="N557" s="111"/>
      <c r="O557" s="111"/>
      <c r="P557" s="111"/>
    </row>
    <row r="558" spans="1:22" s="108" customFormat="1" ht="98.1" customHeight="1">
      <c r="A558" s="349" t="s">
        <v>1196</v>
      </c>
      <c r="B558" s="113"/>
      <c r="C558" s="383" t="s">
        <v>426</v>
      </c>
      <c r="D558" s="384"/>
      <c r="E558" s="384"/>
      <c r="F558" s="384"/>
      <c r="G558" s="384"/>
      <c r="H558" s="385"/>
      <c r="I558" s="116" t="s">
        <v>2383</v>
      </c>
      <c r="J558" s="180">
        <f t="shared" si="22"/>
        <v>0</v>
      </c>
      <c r="K558" s="181" t="str">
        <f t="shared" si="23"/>
        <v/>
      </c>
      <c r="L558" s="111"/>
      <c r="M558" s="111"/>
      <c r="N558" s="111"/>
      <c r="O558" s="111"/>
      <c r="P558" s="111"/>
    </row>
    <row r="559" spans="1:22" s="108" customFormat="1" ht="84" customHeight="1">
      <c r="A559" s="349" t="s">
        <v>1198</v>
      </c>
      <c r="B559" s="113"/>
      <c r="C559" s="383" t="s">
        <v>428</v>
      </c>
      <c r="D559" s="384"/>
      <c r="E559" s="384"/>
      <c r="F559" s="384"/>
      <c r="G559" s="384"/>
      <c r="H559" s="385"/>
      <c r="I559" s="116" t="s">
        <v>1746</v>
      </c>
      <c r="J559" s="180">
        <f t="shared" si="22"/>
        <v>0</v>
      </c>
      <c r="K559" s="181" t="str">
        <f t="shared" si="23"/>
        <v/>
      </c>
      <c r="L559" s="111"/>
      <c r="M559" s="111"/>
      <c r="N559" s="111"/>
      <c r="O559" s="111"/>
      <c r="P559" s="111"/>
    </row>
    <row r="560" spans="1:22" s="108" customFormat="1" ht="70.150000000000006" customHeight="1">
      <c r="A560" s="349" t="s">
        <v>1200</v>
      </c>
      <c r="B560" s="113"/>
      <c r="C560" s="383" t="s">
        <v>430</v>
      </c>
      <c r="D560" s="384"/>
      <c r="E560" s="384"/>
      <c r="F560" s="384"/>
      <c r="G560" s="384"/>
      <c r="H560" s="385"/>
      <c r="I560" s="116" t="s">
        <v>2384</v>
      </c>
      <c r="J560" s="180">
        <f t="shared" si="22"/>
        <v>0</v>
      </c>
      <c r="K560" s="181" t="str">
        <f t="shared" si="23"/>
        <v/>
      </c>
      <c r="L560" s="111"/>
      <c r="M560" s="111"/>
      <c r="N560" s="111"/>
      <c r="O560" s="111"/>
      <c r="P560" s="111"/>
    </row>
    <row r="561" spans="1:16" s="108" customFormat="1" ht="70.150000000000006" customHeight="1">
      <c r="A561" s="349" t="s">
        <v>1201</v>
      </c>
      <c r="B561" s="113"/>
      <c r="C561" s="386" t="s">
        <v>432</v>
      </c>
      <c r="D561" s="387"/>
      <c r="E561" s="387"/>
      <c r="F561" s="387"/>
      <c r="G561" s="387"/>
      <c r="H561" s="388"/>
      <c r="I561" s="129" t="s">
        <v>2385</v>
      </c>
      <c r="J561" s="180">
        <f t="shared" si="22"/>
        <v>0</v>
      </c>
      <c r="K561" s="181" t="str">
        <f t="shared" si="23"/>
        <v/>
      </c>
      <c r="L561" s="111"/>
      <c r="M561" s="111"/>
      <c r="N561" s="111"/>
      <c r="O561" s="111"/>
      <c r="P561" s="111"/>
    </row>
    <row r="562" spans="1:16" s="108" customFormat="1" ht="78">
      <c r="A562" s="349" t="s">
        <v>1203</v>
      </c>
      <c r="B562" s="113"/>
      <c r="C562" s="383" t="s">
        <v>434</v>
      </c>
      <c r="D562" s="384"/>
      <c r="E562" s="384"/>
      <c r="F562" s="384"/>
      <c r="G562" s="384"/>
      <c r="H562" s="385"/>
      <c r="I562" s="129" t="s">
        <v>435</v>
      </c>
      <c r="J562" s="180">
        <f t="shared" si="22"/>
        <v>0</v>
      </c>
      <c r="K562" s="181" t="str">
        <f t="shared" si="23"/>
        <v/>
      </c>
      <c r="L562" s="111"/>
      <c r="M562" s="111"/>
      <c r="N562" s="111"/>
      <c r="O562" s="111"/>
      <c r="P562" s="111"/>
    </row>
    <row r="563" spans="1:16"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c r="N563" s="111"/>
      <c r="O563" s="111"/>
      <c r="P563" s="111"/>
    </row>
    <row r="564" spans="1:16" s="108" customFormat="1" ht="70.150000000000006" customHeight="1">
      <c r="A564" s="349" t="s">
        <v>1205</v>
      </c>
      <c r="B564" s="113"/>
      <c r="C564" s="383" t="s">
        <v>438</v>
      </c>
      <c r="D564" s="384"/>
      <c r="E564" s="384"/>
      <c r="F564" s="384"/>
      <c r="G564" s="384"/>
      <c r="H564" s="385"/>
      <c r="I564" s="129" t="s">
        <v>2386</v>
      </c>
      <c r="J564" s="180">
        <f t="shared" si="22"/>
        <v>0</v>
      </c>
      <c r="K564" s="181" t="str">
        <f t="shared" si="23"/>
        <v/>
      </c>
      <c r="L564" s="111"/>
      <c r="M564" s="111"/>
      <c r="N564" s="111"/>
      <c r="O564" s="111"/>
      <c r="P564" s="111"/>
    </row>
    <row r="565" spans="1:16" s="108" customFormat="1" ht="70.150000000000006" customHeight="1">
      <c r="A565" s="349" t="s">
        <v>1207</v>
      </c>
      <c r="B565" s="113"/>
      <c r="C565" s="383" t="s">
        <v>440</v>
      </c>
      <c r="D565" s="384"/>
      <c r="E565" s="384"/>
      <c r="F565" s="384"/>
      <c r="G565" s="384"/>
      <c r="H565" s="385"/>
      <c r="I565" s="129" t="s">
        <v>2387</v>
      </c>
      <c r="J565" s="180">
        <f t="shared" si="22"/>
        <v>0</v>
      </c>
      <c r="K565" s="181" t="str">
        <f t="shared" si="23"/>
        <v/>
      </c>
      <c r="L565" s="111"/>
      <c r="M565" s="111"/>
      <c r="N565" s="111"/>
      <c r="O565" s="111"/>
      <c r="P565" s="111"/>
    </row>
    <row r="566" spans="1:16" s="108" customFormat="1" ht="113.65" customHeight="1">
      <c r="A566" s="345" t="s">
        <v>1208</v>
      </c>
      <c r="B566" s="113"/>
      <c r="C566" s="386" t="s">
        <v>2388</v>
      </c>
      <c r="D566" s="387"/>
      <c r="E566" s="387"/>
      <c r="F566" s="387"/>
      <c r="G566" s="387"/>
      <c r="H566" s="388"/>
      <c r="I566" s="317" t="s">
        <v>1210</v>
      </c>
      <c r="J566" s="186"/>
      <c r="K566" s="187"/>
      <c r="L566" s="192" t="s">
        <v>2389</v>
      </c>
      <c r="M566" s="192" t="s">
        <v>1977</v>
      </c>
      <c r="N566" s="192" t="s">
        <v>1534</v>
      </c>
      <c r="O566" s="192" t="s">
        <v>2390</v>
      </c>
      <c r="P566" s="192" t="s">
        <v>2391</v>
      </c>
    </row>
    <row r="567" spans="1:16" s="1" customFormat="1" ht="65.099999999999994" customHeight="1">
      <c r="A567" s="325"/>
      <c r="B567" s="113"/>
      <c r="C567" s="389" t="s">
        <v>445</v>
      </c>
      <c r="D567" s="390"/>
      <c r="E567" s="390"/>
      <c r="F567" s="390"/>
      <c r="G567" s="390"/>
      <c r="H567" s="391"/>
      <c r="I567" s="392" t="s">
        <v>2392</v>
      </c>
      <c r="J567" s="188"/>
      <c r="K567" s="189"/>
      <c r="L567" s="120"/>
      <c r="M567" s="124"/>
      <c r="N567" s="124"/>
      <c r="O567" s="124"/>
      <c r="P567" s="124"/>
    </row>
    <row r="568" spans="1:16" s="1" customFormat="1" ht="34.5" customHeight="1">
      <c r="A568" s="345" t="s">
        <v>1216</v>
      </c>
      <c r="B568" s="113"/>
      <c r="C568" s="190"/>
      <c r="D568" s="398" t="s">
        <v>447</v>
      </c>
      <c r="E568" s="408"/>
      <c r="F568" s="408"/>
      <c r="G568" s="408"/>
      <c r="H568" s="399"/>
      <c r="I568" s="409"/>
      <c r="J568" s="188"/>
      <c r="K568" s="191"/>
      <c r="L568" s="192" t="s">
        <v>26</v>
      </c>
      <c r="M568" s="192" t="s">
        <v>26</v>
      </c>
      <c r="N568" s="192">
        <v>67.900000000000006</v>
      </c>
      <c r="O568" s="192">
        <v>35.1</v>
      </c>
      <c r="P568" s="192" t="s">
        <v>26</v>
      </c>
    </row>
    <row r="569" spans="1:16" s="1" customFormat="1" ht="34.5" customHeight="1">
      <c r="A569" s="345" t="s">
        <v>1217</v>
      </c>
      <c r="B569" s="113"/>
      <c r="C569" s="190"/>
      <c r="D569" s="398" t="s">
        <v>448</v>
      </c>
      <c r="E569" s="408"/>
      <c r="F569" s="408"/>
      <c r="G569" s="408"/>
      <c r="H569" s="399"/>
      <c r="I569" s="409"/>
      <c r="J569" s="188"/>
      <c r="K569" s="191"/>
      <c r="L569" s="192" t="s">
        <v>26</v>
      </c>
      <c r="M569" s="192" t="s">
        <v>26</v>
      </c>
      <c r="N569" s="192">
        <v>37.799999999999997</v>
      </c>
      <c r="O569" s="192">
        <v>32.700000000000003</v>
      </c>
      <c r="P569" s="192" t="s">
        <v>26</v>
      </c>
    </row>
    <row r="570" spans="1:16" s="1" customFormat="1" ht="34.5" customHeight="1">
      <c r="A570" s="345" t="s">
        <v>1218</v>
      </c>
      <c r="B570" s="113"/>
      <c r="C570" s="190"/>
      <c r="D570" s="398" t="s">
        <v>449</v>
      </c>
      <c r="E570" s="408"/>
      <c r="F570" s="408"/>
      <c r="G570" s="408"/>
      <c r="H570" s="399"/>
      <c r="I570" s="409"/>
      <c r="J570" s="188"/>
      <c r="K570" s="191"/>
      <c r="L570" s="192" t="s">
        <v>26</v>
      </c>
      <c r="M570" s="192" t="s">
        <v>26</v>
      </c>
      <c r="N570" s="192">
        <v>20.5</v>
      </c>
      <c r="O570" s="192">
        <v>21.1</v>
      </c>
      <c r="P570" s="192" t="s">
        <v>26</v>
      </c>
    </row>
    <row r="571" spans="1:16" s="1" customFormat="1" ht="34.5" customHeight="1">
      <c r="A571" s="345" t="s">
        <v>1219</v>
      </c>
      <c r="B571" s="113"/>
      <c r="C571" s="190"/>
      <c r="D571" s="398" t="s">
        <v>450</v>
      </c>
      <c r="E571" s="408"/>
      <c r="F571" s="408"/>
      <c r="G571" s="408"/>
      <c r="H571" s="399"/>
      <c r="I571" s="409"/>
      <c r="J571" s="188"/>
      <c r="K571" s="191"/>
      <c r="L571" s="192" t="s">
        <v>26</v>
      </c>
      <c r="M571" s="192" t="s">
        <v>26</v>
      </c>
      <c r="N571" s="192">
        <v>23.5</v>
      </c>
      <c r="O571" s="192">
        <v>10.199999999999999</v>
      </c>
      <c r="P571" s="192" t="s">
        <v>26</v>
      </c>
    </row>
    <row r="572" spans="1:16" s="1" customFormat="1" ht="34.5" customHeight="1">
      <c r="A572" s="345" t="s">
        <v>1220</v>
      </c>
      <c r="B572" s="113"/>
      <c r="C572" s="190"/>
      <c r="D572" s="398" t="s">
        <v>2222</v>
      </c>
      <c r="E572" s="408"/>
      <c r="F572" s="408"/>
      <c r="G572" s="408"/>
      <c r="H572" s="399"/>
      <c r="I572" s="409"/>
      <c r="J572" s="188"/>
      <c r="K572" s="191"/>
      <c r="L572" s="192" t="s">
        <v>26</v>
      </c>
      <c r="M572" s="192" t="s">
        <v>26</v>
      </c>
      <c r="N572" s="192">
        <v>1</v>
      </c>
      <c r="O572" s="192">
        <v>16.5</v>
      </c>
      <c r="P572" s="192" t="s">
        <v>26</v>
      </c>
    </row>
    <row r="573" spans="1:16" s="1" customFormat="1" ht="34.5" customHeight="1">
      <c r="A573" s="345" t="s">
        <v>1222</v>
      </c>
      <c r="B573" s="113"/>
      <c r="C573" s="193"/>
      <c r="D573" s="398" t="s">
        <v>1231</v>
      </c>
      <c r="E573" s="408"/>
      <c r="F573" s="408"/>
      <c r="G573" s="408"/>
      <c r="H573" s="399"/>
      <c r="I573" s="409"/>
      <c r="J573" s="188"/>
      <c r="K573" s="191"/>
      <c r="L573" s="192" t="s">
        <v>26</v>
      </c>
      <c r="M573" s="192" t="s">
        <v>26</v>
      </c>
      <c r="N573" s="192">
        <v>16.3</v>
      </c>
      <c r="O573" s="192">
        <v>4.5</v>
      </c>
      <c r="P573" s="192" t="s">
        <v>26</v>
      </c>
    </row>
    <row r="574" spans="1:16" s="1" customFormat="1" ht="34.5" customHeight="1">
      <c r="A574" s="345" t="s">
        <v>1224</v>
      </c>
      <c r="B574" s="113"/>
      <c r="C574" s="304"/>
      <c r="D574" s="398" t="s">
        <v>1537</v>
      </c>
      <c r="E574" s="408"/>
      <c r="F574" s="408"/>
      <c r="G574" s="408"/>
      <c r="H574" s="399"/>
      <c r="I574" s="409"/>
      <c r="J574" s="194"/>
      <c r="K574" s="195"/>
      <c r="L574" s="192" t="s">
        <v>26</v>
      </c>
      <c r="M574" s="192" t="s">
        <v>26</v>
      </c>
      <c r="N574" s="192">
        <v>34.9</v>
      </c>
      <c r="O574" s="192">
        <v>27.3</v>
      </c>
      <c r="P574" s="192" t="s">
        <v>26</v>
      </c>
    </row>
    <row r="575" spans="1:16" s="1" customFormat="1" ht="42.75" customHeight="1">
      <c r="A575" s="325"/>
      <c r="B575" s="113"/>
      <c r="C575" s="389" t="s">
        <v>453</v>
      </c>
      <c r="D575" s="390"/>
      <c r="E575" s="390"/>
      <c r="F575" s="390"/>
      <c r="G575" s="390"/>
      <c r="H575" s="391"/>
      <c r="I575" s="409"/>
      <c r="J575" s="188"/>
      <c r="K575" s="189"/>
      <c r="L575" s="120"/>
      <c r="M575" s="124"/>
      <c r="N575" s="124"/>
      <c r="O575" s="124"/>
      <c r="P575" s="124"/>
    </row>
    <row r="576" spans="1:16" s="1" customFormat="1" ht="34.5" customHeight="1">
      <c r="A576" s="345" t="s">
        <v>1225</v>
      </c>
      <c r="B576" s="113"/>
      <c r="C576" s="190"/>
      <c r="D576" s="398" t="s">
        <v>447</v>
      </c>
      <c r="E576" s="408"/>
      <c r="F576" s="408"/>
      <c r="G576" s="408"/>
      <c r="H576" s="399"/>
      <c r="I576" s="409"/>
      <c r="J576" s="188"/>
      <c r="K576" s="191"/>
      <c r="L576" s="192" t="s">
        <v>26</v>
      </c>
      <c r="M576" s="192" t="s">
        <v>26</v>
      </c>
      <c r="N576" s="192" t="s">
        <v>26</v>
      </c>
      <c r="O576" s="192" t="s">
        <v>26</v>
      </c>
      <c r="P576" s="192">
        <v>29.9</v>
      </c>
    </row>
    <row r="577" spans="1:16" s="1" customFormat="1" ht="34.5" customHeight="1">
      <c r="A577" s="345" t="s">
        <v>1226</v>
      </c>
      <c r="B577" s="113"/>
      <c r="C577" s="190"/>
      <c r="D577" s="398" t="s">
        <v>448</v>
      </c>
      <c r="E577" s="408"/>
      <c r="F577" s="408"/>
      <c r="G577" s="408"/>
      <c r="H577" s="399"/>
      <c r="I577" s="409"/>
      <c r="J577" s="188"/>
      <c r="K577" s="191"/>
      <c r="L577" s="192" t="s">
        <v>26</v>
      </c>
      <c r="M577" s="192" t="s">
        <v>26</v>
      </c>
      <c r="N577" s="192" t="s">
        <v>26</v>
      </c>
      <c r="O577" s="192" t="s">
        <v>26</v>
      </c>
      <c r="P577" s="192">
        <v>9.3000000000000007</v>
      </c>
    </row>
    <row r="578" spans="1:16" s="1" customFormat="1" ht="34.5" customHeight="1">
      <c r="A578" s="345" t="s">
        <v>1227</v>
      </c>
      <c r="B578" s="113"/>
      <c r="C578" s="190"/>
      <c r="D578" s="398" t="s">
        <v>449</v>
      </c>
      <c r="E578" s="408"/>
      <c r="F578" s="408"/>
      <c r="G578" s="408"/>
      <c r="H578" s="399"/>
      <c r="I578" s="409"/>
      <c r="J578" s="188"/>
      <c r="K578" s="191"/>
      <c r="L578" s="192" t="s">
        <v>26</v>
      </c>
      <c r="M578" s="192" t="s">
        <v>26</v>
      </c>
      <c r="N578" s="192" t="s">
        <v>26</v>
      </c>
      <c r="O578" s="192" t="s">
        <v>26</v>
      </c>
      <c r="P578" s="192" t="s">
        <v>26</v>
      </c>
    </row>
    <row r="579" spans="1:16" s="1" customFormat="1" ht="34.5" customHeight="1">
      <c r="A579" s="345" t="s">
        <v>1228</v>
      </c>
      <c r="B579" s="113"/>
      <c r="C579" s="190"/>
      <c r="D579" s="398" t="s">
        <v>450</v>
      </c>
      <c r="E579" s="408"/>
      <c r="F579" s="408"/>
      <c r="G579" s="408"/>
      <c r="H579" s="399"/>
      <c r="I579" s="409"/>
      <c r="J579" s="188"/>
      <c r="K579" s="191"/>
      <c r="L579" s="192" t="s">
        <v>26</v>
      </c>
      <c r="M579" s="192" t="s">
        <v>26</v>
      </c>
      <c r="N579" s="192" t="s">
        <v>26</v>
      </c>
      <c r="O579" s="192" t="s">
        <v>26</v>
      </c>
      <c r="P579" s="192">
        <v>5</v>
      </c>
    </row>
    <row r="580" spans="1:16" s="1" customFormat="1" ht="34.5" customHeight="1">
      <c r="A580" s="345" t="s">
        <v>1229</v>
      </c>
      <c r="B580" s="113"/>
      <c r="C580" s="190"/>
      <c r="D580" s="398" t="s">
        <v>1538</v>
      </c>
      <c r="E580" s="408"/>
      <c r="F580" s="408"/>
      <c r="G580" s="408"/>
      <c r="H580" s="399"/>
      <c r="I580" s="409"/>
      <c r="J580" s="188"/>
      <c r="K580" s="191"/>
      <c r="L580" s="192" t="s">
        <v>26</v>
      </c>
      <c r="M580" s="192" t="s">
        <v>26</v>
      </c>
      <c r="N580" s="192" t="s">
        <v>26</v>
      </c>
      <c r="O580" s="192" t="s">
        <v>26</v>
      </c>
      <c r="P580" s="192">
        <v>0</v>
      </c>
    </row>
    <row r="581" spans="1:16" s="1" customFormat="1" ht="34.5" customHeight="1">
      <c r="A581" s="345" t="s">
        <v>1230</v>
      </c>
      <c r="B581" s="113"/>
      <c r="C581" s="190"/>
      <c r="D581" s="398" t="s">
        <v>1688</v>
      </c>
      <c r="E581" s="408"/>
      <c r="F581" s="408"/>
      <c r="G581" s="408"/>
      <c r="H581" s="399"/>
      <c r="I581" s="409"/>
      <c r="J581" s="188"/>
      <c r="K581" s="191"/>
      <c r="L581" s="192" t="s">
        <v>26</v>
      </c>
      <c r="M581" s="192" t="s">
        <v>26</v>
      </c>
      <c r="N581" s="192" t="s">
        <v>26</v>
      </c>
      <c r="O581" s="192" t="s">
        <v>26</v>
      </c>
      <c r="P581" s="192" t="s">
        <v>26</v>
      </c>
    </row>
    <row r="582" spans="1:16" s="1" customFormat="1" ht="34.5" customHeight="1">
      <c r="A582" s="345" t="s">
        <v>1232</v>
      </c>
      <c r="B582" s="113"/>
      <c r="C582" s="322"/>
      <c r="D582" s="398" t="s">
        <v>2393</v>
      </c>
      <c r="E582" s="408"/>
      <c r="F582" s="408"/>
      <c r="G582" s="408"/>
      <c r="H582" s="399"/>
      <c r="I582" s="409"/>
      <c r="J582" s="194"/>
      <c r="K582" s="195"/>
      <c r="L582" s="192" t="s">
        <v>26</v>
      </c>
      <c r="M582" s="192" t="s">
        <v>26</v>
      </c>
      <c r="N582" s="192" t="s">
        <v>26</v>
      </c>
      <c r="O582" s="192" t="s">
        <v>26</v>
      </c>
      <c r="P582" s="192" t="s">
        <v>26</v>
      </c>
    </row>
    <row r="583" spans="1:16" s="1" customFormat="1" ht="42.75" customHeight="1">
      <c r="A583" s="325"/>
      <c r="B583" s="113"/>
      <c r="C583" s="389" t="s">
        <v>454</v>
      </c>
      <c r="D583" s="390"/>
      <c r="E583" s="390"/>
      <c r="F583" s="390"/>
      <c r="G583" s="390"/>
      <c r="H583" s="391"/>
      <c r="I583" s="409"/>
      <c r="J583" s="196"/>
      <c r="K583" s="189"/>
      <c r="L583" s="120"/>
      <c r="M583" s="124"/>
      <c r="N583" s="124"/>
      <c r="O583" s="124"/>
      <c r="P583" s="124"/>
    </row>
    <row r="584" spans="1:16" s="1" customFormat="1" ht="34.5" customHeight="1">
      <c r="A584" s="345" t="s">
        <v>1234</v>
      </c>
      <c r="B584" s="113"/>
      <c r="C584" s="190"/>
      <c r="D584" s="398" t="s">
        <v>447</v>
      </c>
      <c r="E584" s="408"/>
      <c r="F584" s="408"/>
      <c r="G584" s="408"/>
      <c r="H584" s="399"/>
      <c r="I584" s="409"/>
      <c r="J584" s="188"/>
      <c r="K584" s="191"/>
      <c r="L584" s="192" t="s">
        <v>26</v>
      </c>
      <c r="M584" s="192" t="s">
        <v>26</v>
      </c>
      <c r="N584" s="192">
        <v>0</v>
      </c>
      <c r="O584" s="192">
        <v>0</v>
      </c>
      <c r="P584" s="192" t="s">
        <v>26</v>
      </c>
    </row>
    <row r="585" spans="1:16" s="1" customFormat="1" ht="34.5" customHeight="1">
      <c r="A585" s="345" t="s">
        <v>1235</v>
      </c>
      <c r="B585" s="113"/>
      <c r="C585" s="190"/>
      <c r="D585" s="398" t="s">
        <v>448</v>
      </c>
      <c r="E585" s="408"/>
      <c r="F585" s="408"/>
      <c r="G585" s="408"/>
      <c r="H585" s="399"/>
      <c r="I585" s="409"/>
      <c r="J585" s="188"/>
      <c r="K585" s="191"/>
      <c r="L585" s="192" t="s">
        <v>26</v>
      </c>
      <c r="M585" s="192" t="s">
        <v>26</v>
      </c>
      <c r="N585" s="192">
        <v>0</v>
      </c>
      <c r="O585" s="192">
        <v>0</v>
      </c>
      <c r="P585" s="192" t="s">
        <v>26</v>
      </c>
    </row>
    <row r="586" spans="1:16" s="1" customFormat="1" ht="34.5" customHeight="1">
      <c r="A586" s="345" t="s">
        <v>1236</v>
      </c>
      <c r="B586" s="113"/>
      <c r="C586" s="190"/>
      <c r="D586" s="398" t="s">
        <v>449</v>
      </c>
      <c r="E586" s="408"/>
      <c r="F586" s="408"/>
      <c r="G586" s="408"/>
      <c r="H586" s="399"/>
      <c r="I586" s="409"/>
      <c r="J586" s="188"/>
      <c r="K586" s="191"/>
      <c r="L586" s="192" t="s">
        <v>26</v>
      </c>
      <c r="M586" s="192" t="s">
        <v>26</v>
      </c>
      <c r="N586" s="192">
        <v>0</v>
      </c>
      <c r="O586" s="192">
        <v>0</v>
      </c>
      <c r="P586" s="192" t="s">
        <v>26</v>
      </c>
    </row>
    <row r="587" spans="1:16" s="1" customFormat="1" ht="34.5" customHeight="1">
      <c r="A587" s="345" t="s">
        <v>1237</v>
      </c>
      <c r="B587" s="113"/>
      <c r="C587" s="190"/>
      <c r="D587" s="398" t="s">
        <v>450</v>
      </c>
      <c r="E587" s="408"/>
      <c r="F587" s="408"/>
      <c r="G587" s="408"/>
      <c r="H587" s="399"/>
      <c r="I587" s="409"/>
      <c r="J587" s="188"/>
      <c r="K587" s="191"/>
      <c r="L587" s="192" t="s">
        <v>26</v>
      </c>
      <c r="M587" s="192" t="s">
        <v>26</v>
      </c>
      <c r="N587" s="192">
        <v>0</v>
      </c>
      <c r="O587" s="192">
        <v>0</v>
      </c>
      <c r="P587" s="192" t="s">
        <v>26</v>
      </c>
    </row>
    <row r="588" spans="1:16" s="1" customFormat="1" ht="34.5" customHeight="1">
      <c r="A588" s="345" t="s">
        <v>1238</v>
      </c>
      <c r="B588" s="113"/>
      <c r="C588" s="190"/>
      <c r="D588" s="398" t="s">
        <v>1221</v>
      </c>
      <c r="E588" s="408"/>
      <c r="F588" s="408"/>
      <c r="G588" s="408"/>
      <c r="H588" s="399"/>
      <c r="I588" s="409"/>
      <c r="J588" s="188"/>
      <c r="K588" s="191"/>
      <c r="L588" s="192" t="s">
        <v>26</v>
      </c>
      <c r="M588" s="192" t="s">
        <v>26</v>
      </c>
      <c r="N588" s="192">
        <v>0</v>
      </c>
      <c r="O588" s="192">
        <v>0</v>
      </c>
      <c r="P588" s="192" t="s">
        <v>26</v>
      </c>
    </row>
    <row r="589" spans="1:16" s="1" customFormat="1" ht="34.5" customHeight="1">
      <c r="A589" s="345" t="s">
        <v>1239</v>
      </c>
      <c r="B589" s="113"/>
      <c r="C589" s="190"/>
      <c r="D589" s="398" t="s">
        <v>1859</v>
      </c>
      <c r="E589" s="408"/>
      <c r="F589" s="408"/>
      <c r="G589" s="408"/>
      <c r="H589" s="399"/>
      <c r="I589" s="409"/>
      <c r="J589" s="188"/>
      <c r="K589" s="191"/>
      <c r="L589" s="192" t="s">
        <v>26</v>
      </c>
      <c r="M589" s="192" t="s">
        <v>26</v>
      </c>
      <c r="N589" s="192">
        <v>0</v>
      </c>
      <c r="O589" s="192">
        <v>0</v>
      </c>
      <c r="P589" s="192" t="s">
        <v>26</v>
      </c>
    </row>
    <row r="590" spans="1:16" s="1" customFormat="1" ht="34.5" customHeight="1">
      <c r="A590" s="345" t="s">
        <v>1240</v>
      </c>
      <c r="B590" s="113"/>
      <c r="C590" s="322"/>
      <c r="D590" s="398" t="s">
        <v>2393</v>
      </c>
      <c r="E590" s="408"/>
      <c r="F590" s="408"/>
      <c r="G590" s="408"/>
      <c r="H590" s="399"/>
      <c r="I590" s="410"/>
      <c r="J590" s="194"/>
      <c r="K590" s="195"/>
      <c r="L590" s="192" t="s">
        <v>26</v>
      </c>
      <c r="M590" s="192" t="s">
        <v>26</v>
      </c>
      <c r="N590" s="192">
        <v>0</v>
      </c>
      <c r="O590" s="192">
        <v>0</v>
      </c>
      <c r="P590" s="192" t="s">
        <v>26</v>
      </c>
    </row>
    <row r="591" spans="1:16" s="1" customFormat="1">
      <c r="A591" s="325"/>
      <c r="B591" s="19"/>
      <c r="C591" s="19"/>
      <c r="D591" s="19"/>
      <c r="E591" s="19"/>
      <c r="F591" s="19"/>
      <c r="G591" s="19"/>
      <c r="H591" s="15"/>
      <c r="I591" s="15"/>
      <c r="J591" s="87"/>
      <c r="K591" s="88"/>
      <c r="L591" s="89"/>
      <c r="M591" s="89"/>
      <c r="N591" s="89"/>
      <c r="O591" s="89"/>
      <c r="P591" s="89"/>
    </row>
    <row r="592" spans="1:16" s="82" customFormat="1">
      <c r="A592" s="325"/>
      <c r="B592" s="83"/>
      <c r="C592" s="60"/>
      <c r="D592" s="60"/>
      <c r="E592" s="60"/>
      <c r="F592" s="60"/>
      <c r="G592" s="60"/>
      <c r="H592" s="90"/>
      <c r="I592" s="90"/>
      <c r="J592" s="87"/>
      <c r="K592" s="88"/>
      <c r="L592" s="89"/>
      <c r="M592" s="89"/>
      <c r="N592" s="89"/>
      <c r="O592" s="89"/>
      <c r="P592" s="89"/>
    </row>
    <row r="593" spans="1:22" s="1" customFormat="1">
      <c r="A593" s="325"/>
      <c r="B593" s="113"/>
      <c r="C593" s="4"/>
      <c r="D593" s="4"/>
      <c r="E593" s="4"/>
      <c r="F593" s="4"/>
      <c r="G593" s="4"/>
      <c r="H593" s="307"/>
      <c r="I593" s="307"/>
      <c r="J593" s="59"/>
      <c r="K593" s="30"/>
      <c r="L593" s="101"/>
      <c r="M593" s="101"/>
      <c r="N593" s="101"/>
      <c r="O593" s="101"/>
      <c r="P593" s="101"/>
    </row>
    <row r="594" spans="1:22" s="1" customFormat="1">
      <c r="A594" s="325"/>
      <c r="B594" s="19" t="s">
        <v>455</v>
      </c>
      <c r="C594" s="19"/>
      <c r="D594" s="19"/>
      <c r="E594" s="19"/>
      <c r="F594" s="19"/>
      <c r="G594" s="19"/>
      <c r="H594" s="15"/>
      <c r="I594" s="15"/>
      <c r="J594" s="59"/>
      <c r="K594" s="30"/>
      <c r="L594" s="101"/>
      <c r="M594" s="101"/>
      <c r="N594" s="101"/>
      <c r="O594" s="101"/>
      <c r="P594" s="101"/>
    </row>
    <row r="595" spans="1:22">
      <c r="A595" s="325"/>
      <c r="B595" s="19"/>
      <c r="C595" s="19"/>
      <c r="D595" s="19"/>
      <c r="E595" s="19"/>
      <c r="F595" s="19"/>
      <c r="G595" s="19"/>
      <c r="H595" s="15"/>
      <c r="I595" s="15"/>
      <c r="L595" s="73"/>
      <c r="M595" s="73"/>
      <c r="N595" s="73"/>
      <c r="O595" s="73"/>
      <c r="P595" s="73"/>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630</v>
      </c>
      <c r="M596" s="76" t="s">
        <v>628</v>
      </c>
      <c r="N596" s="76" t="s">
        <v>626</v>
      </c>
      <c r="O596" s="76" t="s">
        <v>627</v>
      </c>
      <c r="P596" s="76" t="s">
        <v>629</v>
      </c>
    </row>
    <row r="597" spans="1:22" s="2" customFormat="1" ht="20.25" customHeight="1">
      <c r="A597" s="325"/>
      <c r="C597" s="60"/>
      <c r="D597" s="4"/>
      <c r="E597" s="4"/>
      <c r="F597" s="4"/>
      <c r="G597" s="4"/>
      <c r="H597" s="307"/>
      <c r="I597" s="65" t="s">
        <v>1512</v>
      </c>
      <c r="J597" s="66"/>
      <c r="K597" s="168"/>
      <c r="L597" s="78" t="s">
        <v>2270</v>
      </c>
      <c r="M597" s="78" t="s">
        <v>596</v>
      </c>
      <c r="N597" s="78" t="s">
        <v>80</v>
      </c>
      <c r="O597" s="78" t="s">
        <v>80</v>
      </c>
      <c r="P597" s="78" t="s">
        <v>595</v>
      </c>
    </row>
    <row r="598" spans="1:22" s="108" customFormat="1" ht="70.150000000000006" customHeight="1">
      <c r="A598" s="349" t="s">
        <v>1241</v>
      </c>
      <c r="C598" s="383" t="s">
        <v>456</v>
      </c>
      <c r="D598" s="384"/>
      <c r="E598" s="384"/>
      <c r="F598" s="384"/>
      <c r="G598" s="384"/>
      <c r="H598" s="385"/>
      <c r="I598" s="324" t="s">
        <v>1242</v>
      </c>
      <c r="J598" s="180">
        <f>IF(SUM(L598:P598)=0,IF(COUNTIF(L598:P598,"未確認")&gt;0,"未確認",IF(COUNTIF(L598:P598,"~*")&gt;0,"*",SUM(L598:P598))),SUM(L598:P598))</f>
        <v>0</v>
      </c>
      <c r="K598" s="181" t="str">
        <f>IF(OR(COUNTIF(L598:P598,"未確認")&gt;0,COUNTIF(L598:P598,"*")&gt;0),"※","")</f>
        <v/>
      </c>
      <c r="L598" s="111"/>
      <c r="M598" s="111"/>
      <c r="N598" s="111"/>
      <c r="O598" s="111"/>
      <c r="P598" s="111"/>
    </row>
    <row r="599" spans="1:22" s="108" customFormat="1" ht="70.150000000000006" customHeight="1">
      <c r="A599" s="349" t="s">
        <v>1243</v>
      </c>
      <c r="B599" s="83"/>
      <c r="C599" s="383" t="s">
        <v>2394</v>
      </c>
      <c r="D599" s="384"/>
      <c r="E599" s="384"/>
      <c r="F599" s="384"/>
      <c r="G599" s="384"/>
      <c r="H599" s="385"/>
      <c r="I599" s="324" t="s">
        <v>459</v>
      </c>
      <c r="J599" s="180">
        <f>IF(SUM(L599:P599)=0,IF(COUNTIF(L599:P599,"未確認")&gt;0,"未確認",IF(COUNTIF(L599:P599,"~*")&gt;0,"*",SUM(L599:P599))),SUM(L599:P599))</f>
        <v>0</v>
      </c>
      <c r="K599" s="181" t="str">
        <f>IF(OR(COUNTIF(L599:P599,"未確認")&gt;0,COUNTIF(L599:P599,"*")&gt;0),"※","")</f>
        <v/>
      </c>
      <c r="L599" s="111"/>
      <c r="M599" s="111"/>
      <c r="N599" s="111"/>
      <c r="O599" s="111"/>
      <c r="P599" s="111"/>
    </row>
    <row r="600" spans="1:22" s="108" customFormat="1" ht="72" customHeight="1">
      <c r="A600" s="349" t="s">
        <v>1245</v>
      </c>
      <c r="B600" s="83"/>
      <c r="C600" s="383" t="s">
        <v>2115</v>
      </c>
      <c r="D600" s="384"/>
      <c r="E600" s="384"/>
      <c r="F600" s="384"/>
      <c r="G600" s="384"/>
      <c r="H600" s="385"/>
      <c r="I600" s="324" t="s">
        <v>1862</v>
      </c>
      <c r="J600" s="180">
        <f>IF(SUM(L600:P600)=0,IF(COUNTIF(L600:P600,"未確認")&gt;0,"未確認",IF(COUNTIF(L600:P600,"~*")&gt;0,"*",SUM(L600:P600))),SUM(L600:P600))</f>
        <v>0</v>
      </c>
      <c r="K600" s="181" t="str">
        <f>IF(OR(COUNTIF(L600:P600,"未確認")&gt;0,COUNTIF(L600:P600,"*")&gt;0),"※","")</f>
        <v/>
      </c>
      <c r="L600" s="111"/>
      <c r="M600" s="111"/>
      <c r="N600" s="111"/>
      <c r="O600" s="111"/>
      <c r="P600" s="111"/>
    </row>
    <row r="601" spans="1:22" s="108" customFormat="1" ht="56.1" customHeight="1">
      <c r="A601" s="349" t="s">
        <v>1247</v>
      </c>
      <c r="B601" s="83"/>
      <c r="C601" s="383" t="s">
        <v>461</v>
      </c>
      <c r="D601" s="384"/>
      <c r="E601" s="384"/>
      <c r="F601" s="384"/>
      <c r="G601" s="384"/>
      <c r="H601" s="385"/>
      <c r="I601" s="313" t="s">
        <v>2395</v>
      </c>
      <c r="J601" s="180">
        <f>IF(SUM(L601:P601)=0,IF(COUNTIF(L601:P601,"未確認")&gt;0,"未確認",IF(COUNTIF(L601:P601,"~*")&gt;0,"*",SUM(L601:P601))),SUM(L601:P601))</f>
        <v>0</v>
      </c>
      <c r="K601" s="181" t="str">
        <f>IF(OR(COUNTIF(L601:P601,"未確認")&gt;0,COUNTIF(L601:P601,"*")&gt;0),"※","")</f>
        <v/>
      </c>
      <c r="L601" s="111"/>
      <c r="M601" s="111"/>
      <c r="N601" s="111"/>
      <c r="O601" s="111"/>
      <c r="P601" s="111"/>
    </row>
    <row r="602" spans="1:22" s="108" customFormat="1" ht="84" customHeight="1">
      <c r="A602" s="349" t="s">
        <v>1249</v>
      </c>
      <c r="B602" s="83"/>
      <c r="C602" s="383" t="s">
        <v>463</v>
      </c>
      <c r="D602" s="384"/>
      <c r="E602" s="384"/>
      <c r="F602" s="384"/>
      <c r="G602" s="384"/>
      <c r="H602" s="385"/>
      <c r="I602" s="324" t="s">
        <v>1543</v>
      </c>
      <c r="J602" s="180">
        <f>IF(SUM(L602:P602)=0,IF(COUNTIF(L602:P602,"未確認")&gt;0,"未確認",IF(COUNTIF(L602:P602,"~*")&gt;0,"*",SUM(L602:P602))),SUM(L602:P602))</f>
        <v>0</v>
      </c>
      <c r="K602" s="181" t="str">
        <f>IF(OR(COUNTIF(L602:P602,"未確認")&gt;0,COUNTIF(L602:P602,"*")&gt;0),"※","")</f>
        <v/>
      </c>
      <c r="L602" s="111"/>
      <c r="M602" s="111"/>
      <c r="N602" s="111"/>
      <c r="O602" s="111"/>
      <c r="P602" s="111"/>
    </row>
    <row r="603" spans="1:22" s="108" customFormat="1" ht="35.1" customHeight="1">
      <c r="A603" s="345" t="s">
        <v>1251</v>
      </c>
      <c r="B603" s="83"/>
      <c r="C603" s="389" t="s">
        <v>465</v>
      </c>
      <c r="D603" s="390"/>
      <c r="E603" s="390"/>
      <c r="F603" s="390"/>
      <c r="G603" s="390"/>
      <c r="H603" s="391"/>
      <c r="I603" s="406" t="s">
        <v>2396</v>
      </c>
      <c r="J603" s="164">
        <v>286</v>
      </c>
      <c r="K603" s="181" t="str">
        <f>IF(OR(COUNTIF(L603:P603,"未確認")&gt;0,COUNTIF(L603:P603,"~*")&gt;0),"※","")</f>
        <v/>
      </c>
      <c r="L603" s="350"/>
      <c r="M603" s="350"/>
      <c r="N603" s="350"/>
      <c r="O603" s="350"/>
      <c r="P603" s="350"/>
    </row>
    <row r="604" spans="1:22" s="108" customFormat="1" ht="35.1" customHeight="1">
      <c r="A604" s="345" t="s">
        <v>1253</v>
      </c>
      <c r="B604" s="83"/>
      <c r="C604" s="311"/>
      <c r="D604" s="312"/>
      <c r="E604" s="386" t="s">
        <v>467</v>
      </c>
      <c r="F604" s="387"/>
      <c r="G604" s="387"/>
      <c r="H604" s="388"/>
      <c r="I604" s="407"/>
      <c r="J604" s="164">
        <v>37</v>
      </c>
      <c r="K604" s="181" t="str">
        <f>IF(OR(COUNTIF(L604:P604,"未確認")&gt;0,COUNTIF(L604:P604,"~*")&gt;0),"※","")</f>
        <v/>
      </c>
      <c r="L604" s="350"/>
      <c r="M604" s="350"/>
      <c r="N604" s="350"/>
      <c r="O604" s="350"/>
      <c r="P604" s="350"/>
    </row>
    <row r="605" spans="1:22" s="108" customFormat="1" ht="35.1" customHeight="1">
      <c r="A605" s="345" t="s">
        <v>1254</v>
      </c>
      <c r="B605" s="83"/>
      <c r="C605" s="389" t="s">
        <v>468</v>
      </c>
      <c r="D605" s="390"/>
      <c r="E605" s="390"/>
      <c r="F605" s="390"/>
      <c r="G605" s="390"/>
      <c r="H605" s="391"/>
      <c r="I605" s="392" t="s">
        <v>1691</v>
      </c>
      <c r="J605" s="164">
        <v>506</v>
      </c>
      <c r="K605" s="181" t="str">
        <f>IF(OR(COUNTIF(L605:P605,"未確認")&gt;0,COUNTIF(L605:P605,"~*")&gt;0),"※","")</f>
        <v/>
      </c>
      <c r="L605" s="350"/>
      <c r="M605" s="350"/>
      <c r="N605" s="350"/>
      <c r="O605" s="350"/>
      <c r="P605" s="350"/>
    </row>
    <row r="606" spans="1:22" s="108" customFormat="1" ht="35.1" customHeight="1">
      <c r="A606" s="345" t="s">
        <v>1256</v>
      </c>
      <c r="B606" s="83"/>
      <c r="C606" s="311"/>
      <c r="D606" s="312"/>
      <c r="E606" s="386" t="s">
        <v>467</v>
      </c>
      <c r="F606" s="387"/>
      <c r="G606" s="387"/>
      <c r="H606" s="388"/>
      <c r="I606" s="395"/>
      <c r="J606" s="164">
        <v>123</v>
      </c>
      <c r="K606" s="181" t="str">
        <f>IF(OR(COUNTIF(L606:P606,"未確認")&gt;0,COUNTIF(L606:P606,"~*")&gt;0),"※","")</f>
        <v/>
      </c>
      <c r="L606" s="350"/>
      <c r="M606" s="350"/>
      <c r="N606" s="350"/>
      <c r="O606" s="350"/>
      <c r="P606" s="350"/>
    </row>
    <row r="607" spans="1:22" s="108" customFormat="1" ht="42" customHeight="1">
      <c r="A607" s="345" t="s">
        <v>1257</v>
      </c>
      <c r="B607" s="83"/>
      <c r="C607" s="386" t="s">
        <v>470</v>
      </c>
      <c r="D607" s="387"/>
      <c r="E607" s="387"/>
      <c r="F607" s="387"/>
      <c r="G607" s="387"/>
      <c r="H607" s="388"/>
      <c r="I607" s="116" t="s">
        <v>2397</v>
      </c>
      <c r="J607" s="180">
        <v>145</v>
      </c>
      <c r="K607" s="181" t="str">
        <f>IF(OR(COUNTIF(L607:P607,"未確認")&gt;0,COUNTIF(L607:P607,"~*")&gt;0),"※","")</f>
        <v/>
      </c>
      <c r="L607" s="350"/>
      <c r="M607" s="350"/>
      <c r="N607" s="350"/>
      <c r="O607" s="350"/>
      <c r="P607" s="350"/>
    </row>
    <row r="608" spans="1:22" s="108" customFormat="1" ht="56.1" customHeight="1">
      <c r="A608" s="349" t="s">
        <v>1259</v>
      </c>
      <c r="B608" s="83"/>
      <c r="C608" s="383" t="s">
        <v>472</v>
      </c>
      <c r="D608" s="384"/>
      <c r="E608" s="384"/>
      <c r="F608" s="384"/>
      <c r="G608" s="384"/>
      <c r="H608" s="385"/>
      <c r="I608" s="116" t="s">
        <v>473</v>
      </c>
      <c r="J608" s="180">
        <f t="shared" ref="J608:J613" si="24">IF(SUM(L608:P608)=0,IF(COUNTIF(L608:P608,"未確認")&gt;0,"未確認",IF(COUNTIF(L608:P608,"~*")&gt;0,"*",SUM(L608:P608))),SUM(L608:P608))</f>
        <v>0</v>
      </c>
      <c r="K608" s="181" t="str">
        <f t="shared" ref="K608:K613" si="25">IF(OR(COUNTIF(L608:P608,"未確認")&gt;0,COUNTIF(L608:P608,"*")&gt;0),"※","")</f>
        <v/>
      </c>
      <c r="L608" s="111"/>
      <c r="M608" s="111"/>
      <c r="N608" s="111"/>
      <c r="O608" s="111"/>
      <c r="P608" s="111"/>
    </row>
    <row r="609" spans="1:22" s="108" customFormat="1" ht="56.1" customHeight="1">
      <c r="A609" s="349" t="s">
        <v>1260</v>
      </c>
      <c r="B609" s="83"/>
      <c r="C609" s="383" t="s">
        <v>1261</v>
      </c>
      <c r="D609" s="384"/>
      <c r="E609" s="384"/>
      <c r="F609" s="384"/>
      <c r="G609" s="384"/>
      <c r="H609" s="385"/>
      <c r="I609" s="116" t="s">
        <v>475</v>
      </c>
      <c r="J609" s="180">
        <f t="shared" si="24"/>
        <v>0</v>
      </c>
      <c r="K609" s="181" t="str">
        <f t="shared" si="25"/>
        <v/>
      </c>
      <c r="L609" s="111"/>
      <c r="M609" s="111"/>
      <c r="N609" s="111"/>
      <c r="O609" s="111"/>
      <c r="P609" s="111"/>
    </row>
    <row r="610" spans="1:22" s="1" customFormat="1" ht="56.1" customHeight="1">
      <c r="A610" s="349" t="s">
        <v>1262</v>
      </c>
      <c r="B610" s="83"/>
      <c r="C610" s="383" t="s">
        <v>476</v>
      </c>
      <c r="D610" s="384"/>
      <c r="E610" s="384"/>
      <c r="F610" s="384"/>
      <c r="G610" s="384"/>
      <c r="H610" s="385"/>
      <c r="I610" s="116" t="s">
        <v>477</v>
      </c>
      <c r="J610" s="180" t="str">
        <f t="shared" si="24"/>
        <v>*</v>
      </c>
      <c r="K610" s="181" t="str">
        <f t="shared" si="25"/>
        <v>※</v>
      </c>
      <c r="L610" s="111"/>
      <c r="M610" s="111"/>
      <c r="N610" s="111" t="s">
        <v>2289</v>
      </c>
      <c r="O610" s="111"/>
      <c r="P610" s="111"/>
    </row>
    <row r="611" spans="1:22" s="1" customFormat="1" ht="56.1" customHeight="1">
      <c r="A611" s="349" t="s">
        <v>1263</v>
      </c>
      <c r="B611" s="83"/>
      <c r="C611" s="383" t="s">
        <v>478</v>
      </c>
      <c r="D611" s="384"/>
      <c r="E611" s="384"/>
      <c r="F611" s="384"/>
      <c r="G611" s="384"/>
      <c r="H611" s="385"/>
      <c r="I611" s="116" t="s">
        <v>1692</v>
      </c>
      <c r="J611" s="180">
        <f t="shared" si="24"/>
        <v>0</v>
      </c>
      <c r="K611" s="181" t="str">
        <f t="shared" si="25"/>
        <v/>
      </c>
      <c r="L611" s="111"/>
      <c r="M611" s="111"/>
      <c r="N611" s="111"/>
      <c r="O611" s="111"/>
      <c r="P611" s="111"/>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c r="N612" s="111"/>
      <c r="O612" s="111"/>
      <c r="P612" s="111"/>
    </row>
    <row r="613" spans="1:22" s="1" customFormat="1" ht="56.1" customHeight="1">
      <c r="A613" s="349" t="s">
        <v>1266</v>
      </c>
      <c r="B613" s="83"/>
      <c r="C613" s="383" t="s">
        <v>482</v>
      </c>
      <c r="D613" s="384"/>
      <c r="E613" s="384"/>
      <c r="F613" s="384"/>
      <c r="G613" s="384"/>
      <c r="H613" s="385"/>
      <c r="I613" s="116" t="s">
        <v>2398</v>
      </c>
      <c r="J613" s="180">
        <f t="shared" si="24"/>
        <v>0</v>
      </c>
      <c r="K613" s="181" t="str">
        <f t="shared" si="25"/>
        <v/>
      </c>
      <c r="L613" s="111"/>
      <c r="M613" s="111"/>
      <c r="N613" s="111"/>
      <c r="O613" s="111"/>
      <c r="P613" s="111"/>
    </row>
    <row r="614" spans="1:22" s="1" customFormat="1">
      <c r="A614" s="325"/>
      <c r="B614" s="19"/>
      <c r="C614" s="19"/>
      <c r="D614" s="19"/>
      <c r="E614" s="19"/>
      <c r="F614" s="19"/>
      <c r="G614" s="19"/>
      <c r="H614" s="15"/>
      <c r="I614" s="15"/>
      <c r="J614" s="87"/>
      <c r="K614" s="88"/>
      <c r="L614" s="89"/>
      <c r="M614" s="89"/>
      <c r="N614" s="89"/>
      <c r="O614" s="89"/>
      <c r="P614" s="89"/>
    </row>
    <row r="615" spans="1:22" s="82" customFormat="1">
      <c r="A615" s="325"/>
      <c r="B615" s="83"/>
      <c r="C615" s="60"/>
      <c r="D615" s="60"/>
      <c r="E615" s="60"/>
      <c r="F615" s="60"/>
      <c r="G615" s="60"/>
      <c r="H615" s="90"/>
      <c r="I615" s="90"/>
      <c r="J615" s="87"/>
      <c r="K615" s="88"/>
      <c r="L615" s="89"/>
      <c r="M615" s="89"/>
      <c r="N615" s="89"/>
      <c r="O615" s="89"/>
      <c r="P615" s="89"/>
    </row>
    <row r="616" spans="1:22" s="1" customFormat="1">
      <c r="A616" s="325"/>
      <c r="B616" s="83"/>
      <c r="C616" s="4"/>
      <c r="D616" s="4"/>
      <c r="E616" s="126"/>
      <c r="F616" s="126"/>
      <c r="G616" s="126"/>
      <c r="H616" s="127"/>
      <c r="I616" s="127"/>
      <c r="J616" s="87"/>
      <c r="K616" s="88"/>
      <c r="L616" s="89"/>
      <c r="M616" s="89"/>
      <c r="N616" s="89"/>
      <c r="O616" s="89"/>
      <c r="P616" s="89"/>
    </row>
    <row r="617" spans="1:22" s="1" customFormat="1">
      <c r="A617" s="325"/>
      <c r="B617" s="19" t="s">
        <v>484</v>
      </c>
      <c r="C617" s="44"/>
      <c r="D617" s="44"/>
      <c r="E617" s="44"/>
      <c r="F617" s="44"/>
      <c r="G617" s="44"/>
      <c r="H617" s="15"/>
      <c r="I617" s="15"/>
      <c r="J617" s="87"/>
      <c r="K617" s="88"/>
      <c r="L617" s="89"/>
      <c r="M617" s="89"/>
      <c r="N617" s="89"/>
      <c r="O617" s="89"/>
      <c r="P617" s="89"/>
    </row>
    <row r="618" spans="1:22">
      <c r="A618" s="325"/>
      <c r="B618" s="19"/>
      <c r="C618" s="19"/>
      <c r="D618" s="19"/>
      <c r="E618" s="19"/>
      <c r="F618" s="19"/>
      <c r="G618" s="19"/>
      <c r="H618" s="15"/>
      <c r="I618" s="15"/>
      <c r="L618" s="73"/>
      <c r="M618" s="73"/>
      <c r="N618" s="73"/>
      <c r="O618" s="73"/>
      <c r="P618" s="73"/>
      <c r="Q618" s="9"/>
      <c r="R618" s="9"/>
      <c r="S618" s="9"/>
      <c r="T618" s="9"/>
      <c r="U618" s="9"/>
      <c r="V618" s="9"/>
    </row>
    <row r="619" spans="1:22" ht="34.5" customHeight="1">
      <c r="A619" s="325"/>
      <c r="B619" s="19"/>
      <c r="C619" s="4"/>
      <c r="D619" s="4"/>
      <c r="F619" s="4"/>
      <c r="G619" s="4"/>
      <c r="H619" s="307"/>
      <c r="I619" s="307"/>
      <c r="J619" s="74" t="s">
        <v>77</v>
      </c>
      <c r="K619" s="197"/>
      <c r="L619" s="76" t="s">
        <v>630</v>
      </c>
      <c r="M619" s="76" t="s">
        <v>628</v>
      </c>
      <c r="N619" s="76" t="s">
        <v>626</v>
      </c>
      <c r="O619" s="76" t="s">
        <v>627</v>
      </c>
      <c r="P619" s="76" t="s">
        <v>629</v>
      </c>
      <c r="Q619" s="9"/>
      <c r="R619" s="9"/>
      <c r="S619" s="9"/>
      <c r="T619" s="9"/>
      <c r="U619" s="9"/>
      <c r="V619" s="9"/>
    </row>
    <row r="620" spans="1:22" ht="20.25" customHeight="1">
      <c r="A620" s="325"/>
      <c r="B620" s="2"/>
      <c r="C620" s="60"/>
      <c r="D620" s="4"/>
      <c r="F620" s="4"/>
      <c r="G620" s="4"/>
      <c r="H620" s="307"/>
      <c r="I620" s="65" t="s">
        <v>1512</v>
      </c>
      <c r="J620" s="66"/>
      <c r="K620" s="198"/>
      <c r="L620" s="78" t="s">
        <v>2270</v>
      </c>
      <c r="M620" s="78" t="s">
        <v>596</v>
      </c>
      <c r="N620" s="78" t="s">
        <v>80</v>
      </c>
      <c r="O620" s="78" t="s">
        <v>80</v>
      </c>
      <c r="P620" s="78" t="s">
        <v>595</v>
      </c>
      <c r="Q620" s="9"/>
      <c r="R620" s="9"/>
      <c r="S620" s="9"/>
      <c r="T620" s="9"/>
      <c r="U620" s="9"/>
      <c r="V620" s="9"/>
    </row>
    <row r="621" spans="1:22" s="112" customFormat="1" ht="71.25" customHeight="1">
      <c r="A621" s="349" t="s">
        <v>1268</v>
      </c>
      <c r="B621" s="108"/>
      <c r="C621" s="386" t="s">
        <v>485</v>
      </c>
      <c r="D621" s="387"/>
      <c r="E621" s="387"/>
      <c r="F621" s="387"/>
      <c r="G621" s="387"/>
      <c r="H621" s="388"/>
      <c r="I621" s="403" t="s">
        <v>2399</v>
      </c>
      <c r="J621" s="180">
        <f t="shared" ref="J621:J631" si="26">IF(SUM(L621:P621)=0,IF(COUNTIF(L621:P621,"未確認")&gt;0,"未確認",IF(COUNTIF(L621:P621,"~*")&gt;0,"*",SUM(L621:P621))),SUM(L621:P621))</f>
        <v>0</v>
      </c>
      <c r="K621" s="181" t="str">
        <f t="shared" ref="K621:K631" si="27">IF(OR(COUNTIF(L621:P621,"未確認")&gt;0,COUNTIF(L621:P621,"*")&gt;0),"※","")</f>
        <v/>
      </c>
      <c r="L621" s="111"/>
      <c r="M621" s="111"/>
      <c r="N621" s="111"/>
      <c r="O621" s="111"/>
      <c r="P621" s="111"/>
    </row>
    <row r="622" spans="1:22" s="112" customFormat="1" ht="71.25" customHeight="1">
      <c r="A622" s="349" t="s">
        <v>1270</v>
      </c>
      <c r="B622" s="108"/>
      <c r="C622" s="386" t="s">
        <v>486</v>
      </c>
      <c r="D622" s="387"/>
      <c r="E622" s="387"/>
      <c r="F622" s="387"/>
      <c r="G622" s="387"/>
      <c r="H622" s="388"/>
      <c r="I622" s="404"/>
      <c r="J622" s="180">
        <f t="shared" si="26"/>
        <v>0</v>
      </c>
      <c r="K622" s="181" t="str">
        <f t="shared" si="27"/>
        <v/>
      </c>
      <c r="L622" s="111"/>
      <c r="M622" s="111"/>
      <c r="N622" s="111"/>
      <c r="O622" s="111"/>
      <c r="P622" s="111"/>
    </row>
    <row r="623" spans="1:22" s="112" customFormat="1" ht="71.25" customHeight="1">
      <c r="A623" s="349" t="s">
        <v>1271</v>
      </c>
      <c r="B623" s="108"/>
      <c r="C623" s="386" t="s">
        <v>2400</v>
      </c>
      <c r="D623" s="387"/>
      <c r="E623" s="387"/>
      <c r="F623" s="387"/>
      <c r="G623" s="387"/>
      <c r="H623" s="388"/>
      <c r="I623" s="405"/>
      <c r="J623" s="180">
        <f t="shared" si="26"/>
        <v>0</v>
      </c>
      <c r="K623" s="181" t="str">
        <f t="shared" si="27"/>
        <v/>
      </c>
      <c r="L623" s="111"/>
      <c r="M623" s="111"/>
      <c r="N623" s="111"/>
      <c r="O623" s="111"/>
      <c r="P623" s="111"/>
    </row>
    <row r="624" spans="1:22" s="112" customFormat="1" ht="70.150000000000006" customHeight="1">
      <c r="A624" s="349" t="s">
        <v>1273</v>
      </c>
      <c r="B624" s="108"/>
      <c r="C624" s="386" t="s">
        <v>1548</v>
      </c>
      <c r="D624" s="387"/>
      <c r="E624" s="387"/>
      <c r="F624" s="387"/>
      <c r="G624" s="387"/>
      <c r="H624" s="388"/>
      <c r="I624" s="199" t="s">
        <v>489</v>
      </c>
      <c r="J624" s="180">
        <f t="shared" si="26"/>
        <v>0</v>
      </c>
      <c r="K624" s="181" t="str">
        <f t="shared" si="27"/>
        <v/>
      </c>
      <c r="L624" s="111"/>
      <c r="M624" s="111"/>
      <c r="N624" s="111"/>
      <c r="O624" s="111"/>
      <c r="P624" s="111"/>
    </row>
    <row r="625" spans="1:22" s="112" customFormat="1" ht="84" customHeight="1">
      <c r="A625" s="349" t="s">
        <v>1275</v>
      </c>
      <c r="B625" s="108"/>
      <c r="C625" s="383" t="s">
        <v>2401</v>
      </c>
      <c r="D625" s="384"/>
      <c r="E625" s="384"/>
      <c r="F625" s="384"/>
      <c r="G625" s="384"/>
      <c r="H625" s="385"/>
      <c r="I625" s="116" t="s">
        <v>1277</v>
      </c>
      <c r="J625" s="180">
        <f t="shared" si="26"/>
        <v>0</v>
      </c>
      <c r="K625" s="181" t="str">
        <f t="shared" si="27"/>
        <v/>
      </c>
      <c r="L625" s="111"/>
      <c r="M625" s="111"/>
      <c r="N625" s="111"/>
      <c r="O625" s="111"/>
      <c r="P625" s="111"/>
    </row>
    <row r="626" spans="1:22" s="112" customFormat="1" ht="100.35" customHeight="1">
      <c r="A626" s="349" t="s">
        <v>1278</v>
      </c>
      <c r="B626" s="108"/>
      <c r="C626" s="386" t="s">
        <v>1694</v>
      </c>
      <c r="D626" s="387"/>
      <c r="E626" s="387"/>
      <c r="F626" s="387"/>
      <c r="G626" s="387"/>
      <c r="H626" s="388"/>
      <c r="I626" s="129" t="s">
        <v>1978</v>
      </c>
      <c r="J626" s="180">
        <f t="shared" si="26"/>
        <v>52</v>
      </c>
      <c r="K626" s="181" t="str">
        <f t="shared" si="27"/>
        <v>※</v>
      </c>
      <c r="L626" s="111"/>
      <c r="M626" s="111" t="s">
        <v>2289</v>
      </c>
      <c r="N626" s="111"/>
      <c r="O626" s="111"/>
      <c r="P626" s="111">
        <v>52</v>
      </c>
    </row>
    <row r="627" spans="1:22" s="112" customFormat="1" ht="84" customHeight="1">
      <c r="A627" s="349" t="s">
        <v>1281</v>
      </c>
      <c r="B627" s="113"/>
      <c r="C627" s="386" t="s">
        <v>2402</v>
      </c>
      <c r="D627" s="387"/>
      <c r="E627" s="387"/>
      <c r="F627" s="387"/>
      <c r="G627" s="387"/>
      <c r="H627" s="388"/>
      <c r="I627" s="129" t="s">
        <v>495</v>
      </c>
      <c r="J627" s="180">
        <f t="shared" si="26"/>
        <v>0</v>
      </c>
      <c r="K627" s="181" t="str">
        <f t="shared" si="27"/>
        <v/>
      </c>
      <c r="L627" s="111"/>
      <c r="M627" s="111"/>
      <c r="N627" s="111"/>
      <c r="O627" s="111"/>
      <c r="P627" s="111"/>
    </row>
    <row r="628" spans="1:22" s="112" customFormat="1" ht="98.1" customHeight="1">
      <c r="A628" s="349" t="s">
        <v>1283</v>
      </c>
      <c r="B628" s="113"/>
      <c r="C628" s="383" t="s">
        <v>1551</v>
      </c>
      <c r="D628" s="384"/>
      <c r="E628" s="384"/>
      <c r="F628" s="384"/>
      <c r="G628" s="384"/>
      <c r="H628" s="385"/>
      <c r="I628" s="116" t="s">
        <v>2403</v>
      </c>
      <c r="J628" s="180">
        <f t="shared" si="26"/>
        <v>0</v>
      </c>
      <c r="K628" s="181" t="str">
        <f t="shared" si="27"/>
        <v/>
      </c>
      <c r="L628" s="111"/>
      <c r="M628" s="111"/>
      <c r="N628" s="111"/>
      <c r="O628" s="111"/>
      <c r="P628" s="111"/>
    </row>
    <row r="629" spans="1:22" s="112" customFormat="1" ht="84" customHeight="1">
      <c r="A629" s="349" t="s">
        <v>1286</v>
      </c>
      <c r="B629" s="113"/>
      <c r="C629" s="386" t="s">
        <v>498</v>
      </c>
      <c r="D629" s="387"/>
      <c r="E629" s="387"/>
      <c r="F629" s="387"/>
      <c r="G629" s="387"/>
      <c r="H629" s="388"/>
      <c r="I629" s="116" t="s">
        <v>1287</v>
      </c>
      <c r="J629" s="180">
        <f t="shared" si="26"/>
        <v>0</v>
      </c>
      <c r="K629" s="181" t="str">
        <f t="shared" si="27"/>
        <v/>
      </c>
      <c r="L629" s="111"/>
      <c r="M629" s="111"/>
      <c r="N629" s="111"/>
      <c r="O629" s="111"/>
      <c r="P629" s="111"/>
    </row>
    <row r="630" spans="1:22" s="112" customFormat="1" ht="70.150000000000006" customHeight="1">
      <c r="A630" s="349" t="s">
        <v>1288</v>
      </c>
      <c r="B630" s="113"/>
      <c r="C630" s="383" t="s">
        <v>1289</v>
      </c>
      <c r="D630" s="384"/>
      <c r="E630" s="384"/>
      <c r="F630" s="384"/>
      <c r="G630" s="384"/>
      <c r="H630" s="385"/>
      <c r="I630" s="116" t="s">
        <v>2404</v>
      </c>
      <c r="J630" s="180">
        <f t="shared" si="26"/>
        <v>10</v>
      </c>
      <c r="K630" s="181" t="str">
        <f t="shared" si="27"/>
        <v/>
      </c>
      <c r="L630" s="111"/>
      <c r="M630" s="111"/>
      <c r="N630" s="111"/>
      <c r="O630" s="111">
        <v>10</v>
      </c>
      <c r="P630" s="111"/>
    </row>
    <row r="631" spans="1:22" s="112" customFormat="1" ht="84" customHeight="1">
      <c r="A631" s="349" t="s">
        <v>1291</v>
      </c>
      <c r="B631" s="113"/>
      <c r="C631" s="383" t="s">
        <v>2405</v>
      </c>
      <c r="D631" s="384"/>
      <c r="E631" s="384"/>
      <c r="F631" s="384"/>
      <c r="G631" s="384"/>
      <c r="H631" s="385"/>
      <c r="I631" s="116" t="s">
        <v>2406</v>
      </c>
      <c r="J631" s="180">
        <f t="shared" si="26"/>
        <v>0</v>
      </c>
      <c r="K631" s="181" t="str">
        <f t="shared" si="27"/>
        <v/>
      </c>
      <c r="L631" s="111"/>
      <c r="M631" s="111"/>
      <c r="N631" s="111"/>
      <c r="O631" s="111"/>
      <c r="P631" s="111"/>
    </row>
    <row r="632" spans="1:22" s="1" customFormat="1">
      <c r="A632" s="325"/>
      <c r="B632" s="19"/>
      <c r="C632" s="19"/>
      <c r="D632" s="19"/>
      <c r="E632" s="19"/>
      <c r="F632" s="19"/>
      <c r="G632" s="19"/>
      <c r="H632" s="15"/>
      <c r="I632" s="15"/>
      <c r="J632" s="87"/>
      <c r="K632" s="88"/>
      <c r="L632" s="89"/>
      <c r="M632" s="89"/>
      <c r="N632" s="89"/>
      <c r="O632" s="89"/>
      <c r="P632" s="89"/>
    </row>
    <row r="633" spans="1:22" s="82" customFormat="1">
      <c r="A633" s="325"/>
      <c r="B633" s="83"/>
      <c r="C633" s="60"/>
      <c r="D633" s="60"/>
      <c r="E633" s="60"/>
      <c r="F633" s="60"/>
      <c r="G633" s="60"/>
      <c r="H633" s="90"/>
      <c r="I633" s="90"/>
      <c r="J633" s="87"/>
      <c r="K633" s="88"/>
      <c r="L633" s="89"/>
      <c r="M633" s="89"/>
      <c r="N633" s="89"/>
      <c r="O633" s="89"/>
      <c r="P633" s="89"/>
    </row>
    <row r="634" spans="1:22" s="108" customFormat="1">
      <c r="A634" s="325"/>
      <c r="B634" s="113"/>
      <c r="C634" s="4"/>
      <c r="D634" s="4"/>
      <c r="E634" s="4"/>
      <c r="F634" s="4"/>
      <c r="G634" s="4"/>
      <c r="H634" s="307"/>
      <c r="I634" s="307"/>
      <c r="J634" s="59"/>
      <c r="K634" s="30"/>
      <c r="L634" s="101"/>
      <c r="M634" s="101"/>
      <c r="N634" s="101"/>
      <c r="O634" s="101"/>
      <c r="P634" s="101"/>
    </row>
    <row r="635" spans="1:22" s="108" customFormat="1">
      <c r="A635" s="325"/>
      <c r="B635" s="19" t="s">
        <v>504</v>
      </c>
      <c r="C635" s="4"/>
      <c r="D635" s="4"/>
      <c r="E635" s="4"/>
      <c r="F635" s="4"/>
      <c r="G635" s="4"/>
      <c r="H635" s="307"/>
      <c r="I635" s="307"/>
      <c r="J635" s="59"/>
      <c r="K635" s="30"/>
      <c r="L635" s="101"/>
      <c r="M635" s="101"/>
      <c r="N635" s="101"/>
      <c r="O635" s="101"/>
      <c r="P635" s="101"/>
    </row>
    <row r="636" spans="1:22">
      <c r="A636" s="325"/>
      <c r="B636" s="19"/>
      <c r="C636" s="19"/>
      <c r="D636" s="19"/>
      <c r="E636" s="19"/>
      <c r="F636" s="19"/>
      <c r="G636" s="19"/>
      <c r="H636" s="15"/>
      <c r="I636" s="15"/>
      <c r="J636" s="61"/>
      <c r="K636" s="30"/>
      <c r="L636" s="73"/>
      <c r="M636" s="73"/>
      <c r="N636" s="73"/>
      <c r="O636" s="73"/>
      <c r="P636" s="73"/>
      <c r="Q636" s="9"/>
      <c r="R636" s="9"/>
      <c r="S636" s="9"/>
      <c r="T636" s="9"/>
      <c r="U636" s="9"/>
      <c r="V636" s="9"/>
    </row>
    <row r="637" spans="1:22" ht="34.5" customHeight="1">
      <c r="A637" s="325"/>
      <c r="B637" s="19"/>
      <c r="C637" s="4"/>
      <c r="D637" s="4"/>
      <c r="F637" s="4"/>
      <c r="G637" s="4"/>
      <c r="H637" s="307"/>
      <c r="I637" s="307"/>
      <c r="J637" s="74" t="s">
        <v>77</v>
      </c>
      <c r="K637" s="167"/>
      <c r="L637" s="76" t="s">
        <v>630</v>
      </c>
      <c r="M637" s="76" t="s">
        <v>628</v>
      </c>
      <c r="N637" s="76" t="s">
        <v>626</v>
      </c>
      <c r="O637" s="76" t="s">
        <v>627</v>
      </c>
      <c r="P637" s="76" t="s">
        <v>629</v>
      </c>
      <c r="Q637" s="9"/>
      <c r="R637" s="9"/>
      <c r="S637" s="9"/>
      <c r="T637" s="9"/>
      <c r="U637" s="9"/>
      <c r="V637" s="9"/>
    </row>
    <row r="638" spans="1:22" ht="20.25" customHeight="1">
      <c r="A638" s="325"/>
      <c r="B638" s="2"/>
      <c r="C638" s="60"/>
      <c r="D638" s="4"/>
      <c r="F638" s="4"/>
      <c r="G638" s="4"/>
      <c r="H638" s="307"/>
      <c r="I638" s="65" t="s">
        <v>1681</v>
      </c>
      <c r="J638" s="66"/>
      <c r="K638" s="168"/>
      <c r="L638" s="78" t="s">
        <v>2270</v>
      </c>
      <c r="M638" s="78" t="s">
        <v>596</v>
      </c>
      <c r="N638" s="78" t="s">
        <v>80</v>
      </c>
      <c r="O638" s="78" t="s">
        <v>80</v>
      </c>
      <c r="P638" s="78" t="s">
        <v>595</v>
      </c>
      <c r="Q638" s="9"/>
      <c r="R638" s="9"/>
      <c r="S638" s="9"/>
      <c r="T638" s="9"/>
      <c r="U638" s="9"/>
      <c r="V638" s="9"/>
    </row>
    <row r="639" spans="1:22" s="112" customFormat="1" ht="70.150000000000006" customHeight="1">
      <c r="A639" s="349" t="s">
        <v>1294</v>
      </c>
      <c r="B639" s="108"/>
      <c r="C639" s="383" t="s">
        <v>2407</v>
      </c>
      <c r="D639" s="384"/>
      <c r="E639" s="384"/>
      <c r="F639" s="384"/>
      <c r="G639" s="384"/>
      <c r="H639" s="385"/>
      <c r="I639" s="116" t="s">
        <v>506</v>
      </c>
      <c r="J639" s="180">
        <f t="shared" ref="J639:J646" si="28">IF(SUM(L639:P639)=0,IF(COUNTIF(L639:P639,"未確認")&gt;0,"未確認",IF(COUNTIF(L639:P639,"~*")&gt;0,"*",SUM(L639:P639))),SUM(L639:P639))</f>
        <v>21</v>
      </c>
      <c r="K639" s="181" t="str">
        <f t="shared" ref="K639:K646" si="29">IF(OR(COUNTIF(L639:P639,"未確認")&gt;0,COUNTIF(L639:P639,"*")&gt;0),"※","")</f>
        <v/>
      </c>
      <c r="L639" s="111"/>
      <c r="M639" s="111"/>
      <c r="N639" s="111">
        <v>10</v>
      </c>
      <c r="O639" s="111">
        <v>11</v>
      </c>
      <c r="P639" s="111"/>
    </row>
    <row r="640" spans="1:22" s="112" customFormat="1" ht="56.1" customHeight="1">
      <c r="A640" s="349" t="s">
        <v>1296</v>
      </c>
      <c r="B640" s="113"/>
      <c r="C640" s="383" t="s">
        <v>2408</v>
      </c>
      <c r="D640" s="384"/>
      <c r="E640" s="384"/>
      <c r="F640" s="384"/>
      <c r="G640" s="384"/>
      <c r="H640" s="385"/>
      <c r="I640" s="116" t="s">
        <v>508</v>
      </c>
      <c r="J640" s="180">
        <f t="shared" si="28"/>
        <v>46</v>
      </c>
      <c r="K640" s="181" t="str">
        <f t="shared" si="29"/>
        <v/>
      </c>
      <c r="L640" s="111"/>
      <c r="M640" s="111"/>
      <c r="N640" s="111">
        <v>36</v>
      </c>
      <c r="O640" s="111">
        <v>10</v>
      </c>
      <c r="P640" s="111"/>
    </row>
    <row r="641" spans="1:22" s="112" customFormat="1" ht="78">
      <c r="A641" s="349" t="s">
        <v>1298</v>
      </c>
      <c r="B641" s="113"/>
      <c r="C641" s="383" t="s">
        <v>1555</v>
      </c>
      <c r="D641" s="384"/>
      <c r="E641" s="384"/>
      <c r="F641" s="384"/>
      <c r="G641" s="384"/>
      <c r="H641" s="385"/>
      <c r="I641" s="116" t="s">
        <v>510</v>
      </c>
      <c r="J641" s="180">
        <f t="shared" si="28"/>
        <v>61</v>
      </c>
      <c r="K641" s="181" t="str">
        <f t="shared" si="29"/>
        <v/>
      </c>
      <c r="L641" s="111"/>
      <c r="M641" s="111"/>
      <c r="N641" s="111">
        <v>34</v>
      </c>
      <c r="O641" s="111">
        <v>27</v>
      </c>
      <c r="P641" s="111"/>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c r="M642" s="111"/>
      <c r="N642" s="111"/>
      <c r="O642" s="111"/>
      <c r="P642" s="111"/>
    </row>
    <row r="643" spans="1:22" s="112" customFormat="1" ht="84" customHeight="1">
      <c r="A643" s="349" t="s">
        <v>1301</v>
      </c>
      <c r="B643" s="113"/>
      <c r="C643" s="383" t="s">
        <v>1870</v>
      </c>
      <c r="D643" s="384"/>
      <c r="E643" s="384"/>
      <c r="F643" s="384"/>
      <c r="G643" s="384"/>
      <c r="H643" s="385"/>
      <c r="I643" s="116" t="s">
        <v>514</v>
      </c>
      <c r="J643" s="180">
        <f t="shared" si="28"/>
        <v>35</v>
      </c>
      <c r="K643" s="181" t="str">
        <f t="shared" si="29"/>
        <v>※</v>
      </c>
      <c r="L643" s="111"/>
      <c r="M643" s="111" t="s">
        <v>2289</v>
      </c>
      <c r="N643" s="111" t="s">
        <v>1116</v>
      </c>
      <c r="O643" s="111">
        <v>35</v>
      </c>
      <c r="P643" s="111" t="s">
        <v>1110</v>
      </c>
    </row>
    <row r="644" spans="1:22" s="112" customFormat="1" ht="70.150000000000006" customHeight="1">
      <c r="A644" s="349" t="s">
        <v>1302</v>
      </c>
      <c r="B644" s="113"/>
      <c r="C644" s="383" t="s">
        <v>2409</v>
      </c>
      <c r="D644" s="384"/>
      <c r="E644" s="384"/>
      <c r="F644" s="384"/>
      <c r="G644" s="384"/>
      <c r="H644" s="385"/>
      <c r="I644" s="116" t="s">
        <v>516</v>
      </c>
      <c r="J644" s="180" t="str">
        <f t="shared" si="28"/>
        <v>*</v>
      </c>
      <c r="K644" s="181" t="str">
        <f t="shared" si="29"/>
        <v>※</v>
      </c>
      <c r="L644" s="111"/>
      <c r="M644" s="111" t="s">
        <v>1128</v>
      </c>
      <c r="N644" s="111" t="s">
        <v>1128</v>
      </c>
      <c r="O644" s="111"/>
      <c r="P644" s="111"/>
    </row>
    <row r="645" spans="1:22" s="112" customFormat="1" ht="98.1" customHeight="1">
      <c r="A645" s="349" t="s">
        <v>1304</v>
      </c>
      <c r="B645" s="113"/>
      <c r="C645" s="383" t="s">
        <v>2231</v>
      </c>
      <c r="D645" s="384"/>
      <c r="E645" s="384"/>
      <c r="F645" s="384"/>
      <c r="G645" s="384"/>
      <c r="H645" s="385"/>
      <c r="I645" s="116" t="s">
        <v>518</v>
      </c>
      <c r="J645" s="180" t="str">
        <f t="shared" si="28"/>
        <v>*</v>
      </c>
      <c r="K645" s="181" t="str">
        <f t="shared" si="29"/>
        <v>※</v>
      </c>
      <c r="L645" s="111"/>
      <c r="M645" s="111"/>
      <c r="N645" s="111" t="s">
        <v>1116</v>
      </c>
      <c r="O645" s="111" t="s">
        <v>1127</v>
      </c>
      <c r="P645" s="111"/>
    </row>
    <row r="646" spans="1:22" s="112" customFormat="1" ht="84" customHeight="1">
      <c r="A646" s="349" t="s">
        <v>1306</v>
      </c>
      <c r="B646" s="113"/>
      <c r="C646" s="386" t="s">
        <v>519</v>
      </c>
      <c r="D646" s="387"/>
      <c r="E646" s="387"/>
      <c r="F646" s="387"/>
      <c r="G646" s="387"/>
      <c r="H646" s="388"/>
      <c r="I646" s="116" t="s">
        <v>520</v>
      </c>
      <c r="J646" s="180" t="str">
        <f t="shared" si="28"/>
        <v>*</v>
      </c>
      <c r="K646" s="181" t="str">
        <f t="shared" si="29"/>
        <v>※</v>
      </c>
      <c r="L646" s="111"/>
      <c r="M646" s="111" t="s">
        <v>2289</v>
      </c>
      <c r="N646" s="111"/>
      <c r="O646" s="111"/>
      <c r="P646" s="111"/>
    </row>
    <row r="647" spans="1:22" s="1" customFormat="1">
      <c r="A647" s="325"/>
      <c r="B647" s="19"/>
      <c r="C647" s="19"/>
      <c r="D647" s="19"/>
      <c r="E647" s="19"/>
      <c r="F647" s="19"/>
      <c r="G647" s="19"/>
      <c r="H647" s="15"/>
      <c r="I647" s="15"/>
      <c r="J647" s="87"/>
      <c r="K647" s="88"/>
      <c r="L647" s="89"/>
      <c r="M647" s="89"/>
      <c r="N647" s="89"/>
      <c r="O647" s="89"/>
      <c r="P647" s="89"/>
    </row>
    <row r="648" spans="1:22" s="82" customFormat="1">
      <c r="A648" s="325"/>
      <c r="B648" s="83"/>
      <c r="C648" s="60"/>
      <c r="D648" s="60"/>
      <c r="E648" s="60"/>
      <c r="F648" s="60"/>
      <c r="G648" s="60"/>
      <c r="H648" s="90"/>
      <c r="I648" s="90"/>
      <c r="J648" s="87"/>
      <c r="K648" s="88"/>
      <c r="L648" s="89"/>
      <c r="M648" s="89"/>
      <c r="N648" s="89"/>
      <c r="O648" s="89"/>
      <c r="P648" s="89"/>
    </row>
    <row r="649" spans="1:22" s="108" customFormat="1">
      <c r="A649" s="325"/>
      <c r="B649" s="113"/>
      <c r="C649" s="4"/>
      <c r="D649" s="4"/>
      <c r="E649" s="4"/>
      <c r="F649" s="4"/>
      <c r="G649" s="4"/>
      <c r="H649" s="307"/>
      <c r="I649" s="307"/>
      <c r="J649" s="59"/>
      <c r="K649" s="30"/>
      <c r="L649" s="101"/>
      <c r="M649" s="101"/>
      <c r="N649" s="101"/>
      <c r="O649" s="101"/>
      <c r="P649" s="101"/>
    </row>
    <row r="650" spans="1:22" s="108" customFormat="1">
      <c r="A650" s="325"/>
      <c r="B650" s="19" t="s">
        <v>2410</v>
      </c>
      <c r="C650" s="4"/>
      <c r="D650" s="4"/>
      <c r="E650" s="4"/>
      <c r="F650" s="4"/>
      <c r="G650" s="4"/>
      <c r="H650" s="307"/>
      <c r="I650" s="307"/>
      <c r="J650" s="59"/>
      <c r="K650" s="30"/>
      <c r="L650" s="101"/>
      <c r="M650" s="101"/>
      <c r="N650" s="101"/>
      <c r="O650" s="101"/>
      <c r="P650" s="101"/>
    </row>
    <row r="651" spans="1:22">
      <c r="A651" s="325"/>
      <c r="B651" s="19"/>
      <c r="C651" s="19"/>
      <c r="D651" s="19"/>
      <c r="E651" s="19"/>
      <c r="F651" s="19"/>
      <c r="G651" s="19"/>
      <c r="H651" s="15"/>
      <c r="I651" s="15"/>
      <c r="J651" s="61"/>
      <c r="K651" s="30"/>
      <c r="L651" s="73"/>
      <c r="M651" s="73"/>
      <c r="N651" s="73"/>
      <c r="O651" s="73"/>
      <c r="P651" s="73"/>
      <c r="Q651" s="9"/>
      <c r="R651" s="9"/>
      <c r="S651" s="9"/>
      <c r="T651" s="9"/>
      <c r="U651" s="9"/>
      <c r="V651" s="9"/>
    </row>
    <row r="652" spans="1:22" ht="34.5" customHeight="1">
      <c r="A652" s="325"/>
      <c r="B652" s="19"/>
      <c r="C652" s="4"/>
      <c r="D652" s="4"/>
      <c r="F652" s="4"/>
      <c r="G652" s="4"/>
      <c r="H652" s="307"/>
      <c r="I652" s="307"/>
      <c r="J652" s="74" t="s">
        <v>77</v>
      </c>
      <c r="K652" s="167"/>
      <c r="L652" s="76" t="s">
        <v>2411</v>
      </c>
      <c r="M652" s="76" t="s">
        <v>1983</v>
      </c>
      <c r="N652" s="76" t="s">
        <v>1311</v>
      </c>
      <c r="O652" s="76" t="s">
        <v>1561</v>
      </c>
      <c r="P652" s="76" t="s">
        <v>2412</v>
      </c>
      <c r="Q652" s="9"/>
      <c r="R652" s="9"/>
      <c r="S652" s="9"/>
      <c r="T652" s="9"/>
      <c r="U652" s="9"/>
      <c r="V652" s="9"/>
    </row>
    <row r="653" spans="1:22" ht="20.25" customHeight="1">
      <c r="A653" s="325"/>
      <c r="B653" s="2"/>
      <c r="C653" s="60"/>
      <c r="D653" s="4"/>
      <c r="F653" s="4"/>
      <c r="G653" s="4"/>
      <c r="H653" s="307"/>
      <c r="I653" s="65" t="s">
        <v>1148</v>
      </c>
      <c r="J653" s="66"/>
      <c r="K653" s="168"/>
      <c r="L653" s="78"/>
      <c r="M653" s="78"/>
      <c r="N653" s="78"/>
      <c r="O653" s="78"/>
      <c r="P653" s="78"/>
      <c r="Q653" s="9"/>
      <c r="R653" s="9"/>
      <c r="S653" s="9"/>
      <c r="T653" s="9"/>
      <c r="U653" s="9"/>
      <c r="V653" s="9"/>
    </row>
    <row r="654" spans="1:22" s="112" customFormat="1" ht="42" customHeight="1">
      <c r="A654" s="349" t="s">
        <v>1312</v>
      </c>
      <c r="B654" s="108"/>
      <c r="C654" s="400" t="s">
        <v>2413</v>
      </c>
      <c r="D654" s="401"/>
      <c r="E654" s="401"/>
      <c r="F654" s="401"/>
      <c r="G654" s="401"/>
      <c r="H654" s="402"/>
      <c r="I654" s="116" t="s">
        <v>523</v>
      </c>
      <c r="J654" s="180">
        <f t="shared" ref="J654:J668" si="30">IF(SUM(L654:P654)=0,IF(COUNTIF(L654:P654,"未確認")&gt;0,"未確認",IF(COUNTIF(L654:P654,"~*")&gt;0,"*",SUM(L654:P654))),SUM(L654:P654))</f>
        <v>130</v>
      </c>
      <c r="K654" s="181" t="str">
        <f t="shared" ref="K654:K668" si="31">IF(OR(COUNTIF(L654:P654,"未確認")&gt;0,COUNTIF(L654:P654,"*")&gt;0),"※","")</f>
        <v>※</v>
      </c>
      <c r="L654" s="111"/>
      <c r="M654" s="111">
        <v>25</v>
      </c>
      <c r="N654" s="111">
        <v>34</v>
      </c>
      <c r="O654" s="111">
        <v>71</v>
      </c>
      <c r="P654" s="111" t="s">
        <v>2289</v>
      </c>
    </row>
    <row r="655" spans="1:22" s="112" customFormat="1" ht="70.150000000000006" customHeight="1">
      <c r="A655" s="349" t="s">
        <v>1314</v>
      </c>
      <c r="B655" s="83"/>
      <c r="C655" s="171"/>
      <c r="D655" s="200"/>
      <c r="E655" s="383" t="s">
        <v>2414</v>
      </c>
      <c r="F655" s="384"/>
      <c r="G655" s="384"/>
      <c r="H655" s="385"/>
      <c r="I655" s="116" t="s">
        <v>525</v>
      </c>
      <c r="J655" s="180">
        <f t="shared" si="30"/>
        <v>0</v>
      </c>
      <c r="K655" s="181" t="str">
        <f t="shared" si="31"/>
        <v/>
      </c>
      <c r="L655" s="111"/>
      <c r="M655" s="111"/>
      <c r="N655" s="111"/>
      <c r="O655" s="111"/>
      <c r="P655" s="111"/>
    </row>
    <row r="656" spans="1:22" s="112" customFormat="1" ht="70.150000000000006" customHeight="1">
      <c r="A656" s="349" t="s">
        <v>1316</v>
      </c>
      <c r="B656" s="83"/>
      <c r="C656" s="171"/>
      <c r="D656" s="200"/>
      <c r="E656" s="383" t="s">
        <v>2415</v>
      </c>
      <c r="F656" s="384"/>
      <c r="G656" s="384"/>
      <c r="H656" s="385"/>
      <c r="I656" s="116" t="s">
        <v>527</v>
      </c>
      <c r="J656" s="180">
        <f t="shared" si="30"/>
        <v>11</v>
      </c>
      <c r="K656" s="181" t="str">
        <f t="shared" si="31"/>
        <v>※</v>
      </c>
      <c r="L656" s="111"/>
      <c r="M656" s="111" t="s">
        <v>1116</v>
      </c>
      <c r="N656" s="111">
        <v>11</v>
      </c>
      <c r="O656" s="111" t="s">
        <v>1127</v>
      </c>
      <c r="P656" s="111"/>
    </row>
    <row r="657" spans="1:22" s="112" customFormat="1" ht="70.150000000000006" customHeight="1">
      <c r="A657" s="349" t="s">
        <v>1318</v>
      </c>
      <c r="B657" s="83"/>
      <c r="C657" s="315"/>
      <c r="D657" s="318"/>
      <c r="E657" s="383" t="s">
        <v>528</v>
      </c>
      <c r="F657" s="384"/>
      <c r="G657" s="384"/>
      <c r="H657" s="385"/>
      <c r="I657" s="116" t="s">
        <v>529</v>
      </c>
      <c r="J657" s="180">
        <f t="shared" si="30"/>
        <v>26</v>
      </c>
      <c r="K657" s="181" t="str">
        <f t="shared" si="31"/>
        <v>※</v>
      </c>
      <c r="L657" s="111"/>
      <c r="M657" s="111">
        <v>12</v>
      </c>
      <c r="N657" s="111">
        <v>14</v>
      </c>
      <c r="O657" s="111" t="s">
        <v>1121</v>
      </c>
      <c r="P657" s="111"/>
    </row>
    <row r="658" spans="1:22" s="112" customFormat="1" ht="84" customHeight="1">
      <c r="A658" s="349" t="s">
        <v>1319</v>
      </c>
      <c r="B658" s="83"/>
      <c r="C658" s="315"/>
      <c r="D658" s="318"/>
      <c r="E658" s="383" t="s">
        <v>2416</v>
      </c>
      <c r="F658" s="384"/>
      <c r="G658" s="384"/>
      <c r="H658" s="385"/>
      <c r="I658" s="116" t="s">
        <v>531</v>
      </c>
      <c r="J658" s="180">
        <f t="shared" si="30"/>
        <v>54</v>
      </c>
      <c r="K658" s="181" t="str">
        <f t="shared" si="31"/>
        <v>※</v>
      </c>
      <c r="L658" s="111"/>
      <c r="M658" s="111" t="s">
        <v>2289</v>
      </c>
      <c r="N658" s="111" t="s">
        <v>1116</v>
      </c>
      <c r="O658" s="111">
        <v>54</v>
      </c>
      <c r="P658" s="111" t="s">
        <v>2289</v>
      </c>
    </row>
    <row r="659" spans="1:22" s="112" customFormat="1" ht="70.150000000000006" customHeight="1">
      <c r="A659" s="349" t="s">
        <v>1321</v>
      </c>
      <c r="B659" s="83"/>
      <c r="C659" s="171"/>
      <c r="D659" s="200"/>
      <c r="E659" s="383" t="s">
        <v>1322</v>
      </c>
      <c r="F659" s="384"/>
      <c r="G659" s="384"/>
      <c r="H659" s="385"/>
      <c r="I659" s="116" t="s">
        <v>533</v>
      </c>
      <c r="J659" s="180">
        <f t="shared" si="30"/>
        <v>0</v>
      </c>
      <c r="K659" s="181" t="str">
        <f t="shared" si="31"/>
        <v/>
      </c>
      <c r="L659" s="111"/>
      <c r="M659" s="111"/>
      <c r="N659" s="111"/>
      <c r="O659" s="111"/>
      <c r="P659" s="111"/>
    </row>
    <row r="660" spans="1:22" s="112" customFormat="1" ht="56.1" customHeight="1">
      <c r="A660" s="349" t="s">
        <v>1323</v>
      </c>
      <c r="B660" s="83"/>
      <c r="C660" s="171"/>
      <c r="D660" s="200"/>
      <c r="E660" s="383" t="s">
        <v>2417</v>
      </c>
      <c r="F660" s="384"/>
      <c r="G660" s="384"/>
      <c r="H660" s="385"/>
      <c r="I660" s="116" t="s">
        <v>535</v>
      </c>
      <c r="J660" s="180">
        <f t="shared" si="30"/>
        <v>0</v>
      </c>
      <c r="K660" s="181" t="str">
        <f t="shared" si="31"/>
        <v/>
      </c>
      <c r="L660" s="111"/>
      <c r="M660" s="111"/>
      <c r="N660" s="111"/>
      <c r="O660" s="111"/>
      <c r="P660" s="111"/>
    </row>
    <row r="661" spans="1:22" s="112" customFormat="1" ht="70.150000000000006" customHeight="1">
      <c r="A661" s="349" t="s">
        <v>1325</v>
      </c>
      <c r="B661" s="83"/>
      <c r="C661" s="171"/>
      <c r="D661" s="200"/>
      <c r="E661" s="383" t="s">
        <v>2418</v>
      </c>
      <c r="F661" s="384"/>
      <c r="G661" s="384"/>
      <c r="H661" s="385"/>
      <c r="I661" s="116" t="s">
        <v>537</v>
      </c>
      <c r="J661" s="180">
        <f t="shared" si="30"/>
        <v>12</v>
      </c>
      <c r="K661" s="181" t="str">
        <f t="shared" si="31"/>
        <v>※</v>
      </c>
      <c r="L661" s="111"/>
      <c r="M661" s="111" t="s">
        <v>1127</v>
      </c>
      <c r="N661" s="111" t="s">
        <v>1127</v>
      </c>
      <c r="O661" s="111">
        <v>12</v>
      </c>
      <c r="P661" s="111"/>
    </row>
    <row r="662" spans="1:22" s="112" customFormat="1" ht="70.150000000000006" customHeight="1">
      <c r="A662" s="349" t="s">
        <v>1327</v>
      </c>
      <c r="B662" s="83"/>
      <c r="C662" s="173"/>
      <c r="D662" s="201"/>
      <c r="E662" s="383" t="s">
        <v>1702</v>
      </c>
      <c r="F662" s="384"/>
      <c r="G662" s="384"/>
      <c r="H662" s="385"/>
      <c r="I662" s="116" t="s">
        <v>539</v>
      </c>
      <c r="J662" s="180">
        <f t="shared" si="30"/>
        <v>0</v>
      </c>
      <c r="K662" s="181" t="str">
        <f t="shared" si="31"/>
        <v/>
      </c>
      <c r="L662" s="111"/>
      <c r="M662" s="111"/>
      <c r="N662" s="111"/>
      <c r="O662" s="111"/>
      <c r="P662" s="111"/>
    </row>
    <row r="663" spans="1:22" s="112" customFormat="1" ht="70.150000000000006" customHeight="1">
      <c r="A663" s="349" t="s">
        <v>1329</v>
      </c>
      <c r="B663" s="83"/>
      <c r="C663" s="383" t="s">
        <v>2419</v>
      </c>
      <c r="D663" s="384"/>
      <c r="E663" s="384"/>
      <c r="F663" s="384"/>
      <c r="G663" s="384"/>
      <c r="H663" s="385"/>
      <c r="I663" s="116" t="s">
        <v>1330</v>
      </c>
      <c r="J663" s="180">
        <f t="shared" si="30"/>
        <v>70</v>
      </c>
      <c r="K663" s="181" t="str">
        <f t="shared" si="31"/>
        <v>※</v>
      </c>
      <c r="L663" s="111"/>
      <c r="M663" s="111" t="s">
        <v>2289</v>
      </c>
      <c r="N663" s="111">
        <v>15</v>
      </c>
      <c r="O663" s="111">
        <v>55</v>
      </c>
      <c r="P663" s="111" t="s">
        <v>2289</v>
      </c>
    </row>
    <row r="664" spans="1:22" s="112" customFormat="1" ht="72" customHeight="1">
      <c r="A664" s="349" t="s">
        <v>1331</v>
      </c>
      <c r="B664" s="83"/>
      <c r="C664" s="386" t="s">
        <v>2420</v>
      </c>
      <c r="D664" s="387"/>
      <c r="E664" s="387"/>
      <c r="F664" s="387"/>
      <c r="G664" s="387"/>
      <c r="H664" s="388"/>
      <c r="I664" s="129" t="s">
        <v>2421</v>
      </c>
      <c r="J664" s="180">
        <f t="shared" si="30"/>
        <v>0</v>
      </c>
      <c r="K664" s="181" t="str">
        <f t="shared" si="31"/>
        <v/>
      </c>
      <c r="L664" s="111"/>
      <c r="M664" s="111"/>
      <c r="N664" s="111"/>
      <c r="O664" s="111"/>
      <c r="P664" s="111"/>
    </row>
    <row r="665" spans="1:22" s="112" customFormat="1" ht="70.150000000000006" customHeight="1">
      <c r="A665" s="349" t="s">
        <v>1333</v>
      </c>
      <c r="B665" s="83"/>
      <c r="C665" s="383" t="s">
        <v>1876</v>
      </c>
      <c r="D665" s="384"/>
      <c r="E665" s="384"/>
      <c r="F665" s="384"/>
      <c r="G665" s="384"/>
      <c r="H665" s="385"/>
      <c r="I665" s="116" t="s">
        <v>1335</v>
      </c>
      <c r="J665" s="180">
        <f t="shared" si="30"/>
        <v>58</v>
      </c>
      <c r="K665" s="181" t="str">
        <f t="shared" si="31"/>
        <v/>
      </c>
      <c r="L665" s="111"/>
      <c r="M665" s="111"/>
      <c r="N665" s="111">
        <v>10</v>
      </c>
      <c r="O665" s="111">
        <v>48</v>
      </c>
      <c r="P665" s="111"/>
    </row>
    <row r="666" spans="1:22" s="112" customFormat="1" ht="56.1" customHeight="1">
      <c r="A666" s="349" t="s">
        <v>1336</v>
      </c>
      <c r="B666" s="83"/>
      <c r="C666" s="383" t="s">
        <v>2422</v>
      </c>
      <c r="D666" s="384"/>
      <c r="E666" s="384"/>
      <c r="F666" s="384"/>
      <c r="G666" s="384"/>
      <c r="H666" s="385"/>
      <c r="I666" s="116" t="s">
        <v>545</v>
      </c>
      <c r="J666" s="180" t="str">
        <f t="shared" si="30"/>
        <v>*</v>
      </c>
      <c r="K666" s="181" t="str">
        <f t="shared" si="31"/>
        <v>※</v>
      </c>
      <c r="L666" s="111"/>
      <c r="M666" s="111" t="s">
        <v>1121</v>
      </c>
      <c r="N666" s="111"/>
      <c r="O666" s="111"/>
      <c r="P666" s="111" t="s">
        <v>2289</v>
      </c>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c r="M667" s="111"/>
      <c r="N667" s="111"/>
      <c r="O667" s="111"/>
      <c r="P667" s="111"/>
    </row>
    <row r="668" spans="1:22" s="112" customFormat="1" ht="84" customHeight="1">
      <c r="A668" s="349" t="s">
        <v>1341</v>
      </c>
      <c r="B668" s="83"/>
      <c r="C668" s="383" t="s">
        <v>2423</v>
      </c>
      <c r="D668" s="384"/>
      <c r="E668" s="384"/>
      <c r="F668" s="384"/>
      <c r="G668" s="384"/>
      <c r="H668" s="385"/>
      <c r="I668" s="116" t="s">
        <v>1343</v>
      </c>
      <c r="J668" s="180">
        <f t="shared" si="30"/>
        <v>0</v>
      </c>
      <c r="K668" s="181" t="str">
        <f t="shared" si="31"/>
        <v/>
      </c>
      <c r="L668" s="111"/>
      <c r="M668" s="111"/>
      <c r="N668" s="111"/>
      <c r="O668" s="111"/>
      <c r="P668" s="111"/>
    </row>
    <row r="669" spans="1:22" s="1" customFormat="1">
      <c r="A669" s="325"/>
      <c r="B669" s="19"/>
      <c r="C669" s="19"/>
      <c r="D669" s="19"/>
      <c r="E669" s="19"/>
      <c r="F669" s="19"/>
      <c r="G669" s="19"/>
      <c r="H669" s="15"/>
      <c r="I669" s="15"/>
      <c r="J669" s="87"/>
      <c r="K669" s="88"/>
      <c r="L669" s="89"/>
      <c r="M669" s="89"/>
      <c r="N669" s="89"/>
      <c r="O669" s="89"/>
      <c r="P669" s="89"/>
    </row>
    <row r="670" spans="1:22" s="82" customFormat="1">
      <c r="A670" s="325"/>
      <c r="B670" s="83"/>
      <c r="C670" s="60"/>
      <c r="D670" s="60"/>
      <c r="E670" s="60"/>
      <c r="F670" s="60"/>
      <c r="G670" s="60"/>
      <c r="H670" s="90"/>
      <c r="I670" s="90"/>
      <c r="J670" s="87"/>
      <c r="K670" s="88"/>
      <c r="L670" s="89"/>
      <c r="M670" s="89"/>
      <c r="N670" s="89"/>
      <c r="O670" s="89"/>
      <c r="P670" s="89"/>
    </row>
    <row r="671" spans="1:22" s="108" customFormat="1">
      <c r="A671" s="325"/>
      <c r="B671" s="113"/>
      <c r="C671" s="4"/>
      <c r="D671" s="4"/>
      <c r="E671" s="4"/>
      <c r="F671" s="4"/>
      <c r="G671" s="4"/>
      <c r="H671" s="307"/>
      <c r="I671" s="307"/>
      <c r="J671" s="59"/>
      <c r="K671" s="30"/>
      <c r="L671" s="101"/>
      <c r="M671" s="101"/>
      <c r="N671" s="101"/>
      <c r="O671" s="101"/>
      <c r="P671" s="101"/>
    </row>
    <row r="672" spans="1:22">
      <c r="A672" s="325"/>
      <c r="B672" s="19"/>
      <c r="C672" s="19"/>
      <c r="D672" s="19"/>
      <c r="E672" s="19"/>
      <c r="F672" s="19"/>
      <c r="G672" s="19"/>
      <c r="H672" s="15"/>
      <c r="I672" s="15"/>
      <c r="L672" s="73"/>
      <c r="M672" s="73"/>
      <c r="N672" s="73"/>
      <c r="O672" s="73"/>
      <c r="P672" s="73"/>
      <c r="Q672" s="9"/>
      <c r="R672" s="9"/>
      <c r="S672" s="9"/>
      <c r="T672" s="9"/>
      <c r="U672" s="9"/>
      <c r="V672" s="9"/>
    </row>
    <row r="673" spans="1:22" ht="34.5" customHeight="1">
      <c r="A673" s="325"/>
      <c r="B673" s="19"/>
      <c r="C673" s="4"/>
      <c r="D673" s="4"/>
      <c r="F673" s="4"/>
      <c r="G673" s="4"/>
      <c r="H673" s="307"/>
      <c r="I673" s="307"/>
      <c r="J673" s="74" t="s">
        <v>77</v>
      </c>
      <c r="K673" s="167"/>
      <c r="L673" s="76" t="s">
        <v>630</v>
      </c>
      <c r="M673" s="76" t="s">
        <v>628</v>
      </c>
      <c r="N673" s="76" t="s">
        <v>626</v>
      </c>
      <c r="O673" s="76" t="s">
        <v>627</v>
      </c>
      <c r="P673" s="76" t="s">
        <v>629</v>
      </c>
      <c r="Q673" s="9"/>
      <c r="R673" s="9"/>
      <c r="S673" s="9"/>
      <c r="T673" s="9"/>
      <c r="U673" s="9"/>
      <c r="V673" s="9"/>
    </row>
    <row r="674" spans="1:22" ht="20.25" customHeight="1">
      <c r="A674" s="325"/>
      <c r="B674" s="2"/>
      <c r="C674" s="60"/>
      <c r="D674" s="4"/>
      <c r="F674" s="4"/>
      <c r="G674" s="4"/>
      <c r="H674" s="307"/>
      <c r="I674" s="65" t="s">
        <v>1512</v>
      </c>
      <c r="J674" s="66"/>
      <c r="K674" s="168"/>
      <c r="L674" s="78" t="s">
        <v>2270</v>
      </c>
      <c r="M674" s="78" t="s">
        <v>596</v>
      </c>
      <c r="N674" s="78" t="s">
        <v>80</v>
      </c>
      <c r="O674" s="78" t="s">
        <v>80</v>
      </c>
      <c r="P674" s="78" t="s">
        <v>595</v>
      </c>
      <c r="Q674" s="9"/>
      <c r="R674" s="9"/>
      <c r="S674" s="9"/>
      <c r="T674" s="9"/>
      <c r="U674" s="9"/>
      <c r="V674" s="9"/>
    </row>
    <row r="675" spans="1:22" s="82" customFormat="1" ht="56.1" customHeight="1">
      <c r="A675" s="345" t="s">
        <v>1344</v>
      </c>
      <c r="B675" s="83"/>
      <c r="C675" s="386" t="s">
        <v>548</v>
      </c>
      <c r="D675" s="387"/>
      <c r="E675" s="387"/>
      <c r="F675" s="387"/>
      <c r="G675" s="387"/>
      <c r="H675" s="388"/>
      <c r="I675" s="129" t="s">
        <v>2131</v>
      </c>
      <c r="J675" s="186"/>
      <c r="K675" s="202"/>
      <c r="L675" s="96" t="s">
        <v>26</v>
      </c>
      <c r="M675" s="96" t="s">
        <v>26</v>
      </c>
      <c r="N675" s="96" t="s">
        <v>26</v>
      </c>
      <c r="O675" s="96" t="s">
        <v>589</v>
      </c>
      <c r="P675" s="96" t="s">
        <v>26</v>
      </c>
    </row>
    <row r="676" spans="1:22" s="82" customFormat="1" ht="56.1" customHeight="1">
      <c r="A676" s="345" t="s">
        <v>1346</v>
      </c>
      <c r="B676" s="83"/>
      <c r="C676" s="386" t="s">
        <v>549</v>
      </c>
      <c r="D676" s="387"/>
      <c r="E676" s="387"/>
      <c r="F676" s="387"/>
      <c r="G676" s="387"/>
      <c r="H676" s="388"/>
      <c r="I676" s="129" t="s">
        <v>550</v>
      </c>
      <c r="J676" s="186"/>
      <c r="K676" s="202"/>
      <c r="L676" s="203" t="s">
        <v>26</v>
      </c>
      <c r="M676" s="203" t="s">
        <v>26</v>
      </c>
      <c r="N676" s="203" t="s">
        <v>26</v>
      </c>
      <c r="O676" s="203" t="s">
        <v>26</v>
      </c>
      <c r="P676" s="203" t="s">
        <v>26</v>
      </c>
    </row>
    <row r="677" spans="1:22" s="82" customFormat="1" ht="56.1" customHeight="1">
      <c r="A677" s="345" t="s">
        <v>1347</v>
      </c>
      <c r="B677" s="83"/>
      <c r="C677" s="386" t="s">
        <v>551</v>
      </c>
      <c r="D677" s="387"/>
      <c r="E677" s="387"/>
      <c r="F677" s="387"/>
      <c r="G677" s="387"/>
      <c r="H677" s="388"/>
      <c r="I677" s="129" t="s">
        <v>1348</v>
      </c>
      <c r="J677" s="186"/>
      <c r="K677" s="202"/>
      <c r="L677" s="204" t="s">
        <v>26</v>
      </c>
      <c r="M677" s="204" t="s">
        <v>26</v>
      </c>
      <c r="N677" s="204" t="s">
        <v>26</v>
      </c>
      <c r="O677" s="204" t="s">
        <v>26</v>
      </c>
      <c r="P677" s="204" t="s">
        <v>26</v>
      </c>
    </row>
    <row r="678" spans="1:22" s="82" customFormat="1" ht="60" customHeight="1">
      <c r="A678" s="345" t="s">
        <v>1349</v>
      </c>
      <c r="B678" s="83"/>
      <c r="C678" s="389" t="s">
        <v>552</v>
      </c>
      <c r="D678" s="390"/>
      <c r="E678" s="390"/>
      <c r="F678" s="390"/>
      <c r="G678" s="390"/>
      <c r="H678" s="391"/>
      <c r="I678" s="392" t="s">
        <v>1350</v>
      </c>
      <c r="J678" s="186"/>
      <c r="K678" s="202"/>
      <c r="L678" s="205" t="s">
        <v>26</v>
      </c>
      <c r="M678" s="205" t="s">
        <v>26</v>
      </c>
      <c r="N678" s="205" t="s">
        <v>26</v>
      </c>
      <c r="O678" s="205" t="s">
        <v>26</v>
      </c>
      <c r="P678" s="205" t="s">
        <v>26</v>
      </c>
    </row>
    <row r="679" spans="1:22" s="82" customFormat="1" ht="35.1" customHeight="1">
      <c r="A679" s="345" t="s">
        <v>1351</v>
      </c>
      <c r="B679" s="83"/>
      <c r="C679" s="206"/>
      <c r="D679" s="207"/>
      <c r="E679" s="389" t="s">
        <v>553</v>
      </c>
      <c r="F679" s="390"/>
      <c r="G679" s="390"/>
      <c r="H679" s="391"/>
      <c r="I679" s="394"/>
      <c r="J679" s="186"/>
      <c r="K679" s="202"/>
      <c r="L679" s="205" t="s">
        <v>26</v>
      </c>
      <c r="M679" s="205" t="s">
        <v>26</v>
      </c>
      <c r="N679" s="205" t="s">
        <v>26</v>
      </c>
      <c r="O679" s="205" t="s">
        <v>26</v>
      </c>
      <c r="P679" s="205" t="s">
        <v>26</v>
      </c>
    </row>
    <row r="680" spans="1:22" s="82" customFormat="1" ht="25.9" customHeight="1">
      <c r="A680" s="345" t="s">
        <v>1352</v>
      </c>
      <c r="B680" s="83"/>
      <c r="C680" s="208"/>
      <c r="D680" s="305"/>
      <c r="E680" s="396"/>
      <c r="F680" s="397"/>
      <c r="G680" s="398" t="s">
        <v>554</v>
      </c>
      <c r="H680" s="399"/>
      <c r="I680" s="395"/>
      <c r="J680" s="186"/>
      <c r="K680" s="202"/>
      <c r="L680" s="205" t="s">
        <v>26</v>
      </c>
      <c r="M680" s="205" t="s">
        <v>26</v>
      </c>
      <c r="N680" s="205" t="s">
        <v>26</v>
      </c>
      <c r="O680" s="205" t="s">
        <v>26</v>
      </c>
      <c r="P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t="s">
        <v>26</v>
      </c>
      <c r="N681" s="205" t="s">
        <v>26</v>
      </c>
      <c r="O681" s="205" t="s">
        <v>26</v>
      </c>
      <c r="P681" s="205" t="s">
        <v>26</v>
      </c>
    </row>
    <row r="682" spans="1:22" s="108" customFormat="1" ht="34.5" customHeight="1">
      <c r="A682" s="345" t="s">
        <v>1356</v>
      </c>
      <c r="B682" s="83"/>
      <c r="C682" s="308"/>
      <c r="D682" s="310"/>
      <c r="E682" s="386" t="s">
        <v>1357</v>
      </c>
      <c r="F682" s="387"/>
      <c r="G682" s="387"/>
      <c r="H682" s="388"/>
      <c r="I682" s="393"/>
      <c r="J682" s="186"/>
      <c r="K682" s="202"/>
      <c r="L682" s="205" t="s">
        <v>26</v>
      </c>
      <c r="M682" s="205" t="s">
        <v>26</v>
      </c>
      <c r="N682" s="205" t="s">
        <v>26</v>
      </c>
      <c r="O682" s="205" t="s">
        <v>26</v>
      </c>
      <c r="P682" s="205" t="s">
        <v>26</v>
      </c>
    </row>
    <row r="683" spans="1:22" s="82" customFormat="1" ht="56.1" customHeight="1">
      <c r="A683" s="345" t="s">
        <v>1358</v>
      </c>
      <c r="B683" s="83"/>
      <c r="C683" s="386" t="s">
        <v>1359</v>
      </c>
      <c r="D683" s="387"/>
      <c r="E683" s="387"/>
      <c r="F683" s="387"/>
      <c r="G683" s="387"/>
      <c r="H683" s="388"/>
      <c r="I683" s="129" t="s">
        <v>1705</v>
      </c>
      <c r="J683" s="186"/>
      <c r="K683" s="202"/>
      <c r="L683" s="352" t="s">
        <v>26</v>
      </c>
      <c r="M683" s="352" t="s">
        <v>26</v>
      </c>
      <c r="N683" s="352" t="s">
        <v>26</v>
      </c>
      <c r="O683" s="352" t="s">
        <v>26</v>
      </c>
      <c r="P683" s="352" t="s">
        <v>26</v>
      </c>
    </row>
    <row r="684" spans="1:22" s="1" customFormat="1">
      <c r="A684" s="325"/>
      <c r="B684" s="19"/>
      <c r="C684" s="60"/>
      <c r="D684" s="60"/>
      <c r="E684" s="19"/>
      <c r="F684" s="19"/>
      <c r="G684" s="19"/>
      <c r="H684" s="15"/>
      <c r="I684" s="15"/>
      <c r="J684" s="87"/>
      <c r="K684" s="88"/>
      <c r="L684" s="89"/>
      <c r="M684" s="89"/>
      <c r="N684" s="89"/>
      <c r="O684" s="89"/>
      <c r="P684" s="89"/>
    </row>
    <row r="685" spans="1:22" s="82" customFormat="1">
      <c r="A685" s="325"/>
      <c r="B685" s="83"/>
      <c r="C685" s="60"/>
      <c r="D685" s="60"/>
      <c r="E685" s="60"/>
      <c r="F685" s="60"/>
      <c r="G685" s="60"/>
      <c r="H685" s="90"/>
      <c r="I685" s="90"/>
      <c r="J685" s="87"/>
      <c r="K685" s="88"/>
      <c r="L685" s="89"/>
      <c r="M685" s="89"/>
      <c r="N685" s="89"/>
      <c r="O685" s="89"/>
      <c r="P685" s="89"/>
    </row>
    <row r="686" spans="1:22" s="1" customFormat="1">
      <c r="A686" s="325"/>
      <c r="B686" s="83"/>
      <c r="C686" s="4"/>
      <c r="D686" s="4"/>
      <c r="E686" s="4"/>
      <c r="F686" s="4"/>
      <c r="G686" s="4"/>
      <c r="H686" s="307"/>
      <c r="I686" s="307"/>
      <c r="J686" s="59"/>
      <c r="K686" s="30"/>
      <c r="L686" s="101"/>
      <c r="M686" s="101"/>
      <c r="N686" s="101"/>
      <c r="O686" s="101"/>
      <c r="P686" s="101"/>
    </row>
    <row r="687" spans="1:22" s="1" customFormat="1">
      <c r="A687" s="325"/>
      <c r="B687" s="19" t="s">
        <v>2424</v>
      </c>
      <c r="C687" s="4"/>
      <c r="D687" s="4"/>
      <c r="E687" s="4"/>
      <c r="F687" s="4"/>
      <c r="G687" s="4"/>
      <c r="H687" s="307"/>
      <c r="I687" s="307"/>
      <c r="J687" s="59"/>
      <c r="K687" s="30"/>
      <c r="L687" s="101"/>
      <c r="M687" s="101"/>
      <c r="N687" s="101"/>
      <c r="O687" s="101"/>
      <c r="P687" s="101"/>
    </row>
    <row r="688" spans="1:22">
      <c r="A688" s="325"/>
      <c r="B688" s="19"/>
      <c r="C688" s="19"/>
      <c r="D688" s="19"/>
      <c r="E688" s="19"/>
      <c r="F688" s="19"/>
      <c r="G688" s="19"/>
      <c r="H688" s="15"/>
      <c r="I688" s="15"/>
      <c r="L688" s="73"/>
      <c r="M688" s="73"/>
      <c r="N688" s="73"/>
      <c r="O688" s="73"/>
      <c r="P688" s="73"/>
      <c r="Q688" s="9"/>
      <c r="R688" s="9"/>
      <c r="S688" s="9"/>
      <c r="T688" s="9"/>
      <c r="U688" s="9"/>
      <c r="V688" s="9"/>
    </row>
    <row r="689" spans="1:22" ht="34.5" customHeight="1">
      <c r="A689" s="325"/>
      <c r="B689" s="19"/>
      <c r="C689" s="4"/>
      <c r="D689" s="4"/>
      <c r="F689" s="4"/>
      <c r="G689" s="4"/>
      <c r="H689" s="307"/>
      <c r="I689" s="307"/>
      <c r="J689" s="74" t="s">
        <v>77</v>
      </c>
      <c r="K689" s="167"/>
      <c r="L689" s="76" t="s">
        <v>630</v>
      </c>
      <c r="M689" s="76" t="s">
        <v>628</v>
      </c>
      <c r="N689" s="76" t="s">
        <v>626</v>
      </c>
      <c r="O689" s="76" t="s">
        <v>627</v>
      </c>
      <c r="P689" s="76" t="s">
        <v>629</v>
      </c>
      <c r="Q689" s="9"/>
      <c r="R689" s="9"/>
      <c r="S689" s="9"/>
      <c r="T689" s="9"/>
      <c r="U689" s="9"/>
      <c r="V689" s="9"/>
    </row>
    <row r="690" spans="1:22" ht="20.25" customHeight="1">
      <c r="A690" s="325"/>
      <c r="B690" s="2"/>
      <c r="C690" s="60"/>
      <c r="D690" s="4"/>
      <c r="F690" s="4"/>
      <c r="G690" s="4"/>
      <c r="H690" s="307"/>
      <c r="I690" s="65" t="s">
        <v>1512</v>
      </c>
      <c r="J690" s="66"/>
      <c r="K690" s="168"/>
      <c r="L690" s="78" t="s">
        <v>2270</v>
      </c>
      <c r="M690" s="78" t="s">
        <v>596</v>
      </c>
      <c r="N690" s="78" t="s">
        <v>80</v>
      </c>
      <c r="O690" s="78" t="s">
        <v>80</v>
      </c>
      <c r="P690" s="78" t="s">
        <v>595</v>
      </c>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IF(SUM(L691:P691)=0,IF(COUNTIF(L691:P691,"未確認")&gt;0,"未確認",IF(COUNTIF(L691:P691,"~*")&gt;0,"*",SUM(L691:P691))),SUM(L691:P691))</f>
        <v>36</v>
      </c>
      <c r="K691" s="181" t="str">
        <f>IF(OR(COUNTIF(L691:P691,"未確認")&gt;0,COUNTIF(L691:P691,"*")&gt;0),"※","")</f>
        <v/>
      </c>
      <c r="L691" s="111"/>
      <c r="M691" s="111">
        <v>36</v>
      </c>
      <c r="N691" s="111"/>
      <c r="O691" s="111"/>
      <c r="P691" s="111"/>
    </row>
    <row r="692" spans="1:22" s="112" customFormat="1" ht="42" customHeight="1">
      <c r="A692" s="349" t="s">
        <v>1363</v>
      </c>
      <c r="B692" s="113"/>
      <c r="C692" s="383" t="s">
        <v>1879</v>
      </c>
      <c r="D692" s="384"/>
      <c r="E692" s="384"/>
      <c r="F692" s="384"/>
      <c r="G692" s="384"/>
      <c r="H692" s="385"/>
      <c r="I692" s="116" t="s">
        <v>559</v>
      </c>
      <c r="J692" s="185">
        <f>IF(SUM(L692:P692)=0,IF(COUNTIF(L692:P692,"未確認")&gt;0,"未確認",IF(COUNTIF(L692:P692,"~*")&gt;0,"*",SUM(L692:P692))),SUM(L692:P692))</f>
        <v>0</v>
      </c>
      <c r="K692" s="181" t="str">
        <f>IF(OR(COUNTIF(L692:P692,"未確認")&gt;0,COUNTIF(L692:P692,"*")&gt;0),"※","")</f>
        <v/>
      </c>
      <c r="L692" s="111"/>
      <c r="M692" s="111"/>
      <c r="N692" s="111"/>
      <c r="O692" s="111"/>
      <c r="P692" s="111"/>
    </row>
    <row r="693" spans="1:22" s="112" customFormat="1" ht="84" customHeight="1">
      <c r="A693" s="349" t="s">
        <v>1365</v>
      </c>
      <c r="B693" s="113"/>
      <c r="C693" s="383" t="s">
        <v>2425</v>
      </c>
      <c r="D693" s="384"/>
      <c r="E693" s="384"/>
      <c r="F693" s="384"/>
      <c r="G693" s="384"/>
      <c r="H693" s="385"/>
      <c r="I693" s="116" t="s">
        <v>561</v>
      </c>
      <c r="J693" s="185">
        <f>IF(SUM(L693:P693)=0,IF(COUNTIF(L693:P693,"未確認")&gt;0,"未確認",IF(COUNTIF(L693:P693,"~*")&gt;0,"*",SUM(L693:P693))),SUM(L693:P693))</f>
        <v>0</v>
      </c>
      <c r="K693" s="181" t="str">
        <f>IF(OR(COUNTIF(L693:P693,"未確認")&gt;0,COUNTIF(L693:P693,"*")&gt;0),"※","")</f>
        <v/>
      </c>
      <c r="L693" s="111"/>
      <c r="M693" s="111"/>
      <c r="N693" s="111"/>
      <c r="O693" s="111"/>
      <c r="P693" s="111"/>
    </row>
    <row r="694" spans="1:22" s="1" customFormat="1">
      <c r="A694" s="325"/>
      <c r="B694" s="19"/>
      <c r="C694" s="19"/>
      <c r="D694" s="19"/>
      <c r="E694" s="19"/>
      <c r="F694" s="19"/>
      <c r="G694" s="19"/>
      <c r="H694" s="15"/>
      <c r="I694" s="15"/>
      <c r="J694" s="87"/>
      <c r="K694" s="88"/>
      <c r="L694" s="89"/>
      <c r="M694" s="89"/>
      <c r="N694" s="89"/>
      <c r="O694" s="89"/>
      <c r="P694" s="89"/>
    </row>
    <row r="695" spans="1:22" s="82" customFormat="1">
      <c r="A695" s="325"/>
      <c r="B695" s="83"/>
      <c r="C695" s="60"/>
      <c r="D695" s="60"/>
      <c r="E695" s="60"/>
      <c r="F695" s="60"/>
      <c r="G695" s="60"/>
      <c r="H695" s="90"/>
      <c r="I695" s="90"/>
      <c r="J695" s="87"/>
      <c r="K695" s="88"/>
      <c r="L695" s="89"/>
      <c r="M695" s="89"/>
      <c r="N695" s="89"/>
      <c r="O695" s="89"/>
      <c r="P695" s="89"/>
    </row>
    <row r="696" spans="1:22" s="108" customFormat="1">
      <c r="A696" s="325"/>
      <c r="C696" s="4"/>
      <c r="D696" s="4"/>
      <c r="E696" s="4"/>
      <c r="F696" s="4"/>
      <c r="G696" s="4"/>
      <c r="H696" s="307"/>
      <c r="I696" s="307"/>
      <c r="J696" s="59"/>
      <c r="K696" s="30"/>
      <c r="L696" s="101"/>
      <c r="M696" s="101"/>
      <c r="N696" s="101"/>
      <c r="O696" s="101"/>
      <c r="P696" s="101"/>
    </row>
    <row r="697" spans="1:22" s="108" customFormat="1">
      <c r="A697" s="325"/>
      <c r="B697" s="19" t="s">
        <v>1880</v>
      </c>
      <c r="C697" s="4"/>
      <c r="D697" s="4"/>
      <c r="E697" s="4"/>
      <c r="F697" s="4"/>
      <c r="G697" s="4"/>
      <c r="H697" s="307"/>
      <c r="I697" s="307"/>
      <c r="J697" s="59"/>
      <c r="K697" s="30"/>
      <c r="L697" s="101"/>
      <c r="M697" s="101"/>
      <c r="N697" s="101"/>
      <c r="O697" s="101"/>
      <c r="P697" s="101"/>
    </row>
    <row r="698" spans="1:22">
      <c r="A698" s="325"/>
      <c r="B698" s="19"/>
      <c r="C698" s="19"/>
      <c r="D698" s="19"/>
      <c r="E698" s="19"/>
      <c r="F698" s="19"/>
      <c r="G698" s="19"/>
      <c r="H698" s="15"/>
      <c r="I698" s="15"/>
      <c r="L698" s="73"/>
      <c r="M698" s="73"/>
      <c r="N698" s="73"/>
      <c r="O698" s="73"/>
      <c r="P698" s="73"/>
      <c r="Q698" s="9"/>
      <c r="R698" s="9"/>
      <c r="S698" s="9"/>
      <c r="T698" s="9"/>
      <c r="U698" s="9"/>
      <c r="V698" s="9"/>
    </row>
    <row r="699" spans="1:22" ht="34.5" customHeight="1">
      <c r="A699" s="325"/>
      <c r="B699" s="19"/>
      <c r="C699" s="4"/>
      <c r="D699" s="4"/>
      <c r="F699" s="4"/>
      <c r="G699" s="4"/>
      <c r="H699" s="307"/>
      <c r="I699" s="307"/>
      <c r="J699" s="74" t="s">
        <v>77</v>
      </c>
      <c r="K699" s="167"/>
      <c r="L699" s="76" t="s">
        <v>630</v>
      </c>
      <c r="M699" s="76" t="s">
        <v>628</v>
      </c>
      <c r="N699" s="76" t="s">
        <v>626</v>
      </c>
      <c r="O699" s="76" t="s">
        <v>627</v>
      </c>
      <c r="P699" s="76" t="s">
        <v>629</v>
      </c>
      <c r="Q699" s="9"/>
      <c r="R699" s="9"/>
      <c r="S699" s="9"/>
      <c r="T699" s="9"/>
      <c r="U699" s="9"/>
      <c r="V699" s="9"/>
    </row>
    <row r="700" spans="1:22" ht="20.25" customHeight="1">
      <c r="A700" s="325"/>
      <c r="B700" s="2"/>
      <c r="C700" s="60"/>
      <c r="D700" s="4"/>
      <c r="F700" s="4"/>
      <c r="G700" s="4"/>
      <c r="H700" s="307"/>
      <c r="I700" s="65" t="s">
        <v>1523</v>
      </c>
      <c r="J700" s="66"/>
      <c r="K700" s="168"/>
      <c r="L700" s="78" t="s">
        <v>2270</v>
      </c>
      <c r="M700" s="78" t="s">
        <v>596</v>
      </c>
      <c r="N700" s="78" t="s">
        <v>80</v>
      </c>
      <c r="O700" s="78" t="s">
        <v>80</v>
      </c>
      <c r="P700" s="78" t="s">
        <v>595</v>
      </c>
      <c r="Q700" s="9"/>
      <c r="R700" s="9"/>
      <c r="S700" s="9"/>
      <c r="T700" s="9"/>
      <c r="U700" s="9"/>
      <c r="V700" s="9"/>
    </row>
    <row r="701" spans="1:22" s="112" customFormat="1" ht="56.1" customHeight="1">
      <c r="A701" s="349" t="s">
        <v>1369</v>
      </c>
      <c r="B701" s="108"/>
      <c r="C701" s="383" t="s">
        <v>2426</v>
      </c>
      <c r="D701" s="384"/>
      <c r="E701" s="384"/>
      <c r="F701" s="384"/>
      <c r="G701" s="384"/>
      <c r="H701" s="385"/>
      <c r="I701" s="116" t="s">
        <v>564</v>
      </c>
      <c r="J701" s="180">
        <f>IF(SUM(L701:P701)=0,IF(COUNTIF(L701:P701,"未確認")&gt;0,"未確認",IF(COUNTIF(L701:P701,"~*")&gt;0,"*",SUM(L701:P701))),SUM(L701:P701))</f>
        <v>0</v>
      </c>
      <c r="K701" s="181" t="str">
        <f>IF(OR(COUNTIF(L701:P701,"未確認")&gt;0,COUNTIF(L701:P701,"*")&gt;0),"※","")</f>
        <v/>
      </c>
      <c r="L701" s="111"/>
      <c r="M701" s="111"/>
      <c r="N701" s="111"/>
      <c r="O701" s="111"/>
      <c r="P701" s="111"/>
    </row>
    <row r="702" spans="1:22" s="112" customFormat="1" ht="56.1" customHeight="1">
      <c r="A702" s="349" t="s">
        <v>1372</v>
      </c>
      <c r="B702" s="113"/>
      <c r="C702" s="383" t="s">
        <v>2427</v>
      </c>
      <c r="D702" s="384"/>
      <c r="E702" s="384"/>
      <c r="F702" s="384"/>
      <c r="G702" s="384"/>
      <c r="H702" s="385"/>
      <c r="I702" s="116" t="s">
        <v>566</v>
      </c>
      <c r="J702" s="180">
        <f>IF(SUM(L702:P702)=0,IF(COUNTIF(L702:P702,"未確認")&gt;0,"未確認",IF(COUNTIF(L702:P702,"~*")&gt;0,"*",SUM(L702:P702))),SUM(L702:P702))</f>
        <v>0</v>
      </c>
      <c r="K702" s="181" t="str">
        <f>IF(OR(COUNTIF(L702:P702,"未確認")&gt;0,COUNTIF(L702:P702,"*")&gt;0),"※","")</f>
        <v/>
      </c>
      <c r="L702" s="111"/>
      <c r="M702" s="111"/>
      <c r="N702" s="111"/>
      <c r="O702" s="111"/>
      <c r="P702" s="111"/>
    </row>
    <row r="703" spans="1:22" s="112" customFormat="1" ht="70.150000000000006" customHeight="1">
      <c r="A703" s="349" t="s">
        <v>1374</v>
      </c>
      <c r="B703" s="113"/>
      <c r="C703" s="386" t="s">
        <v>2428</v>
      </c>
      <c r="D703" s="387"/>
      <c r="E703" s="387"/>
      <c r="F703" s="387"/>
      <c r="G703" s="387"/>
      <c r="H703" s="388"/>
      <c r="I703" s="116" t="s">
        <v>568</v>
      </c>
      <c r="J703" s="180">
        <f>IF(SUM(L703:P703)=0,IF(COUNTIF(L703:P703,"未確認")&gt;0,"未確認",IF(COUNTIF(L703:P703,"~*")&gt;0,"*",SUM(L703:P703))),SUM(L703:P703))</f>
        <v>0</v>
      </c>
      <c r="K703" s="181" t="str">
        <f>IF(OR(COUNTIF(L703:P703,"未確認")&gt;0,COUNTIF(L703:P703,"*")&gt;0),"※","")</f>
        <v/>
      </c>
      <c r="L703" s="111"/>
      <c r="M703" s="111"/>
      <c r="N703" s="111"/>
      <c r="O703" s="111"/>
      <c r="P703" s="111"/>
    </row>
    <row r="704" spans="1:22" s="112" customFormat="1" ht="56.1" customHeight="1">
      <c r="A704" s="334" t="s">
        <v>1576</v>
      </c>
      <c r="B704" s="113"/>
      <c r="C704" s="383" t="s">
        <v>569</v>
      </c>
      <c r="D704" s="384"/>
      <c r="E704" s="384"/>
      <c r="F704" s="384"/>
      <c r="G704" s="384"/>
      <c r="H704" s="385"/>
      <c r="I704" s="116" t="s">
        <v>570</v>
      </c>
      <c r="J704" s="180">
        <f>IF(SUM(L704:P704)=0,IF(COUNTIF(L704:P704,"未確認")&gt;0,"未確認",IF(COUNTIF(L704:P704,"~*")&gt;0,"*",SUM(L704:P704))),SUM(L704:P704))</f>
        <v>0</v>
      </c>
      <c r="K704" s="181" t="str">
        <f>IF(OR(COUNTIF(L704:P704,"未確認")&gt;0,COUNTIF(L704:P704,"*")&gt;0),"※","")</f>
        <v/>
      </c>
      <c r="L704" s="111"/>
      <c r="M704" s="111"/>
      <c r="N704" s="111"/>
      <c r="O704" s="111"/>
      <c r="P704" s="111"/>
    </row>
    <row r="705" spans="1:22" s="112" customFormat="1" ht="70.150000000000006" customHeight="1">
      <c r="A705" s="349" t="s">
        <v>1377</v>
      </c>
      <c r="B705" s="113"/>
      <c r="C705" s="383" t="s">
        <v>2429</v>
      </c>
      <c r="D705" s="384"/>
      <c r="E705" s="384"/>
      <c r="F705" s="384"/>
      <c r="G705" s="384"/>
      <c r="H705" s="385"/>
      <c r="I705" s="116" t="s">
        <v>571</v>
      </c>
      <c r="J705" s="180">
        <f>IF(SUM(L705:P705)=0,IF(COUNTIF(L705:P705,"未確認")&gt;0,"未確認",IF(COUNTIF(L705:P705,"~*")&gt;0,"*",SUM(L705:P705))),SUM(L705:P705))</f>
        <v>0</v>
      </c>
      <c r="K705" s="181" t="str">
        <f>IF(OR(COUNTIF(L705:P705,"未確認")&gt;0,COUNTIF(L705:P705,"*")&gt;0),"※","")</f>
        <v/>
      </c>
      <c r="L705" s="111"/>
      <c r="M705" s="111"/>
      <c r="N705" s="111"/>
      <c r="O705" s="111"/>
      <c r="P705" s="111"/>
    </row>
    <row r="706" spans="1:22" s="1" customFormat="1">
      <c r="A706" s="325"/>
      <c r="B706" s="19"/>
      <c r="C706" s="19"/>
      <c r="D706" s="19"/>
      <c r="E706" s="19"/>
      <c r="F706" s="19"/>
      <c r="G706" s="19"/>
      <c r="H706" s="15"/>
      <c r="I706" s="15"/>
      <c r="J706" s="87"/>
      <c r="K706" s="88"/>
      <c r="L706" s="89"/>
      <c r="M706" s="89"/>
      <c r="N706" s="89"/>
      <c r="O706" s="89"/>
      <c r="P706" s="89"/>
    </row>
    <row r="707" spans="1:22" s="82" customFormat="1">
      <c r="A707" s="325"/>
      <c r="B707" s="83"/>
      <c r="C707" s="60"/>
      <c r="D707" s="60"/>
      <c r="E707" s="60"/>
      <c r="F707" s="60"/>
      <c r="G707" s="60"/>
      <c r="H707" s="90"/>
      <c r="I707" s="90"/>
      <c r="J707" s="87"/>
      <c r="K707" s="88"/>
      <c r="L707" s="89"/>
      <c r="M707" s="89"/>
      <c r="N707" s="89"/>
      <c r="O707" s="89"/>
      <c r="P707" s="89"/>
    </row>
    <row r="708" spans="1:22" s="82" customFormat="1">
      <c r="A708" s="325"/>
      <c r="B708" s="83"/>
      <c r="C708" s="60"/>
      <c r="D708" s="60"/>
      <c r="E708" s="60"/>
      <c r="F708" s="60"/>
      <c r="G708" s="60"/>
      <c r="H708" s="90"/>
      <c r="I708" s="90"/>
      <c r="J708" s="87"/>
      <c r="K708" s="88"/>
      <c r="L708" s="89"/>
      <c r="M708" s="89"/>
      <c r="N708" s="89"/>
      <c r="O708" s="89"/>
      <c r="P708" s="89"/>
    </row>
    <row r="709" spans="1:22" s="108" customFormat="1">
      <c r="A709" s="325"/>
      <c r="C709" s="4"/>
      <c r="D709" s="4"/>
      <c r="E709" s="4"/>
      <c r="F709" s="4"/>
      <c r="G709" s="4"/>
      <c r="H709" s="307"/>
      <c r="I709" s="307"/>
      <c r="J709" s="59"/>
      <c r="K709" s="30"/>
      <c r="L709" s="101"/>
      <c r="M709" s="101"/>
      <c r="N709" s="101"/>
      <c r="O709" s="101"/>
      <c r="P709" s="101"/>
    </row>
    <row r="710" spans="1:22" s="108" customFormat="1">
      <c r="A710" s="325"/>
      <c r="B710" s="19" t="s">
        <v>572</v>
      </c>
      <c r="C710" s="4"/>
      <c r="D710" s="4"/>
      <c r="E710" s="4"/>
      <c r="F710" s="4"/>
      <c r="G710" s="4"/>
      <c r="H710" s="307"/>
      <c r="I710" s="307"/>
      <c r="J710" s="59"/>
      <c r="K710" s="30"/>
      <c r="L710" s="101"/>
      <c r="M710" s="101"/>
      <c r="N710" s="101"/>
      <c r="O710" s="101"/>
      <c r="P710" s="101"/>
    </row>
    <row r="711" spans="1:22">
      <c r="A711" s="325"/>
      <c r="B711" s="19"/>
      <c r="C711" s="19"/>
      <c r="D711" s="19"/>
      <c r="E711" s="19"/>
      <c r="F711" s="19"/>
      <c r="G711" s="19"/>
      <c r="H711" s="15"/>
      <c r="I711" s="15"/>
      <c r="J711" s="61"/>
      <c r="K711" s="30"/>
      <c r="L711" s="73"/>
      <c r="M711" s="73"/>
      <c r="N711" s="73"/>
      <c r="O711" s="73"/>
      <c r="P711" s="73"/>
      <c r="Q711" s="9"/>
      <c r="R711" s="9"/>
      <c r="S711" s="9"/>
      <c r="T711" s="9"/>
      <c r="U711" s="9"/>
      <c r="V711" s="9"/>
    </row>
    <row r="712" spans="1:22" ht="34.5" customHeight="1">
      <c r="A712" s="325"/>
      <c r="B712" s="19"/>
      <c r="C712" s="4"/>
      <c r="D712" s="4"/>
      <c r="F712" s="4"/>
      <c r="G712" s="4"/>
      <c r="H712" s="307"/>
      <c r="I712" s="307"/>
      <c r="J712" s="74" t="s">
        <v>77</v>
      </c>
      <c r="K712" s="167"/>
      <c r="L712" s="76" t="s">
        <v>630</v>
      </c>
      <c r="M712" s="76" t="s">
        <v>628</v>
      </c>
      <c r="N712" s="76" t="s">
        <v>626</v>
      </c>
      <c r="O712" s="76" t="s">
        <v>627</v>
      </c>
      <c r="P712" s="76" t="s">
        <v>629</v>
      </c>
      <c r="Q712" s="9"/>
      <c r="R712" s="9"/>
      <c r="S712" s="9"/>
      <c r="T712" s="9"/>
      <c r="U712" s="9"/>
      <c r="V712" s="9"/>
    </row>
    <row r="713" spans="1:22" ht="20.25" customHeight="1">
      <c r="A713" s="325"/>
      <c r="B713" s="2"/>
      <c r="C713" s="60"/>
      <c r="D713" s="4"/>
      <c r="F713" s="4"/>
      <c r="G713" s="4"/>
      <c r="H713" s="307"/>
      <c r="I713" s="65" t="s">
        <v>1512</v>
      </c>
      <c r="J713" s="66"/>
      <c r="K713" s="168"/>
      <c r="L713" s="78" t="s">
        <v>2270</v>
      </c>
      <c r="M713" s="78" t="s">
        <v>596</v>
      </c>
      <c r="N713" s="78" t="s">
        <v>80</v>
      </c>
      <c r="O713" s="78" t="s">
        <v>80</v>
      </c>
      <c r="P713" s="78" t="s">
        <v>595</v>
      </c>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IF(SUM(L714:P714)=0,IF(COUNTIF(L714:P714,"未確認")&gt;0,"未確認",IF(COUNTIF(L714:P714,"~*")&gt;0,"*",SUM(L714:P714))),SUM(L714:P714))</f>
        <v>0</v>
      </c>
      <c r="K714" s="181" t="str">
        <f>IF(OR(COUNTIF(L714:P714,"未確認")&gt;0,COUNTIF(L714:P714,"*")&gt;0),"※","")</f>
        <v/>
      </c>
      <c r="L714" s="111"/>
      <c r="M714" s="111"/>
      <c r="N714" s="111"/>
      <c r="O714" s="111"/>
      <c r="P714" s="111"/>
    </row>
    <row r="715" spans="1:22" s="112" customFormat="1" ht="70.150000000000006" customHeight="1">
      <c r="A715" s="349" t="s">
        <v>1380</v>
      </c>
      <c r="B715" s="113"/>
      <c r="C715" s="383" t="s">
        <v>575</v>
      </c>
      <c r="D715" s="384"/>
      <c r="E715" s="384"/>
      <c r="F715" s="384"/>
      <c r="G715" s="384"/>
      <c r="H715" s="385"/>
      <c r="I715" s="116" t="s">
        <v>576</v>
      </c>
      <c r="J715" s="180">
        <f>IF(SUM(L715:P715)=0,IF(COUNTIF(L715:P715,"未確認")&gt;0,"未確認",IF(COUNTIF(L715:P715,"~*")&gt;0,"*",SUM(L715:P715))),SUM(L715:P715))</f>
        <v>0</v>
      </c>
      <c r="K715" s="181" t="str">
        <f>IF(OR(COUNTIF(L715:P715,"未確認")&gt;0,COUNTIF(L715:P715,"*")&gt;0),"※","")</f>
        <v/>
      </c>
      <c r="L715" s="111"/>
      <c r="M715" s="111"/>
      <c r="N715" s="111"/>
      <c r="O715" s="111"/>
      <c r="P715" s="111"/>
    </row>
    <row r="716" spans="1:22" s="112" customFormat="1" ht="70.150000000000006" customHeight="1">
      <c r="A716" s="349" t="s">
        <v>1381</v>
      </c>
      <c r="B716" s="113"/>
      <c r="C716" s="386" t="s">
        <v>577</v>
      </c>
      <c r="D716" s="387"/>
      <c r="E716" s="387"/>
      <c r="F716" s="387"/>
      <c r="G716" s="387"/>
      <c r="H716" s="388"/>
      <c r="I716" s="116" t="s">
        <v>578</v>
      </c>
      <c r="J716" s="180">
        <f>IF(SUM(L716:P716)=0,IF(COUNTIF(L716:P716,"未確認")&gt;0,"未確認",IF(COUNTIF(L716:P716,"~*")&gt;0,"*",SUM(L716:P716))),SUM(L716:P716))</f>
        <v>0</v>
      </c>
      <c r="K716" s="181" t="str">
        <f>IF(OR(COUNTIF(L716:P716,"未確認")&gt;0,COUNTIF(L716:P716,"*")&gt;0),"※","")</f>
        <v/>
      </c>
      <c r="L716" s="111"/>
      <c r="M716" s="111"/>
      <c r="N716" s="111"/>
      <c r="O716" s="111"/>
      <c r="P716" s="111"/>
    </row>
    <row r="717" spans="1:22" s="112" customFormat="1" ht="70.150000000000006" customHeight="1">
      <c r="A717" s="349" t="s">
        <v>1382</v>
      </c>
      <c r="B717" s="113"/>
      <c r="C717" s="386" t="s">
        <v>579</v>
      </c>
      <c r="D717" s="387"/>
      <c r="E717" s="387"/>
      <c r="F717" s="387"/>
      <c r="G717" s="387"/>
      <c r="H717" s="388"/>
      <c r="I717" s="116" t="s">
        <v>580</v>
      </c>
      <c r="J717" s="180">
        <f>IF(SUM(L717:P717)=0,IF(COUNTIF(L717:P717,"未確認")&gt;0,"未確認",IF(COUNTIF(L717:P717,"~*")&gt;0,"*",SUM(L717:P717))),SUM(L717:P717))</f>
        <v>0</v>
      </c>
      <c r="K717" s="181" t="str">
        <f>IF(OR(COUNTIF(L717:P717,"未確認")&gt;0,COUNTIF(L717:P717,"*")&gt;0),"※","")</f>
        <v/>
      </c>
      <c r="L717" s="111"/>
      <c r="M717" s="111"/>
      <c r="N717" s="111"/>
      <c r="O717" s="111"/>
      <c r="P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631</v>
      </c>
      <c r="C2" s="12"/>
      <c r="D2" s="12"/>
      <c r="E2" s="12"/>
      <c r="F2" s="12"/>
      <c r="G2" s="12"/>
      <c r="H2" s="10"/>
    </row>
    <row r="3" spans="1:22">
      <c r="A3" s="325"/>
      <c r="B3" s="13" t="s">
        <v>2430</v>
      </c>
      <c r="C3" s="14"/>
      <c r="D3" s="14"/>
      <c r="E3" s="14"/>
      <c r="F3" s="14"/>
      <c r="G3" s="14"/>
      <c r="H3" s="15"/>
      <c r="I3" s="15"/>
    </row>
    <row r="4" spans="1:22">
      <c r="A4" s="325"/>
      <c r="B4" s="492"/>
      <c r="C4" s="514"/>
      <c r="D4" s="514"/>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Q8" s="9"/>
      <c r="R8" s="9"/>
      <c r="S8" s="9"/>
      <c r="T8" s="9"/>
      <c r="U8" s="9"/>
      <c r="V8" s="9"/>
    </row>
    <row r="9" spans="1:22" s="22" customFormat="1">
      <c r="A9" s="325"/>
      <c r="B9" s="24"/>
      <c r="C9" s="20"/>
      <c r="D9" s="20"/>
      <c r="E9" s="20"/>
      <c r="F9" s="20"/>
      <c r="G9" s="20"/>
      <c r="H9" s="21"/>
      <c r="I9" s="513" t="s">
        <v>874</v>
      </c>
      <c r="J9" s="513"/>
      <c r="K9" s="513"/>
      <c r="L9" s="321" t="s">
        <v>635</v>
      </c>
      <c r="M9" s="321" t="s">
        <v>636</v>
      </c>
      <c r="N9" s="321" t="s">
        <v>634</v>
      </c>
      <c r="O9" s="321" t="s">
        <v>633</v>
      </c>
      <c r="P9" s="321" t="s">
        <v>632</v>
      </c>
    </row>
    <row r="10" spans="1:22" s="22" customFormat="1" ht="34.5" customHeight="1">
      <c r="A10" s="327" t="s">
        <v>876</v>
      </c>
      <c r="B10" s="18"/>
      <c r="C10" s="20"/>
      <c r="D10" s="20"/>
      <c r="E10" s="20"/>
      <c r="F10" s="20"/>
      <c r="G10" s="20"/>
      <c r="H10" s="21"/>
      <c r="I10" s="512" t="s">
        <v>877</v>
      </c>
      <c r="J10" s="512"/>
      <c r="K10" s="512"/>
      <c r="L10" s="25" t="s">
        <v>2431</v>
      </c>
      <c r="M10" s="25" t="s">
        <v>2431</v>
      </c>
      <c r="N10" s="25" t="s">
        <v>2431</v>
      </c>
      <c r="O10" s="25" t="s">
        <v>2431</v>
      </c>
      <c r="P10" s="25" t="s">
        <v>2431</v>
      </c>
    </row>
    <row r="11" spans="1:22" s="22" customFormat="1" ht="34.5" customHeight="1">
      <c r="A11" s="327" t="s">
        <v>876</v>
      </c>
      <c r="B11" s="26"/>
      <c r="C11" s="20"/>
      <c r="D11" s="20"/>
      <c r="E11" s="20"/>
      <c r="F11" s="20"/>
      <c r="G11" s="20"/>
      <c r="H11" s="21"/>
      <c r="I11" s="512" t="s">
        <v>881</v>
      </c>
      <c r="J11" s="512"/>
      <c r="K11" s="512"/>
      <c r="L11" s="25" t="s">
        <v>883</v>
      </c>
      <c r="M11" s="25" t="s">
        <v>883</v>
      </c>
      <c r="N11" s="25" t="s">
        <v>883</v>
      </c>
      <c r="O11" s="25" t="s">
        <v>883</v>
      </c>
      <c r="P11" s="25" t="s">
        <v>883</v>
      </c>
    </row>
    <row r="12" spans="1:22">
      <c r="A12" s="325"/>
      <c r="B12" s="19"/>
      <c r="Q12" s="9"/>
      <c r="R12" s="9"/>
      <c r="S12" s="9"/>
      <c r="T12" s="9"/>
      <c r="U12" s="9"/>
      <c r="V12" s="9"/>
    </row>
    <row r="13" spans="1:22">
      <c r="A13" s="325"/>
      <c r="B13" s="18"/>
      <c r="Q13" s="9"/>
      <c r="R13" s="9"/>
      <c r="S13" s="9"/>
      <c r="T13" s="9"/>
      <c r="U13" s="9"/>
      <c r="V13" s="9"/>
    </row>
    <row r="14" spans="1:22" s="22" customFormat="1">
      <c r="A14" s="325"/>
      <c r="B14" s="19" t="s">
        <v>885</v>
      </c>
      <c r="C14" s="20"/>
      <c r="D14" s="20"/>
      <c r="E14" s="20"/>
      <c r="F14" s="20"/>
      <c r="G14" s="20"/>
      <c r="H14" s="21"/>
      <c r="I14" s="21"/>
      <c r="J14" s="6"/>
      <c r="K14" s="7"/>
      <c r="L14" s="6"/>
      <c r="M14" s="6"/>
      <c r="N14" s="8"/>
      <c r="O14" s="8"/>
      <c r="P14" s="8"/>
    </row>
    <row r="15" spans="1:22" s="22" customFormat="1">
      <c r="A15" s="325"/>
      <c r="B15" s="19"/>
      <c r="C15" s="19"/>
      <c r="D15" s="19"/>
      <c r="E15" s="19"/>
      <c r="F15" s="19"/>
      <c r="G15" s="19"/>
      <c r="H15" s="15"/>
      <c r="I15" s="15"/>
      <c r="J15" s="6"/>
      <c r="K15" s="7"/>
      <c r="L15" s="23"/>
      <c r="M15" s="23"/>
      <c r="N15" s="23"/>
      <c r="O15" s="23"/>
      <c r="P15" s="23"/>
    </row>
    <row r="16" spans="1:22" s="22" customFormat="1">
      <c r="A16" s="325"/>
      <c r="B16" s="24"/>
      <c r="C16" s="20"/>
      <c r="D16" s="20"/>
      <c r="E16" s="20"/>
      <c r="F16" s="20"/>
      <c r="G16" s="20"/>
      <c r="H16" s="21"/>
      <c r="I16" s="513" t="s">
        <v>0</v>
      </c>
      <c r="J16" s="513"/>
      <c r="K16" s="513"/>
      <c r="L16" s="321" t="s">
        <v>635</v>
      </c>
      <c r="M16" s="321" t="s">
        <v>636</v>
      </c>
      <c r="N16" s="321" t="s">
        <v>634</v>
      </c>
      <c r="O16" s="321" t="s">
        <v>633</v>
      </c>
      <c r="P16" s="321" t="s">
        <v>632</v>
      </c>
    </row>
    <row r="17" spans="1:22" s="22" customFormat="1" ht="34.5" customHeight="1">
      <c r="A17" s="327" t="s">
        <v>876</v>
      </c>
      <c r="B17" s="18"/>
      <c r="C17" s="20"/>
      <c r="D17" s="20"/>
      <c r="E17" s="20"/>
      <c r="F17" s="20"/>
      <c r="G17" s="20"/>
      <c r="H17" s="21"/>
      <c r="I17" s="512" t="s">
        <v>18</v>
      </c>
      <c r="J17" s="512"/>
      <c r="K17" s="512"/>
      <c r="L17" s="25"/>
      <c r="M17" s="25"/>
      <c r="N17" s="25"/>
      <c r="O17" s="25"/>
      <c r="P17" s="25" t="s">
        <v>886</v>
      </c>
    </row>
    <row r="18" spans="1:22" s="22" customFormat="1" ht="34.5" customHeight="1">
      <c r="A18" s="327" t="s">
        <v>876</v>
      </c>
      <c r="B18" s="26"/>
      <c r="C18" s="20"/>
      <c r="D18" s="20"/>
      <c r="E18" s="20"/>
      <c r="F18" s="20"/>
      <c r="G18" s="20"/>
      <c r="H18" s="21"/>
      <c r="I18" s="512" t="s">
        <v>19</v>
      </c>
      <c r="J18" s="512"/>
      <c r="K18" s="512"/>
      <c r="L18" s="25" t="s">
        <v>886</v>
      </c>
      <c r="M18" s="25"/>
      <c r="N18" s="25" t="s">
        <v>886</v>
      </c>
      <c r="O18" s="25" t="s">
        <v>886</v>
      </c>
      <c r="P18" s="25"/>
    </row>
    <row r="19" spans="1:22" s="22" customFormat="1" ht="34.5" customHeight="1">
      <c r="A19" s="327" t="s">
        <v>876</v>
      </c>
      <c r="B19" s="26"/>
      <c r="C19" s="20"/>
      <c r="D19" s="20"/>
      <c r="E19" s="20"/>
      <c r="F19" s="20"/>
      <c r="G19" s="20"/>
      <c r="H19" s="21"/>
      <c r="I19" s="512" t="s">
        <v>20</v>
      </c>
      <c r="J19" s="512"/>
      <c r="K19" s="512"/>
      <c r="L19" s="27"/>
      <c r="M19" s="27" t="s">
        <v>886</v>
      </c>
      <c r="N19" s="27"/>
      <c r="O19" s="27"/>
      <c r="P19" s="27"/>
    </row>
    <row r="20" spans="1:22" s="22" customFormat="1" ht="34.5" customHeight="1">
      <c r="A20" s="327" t="s">
        <v>876</v>
      </c>
      <c r="B20" s="18"/>
      <c r="C20" s="20"/>
      <c r="D20" s="20"/>
      <c r="E20" s="20"/>
      <c r="F20" s="20"/>
      <c r="G20" s="20"/>
      <c r="H20" s="21"/>
      <c r="I20" s="512" t="s">
        <v>21</v>
      </c>
      <c r="J20" s="512"/>
      <c r="K20" s="512"/>
      <c r="L20" s="28"/>
      <c r="M20" s="28"/>
      <c r="N20" s="28"/>
      <c r="O20" s="28"/>
      <c r="P20" s="28"/>
    </row>
    <row r="21" spans="1:22" s="22" customFormat="1" ht="34.5" customHeight="1">
      <c r="A21" s="327" t="s">
        <v>876</v>
      </c>
      <c r="B21" s="18"/>
      <c r="C21" s="20"/>
      <c r="D21" s="20"/>
      <c r="E21" s="20"/>
      <c r="F21" s="20"/>
      <c r="G21" s="20"/>
      <c r="H21" s="21"/>
      <c r="I21" s="512" t="s">
        <v>22</v>
      </c>
      <c r="J21" s="512"/>
      <c r="K21" s="512"/>
      <c r="L21" s="27"/>
      <c r="M21" s="27"/>
      <c r="N21" s="27"/>
      <c r="O21" s="27"/>
      <c r="P21" s="27"/>
    </row>
    <row r="22" spans="1:22" s="22" customFormat="1" ht="34.5" customHeight="1">
      <c r="A22" s="327" t="s">
        <v>876</v>
      </c>
      <c r="B22" s="18"/>
      <c r="C22" s="20"/>
      <c r="D22" s="20"/>
      <c r="E22" s="20"/>
      <c r="F22" s="20"/>
      <c r="G22" s="20"/>
      <c r="H22" s="21"/>
      <c r="I22" s="512" t="s">
        <v>23</v>
      </c>
      <c r="J22" s="512"/>
      <c r="K22" s="512"/>
      <c r="L22" s="27"/>
      <c r="M22" s="27"/>
      <c r="N22" s="27"/>
      <c r="O22" s="27"/>
      <c r="P22" s="27"/>
    </row>
    <row r="23" spans="1:22" s="22" customFormat="1" ht="34.5" customHeight="1">
      <c r="A23" s="327" t="s">
        <v>876</v>
      </c>
      <c r="B23" s="18"/>
      <c r="C23" s="20"/>
      <c r="D23" s="20"/>
      <c r="E23" s="20"/>
      <c r="F23" s="20"/>
      <c r="G23" s="20"/>
      <c r="H23" s="21"/>
      <c r="I23" s="512" t="s">
        <v>24</v>
      </c>
      <c r="J23" s="512"/>
      <c r="K23" s="512"/>
      <c r="L23" s="27"/>
      <c r="M23" s="27"/>
      <c r="N23" s="27"/>
      <c r="O23" s="27"/>
      <c r="P23" s="27"/>
    </row>
    <row r="24" spans="1:22" s="22" customFormat="1" ht="315" customHeight="1">
      <c r="A24" s="327" t="s">
        <v>887</v>
      </c>
      <c r="B24" s="18"/>
      <c r="C24" s="20"/>
      <c r="D24" s="20"/>
      <c r="E24" s="20"/>
      <c r="F24" s="20"/>
      <c r="G24" s="20"/>
      <c r="H24" s="21"/>
      <c r="I24" s="511" t="s">
        <v>25</v>
      </c>
      <c r="J24" s="511"/>
      <c r="K24" s="511"/>
      <c r="L24" s="27" t="s">
        <v>26</v>
      </c>
      <c r="M24" s="27" t="s">
        <v>26</v>
      </c>
      <c r="N24" s="27" t="s">
        <v>26</v>
      </c>
      <c r="O24" s="27" t="s">
        <v>26</v>
      </c>
      <c r="P24" s="27" t="s">
        <v>26</v>
      </c>
    </row>
    <row r="25" spans="1:22" s="22" customFormat="1">
      <c r="A25" s="325"/>
      <c r="B25" s="18"/>
      <c r="C25" s="3"/>
      <c r="D25" s="3"/>
      <c r="E25" s="4"/>
      <c r="F25" s="3"/>
      <c r="G25" s="29"/>
      <c r="H25" s="5"/>
      <c r="I25" s="5"/>
      <c r="J25" s="6"/>
      <c r="K25" s="30"/>
      <c r="L25" s="8"/>
      <c r="M25" s="8"/>
      <c r="N25" s="8"/>
      <c r="O25" s="8"/>
      <c r="P25" s="8"/>
    </row>
    <row r="26" spans="1:22">
      <c r="A26" s="325"/>
      <c r="B26" s="18"/>
      <c r="K26" s="30"/>
      <c r="L26" s="8"/>
      <c r="M26" s="8"/>
      <c r="Q26" s="9"/>
      <c r="R26" s="9"/>
      <c r="S26" s="9"/>
      <c r="T26" s="9"/>
      <c r="U26" s="9"/>
      <c r="V26" s="9"/>
    </row>
    <row r="27" spans="1:22" s="22" customFormat="1">
      <c r="A27" s="325"/>
      <c r="B27" s="31" t="s">
        <v>27</v>
      </c>
      <c r="C27" s="20"/>
      <c r="D27" s="20"/>
      <c r="E27" s="20"/>
      <c r="F27" s="20"/>
      <c r="G27" s="20"/>
      <c r="H27" s="21"/>
      <c r="I27" s="21"/>
      <c r="J27" s="6"/>
      <c r="K27" s="30"/>
      <c r="L27" s="8"/>
      <c r="M27" s="8"/>
      <c r="N27" s="8"/>
      <c r="O27" s="8"/>
      <c r="P27" s="8"/>
    </row>
    <row r="28" spans="1:22" s="22" customFormat="1">
      <c r="A28" s="325"/>
      <c r="B28" s="19"/>
      <c r="C28" s="19"/>
      <c r="D28" s="19"/>
      <c r="E28" s="19"/>
      <c r="F28" s="19"/>
      <c r="G28" s="19"/>
      <c r="H28" s="15"/>
      <c r="I28" s="15"/>
      <c r="J28" s="6"/>
      <c r="K28" s="30"/>
      <c r="L28" s="23"/>
      <c r="M28" s="23"/>
      <c r="N28" s="23"/>
      <c r="O28" s="23"/>
      <c r="P28" s="23"/>
    </row>
    <row r="29" spans="1:22" s="22" customFormat="1">
      <c r="A29" s="325"/>
      <c r="B29" s="24"/>
      <c r="C29" s="20"/>
      <c r="D29" s="20"/>
      <c r="E29" s="20"/>
      <c r="F29" s="20"/>
      <c r="G29" s="20"/>
      <c r="H29" s="21"/>
      <c r="I29" s="508" t="s">
        <v>28</v>
      </c>
      <c r="J29" s="509"/>
      <c r="K29" s="510"/>
      <c r="L29" s="321" t="s">
        <v>635</v>
      </c>
      <c r="M29" s="321" t="s">
        <v>636</v>
      </c>
      <c r="N29" s="321" t="s">
        <v>634</v>
      </c>
      <c r="O29" s="321" t="s">
        <v>633</v>
      </c>
      <c r="P29" s="321" t="s">
        <v>632</v>
      </c>
    </row>
    <row r="30" spans="1:22" s="22" customFormat="1" ht="34.5" customHeight="1">
      <c r="A30" s="327" t="s">
        <v>888</v>
      </c>
      <c r="B30" s="18"/>
      <c r="C30" s="20"/>
      <c r="D30" s="20"/>
      <c r="E30" s="20"/>
      <c r="F30" s="20"/>
      <c r="G30" s="20"/>
      <c r="H30" s="21"/>
      <c r="I30" s="502" t="s">
        <v>18</v>
      </c>
      <c r="J30" s="503"/>
      <c r="K30" s="504"/>
      <c r="L30" s="25"/>
      <c r="M30" s="25"/>
      <c r="N30" s="25"/>
      <c r="O30" s="25"/>
      <c r="P30" s="25" t="s">
        <v>886</v>
      </c>
    </row>
    <row r="31" spans="1:22" s="22" customFormat="1" ht="34.5" customHeight="1">
      <c r="A31" s="327" t="s">
        <v>888</v>
      </c>
      <c r="B31" s="26"/>
      <c r="C31" s="20"/>
      <c r="D31" s="20"/>
      <c r="E31" s="20"/>
      <c r="F31" s="20"/>
      <c r="G31" s="20"/>
      <c r="H31" s="21"/>
      <c r="I31" s="502" t="s">
        <v>19</v>
      </c>
      <c r="J31" s="503"/>
      <c r="K31" s="504"/>
      <c r="L31" s="25" t="s">
        <v>886</v>
      </c>
      <c r="M31" s="25"/>
      <c r="N31" s="25" t="s">
        <v>886</v>
      </c>
      <c r="O31" s="25" t="s">
        <v>886</v>
      </c>
      <c r="P31" s="25"/>
    </row>
    <row r="32" spans="1:22" s="22" customFormat="1" ht="34.5" customHeight="1">
      <c r="A32" s="327" t="s">
        <v>888</v>
      </c>
      <c r="B32" s="26"/>
      <c r="C32" s="20"/>
      <c r="D32" s="20"/>
      <c r="E32" s="20"/>
      <c r="F32" s="20"/>
      <c r="G32" s="20"/>
      <c r="H32" s="21"/>
      <c r="I32" s="502" t="s">
        <v>20</v>
      </c>
      <c r="J32" s="503"/>
      <c r="K32" s="504"/>
      <c r="L32" s="27"/>
      <c r="M32" s="27" t="s">
        <v>886</v>
      </c>
      <c r="N32" s="27"/>
      <c r="O32" s="27"/>
      <c r="P32" s="27"/>
    </row>
    <row r="33" spans="1:22" s="22" customFormat="1" ht="34.5" customHeight="1">
      <c r="A33" s="327" t="s">
        <v>888</v>
      </c>
      <c r="B33" s="18"/>
      <c r="C33" s="20"/>
      <c r="D33" s="20"/>
      <c r="E33" s="20"/>
      <c r="F33" s="20"/>
      <c r="G33" s="20"/>
      <c r="H33" s="21"/>
      <c r="I33" s="502" t="s">
        <v>21</v>
      </c>
      <c r="J33" s="503"/>
      <c r="K33" s="504"/>
      <c r="L33" s="28"/>
      <c r="M33" s="28"/>
      <c r="N33" s="28"/>
      <c r="O33" s="28"/>
      <c r="P33" s="28"/>
    </row>
    <row r="34" spans="1:22" s="22" customFormat="1" ht="34.5" customHeight="1">
      <c r="A34" s="327" t="s">
        <v>888</v>
      </c>
      <c r="B34" s="18"/>
      <c r="C34" s="20"/>
      <c r="D34" s="20"/>
      <c r="E34" s="20"/>
      <c r="F34" s="20"/>
      <c r="G34" s="20"/>
      <c r="H34" s="21"/>
      <c r="I34" s="499" t="s">
        <v>29</v>
      </c>
      <c r="J34" s="500"/>
      <c r="K34" s="501"/>
      <c r="L34" s="27"/>
      <c r="M34" s="27"/>
      <c r="N34" s="27"/>
      <c r="O34" s="27"/>
      <c r="P34" s="27"/>
    </row>
    <row r="35" spans="1:22" s="22" customFormat="1" ht="34.5" customHeight="1">
      <c r="A35" s="327" t="s">
        <v>888</v>
      </c>
      <c r="B35" s="18"/>
      <c r="C35" s="20"/>
      <c r="D35" s="20"/>
      <c r="E35" s="20"/>
      <c r="F35" s="20"/>
      <c r="G35" s="20"/>
      <c r="H35" s="21"/>
      <c r="I35" s="499" t="s">
        <v>30</v>
      </c>
      <c r="J35" s="500"/>
      <c r="K35" s="501"/>
      <c r="L35" s="27"/>
      <c r="M35" s="27"/>
      <c r="N35" s="27"/>
      <c r="O35" s="27"/>
      <c r="P35" s="27"/>
    </row>
    <row r="36" spans="1:22" s="32" customFormat="1" ht="34.5" customHeight="1">
      <c r="A36" s="327" t="s">
        <v>888</v>
      </c>
      <c r="B36" s="18"/>
      <c r="C36" s="20"/>
      <c r="D36" s="20"/>
      <c r="E36" s="20"/>
      <c r="F36" s="20"/>
      <c r="G36" s="20"/>
      <c r="H36" s="21"/>
      <c r="I36" s="499" t="s">
        <v>31</v>
      </c>
      <c r="J36" s="500"/>
      <c r="K36" s="501"/>
      <c r="L36" s="27"/>
      <c r="M36" s="27"/>
      <c r="N36" s="27"/>
      <c r="O36" s="27"/>
      <c r="P36" s="27"/>
    </row>
    <row r="37" spans="1:22" s="22" customFormat="1" ht="34.5" customHeight="1">
      <c r="A37" s="327" t="s">
        <v>888</v>
      </c>
      <c r="B37" s="18"/>
      <c r="C37" s="20"/>
      <c r="D37" s="20"/>
      <c r="E37" s="20"/>
      <c r="F37" s="20"/>
      <c r="G37" s="20"/>
      <c r="H37" s="21"/>
      <c r="I37" s="496" t="s">
        <v>24</v>
      </c>
      <c r="J37" s="496"/>
      <c r="K37" s="496"/>
      <c r="L37" s="27"/>
      <c r="M37" s="27"/>
      <c r="N37" s="27"/>
      <c r="O37" s="27"/>
      <c r="P37" s="27"/>
    </row>
    <row r="38" spans="1:22" s="22" customFormat="1">
      <c r="A38" s="325"/>
      <c r="B38" s="18"/>
      <c r="C38" s="3"/>
      <c r="D38" s="3"/>
      <c r="E38" s="4"/>
      <c r="F38" s="3"/>
      <c r="G38" s="33"/>
      <c r="H38" s="5"/>
      <c r="I38" s="5"/>
      <c r="J38" s="6"/>
      <c r="K38" s="30"/>
      <c r="L38" s="8"/>
      <c r="M38" s="8"/>
      <c r="N38" s="8"/>
      <c r="O38" s="8"/>
      <c r="P38" s="8"/>
    </row>
    <row r="39" spans="1:22" s="22" customFormat="1">
      <c r="A39" s="325"/>
      <c r="B39" s="18"/>
      <c r="C39" s="3"/>
      <c r="D39" s="3"/>
      <c r="E39" s="4"/>
      <c r="F39" s="3"/>
      <c r="G39" s="33"/>
      <c r="H39" s="5"/>
      <c r="I39" s="5"/>
      <c r="J39" s="6"/>
      <c r="K39" s="30"/>
      <c r="L39" s="8"/>
      <c r="M39" s="8"/>
      <c r="N39" s="8"/>
      <c r="O39" s="8"/>
      <c r="P39" s="8"/>
    </row>
    <row r="40" spans="1:22" s="22" customFormat="1">
      <c r="A40" s="325"/>
      <c r="B40" s="31" t="s">
        <v>32</v>
      </c>
      <c r="C40" s="20"/>
      <c r="D40" s="20"/>
      <c r="E40" s="20"/>
      <c r="F40" s="20"/>
      <c r="G40" s="20"/>
      <c r="H40" s="21"/>
      <c r="I40" s="21"/>
      <c r="J40" s="6"/>
      <c r="K40" s="30"/>
      <c r="L40" s="8"/>
      <c r="M40" s="8"/>
      <c r="N40" s="8"/>
      <c r="O40" s="8"/>
      <c r="P40" s="8"/>
    </row>
    <row r="41" spans="1:22" s="22" customFormat="1">
      <c r="A41" s="325"/>
      <c r="B41" s="19"/>
      <c r="C41" s="19"/>
      <c r="D41" s="19"/>
      <c r="E41" s="19"/>
      <c r="F41" s="19"/>
      <c r="G41" s="19"/>
      <c r="H41" s="15"/>
      <c r="I41" s="15"/>
      <c r="J41" s="6"/>
      <c r="K41" s="30"/>
      <c r="L41" s="23"/>
      <c r="M41" s="23"/>
      <c r="N41" s="23"/>
      <c r="O41" s="23"/>
      <c r="P41" s="23"/>
    </row>
    <row r="42" spans="1:22" s="22" customFormat="1">
      <c r="A42" s="325"/>
      <c r="B42" s="24"/>
      <c r="C42" s="20"/>
      <c r="D42" s="20"/>
      <c r="E42" s="20"/>
      <c r="F42" s="20"/>
      <c r="G42" s="20"/>
      <c r="H42" s="21"/>
      <c r="I42" s="508" t="s">
        <v>33</v>
      </c>
      <c r="J42" s="509"/>
      <c r="K42" s="510"/>
      <c r="L42" s="321" t="s">
        <v>635</v>
      </c>
      <c r="M42" s="321" t="s">
        <v>636</v>
      </c>
      <c r="N42" s="321" t="s">
        <v>634</v>
      </c>
      <c r="O42" s="321" t="s">
        <v>633</v>
      </c>
      <c r="P42" s="321" t="s">
        <v>632</v>
      </c>
    </row>
    <row r="43" spans="1:22" s="22" customFormat="1" ht="34.5" customHeight="1">
      <c r="A43" s="327" t="s">
        <v>889</v>
      </c>
      <c r="B43" s="18"/>
      <c r="C43" s="20"/>
      <c r="D43" s="20"/>
      <c r="E43" s="20"/>
      <c r="F43" s="20"/>
      <c r="G43" s="20"/>
      <c r="H43" s="21"/>
      <c r="I43" s="502" t="s">
        <v>34</v>
      </c>
      <c r="J43" s="503"/>
      <c r="K43" s="504"/>
      <c r="L43" s="25"/>
      <c r="M43" s="25"/>
      <c r="N43" s="25"/>
      <c r="O43" s="25"/>
      <c r="P43" s="25"/>
    </row>
    <row r="44" spans="1:22" s="22" customFormat="1" ht="34.5" customHeight="1">
      <c r="A44" s="327" t="s">
        <v>889</v>
      </c>
      <c r="B44" s="26"/>
      <c r="C44" s="20"/>
      <c r="D44" s="20"/>
      <c r="E44" s="20"/>
      <c r="F44" s="20"/>
      <c r="G44" s="20"/>
      <c r="H44" s="21"/>
      <c r="I44" s="502" t="s">
        <v>35</v>
      </c>
      <c r="J44" s="503"/>
      <c r="K44" s="504"/>
      <c r="L44" s="25"/>
      <c r="M44" s="25"/>
      <c r="N44" s="25"/>
      <c r="O44" s="25"/>
      <c r="P44" s="25"/>
    </row>
    <row r="45" spans="1:22" s="22" customFormat="1" ht="34.5" customHeight="1">
      <c r="A45" s="327" t="s">
        <v>889</v>
      </c>
      <c r="B45" s="26"/>
      <c r="C45" s="20"/>
      <c r="D45" s="20"/>
      <c r="E45" s="20"/>
      <c r="F45" s="20"/>
      <c r="G45" s="20"/>
      <c r="H45" s="21"/>
      <c r="I45" s="502" t="s">
        <v>36</v>
      </c>
      <c r="J45" s="503"/>
      <c r="K45" s="504"/>
      <c r="L45" s="34"/>
      <c r="M45" s="34"/>
      <c r="N45" s="34"/>
      <c r="O45" s="34"/>
      <c r="P45" s="34"/>
    </row>
    <row r="46" spans="1:22" s="22" customFormat="1" ht="34.5" customHeight="1">
      <c r="A46" s="327" t="s">
        <v>889</v>
      </c>
      <c r="B46" s="18"/>
      <c r="C46" s="20"/>
      <c r="D46" s="20"/>
      <c r="E46" s="20"/>
      <c r="F46" s="20"/>
      <c r="G46" s="20"/>
      <c r="H46" s="21"/>
      <c r="I46" s="502" t="s">
        <v>37</v>
      </c>
      <c r="J46" s="503"/>
      <c r="K46" s="504"/>
      <c r="L46" s="25"/>
      <c r="M46" s="25"/>
      <c r="N46" s="25"/>
      <c r="O46" s="25"/>
      <c r="P46" s="25"/>
    </row>
    <row r="47" spans="1:22" s="22" customFormat="1">
      <c r="A47" s="325"/>
      <c r="B47" s="18"/>
      <c r="C47" s="3"/>
      <c r="D47" s="3"/>
      <c r="E47" s="4"/>
      <c r="F47" s="3"/>
      <c r="G47" s="29"/>
      <c r="H47" s="5"/>
      <c r="I47" s="5"/>
      <c r="J47" s="6"/>
      <c r="K47" s="30"/>
      <c r="L47" s="8"/>
      <c r="M47" s="8"/>
      <c r="N47" s="8"/>
      <c r="O47" s="8"/>
      <c r="P47" s="8"/>
    </row>
    <row r="48" spans="1:22">
      <c r="A48" s="325"/>
      <c r="B48" s="18"/>
      <c r="K48" s="30"/>
      <c r="L48" s="8"/>
      <c r="M48" s="8"/>
      <c r="Q48" s="9"/>
      <c r="R48" s="9"/>
      <c r="S48" s="9"/>
      <c r="T48" s="9"/>
      <c r="U48" s="9"/>
      <c r="V48" s="9"/>
    </row>
    <row r="49" spans="1:16" s="22" customFormat="1">
      <c r="A49" s="325"/>
      <c r="B49" s="31" t="s">
        <v>38</v>
      </c>
      <c r="C49" s="20"/>
      <c r="D49" s="20"/>
      <c r="E49" s="20"/>
      <c r="F49" s="20"/>
      <c r="G49" s="20"/>
      <c r="H49" s="21"/>
      <c r="I49" s="21"/>
      <c r="J49" s="6"/>
      <c r="K49" s="30"/>
      <c r="L49" s="8"/>
      <c r="M49" s="8"/>
      <c r="N49" s="8"/>
      <c r="O49" s="8"/>
      <c r="P49" s="8"/>
    </row>
    <row r="50" spans="1:16" s="22" customFormat="1">
      <c r="A50" s="325"/>
      <c r="B50" s="19"/>
      <c r="C50" s="19"/>
      <c r="D50" s="19"/>
      <c r="E50" s="19"/>
      <c r="F50" s="19"/>
      <c r="G50" s="19"/>
      <c r="H50" s="15"/>
      <c r="I50" s="15"/>
      <c r="J50" s="6"/>
      <c r="K50" s="30"/>
      <c r="L50" s="23"/>
      <c r="M50" s="23"/>
      <c r="N50" s="23"/>
      <c r="O50" s="23"/>
      <c r="P50" s="23"/>
    </row>
    <row r="51" spans="1:16" s="22" customFormat="1">
      <c r="A51" s="325"/>
      <c r="B51" s="24"/>
      <c r="C51" s="20"/>
      <c r="D51" s="20"/>
      <c r="E51" s="20"/>
      <c r="F51" s="20"/>
      <c r="G51" s="20"/>
      <c r="H51" s="35"/>
      <c r="I51" s="505" t="s">
        <v>28</v>
      </c>
      <c r="J51" s="506"/>
      <c r="K51" s="507"/>
      <c r="L51" s="321" t="s">
        <v>635</v>
      </c>
      <c r="M51" s="321" t="s">
        <v>636</v>
      </c>
      <c r="N51" s="321" t="s">
        <v>634</v>
      </c>
      <c r="O51" s="321" t="s">
        <v>633</v>
      </c>
      <c r="P51" s="321" t="s">
        <v>632</v>
      </c>
    </row>
    <row r="52" spans="1:16" s="22" customFormat="1" ht="34.5" customHeight="1">
      <c r="A52" s="328" t="s">
        <v>890</v>
      </c>
      <c r="B52" s="18"/>
      <c r="C52" s="20"/>
      <c r="D52" s="20"/>
      <c r="E52" s="20"/>
      <c r="F52" s="20"/>
      <c r="G52" s="20"/>
      <c r="H52" s="21"/>
      <c r="I52" s="499" t="s">
        <v>18</v>
      </c>
      <c r="J52" s="500"/>
      <c r="K52" s="501"/>
      <c r="L52" s="25"/>
      <c r="M52" s="25"/>
      <c r="N52" s="25"/>
      <c r="O52" s="25"/>
      <c r="P52" s="25"/>
    </row>
    <row r="53" spans="1:16" s="22" customFormat="1" ht="34.5" customHeight="1">
      <c r="A53" s="328" t="s">
        <v>890</v>
      </c>
      <c r="B53" s="26"/>
      <c r="C53" s="20"/>
      <c r="D53" s="20"/>
      <c r="E53" s="20"/>
      <c r="F53" s="20"/>
      <c r="G53" s="20"/>
      <c r="H53" s="21"/>
      <c r="I53" s="499" t="s">
        <v>19</v>
      </c>
      <c r="J53" s="500"/>
      <c r="K53" s="501"/>
      <c r="L53" s="25"/>
      <c r="M53" s="25"/>
      <c r="N53" s="25"/>
      <c r="O53" s="25"/>
      <c r="P53" s="25"/>
    </row>
    <row r="54" spans="1:16" s="22" customFormat="1" ht="34.5" customHeight="1">
      <c r="A54" s="328" t="s">
        <v>890</v>
      </c>
      <c r="B54" s="26"/>
      <c r="C54" s="20"/>
      <c r="D54" s="20"/>
      <c r="E54" s="20"/>
      <c r="F54" s="20"/>
      <c r="G54" s="20"/>
      <c r="H54" s="21"/>
      <c r="I54" s="499" t="s">
        <v>20</v>
      </c>
      <c r="J54" s="500"/>
      <c r="K54" s="501"/>
      <c r="L54" s="27"/>
      <c r="M54" s="27"/>
      <c r="N54" s="27"/>
      <c r="O54" s="27"/>
      <c r="P54" s="27"/>
    </row>
    <row r="55" spans="1:16" s="22" customFormat="1" ht="34.5" customHeight="1">
      <c r="A55" s="328" t="s">
        <v>890</v>
      </c>
      <c r="B55" s="18"/>
      <c r="C55" s="20"/>
      <c r="D55" s="20"/>
      <c r="E55" s="20"/>
      <c r="F55" s="20"/>
      <c r="G55" s="20"/>
      <c r="H55" s="21"/>
      <c r="I55" s="499" t="s">
        <v>21</v>
      </c>
      <c r="J55" s="500"/>
      <c r="K55" s="501"/>
      <c r="L55" s="28"/>
      <c r="M55" s="28"/>
      <c r="N55" s="28"/>
      <c r="O55" s="28"/>
      <c r="P55" s="28"/>
    </row>
    <row r="56" spans="1:16" s="22" customFormat="1" ht="34.5" customHeight="1">
      <c r="A56" s="328" t="s">
        <v>890</v>
      </c>
      <c r="B56" s="18"/>
      <c r="C56" s="20"/>
      <c r="D56" s="20"/>
      <c r="E56" s="20"/>
      <c r="F56" s="20"/>
      <c r="G56" s="20"/>
      <c r="H56" s="21"/>
      <c r="I56" s="499" t="s">
        <v>29</v>
      </c>
      <c r="J56" s="500"/>
      <c r="K56" s="501"/>
      <c r="L56" s="27"/>
      <c r="M56" s="27"/>
      <c r="N56" s="27"/>
      <c r="O56" s="27"/>
      <c r="P56" s="27"/>
    </row>
    <row r="57" spans="1:16" s="22" customFormat="1" ht="34.5" customHeight="1">
      <c r="A57" s="328" t="s">
        <v>890</v>
      </c>
      <c r="B57" s="18"/>
      <c r="C57" s="20"/>
      <c r="D57" s="20"/>
      <c r="E57" s="20"/>
      <c r="F57" s="20"/>
      <c r="G57" s="20"/>
      <c r="H57" s="21"/>
      <c r="I57" s="499" t="s">
        <v>30</v>
      </c>
      <c r="J57" s="500"/>
      <c r="K57" s="501"/>
      <c r="L57" s="27"/>
      <c r="M57" s="27"/>
      <c r="N57" s="27"/>
      <c r="O57" s="27"/>
      <c r="P57" s="27"/>
    </row>
    <row r="58" spans="1:16" s="32" customFormat="1" ht="34.5" customHeight="1">
      <c r="A58" s="328" t="s">
        <v>890</v>
      </c>
      <c r="B58" s="18"/>
      <c r="C58" s="20"/>
      <c r="D58" s="20"/>
      <c r="E58" s="20"/>
      <c r="F58" s="20"/>
      <c r="G58" s="20"/>
      <c r="H58" s="21"/>
      <c r="I58" s="499" t="s">
        <v>31</v>
      </c>
      <c r="J58" s="500"/>
      <c r="K58" s="501"/>
      <c r="L58" s="27"/>
      <c r="M58" s="27"/>
      <c r="N58" s="27"/>
      <c r="O58" s="27"/>
      <c r="P58" s="27"/>
    </row>
    <row r="59" spans="1:16" s="22" customFormat="1" ht="34.5" customHeight="1">
      <c r="A59" s="328" t="s">
        <v>890</v>
      </c>
      <c r="B59" s="18"/>
      <c r="C59" s="20"/>
      <c r="D59" s="20"/>
      <c r="E59" s="20"/>
      <c r="F59" s="20"/>
      <c r="G59" s="20"/>
      <c r="H59" s="21"/>
      <c r="I59" s="496" t="s">
        <v>24</v>
      </c>
      <c r="J59" s="496"/>
      <c r="K59" s="496"/>
      <c r="L59" s="27" t="s">
        <v>886</v>
      </c>
      <c r="M59" s="27" t="s">
        <v>886</v>
      </c>
      <c r="N59" s="27" t="s">
        <v>886</v>
      </c>
      <c r="O59" s="27" t="s">
        <v>886</v>
      </c>
      <c r="P59" s="27" t="s">
        <v>886</v>
      </c>
    </row>
    <row r="60" spans="1:16" s="22" customFormat="1" ht="34.5" customHeight="1">
      <c r="A60" s="328" t="s">
        <v>890</v>
      </c>
      <c r="B60" s="18"/>
      <c r="C60" s="20"/>
      <c r="D60" s="20"/>
      <c r="E60" s="20"/>
      <c r="F60" s="20"/>
      <c r="G60" s="20"/>
      <c r="H60" s="21"/>
      <c r="I60" s="496" t="s">
        <v>39</v>
      </c>
      <c r="J60" s="496"/>
      <c r="K60" s="496"/>
      <c r="L60" s="27" t="s">
        <v>26</v>
      </c>
      <c r="M60" s="27" t="s">
        <v>26</v>
      </c>
      <c r="N60" s="27" t="s">
        <v>26</v>
      </c>
      <c r="O60" s="27" t="s">
        <v>26</v>
      </c>
      <c r="P60" s="27" t="s">
        <v>26</v>
      </c>
    </row>
    <row r="61" spans="1:16" s="22" customFormat="1">
      <c r="A61" s="325"/>
      <c r="B61" s="18"/>
      <c r="C61" s="3"/>
      <c r="D61" s="3"/>
      <c r="E61" s="4"/>
      <c r="F61" s="3"/>
      <c r="G61" s="33"/>
      <c r="H61" s="5"/>
      <c r="I61" s="5"/>
      <c r="J61" s="6"/>
      <c r="K61" s="30"/>
      <c r="L61" s="8"/>
      <c r="M61" s="8"/>
      <c r="N61" s="8"/>
      <c r="O61" s="8"/>
      <c r="P61" s="8"/>
    </row>
    <row r="62" spans="1:16" s="22" customFormat="1">
      <c r="A62" s="325"/>
      <c r="B62" s="18"/>
      <c r="C62" s="3"/>
      <c r="D62" s="3"/>
      <c r="E62" s="4"/>
      <c r="F62" s="3"/>
      <c r="G62" s="33"/>
      <c r="H62" s="5"/>
      <c r="I62" s="5"/>
      <c r="J62" s="6"/>
      <c r="K62" s="30"/>
      <c r="L62" s="8"/>
      <c r="M62" s="8"/>
      <c r="N62" s="8"/>
      <c r="O62" s="8"/>
      <c r="P62" s="8"/>
    </row>
    <row r="63" spans="1:16" s="22" customFormat="1">
      <c r="A63" s="325"/>
      <c r="B63" s="18"/>
      <c r="C63" s="3"/>
      <c r="D63" s="3"/>
      <c r="E63" s="4"/>
      <c r="F63" s="3"/>
      <c r="G63" s="33"/>
      <c r="H63" s="5"/>
      <c r="I63" s="5"/>
      <c r="J63" s="6"/>
      <c r="K63" s="30"/>
      <c r="L63" s="6"/>
      <c r="M63" s="6"/>
      <c r="N63" s="8"/>
      <c r="O63" s="8"/>
      <c r="P63" s="8"/>
    </row>
    <row r="64" spans="1:16" s="22" customFormat="1">
      <c r="A64" s="325"/>
      <c r="B64" s="18"/>
      <c r="C64" s="3"/>
      <c r="D64" s="3"/>
      <c r="E64" s="4"/>
      <c r="F64" s="3"/>
      <c r="G64" s="29"/>
      <c r="H64" s="5"/>
      <c r="I64" s="5"/>
      <c r="J64" s="6"/>
      <c r="K64" s="30"/>
      <c r="L64" s="6"/>
      <c r="M64" s="6"/>
      <c r="N64" s="8"/>
      <c r="O64" s="8"/>
      <c r="P64" s="8"/>
    </row>
    <row r="65" spans="1:16" s="22" customFormat="1">
      <c r="A65" s="325"/>
      <c r="B65" s="19"/>
      <c r="C65" s="36"/>
      <c r="D65" s="36"/>
      <c r="E65" s="36"/>
      <c r="F65" s="36"/>
      <c r="G65" s="36"/>
      <c r="H65" s="21"/>
      <c r="I65" s="21"/>
      <c r="J65" s="6"/>
      <c r="K65" s="30"/>
      <c r="L65" s="6"/>
      <c r="M65" s="6"/>
      <c r="N65" s="8"/>
      <c r="O65" s="8"/>
      <c r="P65" s="8"/>
    </row>
    <row r="66" spans="1:16" s="22" customFormat="1">
      <c r="A66" s="325"/>
      <c r="B66" s="2"/>
      <c r="C66" s="37" t="s">
        <v>40</v>
      </c>
      <c r="D66" s="38"/>
      <c r="E66" s="38"/>
      <c r="F66" s="38"/>
      <c r="G66" s="38"/>
      <c r="H66" s="38"/>
      <c r="I66" s="5"/>
      <c r="J66" s="39"/>
      <c r="K66" s="7"/>
      <c r="L66" s="6"/>
      <c r="M66" s="6"/>
      <c r="N66" s="8"/>
      <c r="O66" s="8"/>
      <c r="P66" s="8"/>
    </row>
    <row r="67" spans="1:16" s="22" customFormat="1" ht="34.5" customHeight="1">
      <c r="A67" s="325"/>
      <c r="B67" s="2"/>
      <c r="C67" s="40"/>
      <c r="D67" s="497" t="s">
        <v>41</v>
      </c>
      <c r="E67" s="497"/>
      <c r="F67" s="497"/>
      <c r="G67" s="497"/>
      <c r="H67" s="497"/>
      <c r="I67" s="497"/>
      <c r="J67" s="497"/>
      <c r="K67" s="497"/>
      <c r="L67" s="497"/>
      <c r="M67" s="41"/>
      <c r="N67" s="41"/>
      <c r="O67" s="41"/>
      <c r="P67" s="41"/>
    </row>
    <row r="68" spans="1:16" s="22" customFormat="1" ht="34.5" customHeight="1">
      <c r="A68" s="325"/>
      <c r="B68" s="2"/>
      <c r="C68" s="43"/>
      <c r="D68" s="498" t="s">
        <v>42</v>
      </c>
      <c r="E68" s="498"/>
      <c r="F68" s="498"/>
      <c r="G68" s="498"/>
      <c r="H68" s="498"/>
      <c r="I68" s="498"/>
      <c r="J68" s="498"/>
      <c r="K68" s="498"/>
      <c r="L68" s="498"/>
      <c r="M68" s="41"/>
      <c r="N68" s="41"/>
      <c r="O68" s="41"/>
      <c r="P68" s="41"/>
    </row>
    <row r="69" spans="1:16" s="22" customFormat="1" ht="34.5" customHeight="1">
      <c r="A69" s="325"/>
      <c r="B69" s="2"/>
      <c r="C69" s="43"/>
      <c r="D69" s="498" t="s">
        <v>43</v>
      </c>
      <c r="E69" s="498"/>
      <c r="F69" s="498"/>
      <c r="G69" s="498"/>
      <c r="H69" s="498"/>
      <c r="I69" s="498"/>
      <c r="J69" s="498"/>
      <c r="K69" s="498"/>
      <c r="L69" s="498"/>
      <c r="M69" s="41"/>
      <c r="N69" s="41"/>
      <c r="O69" s="41"/>
      <c r="P69" s="41"/>
    </row>
    <row r="70" spans="1:16" s="22" customFormat="1" ht="34.5" customHeight="1">
      <c r="A70" s="325"/>
      <c r="B70" s="2"/>
      <c r="C70" s="43"/>
      <c r="D70" s="498" t="s">
        <v>44</v>
      </c>
      <c r="E70" s="498"/>
      <c r="F70" s="498"/>
      <c r="G70" s="498"/>
      <c r="H70" s="498"/>
      <c r="I70" s="498"/>
      <c r="J70" s="498"/>
      <c r="K70" s="498"/>
      <c r="L70" s="498"/>
      <c r="M70" s="41"/>
      <c r="N70" s="41"/>
      <c r="O70" s="41"/>
      <c r="P70" s="41"/>
    </row>
    <row r="71" spans="1:16" s="22" customFormat="1" ht="34.5" customHeight="1">
      <c r="A71" s="325"/>
      <c r="B71" s="2"/>
      <c r="C71" s="43"/>
      <c r="D71" s="498" t="s">
        <v>45</v>
      </c>
      <c r="E71" s="498"/>
      <c r="F71" s="498"/>
      <c r="G71" s="498"/>
      <c r="H71" s="498"/>
      <c r="I71" s="498"/>
      <c r="J71" s="498"/>
      <c r="K71" s="498"/>
      <c r="L71" s="498"/>
      <c r="M71" s="41"/>
      <c r="N71" s="41"/>
      <c r="O71" s="41"/>
      <c r="P71" s="41"/>
    </row>
    <row r="72" spans="1:16" s="22" customFormat="1">
      <c r="A72" s="325"/>
      <c r="B72" s="19"/>
      <c r="C72" s="36"/>
      <c r="D72" s="36"/>
      <c r="E72" s="36"/>
      <c r="F72" s="36"/>
      <c r="G72" s="36"/>
      <c r="H72" s="21"/>
      <c r="I72" s="21"/>
      <c r="J72" s="6"/>
      <c r="K72" s="7"/>
      <c r="L72" s="6"/>
      <c r="M72" s="6"/>
      <c r="N72" s="8"/>
      <c r="O72" s="8"/>
      <c r="P72" s="8"/>
    </row>
    <row r="73" spans="1:16" s="46" customFormat="1">
      <c r="A73" s="329"/>
      <c r="B73" s="19"/>
      <c r="C73" s="45" t="s">
        <v>46</v>
      </c>
      <c r="F73" s="47"/>
      <c r="G73" s="45"/>
      <c r="H73" s="330" t="s">
        <v>47</v>
      </c>
      <c r="I73" s="330"/>
      <c r="J73" s="330" t="s">
        <v>48</v>
      </c>
      <c r="K73" s="331"/>
      <c r="L73" s="330"/>
      <c r="M73" s="47"/>
      <c r="N73" s="47"/>
      <c r="O73" s="47"/>
      <c r="P73" s="47"/>
    </row>
    <row r="74" spans="1:16" s="22" customFormat="1">
      <c r="A74" s="325"/>
      <c r="B74" s="2"/>
      <c r="C74" s="48"/>
      <c r="D74" s="36"/>
      <c r="E74" s="36"/>
      <c r="F74" s="36"/>
      <c r="G74" s="36"/>
      <c r="H74" s="21"/>
      <c r="I74" s="38"/>
      <c r="J74" s="6"/>
      <c r="K74" s="7"/>
      <c r="L74" s="320"/>
      <c r="M74" s="320"/>
      <c r="N74" s="320"/>
      <c r="O74" s="320"/>
      <c r="P74" s="320"/>
    </row>
    <row r="75" spans="1:16" s="22" customFormat="1">
      <c r="A75" s="325"/>
      <c r="B75" s="2"/>
      <c r="C75" s="42"/>
      <c r="D75" s="42"/>
      <c r="E75" s="42"/>
      <c r="F75" s="42"/>
      <c r="G75" s="42"/>
      <c r="H75" s="42"/>
      <c r="I75" s="42"/>
      <c r="J75" s="42"/>
      <c r="K75" s="50"/>
      <c r="L75" s="42"/>
      <c r="M75" s="42"/>
      <c r="N75" s="42"/>
      <c r="O75" s="42"/>
      <c r="P75" s="42"/>
    </row>
    <row r="76" spans="1:16" s="22" customFormat="1">
      <c r="A76" s="325"/>
      <c r="B76" s="2"/>
      <c r="C76" s="51"/>
      <c r="D76" s="36"/>
      <c r="E76" s="36"/>
      <c r="F76" s="36"/>
      <c r="G76" s="36"/>
      <c r="H76" s="21"/>
      <c r="I76" s="38"/>
      <c r="J76" s="6"/>
      <c r="K76" s="7"/>
      <c r="L76" s="320"/>
    </row>
    <row r="77" spans="1:16" s="22" customFormat="1">
      <c r="A77" s="325"/>
      <c r="B77" s="2"/>
      <c r="C77" s="51"/>
      <c r="D77" s="36"/>
      <c r="E77" s="36"/>
      <c r="F77" s="36"/>
      <c r="G77" s="36"/>
      <c r="H77" s="21"/>
      <c r="I77" s="38"/>
      <c r="J77" s="6"/>
      <c r="K77" s="7"/>
      <c r="L77" s="320"/>
    </row>
    <row r="78" spans="1:16" s="22" customFormat="1">
      <c r="A78" s="325"/>
      <c r="B78" s="2"/>
      <c r="C78" s="492" t="s">
        <v>49</v>
      </c>
      <c r="D78" s="492"/>
      <c r="E78" s="492"/>
      <c r="F78" s="492"/>
      <c r="G78" s="492"/>
      <c r="H78" s="492" t="s">
        <v>50</v>
      </c>
      <c r="I78" s="492"/>
      <c r="J78" s="492" t="s">
        <v>51</v>
      </c>
      <c r="K78" s="492"/>
      <c r="L78" s="492"/>
      <c r="O78" s="320"/>
      <c r="P78" s="320"/>
    </row>
    <row r="79" spans="1:16" s="22" customFormat="1">
      <c r="A79" s="325"/>
      <c r="B79" s="2"/>
      <c r="C79" s="492" t="s">
        <v>52</v>
      </c>
      <c r="D79" s="492"/>
      <c r="E79" s="492"/>
      <c r="F79" s="492"/>
      <c r="G79" s="492"/>
      <c r="H79" s="492" t="s">
        <v>53</v>
      </c>
      <c r="I79" s="492"/>
      <c r="J79" s="492" t="s">
        <v>54</v>
      </c>
      <c r="K79" s="492"/>
      <c r="L79" s="492"/>
      <c r="O79" s="320"/>
      <c r="P79" s="320"/>
    </row>
    <row r="80" spans="1:16" s="22" customFormat="1">
      <c r="A80" s="325"/>
      <c r="B80" s="2"/>
      <c r="C80" s="492" t="s">
        <v>55</v>
      </c>
      <c r="D80" s="492"/>
      <c r="E80" s="492"/>
      <c r="F80" s="492"/>
      <c r="G80" s="492"/>
      <c r="H80" s="492" t="s">
        <v>56</v>
      </c>
      <c r="I80" s="492"/>
      <c r="J80" s="492" t="s">
        <v>57</v>
      </c>
      <c r="K80" s="492"/>
      <c r="L80" s="492"/>
      <c r="O80" s="320"/>
      <c r="P80" s="320"/>
    </row>
    <row r="81" spans="1:16" s="22" customFormat="1">
      <c r="A81" s="325"/>
      <c r="B81" s="2"/>
      <c r="C81" s="492" t="s">
        <v>58</v>
      </c>
      <c r="D81" s="492"/>
      <c r="E81" s="492"/>
      <c r="F81" s="492"/>
      <c r="G81" s="492"/>
      <c r="H81" s="492" t="s">
        <v>59</v>
      </c>
      <c r="I81" s="492"/>
      <c r="J81" s="492" t="s">
        <v>60</v>
      </c>
      <c r="K81" s="492"/>
      <c r="L81" s="492"/>
      <c r="O81" s="320"/>
      <c r="P81" s="320"/>
    </row>
    <row r="82" spans="1:16" s="22" customFormat="1">
      <c r="A82" s="325"/>
      <c r="B82" s="2"/>
      <c r="C82" s="492" t="s">
        <v>61</v>
      </c>
      <c r="D82" s="492"/>
      <c r="E82" s="492"/>
      <c r="F82" s="492"/>
      <c r="G82" s="492"/>
      <c r="H82" s="38"/>
      <c r="I82" s="38"/>
      <c r="J82" s="492" t="s">
        <v>62</v>
      </c>
      <c r="K82" s="492"/>
      <c r="L82" s="492"/>
      <c r="O82" s="320"/>
      <c r="P82" s="320"/>
    </row>
    <row r="83" spans="1:16" s="22" customFormat="1">
      <c r="A83" s="325"/>
      <c r="C83" s="492" t="s">
        <v>63</v>
      </c>
      <c r="D83" s="492"/>
      <c r="E83" s="492"/>
      <c r="F83" s="492"/>
      <c r="G83" s="492"/>
      <c r="J83" s="492" t="s">
        <v>64</v>
      </c>
      <c r="K83" s="492"/>
      <c r="L83" s="492"/>
      <c r="M83" s="6"/>
      <c r="N83" s="8"/>
      <c r="O83" s="8"/>
      <c r="P83" s="8"/>
    </row>
    <row r="84" spans="1:16" s="22" customFormat="1">
      <c r="A84" s="325"/>
      <c r="B84" s="2"/>
      <c r="C84" s="492" t="s">
        <v>65</v>
      </c>
      <c r="D84" s="492"/>
      <c r="E84" s="492"/>
      <c r="F84" s="492"/>
      <c r="G84" s="492"/>
      <c r="H84" s="332"/>
      <c r="I84" s="332"/>
      <c r="J84" s="492" t="s">
        <v>66</v>
      </c>
      <c r="K84" s="492"/>
      <c r="L84" s="492"/>
      <c r="M84" s="6"/>
      <c r="N84" s="8"/>
      <c r="O84" s="8"/>
      <c r="P84" s="8"/>
    </row>
    <row r="85" spans="1:16" s="22" customFormat="1">
      <c r="A85" s="325"/>
      <c r="B85" s="2"/>
      <c r="C85" s="492" t="s">
        <v>67</v>
      </c>
      <c r="D85" s="492"/>
      <c r="E85" s="492"/>
      <c r="F85" s="492"/>
      <c r="H85" s="38"/>
      <c r="I85" s="38"/>
      <c r="J85" s="492" t="s">
        <v>68</v>
      </c>
      <c r="K85" s="492"/>
      <c r="L85" s="492"/>
      <c r="M85" s="6"/>
      <c r="N85" s="8"/>
      <c r="O85" s="8"/>
      <c r="P85" s="8"/>
    </row>
    <row r="86" spans="1:16" s="22" customFormat="1">
      <c r="A86" s="325"/>
      <c r="B86" s="2"/>
      <c r="C86" s="492" t="s">
        <v>69</v>
      </c>
      <c r="D86" s="492"/>
      <c r="E86" s="492"/>
      <c r="F86" s="492"/>
      <c r="G86" s="38"/>
      <c r="H86" s="38"/>
      <c r="I86" s="38"/>
      <c r="J86" s="492" t="s">
        <v>70</v>
      </c>
      <c r="K86" s="492"/>
      <c r="L86" s="492"/>
      <c r="M86" s="6"/>
      <c r="N86" s="8"/>
      <c r="O86" s="8"/>
      <c r="P86" s="8"/>
    </row>
    <row r="87" spans="1:16" s="22" customFormat="1">
      <c r="A87" s="325"/>
      <c r="B87" s="2"/>
      <c r="C87" s="492" t="s">
        <v>71</v>
      </c>
      <c r="D87" s="492"/>
      <c r="E87" s="492"/>
      <c r="F87" s="492"/>
      <c r="G87" s="38"/>
      <c r="H87" s="38"/>
      <c r="I87" s="38"/>
      <c r="J87" s="492" t="s">
        <v>72</v>
      </c>
      <c r="K87" s="492"/>
      <c r="L87" s="492"/>
      <c r="M87" s="6"/>
      <c r="N87" s="8"/>
      <c r="O87" s="8"/>
      <c r="P87" s="8"/>
    </row>
    <row r="88" spans="1:16" s="22" customFormat="1">
      <c r="A88" s="325"/>
      <c r="B88" s="2"/>
      <c r="C88" s="492" t="s">
        <v>73</v>
      </c>
      <c r="D88" s="492"/>
      <c r="E88" s="492"/>
      <c r="F88" s="492"/>
      <c r="G88" s="38"/>
      <c r="H88" s="38"/>
      <c r="I88" s="38"/>
      <c r="J88" s="51"/>
      <c r="K88" s="52"/>
      <c r="L88" s="6"/>
      <c r="M88" s="6"/>
      <c r="N88" s="8"/>
      <c r="O88" s="8"/>
      <c r="P88" s="8"/>
    </row>
    <row r="89" spans="1:16" s="22" customFormat="1">
      <c r="A89" s="325"/>
      <c r="B89" s="2"/>
      <c r="C89" s="492" t="s">
        <v>74</v>
      </c>
      <c r="D89" s="492"/>
      <c r="E89" s="492"/>
      <c r="F89" s="492"/>
      <c r="G89" s="38"/>
      <c r="H89" s="38"/>
      <c r="I89" s="38"/>
      <c r="J89" s="51"/>
      <c r="K89" s="52"/>
      <c r="L89" s="6"/>
      <c r="M89" s="6"/>
      <c r="N89" s="8"/>
      <c r="O89" s="8"/>
      <c r="P89" s="8"/>
    </row>
    <row r="90" spans="1:16" s="22" customFormat="1">
      <c r="A90" s="325"/>
      <c r="B90" s="2"/>
      <c r="C90" s="492" t="s">
        <v>75</v>
      </c>
      <c r="D90" s="492"/>
      <c r="E90" s="492"/>
      <c r="F90" s="492"/>
      <c r="G90" s="492"/>
      <c r="H90" s="38"/>
      <c r="I90" s="38"/>
      <c r="J90" s="51"/>
      <c r="K90" s="52"/>
      <c r="L90" s="6"/>
      <c r="M90" s="6"/>
      <c r="N90" s="8"/>
      <c r="O90" s="8"/>
      <c r="P90" s="8"/>
    </row>
    <row r="91" spans="1:16" s="22" customFormat="1">
      <c r="A91" s="325"/>
      <c r="B91" s="2"/>
      <c r="C91" s="42"/>
      <c r="D91" s="42"/>
      <c r="E91" s="42"/>
      <c r="F91" s="42"/>
      <c r="G91" s="42"/>
      <c r="H91" s="42"/>
      <c r="I91" s="42"/>
      <c r="J91" s="42"/>
      <c r="K91" s="50"/>
      <c r="L91" s="42"/>
      <c r="M91" s="42"/>
      <c r="N91" s="42"/>
      <c r="O91" s="42"/>
      <c r="P91" s="42"/>
    </row>
    <row r="92" spans="1:16" s="22" customFormat="1">
      <c r="A92" s="325"/>
      <c r="B92" s="53" t="s">
        <v>76</v>
      </c>
      <c r="C92" s="54"/>
      <c r="D92" s="55"/>
      <c r="E92" s="55"/>
      <c r="F92" s="55"/>
      <c r="G92" s="55"/>
      <c r="H92" s="56"/>
      <c r="I92" s="56"/>
      <c r="J92" s="57"/>
      <c r="K92" s="57"/>
      <c r="L92" s="57"/>
      <c r="M92" s="57"/>
      <c r="N92" s="58"/>
      <c r="O92" s="58"/>
      <c r="P92" s="59"/>
    </row>
    <row r="93" spans="1:16" s="22" customFormat="1">
      <c r="A93" s="325"/>
      <c r="B93" s="2"/>
      <c r="C93" s="60"/>
      <c r="D93" s="4"/>
      <c r="E93" s="4"/>
      <c r="F93" s="4"/>
      <c r="G93" s="4"/>
      <c r="H93" s="307"/>
      <c r="I93" s="307"/>
      <c r="J93" s="61"/>
      <c r="K93" s="30"/>
      <c r="L93" s="61"/>
      <c r="M93" s="61"/>
      <c r="N93" s="59"/>
      <c r="O93" s="59"/>
      <c r="P93" s="59"/>
    </row>
    <row r="94" spans="1:16" s="22" customFormat="1">
      <c r="A94" s="325"/>
      <c r="B94" s="31" t="s">
        <v>891</v>
      </c>
      <c r="C94" s="60"/>
      <c r="D94" s="4"/>
      <c r="E94" s="4"/>
      <c r="F94" s="4"/>
      <c r="G94" s="4"/>
      <c r="H94" s="307"/>
      <c r="I94" s="307"/>
      <c r="J94" s="61"/>
      <c r="K94" s="61"/>
      <c r="L94" s="61"/>
      <c r="M94" s="61"/>
      <c r="N94" s="59"/>
      <c r="O94" s="59"/>
      <c r="P94" s="59"/>
    </row>
    <row r="95" spans="1:16" s="22" customFormat="1" ht="18.75" customHeight="1">
      <c r="A95" s="325"/>
      <c r="B95" s="19"/>
      <c r="C95" s="60"/>
      <c r="D95" s="4"/>
      <c r="E95" s="4"/>
      <c r="F95" s="4"/>
      <c r="G95" s="4"/>
      <c r="H95" s="307"/>
      <c r="I95" s="307"/>
      <c r="J95" s="57"/>
      <c r="K95" s="57"/>
      <c r="L95" s="23"/>
      <c r="M95" s="23"/>
      <c r="N95" s="23"/>
      <c r="O95" s="23"/>
      <c r="P95" s="23"/>
    </row>
    <row r="96" spans="1:16" s="22" customFormat="1">
      <c r="A96" s="325"/>
      <c r="B96" s="19"/>
      <c r="C96" s="60"/>
      <c r="D96" s="4"/>
      <c r="E96" s="4"/>
      <c r="F96" s="4"/>
      <c r="G96" s="4"/>
      <c r="H96" s="307"/>
      <c r="I96" s="307"/>
      <c r="J96" s="62" t="s">
        <v>77</v>
      </c>
      <c r="K96" s="63"/>
      <c r="L96" s="64" t="s">
        <v>635</v>
      </c>
      <c r="M96" s="64" t="s">
        <v>636</v>
      </c>
      <c r="N96" s="64" t="s">
        <v>634</v>
      </c>
      <c r="O96" s="64" t="s">
        <v>633</v>
      </c>
      <c r="P96" s="64" t="s">
        <v>632</v>
      </c>
    </row>
    <row r="97" spans="1:22" s="22" customFormat="1" ht="37.5">
      <c r="A97" s="325"/>
      <c r="B97" s="2"/>
      <c r="C97" s="4"/>
      <c r="D97" s="4"/>
      <c r="E97" s="4"/>
      <c r="F97" s="4"/>
      <c r="G97" s="4"/>
      <c r="H97" s="307"/>
      <c r="I97" s="65" t="s">
        <v>78</v>
      </c>
      <c r="J97" s="66"/>
      <c r="K97" s="67"/>
      <c r="L97" s="64" t="s">
        <v>80</v>
      </c>
      <c r="M97" s="64" t="s">
        <v>595</v>
      </c>
      <c r="N97" s="64" t="s">
        <v>80</v>
      </c>
      <c r="O97" s="64" t="s">
        <v>80</v>
      </c>
      <c r="P97" s="64" t="s">
        <v>79</v>
      </c>
    </row>
    <row r="98" spans="1:22" s="22" customFormat="1" ht="54" customHeight="1">
      <c r="A98" s="327" t="s">
        <v>892</v>
      </c>
      <c r="B98" s="2"/>
      <c r="C98" s="383" t="s">
        <v>81</v>
      </c>
      <c r="D98" s="384"/>
      <c r="E98" s="384"/>
      <c r="F98" s="384"/>
      <c r="G98" s="384"/>
      <c r="H98" s="385"/>
      <c r="I98" s="313" t="s">
        <v>82</v>
      </c>
      <c r="J98" s="68" t="s">
        <v>637</v>
      </c>
      <c r="K98" s="69"/>
      <c r="L98" s="70"/>
      <c r="M98" s="71"/>
      <c r="N98" s="71"/>
      <c r="O98" s="71"/>
      <c r="P98" s="71"/>
    </row>
    <row r="99" spans="1:22" s="22" customFormat="1">
      <c r="A99" s="325"/>
      <c r="B99" s="72"/>
      <c r="C99" s="60"/>
      <c r="D99" s="4"/>
      <c r="E99" s="4"/>
      <c r="F99" s="4"/>
      <c r="G99" s="4"/>
      <c r="H99" s="307"/>
      <c r="I99" s="307"/>
      <c r="J99" s="61"/>
      <c r="K99" s="61"/>
      <c r="L99" s="59"/>
      <c r="M99" s="59"/>
      <c r="N99" s="59"/>
      <c r="O99" s="59"/>
      <c r="P99" s="59"/>
    </row>
    <row r="100" spans="1:22" s="22" customFormat="1">
      <c r="A100" s="325"/>
      <c r="B100" s="72"/>
      <c r="C100" s="60"/>
      <c r="D100" s="4"/>
      <c r="E100" s="4"/>
      <c r="F100" s="4"/>
      <c r="G100" s="4"/>
      <c r="H100" s="307"/>
      <c r="I100" s="307"/>
      <c r="J100" s="61"/>
      <c r="K100" s="61"/>
      <c r="L100" s="59"/>
      <c r="M100" s="59"/>
      <c r="N100" s="59"/>
      <c r="O100" s="59"/>
      <c r="P100" s="59"/>
    </row>
    <row r="101" spans="1:22" s="22" customFormat="1">
      <c r="A101" s="325"/>
      <c r="B101" s="72"/>
      <c r="C101" s="60"/>
      <c r="D101" s="4"/>
      <c r="E101" s="4"/>
      <c r="F101" s="4"/>
      <c r="G101" s="4"/>
      <c r="H101" s="307"/>
      <c r="I101" s="307"/>
      <c r="J101" s="61"/>
      <c r="K101" s="61"/>
      <c r="L101" s="59"/>
      <c r="M101" s="59"/>
      <c r="N101" s="59"/>
      <c r="O101" s="59"/>
      <c r="P101" s="59"/>
    </row>
    <row r="102" spans="1:22">
      <c r="A102" s="325"/>
      <c r="B102" s="19" t="s">
        <v>84</v>
      </c>
      <c r="C102" s="19"/>
      <c r="D102" s="19"/>
      <c r="E102" s="19"/>
      <c r="F102" s="19"/>
      <c r="G102" s="19"/>
      <c r="H102" s="15"/>
      <c r="I102" s="15"/>
      <c r="L102" s="73"/>
      <c r="M102" s="73"/>
      <c r="N102" s="73"/>
      <c r="O102" s="73"/>
      <c r="P102" s="73"/>
      <c r="Q102" s="9"/>
      <c r="R102" s="9"/>
      <c r="S102" s="9"/>
      <c r="T102" s="9"/>
      <c r="U102" s="9"/>
      <c r="V102" s="9"/>
    </row>
    <row r="103" spans="1:22">
      <c r="A103" s="325"/>
      <c r="B103" s="19"/>
      <c r="C103" s="19"/>
      <c r="D103" s="19"/>
      <c r="E103" s="19"/>
      <c r="F103" s="19"/>
      <c r="G103" s="19"/>
      <c r="H103" s="15"/>
      <c r="I103" s="15"/>
      <c r="L103" s="23"/>
      <c r="M103" s="23"/>
      <c r="N103" s="23"/>
      <c r="O103" s="23"/>
      <c r="P103" s="23"/>
      <c r="Q103" s="9"/>
      <c r="R103" s="9"/>
      <c r="S103" s="9"/>
      <c r="T103" s="9"/>
      <c r="U103" s="9"/>
      <c r="V103" s="9"/>
    </row>
    <row r="104" spans="1:22" ht="34.5" customHeight="1">
      <c r="A104" s="325"/>
      <c r="B104" s="19"/>
      <c r="C104" s="4"/>
      <c r="D104" s="4"/>
      <c r="F104" s="4"/>
      <c r="G104" s="4"/>
      <c r="H104" s="307"/>
      <c r="J104" s="74" t="s">
        <v>77</v>
      </c>
      <c r="K104" s="75"/>
      <c r="L104" s="76" t="s">
        <v>635</v>
      </c>
      <c r="M104" s="76" t="s">
        <v>636</v>
      </c>
      <c r="N104" s="76" t="s">
        <v>634</v>
      </c>
      <c r="O104" s="76" t="s">
        <v>633</v>
      </c>
      <c r="P104" s="76" t="s">
        <v>632</v>
      </c>
      <c r="Q104" s="9"/>
      <c r="R104" s="9"/>
      <c r="S104" s="9"/>
      <c r="T104" s="9"/>
      <c r="U104" s="9"/>
      <c r="V104" s="9"/>
    </row>
    <row r="105" spans="1:22" ht="20.25" customHeight="1">
      <c r="A105" s="325"/>
      <c r="B105" s="2"/>
      <c r="C105" s="60"/>
      <c r="D105" s="4"/>
      <c r="F105" s="4"/>
      <c r="G105" s="4"/>
      <c r="H105" s="307"/>
      <c r="I105" s="65" t="s">
        <v>85</v>
      </c>
      <c r="J105" s="66"/>
      <c r="K105" s="77"/>
      <c r="L105" s="78" t="s">
        <v>80</v>
      </c>
      <c r="M105" s="78" t="s">
        <v>595</v>
      </c>
      <c r="N105" s="78" t="s">
        <v>80</v>
      </c>
      <c r="O105" s="78" t="s">
        <v>80</v>
      </c>
      <c r="P105" s="78" t="s">
        <v>79</v>
      </c>
      <c r="Q105" s="9"/>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IF(SUM(L106:P106)=0,IF(COUNTIF(L106:P106,"未確認")&gt;0,"未確認",IF(COUNTIF(L106:P106,"~*")&gt;0,"*",SUM(L106:P106))),SUM(L106:P106))</f>
        <v>191</v>
      </c>
      <c r="K106" s="80" t="str">
        <f>IF(OR(COUNTIF(L106:P106,"未確認")&gt;0,COUNTIF(L106:P106,"~*")&gt;0),"※","")</f>
        <v/>
      </c>
      <c r="L106" s="81">
        <v>45</v>
      </c>
      <c r="M106" s="81">
        <v>45</v>
      </c>
      <c r="N106" s="81">
        <v>45</v>
      </c>
      <c r="O106" s="81">
        <v>48</v>
      </c>
      <c r="P106" s="81">
        <v>8</v>
      </c>
    </row>
    <row r="107" spans="1:22" s="82" customFormat="1" ht="34.5" customHeight="1">
      <c r="A107" s="327" t="s">
        <v>894</v>
      </c>
      <c r="B107" s="83"/>
      <c r="C107" s="459"/>
      <c r="D107" s="460"/>
      <c r="E107" s="487"/>
      <c r="F107" s="488"/>
      <c r="G107" s="482" t="s">
        <v>90</v>
      </c>
      <c r="H107" s="484"/>
      <c r="I107" s="490"/>
      <c r="J107" s="79">
        <f t="shared" si="0"/>
        <v>0</v>
      </c>
      <c r="K107" s="80" t="str">
        <f>IF(OR(COUNTIF(L107:P107,"未確認")&gt;0,COUNTIF(L107:P107,"~*")&gt;0),"※","")</f>
        <v/>
      </c>
      <c r="L107" s="81">
        <v>0</v>
      </c>
      <c r="M107" s="81">
        <v>0</v>
      </c>
      <c r="N107" s="81">
        <v>0</v>
      </c>
      <c r="O107" s="81">
        <v>0</v>
      </c>
      <c r="P107" s="81">
        <v>0</v>
      </c>
    </row>
    <row r="108" spans="1:22" s="82" customFormat="1" ht="34.5" customHeight="1">
      <c r="A108" s="327" t="s">
        <v>893</v>
      </c>
      <c r="B108" s="83"/>
      <c r="C108" s="459"/>
      <c r="D108" s="460"/>
      <c r="E108" s="383" t="s">
        <v>91</v>
      </c>
      <c r="F108" s="384"/>
      <c r="G108" s="384"/>
      <c r="H108" s="385"/>
      <c r="I108" s="490"/>
      <c r="J108" s="79">
        <f t="shared" si="0"/>
        <v>183</v>
      </c>
      <c r="K108" s="80" t="str">
        <f>IF(OR(COUNTIF(L108:P108,"未確認")&gt;0,COUNTIF(L108:P108,"~*")&gt;0),"※","")</f>
        <v/>
      </c>
      <c r="L108" s="81">
        <v>44</v>
      </c>
      <c r="M108" s="81">
        <v>44</v>
      </c>
      <c r="N108" s="81">
        <v>41</v>
      </c>
      <c r="O108" s="81">
        <v>46</v>
      </c>
      <c r="P108" s="81">
        <v>8</v>
      </c>
    </row>
    <row r="109" spans="1:22" s="82" customFormat="1" ht="34.5" customHeight="1">
      <c r="A109" s="327" t="s">
        <v>893</v>
      </c>
      <c r="B109" s="83"/>
      <c r="C109" s="437"/>
      <c r="D109" s="439"/>
      <c r="E109" s="386" t="s">
        <v>92</v>
      </c>
      <c r="F109" s="387"/>
      <c r="G109" s="387"/>
      <c r="H109" s="388"/>
      <c r="I109" s="490"/>
      <c r="J109" s="79">
        <f t="shared" si="0"/>
        <v>191</v>
      </c>
      <c r="K109" s="80" t="str">
        <f t="shared" ref="K109:K118" si="1">IF(OR(COUNTIF(L108:P108,"未確認")&gt;0,COUNTIF(L108:P108,"~*")&gt;0),"※","")</f>
        <v/>
      </c>
      <c r="L109" s="81">
        <v>45</v>
      </c>
      <c r="M109" s="81">
        <v>45</v>
      </c>
      <c r="N109" s="81">
        <v>45</v>
      </c>
      <c r="O109" s="81">
        <v>48</v>
      </c>
      <c r="P109" s="81">
        <v>8</v>
      </c>
    </row>
    <row r="110" spans="1:22" s="82" customFormat="1" ht="34.5" customHeight="1">
      <c r="A110" s="327" t="s">
        <v>895</v>
      </c>
      <c r="B110" s="83"/>
      <c r="C110" s="400" t="s">
        <v>93</v>
      </c>
      <c r="D110" s="402"/>
      <c r="E110" s="400" t="s">
        <v>87</v>
      </c>
      <c r="F110" s="401"/>
      <c r="G110" s="401"/>
      <c r="H110" s="402"/>
      <c r="I110" s="490"/>
      <c r="J110" s="79">
        <f t="shared" si="0"/>
        <v>0</v>
      </c>
      <c r="K110" s="80" t="str">
        <f t="shared" si="1"/>
        <v/>
      </c>
      <c r="L110" s="81">
        <v>0</v>
      </c>
      <c r="M110" s="81">
        <v>0</v>
      </c>
      <c r="N110" s="81">
        <v>0</v>
      </c>
      <c r="O110" s="81">
        <v>0</v>
      </c>
      <c r="P110" s="81">
        <v>0</v>
      </c>
    </row>
    <row r="111" spans="1:22" s="82" customFormat="1" ht="34.5" customHeight="1">
      <c r="A111" s="327" t="s">
        <v>896</v>
      </c>
      <c r="B111" s="83"/>
      <c r="C111" s="459"/>
      <c r="D111" s="460"/>
      <c r="E111" s="485"/>
      <c r="F111" s="486"/>
      <c r="G111" s="383" t="s">
        <v>94</v>
      </c>
      <c r="H111" s="385"/>
      <c r="I111" s="490"/>
      <c r="J111" s="79">
        <f t="shared" si="0"/>
        <v>0</v>
      </c>
      <c r="K111" s="80" t="str">
        <f t="shared" si="1"/>
        <v/>
      </c>
      <c r="L111" s="81">
        <v>0</v>
      </c>
      <c r="M111" s="81">
        <v>0</v>
      </c>
      <c r="N111" s="81">
        <v>0</v>
      </c>
      <c r="O111" s="81">
        <v>0</v>
      </c>
      <c r="P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c r="N112" s="81">
        <v>0</v>
      </c>
      <c r="O112" s="81">
        <v>0</v>
      </c>
      <c r="P112" s="81">
        <v>0</v>
      </c>
    </row>
    <row r="113" spans="1:22" s="82" customFormat="1" ht="34.5" customHeight="1">
      <c r="A113" s="327" t="s">
        <v>895</v>
      </c>
      <c r="B113" s="83"/>
      <c r="C113" s="459"/>
      <c r="D113" s="460"/>
      <c r="E113" s="400" t="s">
        <v>91</v>
      </c>
      <c r="F113" s="401"/>
      <c r="G113" s="401"/>
      <c r="H113" s="402"/>
      <c r="I113" s="490"/>
      <c r="J113" s="79">
        <f t="shared" si="0"/>
        <v>0</v>
      </c>
      <c r="K113" s="80" t="str">
        <f t="shared" si="1"/>
        <v/>
      </c>
      <c r="L113" s="81">
        <v>0</v>
      </c>
      <c r="M113" s="81">
        <v>0</v>
      </c>
      <c r="N113" s="81">
        <v>0</v>
      </c>
      <c r="O113" s="81">
        <v>0</v>
      </c>
      <c r="P113" s="81">
        <v>0</v>
      </c>
    </row>
    <row r="114" spans="1:22" s="82" customFormat="1" ht="34.5" customHeight="1">
      <c r="A114" s="327" t="s">
        <v>896</v>
      </c>
      <c r="B114" s="83"/>
      <c r="C114" s="459"/>
      <c r="D114" s="460"/>
      <c r="E114" s="485"/>
      <c r="F114" s="486"/>
      <c r="G114" s="383" t="s">
        <v>94</v>
      </c>
      <c r="H114" s="385"/>
      <c r="I114" s="490"/>
      <c r="J114" s="79">
        <f t="shared" si="0"/>
        <v>0</v>
      </c>
      <c r="K114" s="80" t="str">
        <f t="shared" si="1"/>
        <v/>
      </c>
      <c r="L114" s="81">
        <v>0</v>
      </c>
      <c r="M114" s="81">
        <v>0</v>
      </c>
      <c r="N114" s="81">
        <v>0</v>
      </c>
      <c r="O114" s="81">
        <v>0</v>
      </c>
      <c r="P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c r="N115" s="81">
        <v>0</v>
      </c>
      <c r="O115" s="81">
        <v>0</v>
      </c>
      <c r="P115" s="81">
        <v>0</v>
      </c>
    </row>
    <row r="116" spans="1:22" s="82" customFormat="1" ht="34.5" customHeight="1">
      <c r="A116" s="327" t="s">
        <v>895</v>
      </c>
      <c r="B116" s="83"/>
      <c r="C116" s="459"/>
      <c r="D116" s="460"/>
      <c r="E116" s="389" t="s">
        <v>92</v>
      </c>
      <c r="F116" s="390"/>
      <c r="G116" s="390"/>
      <c r="H116" s="391"/>
      <c r="I116" s="490"/>
      <c r="J116" s="79">
        <f t="shared" si="0"/>
        <v>0</v>
      </c>
      <c r="K116" s="80" t="str">
        <f t="shared" si="1"/>
        <v/>
      </c>
      <c r="L116" s="81">
        <v>0</v>
      </c>
      <c r="M116" s="81">
        <v>0</v>
      </c>
      <c r="N116" s="81">
        <v>0</v>
      </c>
      <c r="O116" s="81">
        <v>0</v>
      </c>
      <c r="P116" s="81">
        <v>0</v>
      </c>
    </row>
    <row r="117" spans="1:22" s="82" customFormat="1" ht="34.5" customHeight="1">
      <c r="A117" s="327" t="s">
        <v>896</v>
      </c>
      <c r="B117" s="83"/>
      <c r="C117" s="459"/>
      <c r="D117" s="460"/>
      <c r="E117" s="478"/>
      <c r="F117" s="479"/>
      <c r="G117" s="386" t="s">
        <v>94</v>
      </c>
      <c r="H117" s="388"/>
      <c r="I117" s="490"/>
      <c r="J117" s="79">
        <f t="shared" si="0"/>
        <v>0</v>
      </c>
      <c r="K117" s="80" t="str">
        <f t="shared" si="1"/>
        <v/>
      </c>
      <c r="L117" s="81">
        <v>0</v>
      </c>
      <c r="M117" s="81">
        <v>0</v>
      </c>
      <c r="N117" s="81">
        <v>0</v>
      </c>
      <c r="O117" s="81">
        <v>0</v>
      </c>
      <c r="P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c r="N118" s="81">
        <v>0</v>
      </c>
      <c r="O118" s="81">
        <v>0</v>
      </c>
      <c r="P118" s="81">
        <v>0</v>
      </c>
    </row>
    <row r="119" spans="1:22" s="82" customFormat="1" ht="315" customHeight="1">
      <c r="A119" s="327" t="s">
        <v>898</v>
      </c>
      <c r="B119" s="83"/>
      <c r="C119" s="482" t="s">
        <v>96</v>
      </c>
      <c r="D119" s="483"/>
      <c r="E119" s="483"/>
      <c r="F119" s="483"/>
      <c r="G119" s="483"/>
      <c r="H119" s="484"/>
      <c r="I119" s="491"/>
      <c r="J119" s="84"/>
      <c r="K119" s="85" t="s">
        <v>89</v>
      </c>
      <c r="L119" s="86" t="s">
        <v>26</v>
      </c>
      <c r="M119" s="86" t="s">
        <v>26</v>
      </c>
      <c r="N119" s="86" t="s">
        <v>26</v>
      </c>
      <c r="O119" s="86" t="s">
        <v>26</v>
      </c>
      <c r="P119" s="86" t="s">
        <v>26</v>
      </c>
    </row>
    <row r="120" spans="1:22" s="1" customFormat="1">
      <c r="A120" s="325"/>
      <c r="B120" s="19"/>
      <c r="C120" s="19"/>
      <c r="D120" s="19"/>
      <c r="E120" s="19"/>
      <c r="F120" s="19"/>
      <c r="G120" s="19"/>
      <c r="H120" s="15"/>
      <c r="I120" s="15"/>
      <c r="J120" s="87"/>
      <c r="K120" s="88"/>
      <c r="L120" s="89"/>
      <c r="M120" s="89"/>
      <c r="N120" s="89"/>
      <c r="O120" s="89"/>
      <c r="P120" s="89"/>
    </row>
    <row r="121" spans="1:22" s="82" customFormat="1">
      <c r="A121" s="325"/>
      <c r="B121" s="83"/>
      <c r="C121" s="60"/>
      <c r="D121" s="60"/>
      <c r="E121" s="60"/>
      <c r="F121" s="60"/>
      <c r="G121" s="60"/>
      <c r="H121" s="90"/>
      <c r="I121" s="90"/>
      <c r="J121" s="87"/>
      <c r="K121" s="88"/>
      <c r="L121" s="89"/>
      <c r="M121" s="89"/>
      <c r="N121" s="89"/>
      <c r="O121" s="89"/>
      <c r="P121" s="89"/>
    </row>
    <row r="122" spans="1:22" s="22" customFormat="1">
      <c r="A122" s="325"/>
      <c r="B122" s="2"/>
      <c r="C122" s="60"/>
      <c r="D122" s="4"/>
      <c r="E122" s="4"/>
      <c r="F122" s="4"/>
      <c r="G122" s="4"/>
      <c r="H122" s="307"/>
      <c r="I122" s="307"/>
      <c r="J122" s="61"/>
      <c r="K122" s="30"/>
      <c r="L122" s="59"/>
      <c r="M122" s="59"/>
      <c r="N122" s="59"/>
      <c r="O122" s="59"/>
      <c r="P122" s="59"/>
    </row>
    <row r="123" spans="1:22" s="1" customFormat="1">
      <c r="A123" s="325"/>
      <c r="B123" s="19" t="s">
        <v>97</v>
      </c>
      <c r="C123" s="19"/>
      <c r="D123" s="19"/>
      <c r="E123" s="19"/>
      <c r="F123" s="19"/>
      <c r="G123" s="19"/>
      <c r="H123" s="15"/>
      <c r="I123" s="15"/>
      <c r="J123" s="87"/>
      <c r="K123" s="88"/>
      <c r="L123" s="89"/>
      <c r="M123" s="89"/>
      <c r="N123" s="89"/>
      <c r="O123" s="89"/>
      <c r="P123" s="89"/>
    </row>
    <row r="124" spans="1:22">
      <c r="A124" s="325"/>
      <c r="B124" s="19"/>
      <c r="C124" s="19"/>
      <c r="D124" s="19"/>
      <c r="E124" s="19"/>
      <c r="F124" s="19"/>
      <c r="G124" s="19"/>
      <c r="H124" s="15"/>
      <c r="I124" s="15"/>
      <c r="L124" s="23"/>
      <c r="M124" s="23"/>
      <c r="N124" s="23"/>
      <c r="O124" s="23"/>
      <c r="P124" s="23"/>
      <c r="Q124" s="9"/>
      <c r="R124" s="9"/>
      <c r="S124" s="9"/>
      <c r="T124" s="9"/>
      <c r="U124" s="9"/>
      <c r="V124" s="9"/>
    </row>
    <row r="125" spans="1:22" ht="34.5" customHeight="1">
      <c r="A125" s="325"/>
      <c r="B125" s="19"/>
      <c r="C125" s="4"/>
      <c r="D125" s="4"/>
      <c r="F125" s="4"/>
      <c r="G125" s="4"/>
      <c r="H125" s="307"/>
      <c r="I125" s="65"/>
      <c r="J125" s="91" t="s">
        <v>77</v>
      </c>
      <c r="K125" s="75"/>
      <c r="L125" s="76" t="s">
        <v>635</v>
      </c>
      <c r="M125" s="76" t="s">
        <v>636</v>
      </c>
      <c r="N125" s="76" t="s">
        <v>634</v>
      </c>
      <c r="O125" s="76" t="s">
        <v>633</v>
      </c>
      <c r="P125" s="76" t="s">
        <v>632</v>
      </c>
      <c r="Q125" s="9"/>
      <c r="R125" s="9"/>
      <c r="S125" s="9"/>
      <c r="T125" s="9"/>
      <c r="U125" s="9"/>
      <c r="V125" s="9"/>
    </row>
    <row r="126" spans="1:22" ht="20.25" customHeight="1">
      <c r="A126" s="325"/>
      <c r="B126" s="2"/>
      <c r="C126" s="4"/>
      <c r="D126" s="4"/>
      <c r="F126" s="4"/>
      <c r="G126" s="4"/>
      <c r="H126" s="307"/>
      <c r="I126" s="65" t="s">
        <v>85</v>
      </c>
      <c r="J126" s="92"/>
      <c r="K126" s="77"/>
      <c r="L126" s="78" t="s">
        <v>80</v>
      </c>
      <c r="M126" s="78" t="s">
        <v>595</v>
      </c>
      <c r="N126" s="78" t="s">
        <v>80</v>
      </c>
      <c r="O126" s="78" t="s">
        <v>80</v>
      </c>
      <c r="P126" s="78" t="s">
        <v>79</v>
      </c>
      <c r="Q126" s="9"/>
      <c r="R126" s="9"/>
      <c r="S126" s="9"/>
      <c r="T126" s="9"/>
      <c r="U126" s="9"/>
      <c r="V126" s="9"/>
    </row>
    <row r="127" spans="1:22" s="82" customFormat="1" ht="40.5" customHeight="1">
      <c r="A127" s="327" t="s">
        <v>899</v>
      </c>
      <c r="B127" s="2"/>
      <c r="C127" s="400" t="s">
        <v>98</v>
      </c>
      <c r="D127" s="401"/>
      <c r="E127" s="401"/>
      <c r="F127" s="401"/>
      <c r="G127" s="401"/>
      <c r="H127" s="402"/>
      <c r="I127" s="392" t="s">
        <v>99</v>
      </c>
      <c r="J127" s="93"/>
      <c r="K127" s="94"/>
      <c r="L127" s="95" t="s">
        <v>114</v>
      </c>
      <c r="M127" s="96" t="s">
        <v>900</v>
      </c>
      <c r="N127" s="96" t="s">
        <v>900</v>
      </c>
      <c r="O127" s="96" t="s">
        <v>115</v>
      </c>
      <c r="P127" s="96" t="s">
        <v>115</v>
      </c>
    </row>
    <row r="128" spans="1:22" s="82" customFormat="1" ht="40.5" customHeight="1">
      <c r="A128" s="327" t="s">
        <v>901</v>
      </c>
      <c r="B128" s="2"/>
      <c r="C128" s="315"/>
      <c r="D128" s="318"/>
      <c r="E128" s="400" t="s">
        <v>107</v>
      </c>
      <c r="F128" s="401"/>
      <c r="G128" s="401"/>
      <c r="H128" s="402"/>
      <c r="I128" s="420"/>
      <c r="J128" s="97"/>
      <c r="K128" s="98"/>
      <c r="L128" s="96" t="s">
        <v>26</v>
      </c>
      <c r="M128" s="96" t="s">
        <v>615</v>
      </c>
      <c r="N128" s="96" t="s">
        <v>110</v>
      </c>
      <c r="O128" s="96" t="s">
        <v>26</v>
      </c>
      <c r="P128" s="96" t="s">
        <v>26</v>
      </c>
    </row>
    <row r="129" spans="1:22" s="82" customFormat="1" ht="40.5" customHeight="1">
      <c r="A129" s="327" t="s">
        <v>902</v>
      </c>
      <c r="B129" s="2"/>
      <c r="C129" s="315"/>
      <c r="D129" s="318"/>
      <c r="E129" s="459"/>
      <c r="F129" s="477"/>
      <c r="G129" s="477"/>
      <c r="H129" s="460"/>
      <c r="I129" s="420"/>
      <c r="J129" s="97"/>
      <c r="K129" s="98"/>
      <c r="L129" s="96" t="s">
        <v>26</v>
      </c>
      <c r="M129" s="96" t="s">
        <v>115</v>
      </c>
      <c r="N129" s="96" t="s">
        <v>103</v>
      </c>
      <c r="O129" s="96" t="s">
        <v>26</v>
      </c>
      <c r="P129" s="96" t="s">
        <v>26</v>
      </c>
    </row>
    <row r="130" spans="1:22" s="82" customFormat="1" ht="40.5" customHeight="1">
      <c r="A130" s="327" t="s">
        <v>903</v>
      </c>
      <c r="B130" s="2"/>
      <c r="C130" s="308"/>
      <c r="D130" s="309"/>
      <c r="E130" s="437"/>
      <c r="F130" s="438"/>
      <c r="G130" s="438"/>
      <c r="H130" s="439"/>
      <c r="I130" s="407"/>
      <c r="J130" s="99"/>
      <c r="K130" s="100"/>
      <c r="L130" s="96" t="s">
        <v>26</v>
      </c>
      <c r="M130" s="96" t="s">
        <v>103</v>
      </c>
      <c r="N130" s="96" t="s">
        <v>638</v>
      </c>
      <c r="O130" s="96" t="s">
        <v>26</v>
      </c>
      <c r="P130" s="96" t="s">
        <v>26</v>
      </c>
    </row>
    <row r="131" spans="1:22" s="1" customFormat="1">
      <c r="A131" s="325"/>
      <c r="B131" s="19"/>
      <c r="C131" s="19"/>
      <c r="D131" s="19"/>
      <c r="E131" s="19"/>
      <c r="F131" s="19"/>
      <c r="G131" s="19"/>
      <c r="H131" s="15"/>
      <c r="I131" s="15"/>
      <c r="J131" s="87"/>
      <c r="K131" s="88"/>
      <c r="L131" s="89"/>
      <c r="M131" s="89"/>
      <c r="N131" s="89"/>
      <c r="O131" s="89"/>
      <c r="P131" s="89"/>
    </row>
    <row r="132" spans="1:22" s="82" customFormat="1">
      <c r="A132" s="325"/>
      <c r="B132" s="83"/>
      <c r="C132" s="60"/>
      <c r="D132" s="60"/>
      <c r="E132" s="60"/>
      <c r="F132" s="60"/>
      <c r="G132" s="60"/>
      <c r="H132" s="90"/>
      <c r="I132" s="90"/>
      <c r="J132" s="87"/>
      <c r="K132" s="88"/>
      <c r="L132" s="89"/>
      <c r="M132" s="89"/>
      <c r="N132" s="89"/>
      <c r="O132" s="89"/>
      <c r="P132" s="89"/>
    </row>
    <row r="133" spans="1:22" s="22" customFormat="1">
      <c r="A133" s="325"/>
      <c r="B133" s="2"/>
      <c r="C133" s="60"/>
      <c r="D133" s="4"/>
      <c r="E133" s="4"/>
      <c r="F133" s="4"/>
      <c r="G133" s="4"/>
      <c r="H133" s="307"/>
      <c r="I133" s="307"/>
      <c r="J133" s="61"/>
      <c r="K133" s="30"/>
      <c r="L133" s="59"/>
      <c r="M133" s="59"/>
      <c r="N133" s="59"/>
      <c r="O133" s="59"/>
      <c r="P133" s="59"/>
    </row>
    <row r="134" spans="1:22" s="1" customFormat="1">
      <c r="A134" s="333"/>
      <c r="B134" s="19" t="s">
        <v>123</v>
      </c>
      <c r="C134" s="44"/>
      <c r="D134" s="44"/>
      <c r="E134" s="44"/>
      <c r="F134" s="44"/>
      <c r="G134" s="44"/>
      <c r="H134" s="15"/>
      <c r="I134" s="15"/>
      <c r="J134" s="59"/>
      <c r="K134" s="30"/>
      <c r="L134" s="101"/>
      <c r="M134" s="101"/>
      <c r="N134" s="101"/>
      <c r="O134" s="101"/>
      <c r="P134" s="101"/>
    </row>
    <row r="135" spans="1:22">
      <c r="A135" s="325"/>
      <c r="B135" s="19"/>
      <c r="C135" s="19"/>
      <c r="D135" s="19"/>
      <c r="E135" s="19"/>
      <c r="F135" s="19"/>
      <c r="G135" s="19"/>
      <c r="H135" s="15"/>
      <c r="I135" s="15"/>
      <c r="L135" s="23"/>
      <c r="M135" s="23"/>
      <c r="N135" s="23"/>
      <c r="O135" s="23"/>
      <c r="P135" s="23"/>
      <c r="Q135" s="9"/>
      <c r="R135" s="9"/>
      <c r="S135" s="9"/>
      <c r="T135" s="9"/>
      <c r="U135" s="9"/>
      <c r="V135" s="9"/>
    </row>
    <row r="136" spans="1:22" ht="34.5" customHeight="1">
      <c r="A136" s="325"/>
      <c r="B136" s="19"/>
      <c r="C136" s="4"/>
      <c r="D136" s="4"/>
      <c r="F136" s="4"/>
      <c r="G136" s="4"/>
      <c r="H136" s="307"/>
      <c r="I136" s="307"/>
      <c r="J136" s="74" t="s">
        <v>77</v>
      </c>
      <c r="K136" s="75"/>
      <c r="L136" s="76" t="s">
        <v>635</v>
      </c>
      <c r="M136" s="76" t="s">
        <v>636</v>
      </c>
      <c r="N136" s="76" t="s">
        <v>634</v>
      </c>
      <c r="O136" s="76" t="s">
        <v>633</v>
      </c>
      <c r="P136" s="76" t="s">
        <v>632</v>
      </c>
      <c r="Q136" s="9"/>
      <c r="R136" s="9"/>
      <c r="S136" s="9"/>
      <c r="T136" s="9"/>
      <c r="U136" s="9"/>
      <c r="V136" s="9"/>
    </row>
    <row r="137" spans="1:22" ht="20.25" customHeight="1">
      <c r="A137" s="325"/>
      <c r="B137" s="2"/>
      <c r="C137" s="60"/>
      <c r="D137" s="4"/>
      <c r="F137" s="4"/>
      <c r="G137" s="4"/>
      <c r="H137" s="307"/>
      <c r="I137" s="65" t="s">
        <v>78</v>
      </c>
      <c r="J137" s="66"/>
      <c r="K137" s="77"/>
      <c r="L137" s="78" t="s">
        <v>80</v>
      </c>
      <c r="M137" s="78" t="s">
        <v>595</v>
      </c>
      <c r="N137" s="78" t="s">
        <v>80</v>
      </c>
      <c r="O137" s="78" t="s">
        <v>80</v>
      </c>
      <c r="P137" s="78" t="s">
        <v>79</v>
      </c>
      <c r="Q137" s="9"/>
      <c r="R137" s="9"/>
      <c r="S137" s="9"/>
      <c r="T137" s="9"/>
      <c r="U137" s="9"/>
      <c r="V137" s="9"/>
    </row>
    <row r="138" spans="1:22" s="82" customFormat="1" ht="67.5" customHeight="1">
      <c r="A138" s="327" t="s">
        <v>904</v>
      </c>
      <c r="B138" s="2"/>
      <c r="C138" s="400" t="s">
        <v>124</v>
      </c>
      <c r="D138" s="401"/>
      <c r="E138" s="401"/>
      <c r="F138" s="401"/>
      <c r="G138" s="401"/>
      <c r="H138" s="402"/>
      <c r="I138" s="447" t="s">
        <v>125</v>
      </c>
      <c r="J138" s="102"/>
      <c r="K138" s="94"/>
      <c r="L138" s="95" t="s">
        <v>129</v>
      </c>
      <c r="M138" s="96" t="s">
        <v>641</v>
      </c>
      <c r="N138" s="96" t="s">
        <v>129</v>
      </c>
      <c r="O138" s="96" t="s">
        <v>129</v>
      </c>
      <c r="P138" s="96" t="s">
        <v>129</v>
      </c>
    </row>
    <row r="139" spans="1:22" s="82" customFormat="1" ht="34.5" customHeight="1">
      <c r="A139" s="327" t="s">
        <v>904</v>
      </c>
      <c r="B139" s="83"/>
      <c r="C139" s="315"/>
      <c r="D139" s="318"/>
      <c r="E139" s="383" t="s">
        <v>132</v>
      </c>
      <c r="F139" s="384"/>
      <c r="G139" s="384"/>
      <c r="H139" s="385"/>
      <c r="I139" s="447"/>
      <c r="J139" s="97"/>
      <c r="K139" s="98"/>
      <c r="L139" s="103">
        <v>45</v>
      </c>
      <c r="M139" s="103">
        <v>45</v>
      </c>
      <c r="N139" s="103">
        <v>45</v>
      </c>
      <c r="O139" s="103">
        <v>48</v>
      </c>
      <c r="P139" s="103">
        <v>8</v>
      </c>
    </row>
    <row r="140" spans="1:22" s="82" customFormat="1" ht="67.5" customHeight="1">
      <c r="A140" s="327" t="s">
        <v>906</v>
      </c>
      <c r="B140" s="83"/>
      <c r="C140" s="400" t="s">
        <v>133</v>
      </c>
      <c r="D140" s="401"/>
      <c r="E140" s="401"/>
      <c r="F140" s="401"/>
      <c r="G140" s="401"/>
      <c r="H140" s="402"/>
      <c r="I140" s="447"/>
      <c r="J140" s="97"/>
      <c r="K140" s="98"/>
      <c r="L140" s="95" t="s">
        <v>26</v>
      </c>
      <c r="M140" s="96" t="s">
        <v>26</v>
      </c>
      <c r="N140" s="96" t="s">
        <v>26</v>
      </c>
      <c r="O140" s="96" t="s">
        <v>26</v>
      </c>
      <c r="P140" s="96" t="s">
        <v>26</v>
      </c>
    </row>
    <row r="141" spans="1:22" s="82" customFormat="1" ht="34.5" customHeight="1">
      <c r="A141" s="327" t="s">
        <v>906</v>
      </c>
      <c r="B141" s="83"/>
      <c r="C141" s="104"/>
      <c r="D141" s="105"/>
      <c r="E141" s="383" t="s">
        <v>135</v>
      </c>
      <c r="F141" s="384"/>
      <c r="G141" s="384"/>
      <c r="H141" s="385"/>
      <c r="I141" s="447"/>
      <c r="J141" s="97"/>
      <c r="K141" s="98"/>
      <c r="L141" s="103">
        <v>0</v>
      </c>
      <c r="M141" s="103">
        <v>0</v>
      </c>
      <c r="N141" s="103">
        <v>0</v>
      </c>
      <c r="O141" s="103">
        <v>0</v>
      </c>
      <c r="P141" s="103">
        <v>0</v>
      </c>
    </row>
    <row r="142" spans="1:22" s="82" customFormat="1" ht="67.5" customHeight="1">
      <c r="A142" s="327" t="s">
        <v>908</v>
      </c>
      <c r="B142" s="83"/>
      <c r="C142" s="400" t="s">
        <v>133</v>
      </c>
      <c r="D142" s="401"/>
      <c r="E142" s="401"/>
      <c r="F142" s="401"/>
      <c r="G142" s="401"/>
      <c r="H142" s="402"/>
      <c r="I142" s="447"/>
      <c r="J142" s="97"/>
      <c r="K142" s="98"/>
      <c r="L142" s="95" t="s">
        <v>26</v>
      </c>
      <c r="M142" s="96" t="s">
        <v>26</v>
      </c>
      <c r="N142" s="96" t="s">
        <v>26</v>
      </c>
      <c r="O142" s="96" t="s">
        <v>26</v>
      </c>
      <c r="P142" s="96" t="s">
        <v>26</v>
      </c>
    </row>
    <row r="143" spans="1:22" s="82" customFormat="1" ht="34.5" customHeight="1">
      <c r="A143" s="327" t="s">
        <v>908</v>
      </c>
      <c r="B143" s="83"/>
      <c r="C143" s="106"/>
      <c r="D143" s="107"/>
      <c r="E143" s="383" t="s">
        <v>135</v>
      </c>
      <c r="F143" s="384"/>
      <c r="G143" s="384"/>
      <c r="H143" s="385"/>
      <c r="I143" s="447"/>
      <c r="J143" s="97"/>
      <c r="K143" s="98"/>
      <c r="L143" s="103">
        <v>0</v>
      </c>
      <c r="M143" s="103">
        <v>0</v>
      </c>
      <c r="N143" s="103">
        <v>0</v>
      </c>
      <c r="O143" s="103">
        <v>0</v>
      </c>
      <c r="P143" s="103">
        <v>0</v>
      </c>
    </row>
    <row r="144" spans="1:22" s="82" customFormat="1" ht="34.5" customHeight="1">
      <c r="A144" s="327" t="s">
        <v>909</v>
      </c>
      <c r="B144" s="83"/>
      <c r="C144" s="386" t="s">
        <v>136</v>
      </c>
      <c r="D144" s="387"/>
      <c r="E144" s="387"/>
      <c r="F144" s="387"/>
      <c r="G144" s="387"/>
      <c r="H144" s="388"/>
      <c r="I144" s="447"/>
      <c r="J144" s="99"/>
      <c r="K144" s="100"/>
      <c r="L144" s="103">
        <v>0</v>
      </c>
      <c r="M144" s="103">
        <v>0</v>
      </c>
      <c r="N144" s="103">
        <v>0</v>
      </c>
      <c r="O144" s="103">
        <v>0</v>
      </c>
      <c r="P144" s="103">
        <v>0</v>
      </c>
    </row>
    <row r="145" spans="1:22" s="1" customFormat="1">
      <c r="A145" s="325"/>
      <c r="B145" s="19"/>
      <c r="C145" s="19"/>
      <c r="D145" s="19"/>
      <c r="E145" s="19"/>
      <c r="F145" s="19"/>
      <c r="G145" s="19"/>
      <c r="H145" s="15"/>
      <c r="I145" s="15"/>
      <c r="J145" s="87"/>
      <c r="K145" s="88"/>
      <c r="L145" s="89"/>
      <c r="M145" s="89"/>
      <c r="N145" s="89"/>
      <c r="O145" s="89"/>
      <c r="P145" s="89"/>
    </row>
    <row r="146" spans="1:22" s="1" customFormat="1">
      <c r="A146" s="325"/>
      <c r="B146" s="19"/>
      <c r="C146" s="19"/>
      <c r="D146" s="19"/>
      <c r="E146" s="19"/>
      <c r="F146" s="19"/>
      <c r="G146" s="19"/>
      <c r="H146" s="15"/>
      <c r="I146" s="15"/>
      <c r="J146" s="87"/>
      <c r="K146" s="88"/>
      <c r="L146" s="89"/>
      <c r="M146" s="89"/>
      <c r="N146" s="89"/>
      <c r="O146" s="89"/>
      <c r="P146" s="89"/>
    </row>
    <row r="147" spans="1:22" s="108" customFormat="1">
      <c r="A147" s="325"/>
      <c r="C147" s="4"/>
      <c r="D147" s="4"/>
      <c r="E147" s="4"/>
      <c r="F147" s="4"/>
      <c r="G147" s="4"/>
      <c r="H147" s="307"/>
      <c r="I147" s="307"/>
      <c r="J147" s="59"/>
      <c r="K147" s="30"/>
      <c r="L147" s="101"/>
      <c r="M147" s="101"/>
      <c r="N147" s="101"/>
      <c r="O147" s="101"/>
      <c r="P147" s="101"/>
    </row>
    <row r="148" spans="1:22" s="108" customFormat="1">
      <c r="A148" s="325"/>
      <c r="B148" s="19" t="s">
        <v>137</v>
      </c>
      <c r="C148" s="4"/>
      <c r="D148" s="4"/>
      <c r="E148" s="4"/>
      <c r="F148" s="4"/>
      <c r="G148" s="4"/>
      <c r="H148" s="307"/>
      <c r="I148" s="307"/>
      <c r="J148" s="59"/>
      <c r="K148" s="30"/>
      <c r="L148" s="101"/>
      <c r="M148" s="101"/>
      <c r="N148" s="101"/>
      <c r="O148" s="101"/>
      <c r="P148" s="101"/>
    </row>
    <row r="149" spans="1:22">
      <c r="A149" s="325"/>
      <c r="B149" s="19"/>
      <c r="C149" s="19"/>
      <c r="D149" s="19"/>
      <c r="E149" s="19"/>
      <c r="F149" s="19"/>
      <c r="G149" s="19"/>
      <c r="H149" s="15"/>
      <c r="I149" s="15"/>
      <c r="L149" s="23"/>
      <c r="M149" s="23"/>
      <c r="N149" s="23"/>
      <c r="O149" s="23"/>
      <c r="P149" s="23"/>
      <c r="Q149" s="9"/>
      <c r="R149" s="9"/>
      <c r="S149" s="9"/>
      <c r="T149" s="9"/>
      <c r="U149" s="9"/>
      <c r="V149" s="9"/>
    </row>
    <row r="150" spans="1:22" ht="34.5" customHeight="1">
      <c r="A150" s="325"/>
      <c r="B150" s="19"/>
      <c r="C150" s="4"/>
      <c r="D150" s="4"/>
      <c r="F150" s="4"/>
      <c r="G150" s="4"/>
      <c r="H150" s="307"/>
      <c r="I150" s="307"/>
      <c r="J150" s="74" t="s">
        <v>77</v>
      </c>
      <c r="K150" s="75"/>
      <c r="L150" s="76" t="s">
        <v>635</v>
      </c>
      <c r="M150" s="76" t="s">
        <v>636</v>
      </c>
      <c r="N150" s="76" t="s">
        <v>634</v>
      </c>
      <c r="O150" s="76" t="s">
        <v>633</v>
      </c>
      <c r="P150" s="76" t="s">
        <v>632</v>
      </c>
      <c r="Q150" s="9"/>
      <c r="R150" s="9"/>
      <c r="S150" s="9"/>
      <c r="T150" s="9"/>
      <c r="U150" s="9"/>
      <c r="V150" s="9"/>
    </row>
    <row r="151" spans="1:22" ht="20.25" customHeight="1">
      <c r="A151" s="325"/>
      <c r="B151" s="2"/>
      <c r="C151" s="60"/>
      <c r="D151" s="4"/>
      <c r="F151" s="4"/>
      <c r="G151" s="4"/>
      <c r="H151" s="307"/>
      <c r="I151" s="65" t="s">
        <v>78</v>
      </c>
      <c r="J151" s="66"/>
      <c r="K151" s="77"/>
      <c r="L151" s="78" t="s">
        <v>80</v>
      </c>
      <c r="M151" s="78" t="s">
        <v>595</v>
      </c>
      <c r="N151" s="78" t="s">
        <v>80</v>
      </c>
      <c r="O151" s="78" t="s">
        <v>80</v>
      </c>
      <c r="P151" s="78" t="s">
        <v>79</v>
      </c>
      <c r="Q151" s="9"/>
      <c r="R151" s="9"/>
      <c r="S151" s="9"/>
      <c r="T151" s="9"/>
      <c r="U151" s="9"/>
      <c r="V151" s="9"/>
    </row>
    <row r="152" spans="1:22" s="112" customFormat="1" ht="34.5" customHeight="1">
      <c r="A152" s="334" t="s">
        <v>911</v>
      </c>
      <c r="B152" s="108"/>
      <c r="C152" s="386" t="s">
        <v>138</v>
      </c>
      <c r="D152" s="387"/>
      <c r="E152" s="387"/>
      <c r="F152" s="387"/>
      <c r="G152" s="387"/>
      <c r="H152" s="388"/>
      <c r="I152" s="406" t="s">
        <v>139</v>
      </c>
      <c r="J152" s="109">
        <f t="shared" ref="J152:J215" si="2">IF(SUM(L152:P152)=0,IF(COUNTIF(L152:P152,"未確認")&gt;0,"未確認",IF(COUNTIF(L152:P152,"~*")&gt;0,"*",SUM(L152:P152))),SUM(L152:P152))</f>
        <v>312</v>
      </c>
      <c r="K152" s="110" t="str">
        <f t="shared" ref="K152:K215" si="3">IF(OR(COUNTIF(L152:P152,"未確認")&gt;0,COUNTIF(L152:P152,"~*")&gt;0),"※","")</f>
        <v/>
      </c>
      <c r="L152" s="111">
        <v>68</v>
      </c>
      <c r="M152" s="111">
        <v>0</v>
      </c>
      <c r="N152" s="111">
        <v>103</v>
      </c>
      <c r="O152" s="111">
        <v>89</v>
      </c>
      <c r="P152" s="111">
        <v>52</v>
      </c>
    </row>
    <row r="153" spans="1:22" s="112" customFormat="1" ht="34.5" customHeight="1">
      <c r="A153" s="334" t="s">
        <v>912</v>
      </c>
      <c r="B153" s="108"/>
      <c r="C153" s="386" t="s">
        <v>141</v>
      </c>
      <c r="D153" s="387"/>
      <c r="E153" s="387"/>
      <c r="F153" s="387"/>
      <c r="G153" s="387"/>
      <c r="H153" s="388"/>
      <c r="I153" s="475"/>
      <c r="J153" s="109">
        <f t="shared" si="2"/>
        <v>0</v>
      </c>
      <c r="K153" s="110" t="str">
        <f t="shared" si="3"/>
        <v/>
      </c>
      <c r="L153" s="111">
        <v>0</v>
      </c>
      <c r="M153" s="111">
        <v>0</v>
      </c>
      <c r="N153" s="111">
        <v>0</v>
      </c>
      <c r="O153" s="111">
        <v>0</v>
      </c>
      <c r="P153" s="111">
        <v>0</v>
      </c>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v>0</v>
      </c>
      <c r="M154" s="111">
        <v>0</v>
      </c>
      <c r="N154" s="111">
        <v>0</v>
      </c>
      <c r="O154" s="111">
        <v>0</v>
      </c>
      <c r="P154" s="111">
        <v>0</v>
      </c>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v>0</v>
      </c>
      <c r="M155" s="111">
        <v>0</v>
      </c>
      <c r="N155" s="111">
        <v>0</v>
      </c>
      <c r="O155" s="111">
        <v>0</v>
      </c>
      <c r="P155" s="111">
        <v>0</v>
      </c>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v>0</v>
      </c>
      <c r="M156" s="111">
        <v>0</v>
      </c>
      <c r="N156" s="111">
        <v>0</v>
      </c>
      <c r="O156" s="111">
        <v>0</v>
      </c>
      <c r="P156" s="111">
        <v>0</v>
      </c>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v>0</v>
      </c>
      <c r="M157" s="111">
        <v>0</v>
      </c>
      <c r="N157" s="111">
        <v>0</v>
      </c>
      <c r="O157" s="111">
        <v>0</v>
      </c>
      <c r="P157" s="111">
        <v>0</v>
      </c>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v>0</v>
      </c>
      <c r="M158" s="111">
        <v>0</v>
      </c>
      <c r="N158" s="111">
        <v>0</v>
      </c>
      <c r="O158" s="111">
        <v>0</v>
      </c>
      <c r="P158" s="111">
        <v>0</v>
      </c>
    </row>
    <row r="159" spans="1:22" s="112" customFormat="1" ht="34.5" customHeight="1">
      <c r="A159" s="334" t="s">
        <v>918</v>
      </c>
      <c r="B159" s="108"/>
      <c r="C159" s="386" t="s">
        <v>147</v>
      </c>
      <c r="D159" s="387"/>
      <c r="E159" s="387"/>
      <c r="F159" s="387"/>
      <c r="G159" s="387"/>
      <c r="H159" s="388"/>
      <c r="I159" s="475"/>
      <c r="J159" s="109">
        <f t="shared" si="2"/>
        <v>0</v>
      </c>
      <c r="K159" s="110" t="str">
        <f t="shared" si="3"/>
        <v/>
      </c>
      <c r="L159" s="111">
        <v>0</v>
      </c>
      <c r="M159" s="111">
        <v>0</v>
      </c>
      <c r="N159" s="111">
        <v>0</v>
      </c>
      <c r="O159" s="111">
        <v>0</v>
      </c>
      <c r="P159" s="111">
        <v>0</v>
      </c>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v>0</v>
      </c>
      <c r="M160" s="111">
        <v>0</v>
      </c>
      <c r="N160" s="111">
        <v>0</v>
      </c>
      <c r="O160" s="111">
        <v>0</v>
      </c>
      <c r="P160" s="111">
        <v>0</v>
      </c>
    </row>
    <row r="161" spans="1:16" s="112" customFormat="1" ht="34.5" customHeight="1">
      <c r="A161" s="334" t="s">
        <v>920</v>
      </c>
      <c r="B161" s="108"/>
      <c r="C161" s="386" t="s">
        <v>149</v>
      </c>
      <c r="D161" s="387"/>
      <c r="E161" s="387"/>
      <c r="F161" s="387"/>
      <c r="G161" s="387"/>
      <c r="H161" s="388"/>
      <c r="I161" s="475"/>
      <c r="J161" s="109">
        <f t="shared" si="2"/>
        <v>0</v>
      </c>
      <c r="K161" s="110" t="str">
        <f t="shared" si="3"/>
        <v/>
      </c>
      <c r="L161" s="111">
        <v>0</v>
      </c>
      <c r="M161" s="111">
        <v>0</v>
      </c>
      <c r="N161" s="111">
        <v>0</v>
      </c>
      <c r="O161" s="111">
        <v>0</v>
      </c>
      <c r="P161" s="111">
        <v>0</v>
      </c>
    </row>
    <row r="162" spans="1:16" s="112" customFormat="1" ht="34.5" customHeight="1">
      <c r="A162" s="334" t="s">
        <v>921</v>
      </c>
      <c r="B162" s="108"/>
      <c r="C162" s="386" t="s">
        <v>150</v>
      </c>
      <c r="D162" s="387"/>
      <c r="E162" s="387"/>
      <c r="F162" s="387"/>
      <c r="G162" s="387"/>
      <c r="H162" s="388"/>
      <c r="I162" s="475"/>
      <c r="J162" s="109" t="str">
        <f t="shared" si="2"/>
        <v>*</v>
      </c>
      <c r="K162" s="110" t="str">
        <f t="shared" si="3"/>
        <v>※</v>
      </c>
      <c r="L162" s="111">
        <v>0</v>
      </c>
      <c r="M162" s="111" t="s">
        <v>140</v>
      </c>
      <c r="N162" s="111">
        <v>0</v>
      </c>
      <c r="O162" s="111">
        <v>0</v>
      </c>
      <c r="P162" s="111">
        <v>0</v>
      </c>
    </row>
    <row r="163" spans="1:16" s="112" customFormat="1" ht="34.5" customHeight="1">
      <c r="A163" s="334" t="s">
        <v>922</v>
      </c>
      <c r="B163" s="108"/>
      <c r="C163" s="386" t="s">
        <v>151</v>
      </c>
      <c r="D163" s="387"/>
      <c r="E163" s="387"/>
      <c r="F163" s="387"/>
      <c r="G163" s="387"/>
      <c r="H163" s="388"/>
      <c r="I163" s="475"/>
      <c r="J163" s="109">
        <f t="shared" si="2"/>
        <v>11</v>
      </c>
      <c r="K163" s="110" t="str">
        <f t="shared" si="3"/>
        <v>※</v>
      </c>
      <c r="L163" s="111">
        <v>11</v>
      </c>
      <c r="M163" s="111">
        <v>0</v>
      </c>
      <c r="N163" s="111" t="s">
        <v>140</v>
      </c>
      <c r="O163" s="111" t="s">
        <v>140</v>
      </c>
      <c r="P163" s="111" t="s">
        <v>140</v>
      </c>
    </row>
    <row r="164" spans="1:16" s="112" customFormat="1" ht="34.5" customHeight="1">
      <c r="A164" s="334" t="s">
        <v>923</v>
      </c>
      <c r="B164" s="108"/>
      <c r="C164" s="386" t="s">
        <v>152</v>
      </c>
      <c r="D164" s="387"/>
      <c r="E164" s="387"/>
      <c r="F164" s="387"/>
      <c r="G164" s="387"/>
      <c r="H164" s="388"/>
      <c r="I164" s="475"/>
      <c r="J164" s="109">
        <f t="shared" si="2"/>
        <v>0</v>
      </c>
      <c r="K164" s="110" t="str">
        <f t="shared" si="3"/>
        <v/>
      </c>
      <c r="L164" s="111">
        <v>0</v>
      </c>
      <c r="M164" s="111">
        <v>0</v>
      </c>
      <c r="N164" s="111">
        <v>0</v>
      </c>
      <c r="O164" s="111">
        <v>0</v>
      </c>
      <c r="P164" s="111">
        <v>0</v>
      </c>
    </row>
    <row r="165" spans="1:16" s="112" customFormat="1" ht="34.5" customHeight="1">
      <c r="A165" s="334" t="s">
        <v>924</v>
      </c>
      <c r="B165" s="108"/>
      <c r="C165" s="386" t="s">
        <v>153</v>
      </c>
      <c r="D165" s="387"/>
      <c r="E165" s="387"/>
      <c r="F165" s="387"/>
      <c r="G165" s="387"/>
      <c r="H165" s="388"/>
      <c r="I165" s="475"/>
      <c r="J165" s="109">
        <f t="shared" si="2"/>
        <v>0</v>
      </c>
      <c r="K165" s="110" t="str">
        <f t="shared" si="3"/>
        <v/>
      </c>
      <c r="L165" s="111">
        <v>0</v>
      </c>
      <c r="M165" s="111">
        <v>0</v>
      </c>
      <c r="N165" s="111">
        <v>0</v>
      </c>
      <c r="O165" s="111">
        <v>0</v>
      </c>
      <c r="P165" s="111">
        <v>0</v>
      </c>
    </row>
    <row r="166" spans="1:16" s="112" customFormat="1" ht="34.5" customHeight="1">
      <c r="A166" s="334" t="s">
        <v>925</v>
      </c>
      <c r="B166" s="108"/>
      <c r="C166" s="386" t="s">
        <v>154</v>
      </c>
      <c r="D166" s="387"/>
      <c r="E166" s="387"/>
      <c r="F166" s="387"/>
      <c r="G166" s="387"/>
      <c r="H166" s="388"/>
      <c r="I166" s="475"/>
      <c r="J166" s="109">
        <f t="shared" si="2"/>
        <v>0</v>
      </c>
      <c r="K166" s="110" t="str">
        <f t="shared" si="3"/>
        <v/>
      </c>
      <c r="L166" s="111">
        <v>0</v>
      </c>
      <c r="M166" s="111">
        <v>0</v>
      </c>
      <c r="N166" s="111">
        <v>0</v>
      </c>
      <c r="O166" s="111">
        <v>0</v>
      </c>
      <c r="P166" s="111">
        <v>0</v>
      </c>
    </row>
    <row r="167" spans="1:16" s="112" customFormat="1" ht="34.5" customHeight="1">
      <c r="A167" s="334" t="s">
        <v>926</v>
      </c>
      <c r="B167" s="108"/>
      <c r="C167" s="386" t="s">
        <v>155</v>
      </c>
      <c r="D167" s="387"/>
      <c r="E167" s="387"/>
      <c r="F167" s="387"/>
      <c r="G167" s="387"/>
      <c r="H167" s="388"/>
      <c r="I167" s="475"/>
      <c r="J167" s="109">
        <f t="shared" si="2"/>
        <v>0</v>
      </c>
      <c r="K167" s="110" t="str">
        <f t="shared" si="3"/>
        <v/>
      </c>
      <c r="L167" s="111">
        <v>0</v>
      </c>
      <c r="M167" s="111">
        <v>0</v>
      </c>
      <c r="N167" s="111">
        <v>0</v>
      </c>
      <c r="O167" s="111">
        <v>0</v>
      </c>
      <c r="P167" s="111">
        <v>0</v>
      </c>
    </row>
    <row r="168" spans="1:16" s="112" customFormat="1" ht="34.5" customHeight="1">
      <c r="A168" s="334" t="s">
        <v>927</v>
      </c>
      <c r="B168" s="108"/>
      <c r="C168" s="386" t="s">
        <v>156</v>
      </c>
      <c r="D168" s="387"/>
      <c r="E168" s="387"/>
      <c r="F168" s="387"/>
      <c r="G168" s="387"/>
      <c r="H168" s="388"/>
      <c r="I168" s="475"/>
      <c r="J168" s="109">
        <f t="shared" si="2"/>
        <v>0</v>
      </c>
      <c r="K168" s="110" t="str">
        <f t="shared" si="3"/>
        <v/>
      </c>
      <c r="L168" s="111">
        <v>0</v>
      </c>
      <c r="M168" s="111">
        <v>0</v>
      </c>
      <c r="N168" s="111">
        <v>0</v>
      </c>
      <c r="O168" s="111">
        <v>0</v>
      </c>
      <c r="P168" s="111">
        <v>0</v>
      </c>
    </row>
    <row r="169" spans="1:16" s="112" customFormat="1" ht="34.5" customHeight="1">
      <c r="A169" s="334" t="s">
        <v>928</v>
      </c>
      <c r="B169" s="108"/>
      <c r="C169" s="386" t="s">
        <v>157</v>
      </c>
      <c r="D169" s="387"/>
      <c r="E169" s="387"/>
      <c r="F169" s="387"/>
      <c r="G169" s="387"/>
      <c r="H169" s="388"/>
      <c r="I169" s="475"/>
      <c r="J169" s="109">
        <f t="shared" si="2"/>
        <v>0</v>
      </c>
      <c r="K169" s="110" t="str">
        <f t="shared" si="3"/>
        <v/>
      </c>
      <c r="L169" s="111">
        <v>0</v>
      </c>
      <c r="M169" s="111">
        <v>0</v>
      </c>
      <c r="N169" s="111">
        <v>0</v>
      </c>
      <c r="O169" s="111">
        <v>0</v>
      </c>
      <c r="P169" s="111">
        <v>0</v>
      </c>
    </row>
    <row r="170" spans="1:16" s="112" customFormat="1" ht="34.5" customHeight="1">
      <c r="A170" s="334" t="s">
        <v>929</v>
      </c>
      <c r="B170" s="108"/>
      <c r="C170" s="386" t="s">
        <v>158</v>
      </c>
      <c r="D170" s="387"/>
      <c r="E170" s="387"/>
      <c r="F170" s="387"/>
      <c r="G170" s="387"/>
      <c r="H170" s="388"/>
      <c r="I170" s="475"/>
      <c r="J170" s="109">
        <f t="shared" si="2"/>
        <v>0</v>
      </c>
      <c r="K170" s="110" t="str">
        <f t="shared" si="3"/>
        <v/>
      </c>
      <c r="L170" s="111">
        <v>0</v>
      </c>
      <c r="M170" s="111">
        <v>0</v>
      </c>
      <c r="N170" s="111">
        <v>0</v>
      </c>
      <c r="O170" s="111">
        <v>0</v>
      </c>
      <c r="P170" s="111">
        <v>0</v>
      </c>
    </row>
    <row r="171" spans="1:16" s="112" customFormat="1" ht="34.5" customHeight="1">
      <c r="A171" s="334" t="s">
        <v>930</v>
      </c>
      <c r="B171" s="108"/>
      <c r="C171" s="386" t="s">
        <v>159</v>
      </c>
      <c r="D171" s="387"/>
      <c r="E171" s="387"/>
      <c r="F171" s="387"/>
      <c r="G171" s="387"/>
      <c r="H171" s="388"/>
      <c r="I171" s="475"/>
      <c r="J171" s="109">
        <f t="shared" si="2"/>
        <v>0</v>
      </c>
      <c r="K171" s="110" t="str">
        <f t="shared" si="3"/>
        <v/>
      </c>
      <c r="L171" s="111">
        <v>0</v>
      </c>
      <c r="M171" s="111">
        <v>0</v>
      </c>
      <c r="N171" s="111">
        <v>0</v>
      </c>
      <c r="O171" s="111">
        <v>0</v>
      </c>
      <c r="P171" s="111">
        <v>0</v>
      </c>
    </row>
    <row r="172" spans="1:16" s="112" customFormat="1" ht="34.5" customHeight="1">
      <c r="A172" s="334" t="s">
        <v>931</v>
      </c>
      <c r="B172" s="108"/>
      <c r="C172" s="386" t="s">
        <v>160</v>
      </c>
      <c r="D172" s="387"/>
      <c r="E172" s="387"/>
      <c r="F172" s="387"/>
      <c r="G172" s="387"/>
      <c r="H172" s="388"/>
      <c r="I172" s="475"/>
      <c r="J172" s="109">
        <f t="shared" si="2"/>
        <v>0</v>
      </c>
      <c r="K172" s="110" t="str">
        <f t="shared" si="3"/>
        <v/>
      </c>
      <c r="L172" s="111">
        <v>0</v>
      </c>
      <c r="M172" s="111">
        <v>0</v>
      </c>
      <c r="N172" s="111">
        <v>0</v>
      </c>
      <c r="O172" s="111">
        <v>0</v>
      </c>
      <c r="P172" s="111">
        <v>0</v>
      </c>
    </row>
    <row r="173" spans="1:16" s="112" customFormat="1" ht="34.5" customHeight="1">
      <c r="A173" s="334" t="s">
        <v>932</v>
      </c>
      <c r="B173" s="108"/>
      <c r="C173" s="386" t="s">
        <v>2432</v>
      </c>
      <c r="D173" s="387"/>
      <c r="E173" s="387"/>
      <c r="F173" s="387"/>
      <c r="G173" s="387"/>
      <c r="H173" s="388"/>
      <c r="I173" s="475"/>
      <c r="J173" s="109">
        <f t="shared" si="2"/>
        <v>0</v>
      </c>
      <c r="K173" s="110" t="str">
        <f t="shared" si="3"/>
        <v/>
      </c>
      <c r="L173" s="111">
        <v>0</v>
      </c>
      <c r="M173" s="111">
        <v>0</v>
      </c>
      <c r="N173" s="111">
        <v>0</v>
      </c>
      <c r="O173" s="111">
        <v>0</v>
      </c>
      <c r="P173" s="111">
        <v>0</v>
      </c>
    </row>
    <row r="174" spans="1:16" s="112" customFormat="1" ht="34.5" customHeight="1">
      <c r="A174" s="334" t="s">
        <v>933</v>
      </c>
      <c r="B174" s="108"/>
      <c r="C174" s="386" t="s">
        <v>162</v>
      </c>
      <c r="D174" s="387"/>
      <c r="E174" s="387"/>
      <c r="F174" s="387"/>
      <c r="G174" s="387"/>
      <c r="H174" s="388"/>
      <c r="I174" s="475"/>
      <c r="J174" s="109">
        <f t="shared" si="2"/>
        <v>0</v>
      </c>
      <c r="K174" s="110" t="str">
        <f t="shared" si="3"/>
        <v/>
      </c>
      <c r="L174" s="111">
        <v>0</v>
      </c>
      <c r="M174" s="111">
        <v>0</v>
      </c>
      <c r="N174" s="111">
        <v>0</v>
      </c>
      <c r="O174" s="111">
        <v>0</v>
      </c>
      <c r="P174" s="111">
        <v>0</v>
      </c>
    </row>
    <row r="175" spans="1:16" s="112" customFormat="1" ht="34.5" customHeight="1">
      <c r="A175" s="334" t="s">
        <v>934</v>
      </c>
      <c r="B175" s="108"/>
      <c r="C175" s="386" t="s">
        <v>163</v>
      </c>
      <c r="D175" s="387"/>
      <c r="E175" s="387"/>
      <c r="F175" s="387"/>
      <c r="G175" s="387"/>
      <c r="H175" s="388"/>
      <c r="I175" s="475"/>
      <c r="J175" s="109">
        <f t="shared" si="2"/>
        <v>0</v>
      </c>
      <c r="K175" s="110" t="str">
        <f t="shared" si="3"/>
        <v/>
      </c>
      <c r="L175" s="111">
        <v>0</v>
      </c>
      <c r="M175" s="111">
        <v>0</v>
      </c>
      <c r="N175" s="111">
        <v>0</v>
      </c>
      <c r="O175" s="111">
        <v>0</v>
      </c>
      <c r="P175" s="111">
        <v>0</v>
      </c>
    </row>
    <row r="176" spans="1:16" s="112" customFormat="1" ht="34.5" customHeight="1">
      <c r="A176" s="334" t="s">
        <v>935</v>
      </c>
      <c r="B176" s="108"/>
      <c r="C176" s="386" t="s">
        <v>164</v>
      </c>
      <c r="D176" s="387"/>
      <c r="E176" s="387"/>
      <c r="F176" s="387"/>
      <c r="G176" s="387"/>
      <c r="H176" s="388"/>
      <c r="I176" s="475"/>
      <c r="J176" s="109">
        <f t="shared" si="2"/>
        <v>0</v>
      </c>
      <c r="K176" s="110" t="str">
        <f t="shared" si="3"/>
        <v/>
      </c>
      <c r="L176" s="111">
        <v>0</v>
      </c>
      <c r="M176" s="111">
        <v>0</v>
      </c>
      <c r="N176" s="111">
        <v>0</v>
      </c>
      <c r="O176" s="111">
        <v>0</v>
      </c>
      <c r="P176" s="111">
        <v>0</v>
      </c>
    </row>
    <row r="177" spans="1:16" s="112" customFormat="1" ht="34.5" customHeight="1">
      <c r="A177" s="334" t="s">
        <v>936</v>
      </c>
      <c r="B177" s="108"/>
      <c r="C177" s="386" t="s">
        <v>165</v>
      </c>
      <c r="D177" s="387"/>
      <c r="E177" s="387"/>
      <c r="F177" s="387"/>
      <c r="G177" s="387"/>
      <c r="H177" s="388"/>
      <c r="I177" s="475"/>
      <c r="J177" s="109">
        <f t="shared" si="2"/>
        <v>0</v>
      </c>
      <c r="K177" s="110" t="str">
        <f t="shared" si="3"/>
        <v/>
      </c>
      <c r="L177" s="111">
        <v>0</v>
      </c>
      <c r="M177" s="111">
        <v>0</v>
      </c>
      <c r="N177" s="111">
        <v>0</v>
      </c>
      <c r="O177" s="111">
        <v>0</v>
      </c>
      <c r="P177" s="111">
        <v>0</v>
      </c>
    </row>
    <row r="178" spans="1:16" s="112" customFormat="1" ht="34.5" customHeight="1">
      <c r="A178" s="334" t="s">
        <v>937</v>
      </c>
      <c r="B178" s="108"/>
      <c r="C178" s="386" t="s">
        <v>166</v>
      </c>
      <c r="D178" s="387"/>
      <c r="E178" s="387"/>
      <c r="F178" s="387"/>
      <c r="G178" s="387"/>
      <c r="H178" s="388"/>
      <c r="I178" s="475"/>
      <c r="J178" s="109">
        <f t="shared" si="2"/>
        <v>0</v>
      </c>
      <c r="K178" s="110" t="str">
        <f t="shared" si="3"/>
        <v/>
      </c>
      <c r="L178" s="111">
        <v>0</v>
      </c>
      <c r="M178" s="111">
        <v>0</v>
      </c>
      <c r="N178" s="111">
        <v>0</v>
      </c>
      <c r="O178" s="111">
        <v>0</v>
      </c>
      <c r="P178" s="111">
        <v>0</v>
      </c>
    </row>
    <row r="179" spans="1:16" s="112" customFormat="1" ht="34.5" customHeight="1">
      <c r="A179" s="334" t="s">
        <v>938</v>
      </c>
      <c r="B179" s="108"/>
      <c r="C179" s="386" t="s">
        <v>126</v>
      </c>
      <c r="D179" s="387"/>
      <c r="E179" s="387"/>
      <c r="F179" s="387"/>
      <c r="G179" s="387"/>
      <c r="H179" s="388"/>
      <c r="I179" s="475"/>
      <c r="J179" s="109">
        <f t="shared" si="2"/>
        <v>0</v>
      </c>
      <c r="K179" s="110" t="str">
        <f t="shared" si="3"/>
        <v/>
      </c>
      <c r="L179" s="111">
        <v>0</v>
      </c>
      <c r="M179" s="111">
        <v>0</v>
      </c>
      <c r="N179" s="111">
        <v>0</v>
      </c>
      <c r="O179" s="111">
        <v>0</v>
      </c>
      <c r="P179" s="111">
        <v>0</v>
      </c>
    </row>
    <row r="180" spans="1:16" s="112" customFormat="1" ht="34.5" customHeight="1">
      <c r="A180" s="334" t="s">
        <v>939</v>
      </c>
      <c r="B180" s="108"/>
      <c r="C180" s="386" t="s">
        <v>167</v>
      </c>
      <c r="D180" s="387"/>
      <c r="E180" s="387"/>
      <c r="F180" s="387"/>
      <c r="G180" s="387"/>
      <c r="H180" s="388"/>
      <c r="I180" s="475"/>
      <c r="J180" s="109">
        <f t="shared" si="2"/>
        <v>0</v>
      </c>
      <c r="K180" s="110" t="str">
        <f t="shared" si="3"/>
        <v/>
      </c>
      <c r="L180" s="111">
        <v>0</v>
      </c>
      <c r="M180" s="111">
        <v>0</v>
      </c>
      <c r="N180" s="111">
        <v>0</v>
      </c>
      <c r="O180" s="111">
        <v>0</v>
      </c>
      <c r="P180" s="111">
        <v>0</v>
      </c>
    </row>
    <row r="181" spans="1:16" s="112" customFormat="1" ht="34.5" customHeight="1">
      <c r="A181" s="334" t="s">
        <v>940</v>
      </c>
      <c r="B181" s="108"/>
      <c r="C181" s="386" t="s">
        <v>168</v>
      </c>
      <c r="D181" s="387"/>
      <c r="E181" s="387"/>
      <c r="F181" s="387"/>
      <c r="G181" s="387"/>
      <c r="H181" s="388"/>
      <c r="I181" s="475"/>
      <c r="J181" s="109">
        <f t="shared" si="2"/>
        <v>0</v>
      </c>
      <c r="K181" s="110" t="str">
        <f t="shared" si="3"/>
        <v/>
      </c>
      <c r="L181" s="111">
        <v>0</v>
      </c>
      <c r="M181" s="111">
        <v>0</v>
      </c>
      <c r="N181" s="111">
        <v>0</v>
      </c>
      <c r="O181" s="111">
        <v>0</v>
      </c>
      <c r="P181" s="111">
        <v>0</v>
      </c>
    </row>
    <row r="182" spans="1:16" s="112" customFormat="1" ht="34.5" customHeight="1">
      <c r="A182" s="334" t="s">
        <v>941</v>
      </c>
      <c r="B182" s="108"/>
      <c r="C182" s="386" t="s">
        <v>169</v>
      </c>
      <c r="D182" s="387"/>
      <c r="E182" s="387"/>
      <c r="F182" s="387"/>
      <c r="G182" s="387"/>
      <c r="H182" s="388"/>
      <c r="I182" s="475"/>
      <c r="J182" s="109">
        <f t="shared" si="2"/>
        <v>0</v>
      </c>
      <c r="K182" s="110" t="str">
        <f t="shared" si="3"/>
        <v/>
      </c>
      <c r="L182" s="111">
        <v>0</v>
      </c>
      <c r="M182" s="111">
        <v>0</v>
      </c>
      <c r="N182" s="111">
        <v>0</v>
      </c>
      <c r="O182" s="111">
        <v>0</v>
      </c>
      <c r="P182" s="111">
        <v>0</v>
      </c>
    </row>
    <row r="183" spans="1:16" s="112" customFormat="1" ht="34.5" customHeight="1">
      <c r="A183" s="334" t="s">
        <v>942</v>
      </c>
      <c r="B183" s="108"/>
      <c r="C183" s="386" t="s">
        <v>170</v>
      </c>
      <c r="D183" s="387"/>
      <c r="E183" s="387"/>
      <c r="F183" s="387"/>
      <c r="G183" s="387"/>
      <c r="H183" s="388"/>
      <c r="I183" s="475"/>
      <c r="J183" s="109">
        <f t="shared" si="2"/>
        <v>0</v>
      </c>
      <c r="K183" s="110" t="str">
        <f t="shared" si="3"/>
        <v/>
      </c>
      <c r="L183" s="111">
        <v>0</v>
      </c>
      <c r="M183" s="111">
        <v>0</v>
      </c>
      <c r="N183" s="111">
        <v>0</v>
      </c>
      <c r="O183" s="111">
        <v>0</v>
      </c>
      <c r="P183" s="111">
        <v>0</v>
      </c>
    </row>
    <row r="184" spans="1:16" s="112" customFormat="1" ht="34.5" customHeight="1">
      <c r="A184" s="334" t="s">
        <v>943</v>
      </c>
      <c r="B184" s="108"/>
      <c r="C184" s="386" t="s">
        <v>127</v>
      </c>
      <c r="D184" s="387"/>
      <c r="E184" s="387"/>
      <c r="F184" s="387"/>
      <c r="G184" s="387"/>
      <c r="H184" s="388"/>
      <c r="I184" s="475"/>
      <c r="J184" s="109">
        <f t="shared" si="2"/>
        <v>0</v>
      </c>
      <c r="K184" s="110" t="str">
        <f t="shared" si="3"/>
        <v/>
      </c>
      <c r="L184" s="111">
        <v>0</v>
      </c>
      <c r="M184" s="111">
        <v>0</v>
      </c>
      <c r="N184" s="111">
        <v>0</v>
      </c>
      <c r="O184" s="111">
        <v>0</v>
      </c>
      <c r="P184" s="111">
        <v>0</v>
      </c>
    </row>
    <row r="185" spans="1:16" s="112" customFormat="1" ht="34.5" customHeight="1">
      <c r="A185" s="334" t="s">
        <v>944</v>
      </c>
      <c r="B185" s="108"/>
      <c r="C185" s="386" t="s">
        <v>171</v>
      </c>
      <c r="D185" s="387"/>
      <c r="E185" s="387"/>
      <c r="F185" s="387"/>
      <c r="G185" s="387"/>
      <c r="H185" s="388"/>
      <c r="I185" s="475"/>
      <c r="J185" s="109">
        <f t="shared" si="2"/>
        <v>0</v>
      </c>
      <c r="K185" s="110" t="str">
        <f t="shared" si="3"/>
        <v/>
      </c>
      <c r="L185" s="111">
        <v>0</v>
      </c>
      <c r="M185" s="111">
        <v>0</v>
      </c>
      <c r="N185" s="111">
        <v>0</v>
      </c>
      <c r="O185" s="111">
        <v>0</v>
      </c>
      <c r="P185" s="111">
        <v>0</v>
      </c>
    </row>
    <row r="186" spans="1:16" s="112" customFormat="1" ht="34.5" customHeight="1">
      <c r="A186" s="334" t="s">
        <v>945</v>
      </c>
      <c r="B186" s="108"/>
      <c r="C186" s="386" t="s">
        <v>172</v>
      </c>
      <c r="D186" s="387"/>
      <c r="E186" s="387"/>
      <c r="F186" s="387"/>
      <c r="G186" s="387"/>
      <c r="H186" s="388"/>
      <c r="I186" s="475"/>
      <c r="J186" s="109">
        <f t="shared" si="2"/>
        <v>0</v>
      </c>
      <c r="K186" s="110" t="str">
        <f t="shared" si="3"/>
        <v/>
      </c>
      <c r="L186" s="111">
        <v>0</v>
      </c>
      <c r="M186" s="111">
        <v>0</v>
      </c>
      <c r="N186" s="111">
        <v>0</v>
      </c>
      <c r="O186" s="111">
        <v>0</v>
      </c>
      <c r="P186" s="111">
        <v>0</v>
      </c>
    </row>
    <row r="187" spans="1:16" s="112" customFormat="1" ht="34.5" customHeight="1">
      <c r="A187" s="334" t="s">
        <v>946</v>
      </c>
      <c r="B187" s="108"/>
      <c r="C187" s="386" t="s">
        <v>173</v>
      </c>
      <c r="D187" s="387"/>
      <c r="E187" s="387"/>
      <c r="F187" s="387"/>
      <c r="G187" s="387"/>
      <c r="H187" s="388"/>
      <c r="I187" s="475"/>
      <c r="J187" s="109">
        <f t="shared" si="2"/>
        <v>0</v>
      </c>
      <c r="K187" s="110" t="str">
        <f t="shared" si="3"/>
        <v/>
      </c>
      <c r="L187" s="111">
        <v>0</v>
      </c>
      <c r="M187" s="111">
        <v>0</v>
      </c>
      <c r="N187" s="111">
        <v>0</v>
      </c>
      <c r="O187" s="111">
        <v>0</v>
      </c>
      <c r="P187" s="111">
        <v>0</v>
      </c>
    </row>
    <row r="188" spans="1:16" s="112" customFormat="1" ht="34.5" customHeight="1">
      <c r="A188" s="334" t="s">
        <v>947</v>
      </c>
      <c r="B188" s="108"/>
      <c r="C188" s="386" t="s">
        <v>174</v>
      </c>
      <c r="D188" s="387"/>
      <c r="E188" s="387"/>
      <c r="F188" s="387"/>
      <c r="G188" s="387"/>
      <c r="H188" s="388"/>
      <c r="I188" s="475"/>
      <c r="J188" s="109">
        <f t="shared" si="2"/>
        <v>0</v>
      </c>
      <c r="K188" s="110" t="str">
        <f t="shared" si="3"/>
        <v/>
      </c>
      <c r="L188" s="111">
        <v>0</v>
      </c>
      <c r="M188" s="111">
        <v>0</v>
      </c>
      <c r="N188" s="111">
        <v>0</v>
      </c>
      <c r="O188" s="111">
        <v>0</v>
      </c>
      <c r="P188" s="111">
        <v>0</v>
      </c>
    </row>
    <row r="189" spans="1:16" s="112" customFormat="1" ht="34.5" customHeight="1">
      <c r="A189" s="334" t="s">
        <v>948</v>
      </c>
      <c r="B189" s="108"/>
      <c r="C189" s="386" t="s">
        <v>175</v>
      </c>
      <c r="D189" s="387"/>
      <c r="E189" s="387"/>
      <c r="F189" s="387"/>
      <c r="G189" s="387"/>
      <c r="H189" s="388"/>
      <c r="I189" s="475"/>
      <c r="J189" s="109">
        <f t="shared" si="2"/>
        <v>0</v>
      </c>
      <c r="K189" s="110" t="str">
        <f t="shared" si="3"/>
        <v/>
      </c>
      <c r="L189" s="111">
        <v>0</v>
      </c>
      <c r="M189" s="111">
        <v>0</v>
      </c>
      <c r="N189" s="111">
        <v>0</v>
      </c>
      <c r="O189" s="111">
        <v>0</v>
      </c>
      <c r="P189" s="111">
        <v>0</v>
      </c>
    </row>
    <row r="190" spans="1:16" s="112" customFormat="1" ht="34.5" customHeight="1">
      <c r="A190" s="334" t="s">
        <v>949</v>
      </c>
      <c r="B190" s="108"/>
      <c r="C190" s="386" t="s">
        <v>176</v>
      </c>
      <c r="D190" s="387"/>
      <c r="E190" s="387"/>
      <c r="F190" s="387"/>
      <c r="G190" s="387"/>
      <c r="H190" s="388"/>
      <c r="I190" s="475"/>
      <c r="J190" s="109">
        <f t="shared" si="2"/>
        <v>0</v>
      </c>
      <c r="K190" s="110" t="str">
        <f t="shared" si="3"/>
        <v/>
      </c>
      <c r="L190" s="111">
        <v>0</v>
      </c>
      <c r="M190" s="111">
        <v>0</v>
      </c>
      <c r="N190" s="111">
        <v>0</v>
      </c>
      <c r="O190" s="111">
        <v>0</v>
      </c>
      <c r="P190" s="111">
        <v>0</v>
      </c>
    </row>
    <row r="191" spans="1:16" s="112" customFormat="1" ht="34.5" customHeight="1">
      <c r="A191" s="334" t="s">
        <v>950</v>
      </c>
      <c r="B191" s="108"/>
      <c r="C191" s="386" t="s">
        <v>177</v>
      </c>
      <c r="D191" s="387"/>
      <c r="E191" s="387"/>
      <c r="F191" s="387"/>
      <c r="G191" s="387"/>
      <c r="H191" s="388"/>
      <c r="I191" s="475"/>
      <c r="J191" s="109">
        <f t="shared" si="2"/>
        <v>0</v>
      </c>
      <c r="K191" s="110" t="str">
        <f t="shared" si="3"/>
        <v/>
      </c>
      <c r="L191" s="111">
        <v>0</v>
      </c>
      <c r="M191" s="111">
        <v>0</v>
      </c>
      <c r="N191" s="111">
        <v>0</v>
      </c>
      <c r="O191" s="111">
        <v>0</v>
      </c>
      <c r="P191" s="111">
        <v>0</v>
      </c>
    </row>
    <row r="192" spans="1:16" s="112" customFormat="1" ht="34.5" customHeight="1">
      <c r="A192" s="334" t="s">
        <v>951</v>
      </c>
      <c r="B192" s="108"/>
      <c r="C192" s="386" t="s">
        <v>178</v>
      </c>
      <c r="D192" s="387"/>
      <c r="E192" s="387"/>
      <c r="F192" s="387"/>
      <c r="G192" s="387"/>
      <c r="H192" s="388"/>
      <c r="I192" s="475"/>
      <c r="J192" s="109">
        <f t="shared" si="2"/>
        <v>0</v>
      </c>
      <c r="K192" s="110" t="str">
        <f t="shared" si="3"/>
        <v/>
      </c>
      <c r="L192" s="111">
        <v>0</v>
      </c>
      <c r="M192" s="111">
        <v>0</v>
      </c>
      <c r="N192" s="111">
        <v>0</v>
      </c>
      <c r="O192" s="111">
        <v>0</v>
      </c>
      <c r="P192" s="111">
        <v>0</v>
      </c>
    </row>
    <row r="193" spans="1:16" s="112" customFormat="1" ht="34.5" customHeight="1">
      <c r="A193" s="334" t="s">
        <v>952</v>
      </c>
      <c r="B193" s="108"/>
      <c r="C193" s="386" t="s">
        <v>179</v>
      </c>
      <c r="D193" s="387"/>
      <c r="E193" s="387"/>
      <c r="F193" s="387"/>
      <c r="G193" s="387"/>
      <c r="H193" s="388"/>
      <c r="I193" s="475"/>
      <c r="J193" s="109">
        <f t="shared" si="2"/>
        <v>0</v>
      </c>
      <c r="K193" s="110" t="str">
        <f t="shared" si="3"/>
        <v/>
      </c>
      <c r="L193" s="111">
        <v>0</v>
      </c>
      <c r="M193" s="111">
        <v>0</v>
      </c>
      <c r="N193" s="111">
        <v>0</v>
      </c>
      <c r="O193" s="111">
        <v>0</v>
      </c>
      <c r="P193" s="111">
        <v>0</v>
      </c>
    </row>
    <row r="194" spans="1:16" s="112" customFormat="1" ht="34.5" customHeight="1">
      <c r="A194" s="334" t="s">
        <v>953</v>
      </c>
      <c r="B194" s="108"/>
      <c r="C194" s="386" t="s">
        <v>180</v>
      </c>
      <c r="D194" s="387"/>
      <c r="E194" s="387"/>
      <c r="F194" s="387"/>
      <c r="G194" s="387"/>
      <c r="H194" s="388"/>
      <c r="I194" s="475"/>
      <c r="J194" s="109">
        <f t="shared" si="2"/>
        <v>0</v>
      </c>
      <c r="K194" s="110" t="str">
        <f t="shared" si="3"/>
        <v/>
      </c>
      <c r="L194" s="111">
        <v>0</v>
      </c>
      <c r="M194" s="111">
        <v>0</v>
      </c>
      <c r="N194" s="111">
        <v>0</v>
      </c>
      <c r="O194" s="111">
        <v>0</v>
      </c>
      <c r="P194" s="111">
        <v>0</v>
      </c>
    </row>
    <row r="195" spans="1:16" s="112" customFormat="1" ht="34.5" customHeight="1">
      <c r="A195" s="334" t="s">
        <v>954</v>
      </c>
      <c r="B195" s="108"/>
      <c r="C195" s="386" t="s">
        <v>182</v>
      </c>
      <c r="D195" s="387"/>
      <c r="E195" s="387"/>
      <c r="F195" s="387"/>
      <c r="G195" s="387"/>
      <c r="H195" s="388"/>
      <c r="I195" s="475"/>
      <c r="J195" s="109">
        <f t="shared" si="2"/>
        <v>0</v>
      </c>
      <c r="K195" s="110" t="str">
        <f t="shared" si="3"/>
        <v/>
      </c>
      <c r="L195" s="111">
        <v>0</v>
      </c>
      <c r="M195" s="111">
        <v>0</v>
      </c>
      <c r="N195" s="111">
        <v>0</v>
      </c>
      <c r="O195" s="111">
        <v>0</v>
      </c>
      <c r="P195" s="111">
        <v>0</v>
      </c>
    </row>
    <row r="196" spans="1:16" s="112" customFormat="1" ht="34.5" customHeight="1">
      <c r="A196" s="334" t="s">
        <v>955</v>
      </c>
      <c r="B196" s="108"/>
      <c r="C196" s="386" t="s">
        <v>183</v>
      </c>
      <c r="D196" s="387"/>
      <c r="E196" s="387"/>
      <c r="F196" s="387"/>
      <c r="G196" s="387"/>
      <c r="H196" s="388"/>
      <c r="I196" s="475"/>
      <c r="J196" s="109">
        <f t="shared" si="2"/>
        <v>0</v>
      </c>
      <c r="K196" s="110" t="str">
        <f t="shared" si="3"/>
        <v/>
      </c>
      <c r="L196" s="111">
        <v>0</v>
      </c>
      <c r="M196" s="111">
        <v>0</v>
      </c>
      <c r="N196" s="111">
        <v>0</v>
      </c>
      <c r="O196" s="111">
        <v>0</v>
      </c>
      <c r="P196" s="111">
        <v>0</v>
      </c>
    </row>
    <row r="197" spans="1:16" s="112" customFormat="1" ht="34.5" customHeight="1">
      <c r="A197" s="334" t="s">
        <v>956</v>
      </c>
      <c r="B197" s="108"/>
      <c r="C197" s="386" t="s">
        <v>184</v>
      </c>
      <c r="D197" s="387"/>
      <c r="E197" s="387"/>
      <c r="F197" s="387"/>
      <c r="G197" s="387"/>
      <c r="H197" s="388"/>
      <c r="I197" s="475"/>
      <c r="J197" s="109">
        <f t="shared" si="2"/>
        <v>0</v>
      </c>
      <c r="K197" s="110" t="str">
        <f t="shared" si="3"/>
        <v/>
      </c>
      <c r="L197" s="111">
        <v>0</v>
      </c>
      <c r="M197" s="111">
        <v>0</v>
      </c>
      <c r="N197" s="111">
        <v>0</v>
      </c>
      <c r="O197" s="111">
        <v>0</v>
      </c>
      <c r="P197" s="111">
        <v>0</v>
      </c>
    </row>
    <row r="198" spans="1:16" s="112" customFormat="1" ht="34.5" customHeight="1">
      <c r="A198" s="334" t="s">
        <v>957</v>
      </c>
      <c r="B198" s="108"/>
      <c r="C198" s="386" t="s">
        <v>185</v>
      </c>
      <c r="D198" s="387"/>
      <c r="E198" s="387"/>
      <c r="F198" s="387"/>
      <c r="G198" s="387"/>
      <c r="H198" s="388"/>
      <c r="I198" s="475"/>
      <c r="J198" s="109">
        <f t="shared" si="2"/>
        <v>0</v>
      </c>
      <c r="K198" s="110" t="str">
        <f t="shared" si="3"/>
        <v/>
      </c>
      <c r="L198" s="111">
        <v>0</v>
      </c>
      <c r="M198" s="111">
        <v>0</v>
      </c>
      <c r="N198" s="111">
        <v>0</v>
      </c>
      <c r="O198" s="111">
        <v>0</v>
      </c>
      <c r="P198" s="111">
        <v>0</v>
      </c>
    </row>
    <row r="199" spans="1:16" s="112" customFormat="1" ht="34.5" customHeight="1">
      <c r="A199" s="334" t="s">
        <v>958</v>
      </c>
      <c r="B199" s="108"/>
      <c r="C199" s="386" t="s">
        <v>134</v>
      </c>
      <c r="D199" s="387"/>
      <c r="E199" s="387"/>
      <c r="F199" s="387"/>
      <c r="G199" s="387"/>
      <c r="H199" s="388"/>
      <c r="I199" s="475"/>
      <c r="J199" s="109">
        <f t="shared" si="2"/>
        <v>0</v>
      </c>
      <c r="K199" s="110" t="str">
        <f t="shared" si="3"/>
        <v/>
      </c>
      <c r="L199" s="111">
        <v>0</v>
      </c>
      <c r="M199" s="111">
        <v>0</v>
      </c>
      <c r="N199" s="111">
        <v>0</v>
      </c>
      <c r="O199" s="111">
        <v>0</v>
      </c>
      <c r="P199" s="111">
        <v>0</v>
      </c>
    </row>
    <row r="200" spans="1:16" s="112" customFormat="1" ht="34.5" customHeight="1">
      <c r="A200" s="334" t="s">
        <v>959</v>
      </c>
      <c r="B200" s="108"/>
      <c r="C200" s="386" t="s">
        <v>186</v>
      </c>
      <c r="D200" s="387"/>
      <c r="E200" s="387"/>
      <c r="F200" s="387"/>
      <c r="G200" s="387"/>
      <c r="H200" s="388"/>
      <c r="I200" s="475"/>
      <c r="J200" s="109">
        <f t="shared" si="2"/>
        <v>0</v>
      </c>
      <c r="K200" s="110" t="str">
        <f t="shared" si="3"/>
        <v/>
      </c>
      <c r="L200" s="111">
        <v>0</v>
      </c>
      <c r="M200" s="111">
        <v>0</v>
      </c>
      <c r="N200" s="111">
        <v>0</v>
      </c>
      <c r="O200" s="111">
        <v>0</v>
      </c>
      <c r="P200" s="111">
        <v>0</v>
      </c>
    </row>
    <row r="201" spans="1:16" s="112" customFormat="1" ht="34.5" customHeight="1">
      <c r="A201" s="334" t="s">
        <v>960</v>
      </c>
      <c r="B201" s="108"/>
      <c r="C201" s="386" t="s">
        <v>187</v>
      </c>
      <c r="D201" s="387"/>
      <c r="E201" s="387"/>
      <c r="F201" s="387"/>
      <c r="G201" s="387"/>
      <c r="H201" s="388"/>
      <c r="I201" s="475"/>
      <c r="J201" s="109">
        <f t="shared" si="2"/>
        <v>57</v>
      </c>
      <c r="K201" s="110" t="str">
        <f t="shared" si="3"/>
        <v/>
      </c>
      <c r="L201" s="111">
        <v>0</v>
      </c>
      <c r="M201" s="111">
        <v>57</v>
      </c>
      <c r="N201" s="111">
        <v>0</v>
      </c>
      <c r="O201" s="111">
        <v>0</v>
      </c>
      <c r="P201" s="111">
        <v>0</v>
      </c>
    </row>
    <row r="202" spans="1:16" s="112" customFormat="1" ht="34.5" customHeight="1">
      <c r="A202" s="334" t="s">
        <v>961</v>
      </c>
      <c r="B202" s="108"/>
      <c r="C202" s="386" t="s">
        <v>188</v>
      </c>
      <c r="D202" s="387"/>
      <c r="E202" s="387"/>
      <c r="F202" s="387"/>
      <c r="G202" s="387"/>
      <c r="H202" s="388"/>
      <c r="I202" s="475"/>
      <c r="J202" s="109">
        <f t="shared" si="2"/>
        <v>0</v>
      </c>
      <c r="K202" s="110" t="str">
        <f t="shared" si="3"/>
        <v/>
      </c>
      <c r="L202" s="111">
        <v>0</v>
      </c>
      <c r="M202" s="111">
        <v>0</v>
      </c>
      <c r="N202" s="111">
        <v>0</v>
      </c>
      <c r="O202" s="111">
        <v>0</v>
      </c>
      <c r="P202" s="111">
        <v>0</v>
      </c>
    </row>
    <row r="203" spans="1:16" s="112" customFormat="1" ht="34.5" customHeight="1">
      <c r="A203" s="334" t="s">
        <v>962</v>
      </c>
      <c r="B203" s="108"/>
      <c r="C203" s="386" t="s">
        <v>189</v>
      </c>
      <c r="D203" s="387"/>
      <c r="E203" s="387"/>
      <c r="F203" s="387"/>
      <c r="G203" s="387"/>
      <c r="H203" s="388"/>
      <c r="I203" s="475"/>
      <c r="J203" s="109">
        <f t="shared" si="2"/>
        <v>0</v>
      </c>
      <c r="K203" s="110" t="str">
        <f t="shared" si="3"/>
        <v/>
      </c>
      <c r="L203" s="111">
        <v>0</v>
      </c>
      <c r="M203" s="111">
        <v>0</v>
      </c>
      <c r="N203" s="111">
        <v>0</v>
      </c>
      <c r="O203" s="111">
        <v>0</v>
      </c>
      <c r="P203" s="111">
        <v>0</v>
      </c>
    </row>
    <row r="204" spans="1:16" s="112" customFormat="1" ht="34.5" customHeight="1">
      <c r="A204" s="334" t="s">
        <v>963</v>
      </c>
      <c r="B204" s="108"/>
      <c r="C204" s="386" t="s">
        <v>190</v>
      </c>
      <c r="D204" s="387"/>
      <c r="E204" s="387"/>
      <c r="F204" s="387"/>
      <c r="G204" s="387"/>
      <c r="H204" s="388"/>
      <c r="I204" s="475"/>
      <c r="J204" s="109">
        <f t="shared" si="2"/>
        <v>0</v>
      </c>
      <c r="K204" s="110" t="str">
        <f t="shared" si="3"/>
        <v/>
      </c>
      <c r="L204" s="111">
        <v>0</v>
      </c>
      <c r="M204" s="111">
        <v>0</v>
      </c>
      <c r="N204" s="111">
        <v>0</v>
      </c>
      <c r="O204" s="111">
        <v>0</v>
      </c>
      <c r="P204" s="111">
        <v>0</v>
      </c>
    </row>
    <row r="205" spans="1:16" s="112" customFormat="1" ht="34.5" customHeight="1">
      <c r="A205" s="334" t="s">
        <v>964</v>
      </c>
      <c r="B205" s="108"/>
      <c r="C205" s="386" t="s">
        <v>191</v>
      </c>
      <c r="D205" s="387"/>
      <c r="E205" s="387"/>
      <c r="F205" s="387"/>
      <c r="G205" s="387"/>
      <c r="H205" s="388"/>
      <c r="I205" s="475"/>
      <c r="J205" s="109">
        <f t="shared" si="2"/>
        <v>0</v>
      </c>
      <c r="K205" s="110" t="str">
        <f t="shared" si="3"/>
        <v/>
      </c>
      <c r="L205" s="111">
        <v>0</v>
      </c>
      <c r="M205" s="111">
        <v>0</v>
      </c>
      <c r="N205" s="111">
        <v>0</v>
      </c>
      <c r="O205" s="111">
        <v>0</v>
      </c>
      <c r="P205" s="111">
        <v>0</v>
      </c>
    </row>
    <row r="206" spans="1:16" s="112" customFormat="1" ht="34.5" customHeight="1">
      <c r="A206" s="334" t="s">
        <v>965</v>
      </c>
      <c r="B206" s="108"/>
      <c r="C206" s="386" t="s">
        <v>192</v>
      </c>
      <c r="D206" s="387"/>
      <c r="E206" s="387"/>
      <c r="F206" s="387"/>
      <c r="G206" s="387"/>
      <c r="H206" s="388"/>
      <c r="I206" s="475"/>
      <c r="J206" s="109">
        <f t="shared" si="2"/>
        <v>0</v>
      </c>
      <c r="K206" s="110" t="str">
        <f t="shared" si="3"/>
        <v/>
      </c>
      <c r="L206" s="111">
        <v>0</v>
      </c>
      <c r="M206" s="111">
        <v>0</v>
      </c>
      <c r="N206" s="111">
        <v>0</v>
      </c>
      <c r="O206" s="111">
        <v>0</v>
      </c>
      <c r="P206" s="111">
        <v>0</v>
      </c>
    </row>
    <row r="207" spans="1:16" s="112" customFormat="1" ht="34.5" customHeight="1">
      <c r="A207" s="334" t="s">
        <v>966</v>
      </c>
      <c r="B207" s="108"/>
      <c r="C207" s="386" t="s">
        <v>193</v>
      </c>
      <c r="D207" s="387"/>
      <c r="E207" s="387"/>
      <c r="F207" s="387"/>
      <c r="G207" s="387"/>
      <c r="H207" s="388"/>
      <c r="I207" s="475"/>
      <c r="J207" s="109">
        <f t="shared" si="2"/>
        <v>0</v>
      </c>
      <c r="K207" s="110" t="str">
        <f t="shared" si="3"/>
        <v/>
      </c>
      <c r="L207" s="111">
        <v>0</v>
      </c>
      <c r="M207" s="111">
        <v>0</v>
      </c>
      <c r="N207" s="111">
        <v>0</v>
      </c>
      <c r="O207" s="111">
        <v>0</v>
      </c>
      <c r="P207" s="111">
        <v>0</v>
      </c>
    </row>
    <row r="208" spans="1:16" s="112" customFormat="1" ht="34.5" customHeight="1">
      <c r="A208" s="334" t="s">
        <v>967</v>
      </c>
      <c r="B208" s="108"/>
      <c r="C208" s="386" t="s">
        <v>194</v>
      </c>
      <c r="D208" s="387"/>
      <c r="E208" s="387"/>
      <c r="F208" s="387"/>
      <c r="G208" s="387"/>
      <c r="H208" s="388"/>
      <c r="I208" s="475"/>
      <c r="J208" s="109">
        <f t="shared" si="2"/>
        <v>0</v>
      </c>
      <c r="K208" s="110" t="str">
        <f t="shared" si="3"/>
        <v/>
      </c>
      <c r="L208" s="111">
        <v>0</v>
      </c>
      <c r="M208" s="111">
        <v>0</v>
      </c>
      <c r="N208" s="111">
        <v>0</v>
      </c>
      <c r="O208" s="111">
        <v>0</v>
      </c>
      <c r="P208" s="111">
        <v>0</v>
      </c>
    </row>
    <row r="209" spans="1:16" s="112" customFormat="1" ht="34.5" customHeight="1">
      <c r="A209" s="334" t="s">
        <v>968</v>
      </c>
      <c r="B209" s="108"/>
      <c r="C209" s="386" t="s">
        <v>195</v>
      </c>
      <c r="D209" s="387"/>
      <c r="E209" s="387"/>
      <c r="F209" s="387"/>
      <c r="G209" s="387"/>
      <c r="H209" s="388"/>
      <c r="I209" s="475"/>
      <c r="J209" s="109">
        <f t="shared" si="2"/>
        <v>0</v>
      </c>
      <c r="K209" s="110" t="str">
        <f t="shared" si="3"/>
        <v/>
      </c>
      <c r="L209" s="111">
        <v>0</v>
      </c>
      <c r="M209" s="111">
        <v>0</v>
      </c>
      <c r="N209" s="111">
        <v>0</v>
      </c>
      <c r="O209" s="111">
        <v>0</v>
      </c>
      <c r="P209" s="111">
        <v>0</v>
      </c>
    </row>
    <row r="210" spans="1:16" s="112" customFormat="1" ht="34.5" customHeight="1">
      <c r="A210" s="334" t="s">
        <v>969</v>
      </c>
      <c r="B210" s="113"/>
      <c r="C210" s="386" t="s">
        <v>196</v>
      </c>
      <c r="D210" s="387"/>
      <c r="E210" s="387"/>
      <c r="F210" s="387"/>
      <c r="G210" s="387"/>
      <c r="H210" s="388"/>
      <c r="I210" s="475"/>
      <c r="J210" s="109">
        <f t="shared" si="2"/>
        <v>0</v>
      </c>
      <c r="K210" s="110" t="str">
        <f t="shared" si="3"/>
        <v/>
      </c>
      <c r="L210" s="111">
        <v>0</v>
      </c>
      <c r="M210" s="111">
        <v>0</v>
      </c>
      <c r="N210" s="111">
        <v>0</v>
      </c>
      <c r="O210" s="111">
        <v>0</v>
      </c>
      <c r="P210" s="111">
        <v>0</v>
      </c>
    </row>
    <row r="211" spans="1:16" s="112" customFormat="1" ht="34.5" customHeight="1">
      <c r="A211" s="334" t="s">
        <v>970</v>
      </c>
      <c r="B211" s="113"/>
      <c r="C211" s="386" t="s">
        <v>197</v>
      </c>
      <c r="D211" s="387"/>
      <c r="E211" s="387"/>
      <c r="F211" s="387"/>
      <c r="G211" s="387"/>
      <c r="H211" s="388"/>
      <c r="I211" s="475"/>
      <c r="J211" s="109">
        <f t="shared" si="2"/>
        <v>0</v>
      </c>
      <c r="K211" s="110" t="str">
        <f t="shared" si="3"/>
        <v/>
      </c>
      <c r="L211" s="111">
        <v>0</v>
      </c>
      <c r="M211" s="111">
        <v>0</v>
      </c>
      <c r="N211" s="111">
        <v>0</v>
      </c>
      <c r="O211" s="111">
        <v>0</v>
      </c>
      <c r="P211" s="111">
        <v>0</v>
      </c>
    </row>
    <row r="212" spans="1:16" s="112" customFormat="1" ht="34.5" customHeight="1">
      <c r="A212" s="334" t="s">
        <v>971</v>
      </c>
      <c r="B212" s="113"/>
      <c r="C212" s="386" t="s">
        <v>198</v>
      </c>
      <c r="D212" s="387"/>
      <c r="E212" s="387"/>
      <c r="F212" s="387"/>
      <c r="G212" s="387"/>
      <c r="H212" s="388"/>
      <c r="I212" s="475"/>
      <c r="J212" s="109">
        <f t="shared" si="2"/>
        <v>0</v>
      </c>
      <c r="K212" s="110" t="str">
        <f t="shared" si="3"/>
        <v/>
      </c>
      <c r="L212" s="111">
        <v>0</v>
      </c>
      <c r="M212" s="111">
        <v>0</v>
      </c>
      <c r="N212" s="111">
        <v>0</v>
      </c>
      <c r="O212" s="111">
        <v>0</v>
      </c>
      <c r="P212" s="111">
        <v>0</v>
      </c>
    </row>
    <row r="213" spans="1:16" s="112" customFormat="1" ht="34.5" customHeight="1">
      <c r="A213" s="334" t="s">
        <v>972</v>
      </c>
      <c r="B213" s="113"/>
      <c r="C213" s="386" t="s">
        <v>199</v>
      </c>
      <c r="D213" s="387"/>
      <c r="E213" s="387"/>
      <c r="F213" s="387"/>
      <c r="G213" s="387"/>
      <c r="H213" s="388"/>
      <c r="I213" s="475"/>
      <c r="J213" s="109">
        <f t="shared" si="2"/>
        <v>0</v>
      </c>
      <c r="K213" s="110" t="str">
        <f t="shared" si="3"/>
        <v/>
      </c>
      <c r="L213" s="111">
        <v>0</v>
      </c>
      <c r="M213" s="111">
        <v>0</v>
      </c>
      <c r="N213" s="111">
        <v>0</v>
      </c>
      <c r="O213" s="111">
        <v>0</v>
      </c>
      <c r="P213" s="111">
        <v>0</v>
      </c>
    </row>
    <row r="214" spans="1:16" s="112" customFormat="1" ht="34.5" customHeight="1">
      <c r="A214" s="334" t="s">
        <v>973</v>
      </c>
      <c r="B214" s="108"/>
      <c r="C214" s="386" t="s">
        <v>200</v>
      </c>
      <c r="D214" s="387"/>
      <c r="E214" s="387"/>
      <c r="F214" s="387"/>
      <c r="G214" s="387"/>
      <c r="H214" s="388"/>
      <c r="I214" s="475"/>
      <c r="J214" s="109">
        <f t="shared" si="2"/>
        <v>0</v>
      </c>
      <c r="K214" s="110" t="str">
        <f t="shared" si="3"/>
        <v/>
      </c>
      <c r="L214" s="111">
        <v>0</v>
      </c>
      <c r="M214" s="111">
        <v>0</v>
      </c>
      <c r="N214" s="111">
        <v>0</v>
      </c>
      <c r="O214" s="111">
        <v>0</v>
      </c>
      <c r="P214" s="111">
        <v>0</v>
      </c>
    </row>
    <row r="215" spans="1:16" s="112" customFormat="1" ht="34.5" customHeight="1">
      <c r="A215" s="334" t="s">
        <v>974</v>
      </c>
      <c r="B215" s="108"/>
      <c r="C215" s="386" t="s">
        <v>201</v>
      </c>
      <c r="D215" s="387"/>
      <c r="E215" s="387"/>
      <c r="F215" s="387"/>
      <c r="G215" s="387"/>
      <c r="H215" s="388"/>
      <c r="I215" s="475"/>
      <c r="J215" s="109">
        <f t="shared" si="2"/>
        <v>0</v>
      </c>
      <c r="K215" s="110" t="str">
        <f t="shared" si="3"/>
        <v/>
      </c>
      <c r="L215" s="111">
        <v>0</v>
      </c>
      <c r="M215" s="111">
        <v>0</v>
      </c>
      <c r="N215" s="111">
        <v>0</v>
      </c>
      <c r="O215" s="111">
        <v>0</v>
      </c>
      <c r="P215" s="111">
        <v>0</v>
      </c>
    </row>
    <row r="216" spans="1:16" s="112" customFormat="1" ht="34.5" customHeight="1">
      <c r="A216" s="334" t="s">
        <v>975</v>
      </c>
      <c r="B216" s="108"/>
      <c r="C216" s="386" t="s">
        <v>202</v>
      </c>
      <c r="D216" s="387"/>
      <c r="E216" s="387"/>
      <c r="F216" s="387"/>
      <c r="G216" s="387"/>
      <c r="H216" s="388"/>
      <c r="I216" s="475"/>
      <c r="J216" s="109">
        <f t="shared" ref="J216:J227" si="4">IF(SUM(L216:P216)=0,IF(COUNTIF(L216:P216,"未確認")&gt;0,"未確認",IF(COUNTIF(L216:P216,"~*")&gt;0,"*",SUM(L216:P216))),SUM(L216:P216))</f>
        <v>0</v>
      </c>
      <c r="K216" s="110" t="str">
        <f t="shared" ref="K216:K227" si="5">IF(OR(COUNTIF(L216:P216,"未確認")&gt;0,COUNTIF(L216:P216,"~*")&gt;0),"※","")</f>
        <v/>
      </c>
      <c r="L216" s="111">
        <v>0</v>
      </c>
      <c r="M216" s="111">
        <v>0</v>
      </c>
      <c r="N216" s="111">
        <v>0</v>
      </c>
      <c r="O216" s="111">
        <v>0</v>
      </c>
      <c r="P216" s="111">
        <v>0</v>
      </c>
    </row>
    <row r="217" spans="1:16" s="112" customFormat="1" ht="34.5" customHeight="1">
      <c r="A217" s="334" t="s">
        <v>976</v>
      </c>
      <c r="B217" s="108"/>
      <c r="C217" s="386" t="s">
        <v>203</v>
      </c>
      <c r="D217" s="387"/>
      <c r="E217" s="387"/>
      <c r="F217" s="387"/>
      <c r="G217" s="387"/>
      <c r="H217" s="388"/>
      <c r="I217" s="475"/>
      <c r="J217" s="109">
        <f t="shared" si="4"/>
        <v>0</v>
      </c>
      <c r="K217" s="110" t="str">
        <f t="shared" si="5"/>
        <v/>
      </c>
      <c r="L217" s="111">
        <v>0</v>
      </c>
      <c r="M217" s="111">
        <v>0</v>
      </c>
      <c r="N217" s="111">
        <v>0</v>
      </c>
      <c r="O217" s="111">
        <v>0</v>
      </c>
      <c r="P217" s="111">
        <v>0</v>
      </c>
    </row>
    <row r="218" spans="1:16" s="112" customFormat="1" ht="34.5" customHeight="1">
      <c r="A218" s="334" t="s">
        <v>977</v>
      </c>
      <c r="B218" s="113"/>
      <c r="C218" s="386" t="s">
        <v>204</v>
      </c>
      <c r="D218" s="387"/>
      <c r="E218" s="387"/>
      <c r="F218" s="387"/>
      <c r="G218" s="387"/>
      <c r="H218" s="388"/>
      <c r="I218" s="475"/>
      <c r="J218" s="109">
        <f t="shared" si="4"/>
        <v>0</v>
      </c>
      <c r="K218" s="110" t="str">
        <f t="shared" si="5"/>
        <v/>
      </c>
      <c r="L218" s="111">
        <v>0</v>
      </c>
      <c r="M218" s="111">
        <v>0</v>
      </c>
      <c r="N218" s="111">
        <v>0</v>
      </c>
      <c r="O218" s="111">
        <v>0</v>
      </c>
      <c r="P218" s="111">
        <v>0</v>
      </c>
    </row>
    <row r="219" spans="1:16" s="112" customFormat="1" ht="34.5" customHeight="1">
      <c r="A219" s="334" t="s">
        <v>978</v>
      </c>
      <c r="B219" s="113"/>
      <c r="C219" s="386" t="s">
        <v>205</v>
      </c>
      <c r="D219" s="387"/>
      <c r="E219" s="387"/>
      <c r="F219" s="387"/>
      <c r="G219" s="387"/>
      <c r="H219" s="388"/>
      <c r="I219" s="475"/>
      <c r="J219" s="109">
        <f t="shared" si="4"/>
        <v>0</v>
      </c>
      <c r="K219" s="110" t="str">
        <f t="shared" si="5"/>
        <v/>
      </c>
      <c r="L219" s="111">
        <v>0</v>
      </c>
      <c r="M219" s="111">
        <v>0</v>
      </c>
      <c r="N219" s="111">
        <v>0</v>
      </c>
      <c r="O219" s="111">
        <v>0</v>
      </c>
      <c r="P219" s="111">
        <v>0</v>
      </c>
    </row>
    <row r="220" spans="1:16" s="112" customFormat="1" ht="34.5" customHeight="1">
      <c r="A220" s="334" t="s">
        <v>979</v>
      </c>
      <c r="B220" s="113"/>
      <c r="C220" s="386" t="s">
        <v>206</v>
      </c>
      <c r="D220" s="387"/>
      <c r="E220" s="387"/>
      <c r="F220" s="387"/>
      <c r="G220" s="387"/>
      <c r="H220" s="388"/>
      <c r="I220" s="475"/>
      <c r="J220" s="109">
        <f t="shared" si="4"/>
        <v>0</v>
      </c>
      <c r="K220" s="110" t="str">
        <f t="shared" si="5"/>
        <v/>
      </c>
      <c r="L220" s="111">
        <v>0</v>
      </c>
      <c r="M220" s="111">
        <v>0</v>
      </c>
      <c r="N220" s="111">
        <v>0</v>
      </c>
      <c r="O220" s="111">
        <v>0</v>
      </c>
      <c r="P220" s="111">
        <v>0</v>
      </c>
    </row>
    <row r="221" spans="1:16" s="112" customFormat="1" ht="34.5" customHeight="1">
      <c r="A221" s="334" t="s">
        <v>980</v>
      </c>
      <c r="B221" s="113"/>
      <c r="C221" s="386" t="s">
        <v>207</v>
      </c>
      <c r="D221" s="387"/>
      <c r="E221" s="387"/>
      <c r="F221" s="387"/>
      <c r="G221" s="387"/>
      <c r="H221" s="388"/>
      <c r="I221" s="475"/>
      <c r="J221" s="109">
        <f t="shared" si="4"/>
        <v>0</v>
      </c>
      <c r="K221" s="110" t="str">
        <f t="shared" si="5"/>
        <v/>
      </c>
      <c r="L221" s="111">
        <v>0</v>
      </c>
      <c r="M221" s="111">
        <v>0</v>
      </c>
      <c r="N221" s="111">
        <v>0</v>
      </c>
      <c r="O221" s="111">
        <v>0</v>
      </c>
      <c r="P221" s="111">
        <v>0</v>
      </c>
    </row>
    <row r="222" spans="1:16" s="112" customFormat="1" ht="34.5" customHeight="1">
      <c r="A222" s="334" t="s">
        <v>981</v>
      </c>
      <c r="B222" s="113"/>
      <c r="C222" s="386" t="s">
        <v>208</v>
      </c>
      <c r="D222" s="387"/>
      <c r="E222" s="387"/>
      <c r="F222" s="387"/>
      <c r="G222" s="387"/>
      <c r="H222" s="388"/>
      <c r="I222" s="475"/>
      <c r="J222" s="109">
        <f t="shared" si="4"/>
        <v>0</v>
      </c>
      <c r="K222" s="110" t="str">
        <f t="shared" si="5"/>
        <v/>
      </c>
      <c r="L222" s="111">
        <v>0</v>
      </c>
      <c r="M222" s="111">
        <v>0</v>
      </c>
      <c r="N222" s="111">
        <v>0</v>
      </c>
      <c r="O222" s="111">
        <v>0</v>
      </c>
      <c r="P222" s="111">
        <v>0</v>
      </c>
    </row>
    <row r="223" spans="1:16" s="112" customFormat="1" ht="34.5" customHeight="1">
      <c r="A223" s="334" t="s">
        <v>982</v>
      </c>
      <c r="B223" s="113"/>
      <c r="C223" s="386" t="s">
        <v>209</v>
      </c>
      <c r="D223" s="387"/>
      <c r="E223" s="387"/>
      <c r="F223" s="387"/>
      <c r="G223" s="387"/>
      <c r="H223" s="388"/>
      <c r="I223" s="475"/>
      <c r="J223" s="109">
        <f t="shared" si="4"/>
        <v>0</v>
      </c>
      <c r="K223" s="110" t="str">
        <f t="shared" si="5"/>
        <v/>
      </c>
      <c r="L223" s="111">
        <v>0</v>
      </c>
      <c r="M223" s="111">
        <v>0</v>
      </c>
      <c r="N223" s="111">
        <v>0</v>
      </c>
      <c r="O223" s="111">
        <v>0</v>
      </c>
      <c r="P223" s="111">
        <v>0</v>
      </c>
    </row>
    <row r="224" spans="1:16" s="112" customFormat="1" ht="34.5" customHeight="1">
      <c r="A224" s="334" t="s">
        <v>983</v>
      </c>
      <c r="B224" s="113"/>
      <c r="C224" s="386" t="s">
        <v>210</v>
      </c>
      <c r="D224" s="387"/>
      <c r="E224" s="387"/>
      <c r="F224" s="387"/>
      <c r="G224" s="387"/>
      <c r="H224" s="388"/>
      <c r="I224" s="475"/>
      <c r="J224" s="109">
        <f t="shared" si="4"/>
        <v>0</v>
      </c>
      <c r="K224" s="110" t="str">
        <f t="shared" si="5"/>
        <v/>
      </c>
      <c r="L224" s="111">
        <v>0</v>
      </c>
      <c r="M224" s="111">
        <v>0</v>
      </c>
      <c r="N224" s="111">
        <v>0</v>
      </c>
      <c r="O224" s="111">
        <v>0</v>
      </c>
      <c r="P224" s="111">
        <v>0</v>
      </c>
    </row>
    <row r="225" spans="1:22" s="112" customFormat="1" ht="34.5" customHeight="1">
      <c r="A225" s="334" t="s">
        <v>984</v>
      </c>
      <c r="B225" s="113"/>
      <c r="C225" s="386" t="s">
        <v>211</v>
      </c>
      <c r="D225" s="387"/>
      <c r="E225" s="387"/>
      <c r="F225" s="387"/>
      <c r="G225" s="387"/>
      <c r="H225" s="388"/>
      <c r="I225" s="475"/>
      <c r="J225" s="109">
        <f t="shared" si="4"/>
        <v>0</v>
      </c>
      <c r="K225" s="110" t="str">
        <f t="shared" si="5"/>
        <v/>
      </c>
      <c r="L225" s="111">
        <v>0</v>
      </c>
      <c r="M225" s="111">
        <v>0</v>
      </c>
      <c r="N225" s="111">
        <v>0</v>
      </c>
      <c r="O225" s="111">
        <v>0</v>
      </c>
      <c r="P225" s="111">
        <v>0</v>
      </c>
    </row>
    <row r="226" spans="1:22" s="112" customFormat="1" ht="34.5" customHeight="1">
      <c r="A226" s="334" t="s">
        <v>985</v>
      </c>
      <c r="B226" s="113"/>
      <c r="C226" s="386" t="s">
        <v>212</v>
      </c>
      <c r="D226" s="387"/>
      <c r="E226" s="387"/>
      <c r="F226" s="387"/>
      <c r="G226" s="387"/>
      <c r="H226" s="388"/>
      <c r="I226" s="475"/>
      <c r="J226" s="109">
        <f t="shared" si="4"/>
        <v>0</v>
      </c>
      <c r="K226" s="110" t="str">
        <f t="shared" si="5"/>
        <v/>
      </c>
      <c r="L226" s="111">
        <v>0</v>
      </c>
      <c r="M226" s="111">
        <v>0</v>
      </c>
      <c r="N226" s="111">
        <v>0</v>
      </c>
      <c r="O226" s="111">
        <v>0</v>
      </c>
      <c r="P226" s="111">
        <v>0</v>
      </c>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v>0</v>
      </c>
      <c r="M227" s="111">
        <v>0</v>
      </c>
      <c r="N227" s="111">
        <v>0</v>
      </c>
      <c r="O227" s="111">
        <v>0</v>
      </c>
      <c r="P227" s="111">
        <v>0</v>
      </c>
    </row>
    <row r="228" spans="1:22" s="1" customFormat="1">
      <c r="A228" s="325"/>
      <c r="B228" s="19"/>
      <c r="C228" s="19"/>
      <c r="D228" s="19"/>
      <c r="E228" s="19"/>
      <c r="F228" s="19"/>
      <c r="G228" s="19"/>
      <c r="H228" s="15"/>
      <c r="I228" s="15"/>
      <c r="J228" s="87"/>
      <c r="K228" s="88"/>
      <c r="L228" s="89"/>
      <c r="M228" s="89"/>
      <c r="N228" s="89"/>
      <c r="O228" s="89"/>
      <c r="P228" s="89"/>
    </row>
    <row r="229" spans="1:22" s="82" customFormat="1">
      <c r="A229" s="325"/>
      <c r="B229" s="83"/>
      <c r="C229" s="60"/>
      <c r="D229" s="60"/>
      <c r="E229" s="60"/>
      <c r="F229" s="60"/>
      <c r="G229" s="60"/>
      <c r="H229" s="90"/>
      <c r="I229" s="90"/>
      <c r="J229" s="87"/>
      <c r="K229" s="88"/>
      <c r="L229" s="89"/>
      <c r="M229" s="89"/>
      <c r="N229" s="89"/>
      <c r="O229" s="89"/>
      <c r="P229" s="89"/>
    </row>
    <row r="230" spans="1:22" s="1" customFormat="1" ht="19.5">
      <c r="A230" s="325"/>
      <c r="B230" s="114"/>
      <c r="C230" s="4"/>
      <c r="D230" s="4"/>
      <c r="E230" s="4"/>
      <c r="F230" s="4"/>
      <c r="G230" s="61"/>
      <c r="H230" s="115"/>
      <c r="I230" s="115"/>
      <c r="J230" s="59"/>
      <c r="K230" s="30"/>
      <c r="L230" s="101"/>
      <c r="M230" s="101"/>
      <c r="N230" s="101"/>
      <c r="O230" s="101"/>
      <c r="P230" s="101"/>
    </row>
    <row r="231" spans="1:22" s="2" customFormat="1">
      <c r="A231" s="325"/>
      <c r="B231" s="19" t="s">
        <v>214</v>
      </c>
      <c r="C231" s="19"/>
      <c r="D231" s="19"/>
      <c r="E231" s="19"/>
      <c r="F231" s="19"/>
      <c r="G231" s="19"/>
      <c r="H231" s="15"/>
      <c r="I231" s="15"/>
      <c r="J231" s="59"/>
      <c r="K231" s="30"/>
      <c r="L231" s="101"/>
      <c r="M231" s="101"/>
      <c r="N231" s="101"/>
      <c r="O231" s="101"/>
      <c r="P231" s="101"/>
    </row>
    <row r="232" spans="1:22">
      <c r="A232" s="325"/>
      <c r="B232" s="19"/>
      <c r="C232" s="19"/>
      <c r="D232" s="19"/>
      <c r="E232" s="19"/>
      <c r="F232" s="19"/>
      <c r="G232" s="19"/>
      <c r="H232" s="15"/>
      <c r="I232" s="15"/>
      <c r="L232" s="23"/>
      <c r="M232" s="23"/>
      <c r="N232" s="23"/>
      <c r="O232" s="23"/>
      <c r="P232" s="23"/>
      <c r="Q232" s="9"/>
      <c r="R232" s="9"/>
      <c r="S232" s="9"/>
      <c r="T232" s="9"/>
      <c r="U232" s="9"/>
      <c r="V232" s="9"/>
    </row>
    <row r="233" spans="1:22" ht="34.5" customHeight="1">
      <c r="A233" s="325"/>
      <c r="B233" s="19"/>
      <c r="C233" s="4"/>
      <c r="D233" s="4"/>
      <c r="F233" s="4"/>
      <c r="G233" s="4"/>
      <c r="H233" s="307"/>
      <c r="I233" s="307"/>
      <c r="J233" s="74" t="s">
        <v>77</v>
      </c>
      <c r="K233" s="75"/>
      <c r="L233" s="76" t="s">
        <v>635</v>
      </c>
      <c r="M233" s="76" t="s">
        <v>636</v>
      </c>
      <c r="N233" s="76" t="s">
        <v>634</v>
      </c>
      <c r="O233" s="76" t="s">
        <v>633</v>
      </c>
      <c r="P233" s="76" t="s">
        <v>632</v>
      </c>
      <c r="Q233" s="9"/>
      <c r="R233" s="9"/>
      <c r="S233" s="9"/>
      <c r="T233" s="9"/>
      <c r="U233" s="9"/>
      <c r="V233" s="9"/>
    </row>
    <row r="234" spans="1:22" ht="20.25" customHeight="1">
      <c r="A234" s="325"/>
      <c r="B234" s="2"/>
      <c r="C234" s="4"/>
      <c r="D234" s="4"/>
      <c r="F234" s="4"/>
      <c r="G234" s="4"/>
      <c r="H234" s="307"/>
      <c r="I234" s="65" t="s">
        <v>78</v>
      </c>
      <c r="J234" s="66"/>
      <c r="K234" s="77"/>
      <c r="L234" s="78" t="s">
        <v>80</v>
      </c>
      <c r="M234" s="78" t="s">
        <v>595</v>
      </c>
      <c r="N234" s="78" t="s">
        <v>80</v>
      </c>
      <c r="O234" s="78" t="s">
        <v>80</v>
      </c>
      <c r="P234" s="78" t="s">
        <v>79</v>
      </c>
      <c r="Q234" s="9"/>
      <c r="R234" s="9"/>
      <c r="S234" s="9"/>
      <c r="T234" s="9"/>
      <c r="U234" s="9"/>
      <c r="V234" s="9"/>
    </row>
    <row r="235" spans="1:22" s="82" customFormat="1" ht="106.5" customHeight="1">
      <c r="A235" s="327" t="s">
        <v>987</v>
      </c>
      <c r="B235" s="2"/>
      <c r="C235" s="383" t="s">
        <v>214</v>
      </c>
      <c r="D235" s="384"/>
      <c r="E235" s="384"/>
      <c r="F235" s="384"/>
      <c r="G235" s="384"/>
      <c r="H235" s="385"/>
      <c r="I235" s="116" t="s">
        <v>215</v>
      </c>
      <c r="J235" s="117" t="s">
        <v>592</v>
      </c>
      <c r="K235" s="118"/>
      <c r="L235" s="119"/>
      <c r="M235" s="120"/>
      <c r="N235" s="120"/>
      <c r="O235" s="120"/>
      <c r="P235" s="120"/>
    </row>
    <row r="236" spans="1:22" s="1" customFormat="1">
      <c r="A236" s="325"/>
      <c r="B236" s="19"/>
      <c r="C236" s="19"/>
      <c r="D236" s="19"/>
      <c r="E236" s="19"/>
      <c r="F236" s="19"/>
      <c r="G236" s="19"/>
      <c r="H236" s="15"/>
      <c r="I236" s="15"/>
      <c r="J236" s="87"/>
      <c r="K236" s="88"/>
      <c r="L236" s="101"/>
      <c r="M236" s="101"/>
      <c r="N236" s="101"/>
      <c r="O236" s="101"/>
      <c r="P236" s="101"/>
    </row>
    <row r="237" spans="1:22" s="82" customFormat="1">
      <c r="A237" s="325"/>
      <c r="B237" s="83"/>
      <c r="C237" s="60"/>
      <c r="D237" s="60"/>
      <c r="E237" s="60"/>
      <c r="F237" s="60"/>
      <c r="G237" s="60"/>
      <c r="H237" s="90"/>
      <c r="I237" s="90"/>
      <c r="J237" s="87"/>
      <c r="K237" s="88"/>
      <c r="L237" s="101"/>
      <c r="M237" s="101"/>
      <c r="N237" s="101"/>
      <c r="O237" s="101"/>
      <c r="P237" s="101"/>
    </row>
    <row r="238" spans="1:22" s="1" customFormat="1">
      <c r="A238" s="325"/>
      <c r="B238" s="2"/>
      <c r="C238" s="4"/>
      <c r="D238" s="4"/>
      <c r="E238" s="4"/>
      <c r="F238" s="4"/>
      <c r="G238" s="4"/>
      <c r="H238" s="307"/>
      <c r="I238" s="307"/>
      <c r="J238" s="121"/>
      <c r="K238" s="30"/>
      <c r="L238" s="101"/>
      <c r="M238" s="101"/>
      <c r="N238" s="101"/>
      <c r="O238" s="101"/>
      <c r="P238" s="101"/>
    </row>
    <row r="239" spans="1:22" s="1" customFormat="1">
      <c r="A239" s="335"/>
      <c r="B239" s="19" t="s">
        <v>217</v>
      </c>
      <c r="C239" s="44"/>
      <c r="D239" s="44"/>
      <c r="E239" s="44"/>
      <c r="F239" s="44"/>
      <c r="G239" s="44"/>
      <c r="H239" s="15"/>
      <c r="I239" s="15"/>
      <c r="J239" s="59"/>
      <c r="K239" s="30"/>
      <c r="L239" s="101"/>
      <c r="M239" s="101"/>
      <c r="N239" s="101"/>
      <c r="O239" s="101"/>
      <c r="P239" s="101"/>
    </row>
    <row r="240" spans="1:22">
      <c r="A240" s="325"/>
      <c r="B240" s="19"/>
      <c r="C240" s="19"/>
      <c r="D240" s="19"/>
      <c r="E240" s="19"/>
      <c r="F240" s="19"/>
      <c r="G240" s="19"/>
      <c r="H240" s="15"/>
      <c r="I240" s="15"/>
      <c r="L240" s="23"/>
      <c r="M240" s="23"/>
      <c r="N240" s="23"/>
      <c r="O240" s="23"/>
      <c r="P240" s="23"/>
      <c r="Q240" s="9"/>
      <c r="R240" s="9"/>
      <c r="S240" s="9"/>
      <c r="T240" s="9"/>
      <c r="U240" s="9"/>
      <c r="V240" s="9"/>
    </row>
    <row r="241" spans="1:22" ht="34.5" customHeight="1">
      <c r="A241" s="335"/>
      <c r="B241" s="19"/>
      <c r="C241" s="4"/>
      <c r="D241" s="4"/>
      <c r="F241" s="4"/>
      <c r="G241" s="4"/>
      <c r="H241" s="307"/>
      <c r="I241" s="307"/>
      <c r="J241" s="74" t="s">
        <v>77</v>
      </c>
      <c r="K241" s="75"/>
      <c r="L241" s="76" t="s">
        <v>635</v>
      </c>
      <c r="M241" s="76" t="s">
        <v>636</v>
      </c>
      <c r="N241" s="76" t="s">
        <v>634</v>
      </c>
      <c r="O241" s="76" t="s">
        <v>633</v>
      </c>
      <c r="P241" s="76" t="s">
        <v>632</v>
      </c>
      <c r="Q241" s="9"/>
      <c r="R241" s="9"/>
      <c r="S241" s="9"/>
      <c r="T241" s="9"/>
      <c r="U241" s="9"/>
      <c r="V241" s="9"/>
    </row>
    <row r="242" spans="1:22" ht="20.25" customHeight="1">
      <c r="A242" s="336" t="s">
        <v>988</v>
      </c>
      <c r="B242" s="2"/>
      <c r="C242" s="4"/>
      <c r="D242" s="4"/>
      <c r="F242" s="4"/>
      <c r="G242" s="4"/>
      <c r="H242" s="307"/>
      <c r="I242" s="65" t="s">
        <v>78</v>
      </c>
      <c r="J242" s="66"/>
      <c r="K242" s="77"/>
      <c r="L242" s="78" t="s">
        <v>80</v>
      </c>
      <c r="M242" s="78" t="s">
        <v>595</v>
      </c>
      <c r="N242" s="78" t="s">
        <v>80</v>
      </c>
      <c r="O242" s="78" t="s">
        <v>80</v>
      </c>
      <c r="P242" s="78" t="s">
        <v>79</v>
      </c>
      <c r="Q242" s="9"/>
      <c r="R242" s="9"/>
      <c r="S242" s="9"/>
      <c r="T242" s="9"/>
      <c r="U242" s="9"/>
      <c r="V242" s="9"/>
    </row>
    <row r="243" spans="1:22" s="82" customFormat="1" ht="34.5" customHeight="1">
      <c r="A243" s="337" t="s">
        <v>989</v>
      </c>
      <c r="B243" s="113"/>
      <c r="C243" s="383" t="s">
        <v>218</v>
      </c>
      <c r="D243" s="384"/>
      <c r="E243" s="384"/>
      <c r="F243" s="384"/>
      <c r="G243" s="384"/>
      <c r="H243" s="385"/>
      <c r="I243" s="472" t="s">
        <v>219</v>
      </c>
      <c r="J243" s="68" t="s">
        <v>220</v>
      </c>
      <c r="K243" s="118"/>
      <c r="L243" s="102"/>
      <c r="M243" s="122"/>
      <c r="N243" s="122"/>
      <c r="O243" s="122"/>
      <c r="P243" s="122"/>
    </row>
    <row r="244" spans="1:22" s="82" customFormat="1" ht="34.5" customHeight="1">
      <c r="A244" s="337" t="s">
        <v>990</v>
      </c>
      <c r="B244" s="113"/>
      <c r="C244" s="383" t="s">
        <v>2433</v>
      </c>
      <c r="D244" s="384"/>
      <c r="E244" s="384"/>
      <c r="F244" s="384"/>
      <c r="G244" s="384"/>
      <c r="H244" s="385"/>
      <c r="I244" s="473"/>
      <c r="J244" s="68" t="s">
        <v>220</v>
      </c>
      <c r="K244" s="118"/>
      <c r="L244" s="97"/>
      <c r="M244" s="123"/>
      <c r="N244" s="123"/>
      <c r="O244" s="123"/>
      <c r="P244" s="123"/>
    </row>
    <row r="245" spans="1:22" s="82" customFormat="1" ht="34.5" customHeight="1">
      <c r="A245" s="337" t="s">
        <v>991</v>
      </c>
      <c r="B245" s="113"/>
      <c r="C245" s="383" t="s">
        <v>222</v>
      </c>
      <c r="D245" s="384"/>
      <c r="E245" s="384"/>
      <c r="F245" s="384"/>
      <c r="G245" s="384"/>
      <c r="H245" s="385"/>
      <c r="I245" s="474"/>
      <c r="J245" s="68" t="s">
        <v>226</v>
      </c>
      <c r="K245" s="118"/>
      <c r="L245" s="99"/>
      <c r="M245" s="124"/>
      <c r="N245" s="124"/>
      <c r="O245" s="124"/>
      <c r="P245" s="124"/>
    </row>
    <row r="246" spans="1:22" s="1" customFormat="1">
      <c r="A246" s="325"/>
      <c r="B246" s="19"/>
      <c r="C246" s="125"/>
      <c r="D246" s="19"/>
      <c r="E246" s="19"/>
      <c r="F246" s="19"/>
      <c r="G246" s="19"/>
      <c r="H246" s="15"/>
      <c r="I246" s="15"/>
      <c r="J246" s="87"/>
      <c r="K246" s="88"/>
      <c r="L246" s="73"/>
      <c r="M246" s="73"/>
      <c r="N246" s="73"/>
      <c r="O246" s="73"/>
      <c r="P246" s="73"/>
    </row>
    <row r="247" spans="1:22" s="82" customFormat="1">
      <c r="A247" s="325"/>
      <c r="B247" s="83"/>
      <c r="C247" s="60"/>
      <c r="D247" s="60"/>
      <c r="E247" s="60"/>
      <c r="F247" s="60"/>
      <c r="G247" s="60"/>
      <c r="H247" s="90"/>
      <c r="I247" s="90"/>
      <c r="J247" s="87"/>
      <c r="K247" s="88"/>
      <c r="L247" s="89"/>
      <c r="M247" s="89"/>
      <c r="N247" s="89"/>
      <c r="O247" s="89"/>
      <c r="P247" s="89"/>
    </row>
    <row r="248" spans="1:22" s="1" customFormat="1">
      <c r="A248" s="325"/>
      <c r="B248" s="2"/>
      <c r="C248" s="4"/>
      <c r="D248" s="4"/>
      <c r="E248" s="4"/>
      <c r="F248" s="4"/>
      <c r="G248" s="4"/>
      <c r="H248" s="307"/>
      <c r="I248" s="307"/>
      <c r="J248" s="121"/>
      <c r="K248" s="30"/>
      <c r="L248" s="101"/>
      <c r="M248" s="101"/>
      <c r="N248" s="101"/>
      <c r="O248" s="101"/>
      <c r="P248" s="101"/>
    </row>
    <row r="249" spans="1:22" s="1" customFormat="1">
      <c r="A249" s="325"/>
      <c r="B249" s="19" t="s">
        <v>223</v>
      </c>
      <c r="C249" s="44"/>
      <c r="D249" s="44"/>
      <c r="E249" s="44"/>
      <c r="F249" s="44"/>
      <c r="G249" s="44"/>
      <c r="H249" s="15"/>
      <c r="I249" s="15"/>
      <c r="J249" s="59"/>
      <c r="K249" s="30"/>
      <c r="L249" s="101"/>
      <c r="M249" s="101"/>
      <c r="N249" s="101"/>
      <c r="O249" s="101"/>
      <c r="P249" s="101"/>
    </row>
    <row r="250" spans="1:22">
      <c r="A250" s="325"/>
      <c r="B250" s="19"/>
      <c r="C250" s="19"/>
      <c r="D250" s="19"/>
      <c r="E250" s="19"/>
      <c r="F250" s="19"/>
      <c r="G250" s="19"/>
      <c r="H250" s="15"/>
      <c r="I250" s="15"/>
      <c r="L250" s="23"/>
      <c r="M250" s="23"/>
      <c r="N250" s="23"/>
      <c r="O250" s="23"/>
      <c r="P250" s="23"/>
      <c r="Q250" s="9"/>
      <c r="R250" s="9"/>
      <c r="S250" s="9"/>
      <c r="T250" s="9"/>
      <c r="U250" s="9"/>
      <c r="V250" s="9"/>
    </row>
    <row r="251" spans="1:22" ht="34.5" customHeight="1">
      <c r="A251" s="325"/>
      <c r="B251" s="19"/>
      <c r="C251" s="4"/>
      <c r="D251" s="4"/>
      <c r="F251" s="4"/>
      <c r="G251" s="4"/>
      <c r="H251" s="307"/>
      <c r="I251" s="307"/>
      <c r="J251" s="74" t="s">
        <v>77</v>
      </c>
      <c r="K251" s="75"/>
      <c r="L251" s="76" t="s">
        <v>635</v>
      </c>
      <c r="M251" s="76" t="s">
        <v>636</v>
      </c>
      <c r="N251" s="76" t="s">
        <v>634</v>
      </c>
      <c r="O251" s="76" t="s">
        <v>633</v>
      </c>
      <c r="P251" s="76" t="s">
        <v>632</v>
      </c>
      <c r="Q251" s="9"/>
      <c r="R251" s="9"/>
      <c r="S251" s="9"/>
      <c r="T251" s="9"/>
      <c r="U251" s="9"/>
      <c r="V251" s="9"/>
    </row>
    <row r="252" spans="1:22" ht="20.25" customHeight="1">
      <c r="A252" s="325"/>
      <c r="B252" s="2"/>
      <c r="C252" s="60"/>
      <c r="D252" s="4"/>
      <c r="F252" s="4"/>
      <c r="G252" s="4"/>
      <c r="H252" s="307"/>
      <c r="I252" s="65" t="s">
        <v>78</v>
      </c>
      <c r="J252" s="66"/>
      <c r="K252" s="77"/>
      <c r="L252" s="78" t="s">
        <v>80</v>
      </c>
      <c r="M252" s="78" t="s">
        <v>595</v>
      </c>
      <c r="N252" s="78" t="s">
        <v>80</v>
      </c>
      <c r="O252" s="78" t="s">
        <v>80</v>
      </c>
      <c r="P252" s="78" t="s">
        <v>79</v>
      </c>
      <c r="Q252" s="9"/>
      <c r="R252" s="9"/>
      <c r="S252" s="9"/>
      <c r="T252" s="9"/>
      <c r="U252" s="9"/>
      <c r="V252" s="9"/>
    </row>
    <row r="253" spans="1:22" s="82" customFormat="1" ht="56.1" customHeight="1">
      <c r="A253" s="327" t="s">
        <v>992</v>
      </c>
      <c r="B253" s="113"/>
      <c r="C253" s="383" t="s">
        <v>224</v>
      </c>
      <c r="D253" s="384"/>
      <c r="E253" s="384"/>
      <c r="F253" s="384"/>
      <c r="G253" s="384"/>
      <c r="H253" s="385"/>
      <c r="I253" s="306" t="s">
        <v>225</v>
      </c>
      <c r="J253" s="68" t="s">
        <v>226</v>
      </c>
      <c r="K253" s="118"/>
      <c r="L253" s="102"/>
      <c r="M253" s="122"/>
      <c r="N253" s="122"/>
      <c r="O253" s="122"/>
      <c r="P253" s="122"/>
    </row>
    <row r="254" spans="1:22" s="82" customFormat="1" ht="98.1" customHeight="1">
      <c r="A254" s="327" t="s">
        <v>993</v>
      </c>
      <c r="B254" s="113"/>
      <c r="C254" s="383" t="s">
        <v>227</v>
      </c>
      <c r="D254" s="384"/>
      <c r="E254" s="384"/>
      <c r="F254" s="384"/>
      <c r="G254" s="384"/>
      <c r="H254" s="385"/>
      <c r="I254" s="324" t="s">
        <v>228</v>
      </c>
      <c r="J254" s="68" t="s">
        <v>226</v>
      </c>
      <c r="K254" s="118"/>
      <c r="L254" s="99"/>
      <c r="M254" s="124"/>
      <c r="N254" s="124"/>
      <c r="O254" s="124"/>
      <c r="P254" s="124"/>
    </row>
    <row r="255" spans="1:22" s="1" customFormat="1">
      <c r="A255" s="325"/>
      <c r="B255" s="19"/>
      <c r="C255" s="19"/>
      <c r="D255" s="19"/>
      <c r="E255" s="19"/>
      <c r="F255" s="19"/>
      <c r="G255" s="19"/>
      <c r="H255" s="15"/>
      <c r="I255" s="15"/>
      <c r="J255" s="87"/>
      <c r="K255" s="88"/>
      <c r="L255" s="73"/>
      <c r="M255" s="73"/>
      <c r="N255" s="73"/>
      <c r="O255" s="73"/>
      <c r="P255" s="73"/>
    </row>
    <row r="256" spans="1:22" s="82" customFormat="1">
      <c r="A256" s="325"/>
      <c r="B256" s="83"/>
      <c r="C256" s="60"/>
      <c r="D256" s="60"/>
      <c r="E256" s="60"/>
      <c r="F256" s="60"/>
      <c r="G256" s="60"/>
      <c r="H256" s="90"/>
      <c r="I256" s="90"/>
      <c r="J256" s="87"/>
      <c r="K256" s="88"/>
      <c r="L256" s="89"/>
      <c r="M256" s="89"/>
      <c r="N256" s="89"/>
      <c r="O256" s="89"/>
      <c r="P256" s="89"/>
    </row>
    <row r="257" spans="1:22" s="1" customFormat="1">
      <c r="A257" s="325"/>
      <c r="B257" s="113"/>
      <c r="C257" s="4"/>
      <c r="D257" s="4"/>
      <c r="E257" s="126"/>
      <c r="F257" s="126"/>
      <c r="G257" s="126"/>
      <c r="H257" s="127"/>
      <c r="I257" s="127"/>
      <c r="J257" s="87"/>
      <c r="K257" s="88"/>
      <c r="L257" s="89"/>
      <c r="M257" s="89"/>
      <c r="N257" s="89"/>
      <c r="O257" s="89"/>
      <c r="P257" s="89"/>
    </row>
    <row r="258" spans="1:22" s="1" customFormat="1">
      <c r="A258" s="325"/>
      <c r="B258" s="19" t="s">
        <v>229</v>
      </c>
      <c r="C258" s="44"/>
      <c r="D258" s="44"/>
      <c r="E258" s="44"/>
      <c r="F258" s="44"/>
      <c r="G258" s="15"/>
      <c r="H258" s="15"/>
      <c r="I258" s="15"/>
      <c r="J258" s="59"/>
      <c r="K258" s="30"/>
      <c r="L258" s="101"/>
      <c r="M258" s="101"/>
      <c r="N258" s="101"/>
      <c r="O258" s="101"/>
      <c r="P258" s="101"/>
    </row>
    <row r="259" spans="1:22">
      <c r="A259" s="325"/>
      <c r="B259" s="19"/>
      <c r="C259" s="19"/>
      <c r="D259" s="19"/>
      <c r="E259" s="19"/>
      <c r="F259" s="19"/>
      <c r="G259" s="19"/>
      <c r="H259" s="15"/>
      <c r="I259" s="15"/>
      <c r="L259" s="23"/>
      <c r="M259" s="23"/>
      <c r="N259" s="23"/>
      <c r="O259" s="23"/>
      <c r="P259" s="23"/>
      <c r="Q259" s="9"/>
      <c r="R259" s="9"/>
      <c r="S259" s="9"/>
      <c r="T259" s="9"/>
      <c r="U259" s="9"/>
      <c r="V259" s="9"/>
    </row>
    <row r="260" spans="1:22" ht="34.5" customHeight="1">
      <c r="A260" s="325"/>
      <c r="B260" s="19"/>
      <c r="C260" s="4"/>
      <c r="D260" s="4"/>
      <c r="F260" s="4"/>
      <c r="G260" s="4"/>
      <c r="H260" s="307"/>
      <c r="I260" s="307"/>
      <c r="J260" s="74" t="s">
        <v>77</v>
      </c>
      <c r="K260" s="75"/>
      <c r="L260" s="76" t="s">
        <v>635</v>
      </c>
      <c r="M260" s="76" t="s">
        <v>636</v>
      </c>
      <c r="N260" s="76" t="s">
        <v>634</v>
      </c>
      <c r="O260" s="76" t="s">
        <v>633</v>
      </c>
      <c r="P260" s="76" t="s">
        <v>632</v>
      </c>
      <c r="Q260" s="9"/>
      <c r="R260" s="9"/>
      <c r="S260" s="9"/>
      <c r="T260" s="9"/>
      <c r="U260" s="9"/>
      <c r="V260" s="9"/>
    </row>
    <row r="261" spans="1:22" ht="37.5">
      <c r="A261" s="325"/>
      <c r="B261" s="2"/>
      <c r="C261" s="60"/>
      <c r="D261" s="4"/>
      <c r="F261" s="4"/>
      <c r="G261" s="4"/>
      <c r="H261" s="307"/>
      <c r="I261" s="65" t="s">
        <v>78</v>
      </c>
      <c r="J261" s="66"/>
      <c r="K261" s="77"/>
      <c r="L261" s="78" t="s">
        <v>80</v>
      </c>
      <c r="M261" s="128" t="s">
        <v>595</v>
      </c>
      <c r="N261" s="128" t="s">
        <v>80</v>
      </c>
      <c r="O261" s="128" t="s">
        <v>80</v>
      </c>
      <c r="P261" s="128" t="s">
        <v>79</v>
      </c>
      <c r="Q261" s="9"/>
      <c r="R261" s="9"/>
      <c r="S261" s="9"/>
      <c r="T261" s="9"/>
      <c r="U261" s="9"/>
      <c r="V261" s="9"/>
    </row>
    <row r="262" spans="1:22" s="82" customFormat="1" ht="56.1" customHeight="1">
      <c r="A262" s="327" t="s">
        <v>994</v>
      </c>
      <c r="B262" s="113"/>
      <c r="C262" s="383" t="s">
        <v>230</v>
      </c>
      <c r="D262" s="384"/>
      <c r="E262" s="384"/>
      <c r="F262" s="384"/>
      <c r="G262" s="384"/>
      <c r="H262" s="385"/>
      <c r="I262" s="129" t="s">
        <v>231</v>
      </c>
      <c r="J262" s="68" t="s">
        <v>589</v>
      </c>
      <c r="K262" s="118"/>
      <c r="L262" s="102"/>
      <c r="M262" s="122"/>
      <c r="N262" s="122"/>
      <c r="O262" s="122"/>
      <c r="P262" s="122"/>
    </row>
    <row r="263" spans="1:22" s="82" customFormat="1" ht="56.1" customHeight="1">
      <c r="A263" s="327" t="s">
        <v>995</v>
      </c>
      <c r="B263" s="113"/>
      <c r="C263" s="383" t="s">
        <v>233</v>
      </c>
      <c r="D263" s="384"/>
      <c r="E263" s="384"/>
      <c r="F263" s="384"/>
      <c r="G263" s="384"/>
      <c r="H263" s="385"/>
      <c r="I263" s="129" t="s">
        <v>234</v>
      </c>
      <c r="J263" s="68" t="s">
        <v>226</v>
      </c>
      <c r="K263" s="118"/>
      <c r="L263" s="97"/>
      <c r="M263" s="123"/>
      <c r="N263" s="123"/>
      <c r="O263" s="123"/>
      <c r="P263" s="123"/>
    </row>
    <row r="264" spans="1:22" s="82" customFormat="1" ht="56.1" customHeight="1">
      <c r="A264" s="327" t="s">
        <v>996</v>
      </c>
      <c r="B264" s="113"/>
      <c r="C264" s="383" t="s">
        <v>235</v>
      </c>
      <c r="D264" s="384"/>
      <c r="E264" s="384"/>
      <c r="F264" s="384"/>
      <c r="G264" s="384"/>
      <c r="H264" s="385"/>
      <c r="I264" s="129" t="s">
        <v>236</v>
      </c>
      <c r="J264" s="68" t="s">
        <v>226</v>
      </c>
      <c r="K264" s="118"/>
      <c r="L264" s="99"/>
      <c r="M264" s="124"/>
      <c r="N264" s="124"/>
      <c r="O264" s="124"/>
      <c r="P264" s="124"/>
    </row>
    <row r="265" spans="1:22" s="1" customFormat="1">
      <c r="A265" s="325"/>
      <c r="B265" s="19"/>
      <c r="C265" s="19"/>
      <c r="D265" s="19"/>
      <c r="E265" s="19"/>
      <c r="F265" s="19"/>
      <c r="G265" s="19"/>
      <c r="H265" s="15"/>
      <c r="I265" s="15"/>
      <c r="J265" s="87"/>
      <c r="K265" s="88"/>
      <c r="L265" s="73"/>
      <c r="M265" s="73"/>
      <c r="N265" s="73"/>
      <c r="O265" s="73"/>
      <c r="P265" s="73"/>
    </row>
    <row r="266" spans="1:22" s="82" customFormat="1">
      <c r="A266" s="325"/>
      <c r="B266" s="83"/>
      <c r="C266" s="60"/>
      <c r="D266" s="60"/>
      <c r="E266" s="60"/>
      <c r="F266" s="60"/>
      <c r="G266" s="60"/>
      <c r="H266" s="90"/>
      <c r="I266" s="90"/>
      <c r="J266" s="87"/>
      <c r="K266" s="88"/>
      <c r="L266" s="89"/>
      <c r="M266" s="89"/>
      <c r="N266" s="89"/>
      <c r="O266" s="89"/>
      <c r="P266" s="89"/>
    </row>
    <row r="267" spans="1:22" s="1" customFormat="1">
      <c r="A267" s="325"/>
      <c r="B267" s="2"/>
      <c r="C267" s="4"/>
      <c r="D267" s="4"/>
      <c r="E267" s="4"/>
      <c r="F267" s="4"/>
      <c r="G267" s="4"/>
      <c r="H267" s="307"/>
      <c r="I267" s="307"/>
      <c r="J267" s="59"/>
      <c r="K267" s="30"/>
      <c r="L267" s="101"/>
      <c r="M267" s="101"/>
      <c r="N267" s="101"/>
      <c r="O267" s="101"/>
      <c r="P267" s="101"/>
    </row>
    <row r="268" spans="1:22">
      <c r="A268" s="325"/>
      <c r="B268" s="19" t="s">
        <v>237</v>
      </c>
      <c r="C268" s="19"/>
      <c r="D268" s="19"/>
      <c r="E268" s="19"/>
      <c r="F268" s="19"/>
      <c r="G268" s="19"/>
      <c r="H268" s="15"/>
      <c r="I268" s="15"/>
      <c r="J268" s="8"/>
      <c r="L268" s="130"/>
      <c r="M268" s="130"/>
      <c r="N268" s="130"/>
      <c r="O268" s="130"/>
      <c r="P268" s="130"/>
      <c r="Q268" s="9"/>
      <c r="R268" s="9"/>
      <c r="S268" s="9"/>
      <c r="T268" s="9"/>
      <c r="U268" s="9"/>
      <c r="V268" s="9"/>
    </row>
    <row r="269" spans="1:22">
      <c r="A269" s="325"/>
      <c r="B269" s="19"/>
      <c r="C269" s="19"/>
      <c r="D269" s="19"/>
      <c r="E269" s="19"/>
      <c r="F269" s="19"/>
      <c r="G269" s="19"/>
      <c r="H269" s="15"/>
      <c r="I269" s="15"/>
      <c r="L269" s="23"/>
      <c r="M269" s="23"/>
      <c r="N269" s="23"/>
      <c r="O269" s="23"/>
      <c r="P269" s="23"/>
      <c r="Q269" s="9"/>
      <c r="R269" s="9"/>
      <c r="S269" s="9"/>
      <c r="T269" s="9"/>
      <c r="U269" s="9"/>
      <c r="V269" s="9"/>
    </row>
    <row r="270" spans="1:22" ht="34.5" customHeight="1">
      <c r="A270" s="325"/>
      <c r="B270" s="19"/>
      <c r="C270" s="4"/>
      <c r="D270" s="4"/>
      <c r="F270" s="4"/>
      <c r="G270" s="4"/>
      <c r="H270" s="307"/>
      <c r="I270" s="307"/>
      <c r="J270" s="74" t="s">
        <v>77</v>
      </c>
      <c r="K270" s="75"/>
      <c r="L270" s="76" t="s">
        <v>635</v>
      </c>
      <c r="M270" s="76" t="s">
        <v>636</v>
      </c>
      <c r="N270" s="76" t="s">
        <v>634</v>
      </c>
      <c r="O270" s="76" t="s">
        <v>633</v>
      </c>
      <c r="P270" s="76" t="s">
        <v>632</v>
      </c>
      <c r="Q270" s="9"/>
      <c r="R270" s="9"/>
      <c r="S270" s="9"/>
      <c r="T270" s="9"/>
      <c r="U270" s="9"/>
      <c r="V270" s="9"/>
    </row>
    <row r="271" spans="1:22" ht="20.25" customHeight="1">
      <c r="A271" s="325"/>
      <c r="B271" s="2"/>
      <c r="C271" s="60"/>
      <c r="D271" s="4"/>
      <c r="F271" s="4"/>
      <c r="G271" s="4"/>
      <c r="H271" s="307"/>
      <c r="I271" s="65" t="s">
        <v>78</v>
      </c>
      <c r="J271" s="66"/>
      <c r="K271" s="77"/>
      <c r="L271" s="78" t="s">
        <v>80</v>
      </c>
      <c r="M271" s="78" t="s">
        <v>595</v>
      </c>
      <c r="N271" s="78" t="s">
        <v>80</v>
      </c>
      <c r="O271" s="78" t="s">
        <v>80</v>
      </c>
      <c r="P271" s="78" t="s">
        <v>79</v>
      </c>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998</v>
      </c>
      <c r="J272" s="131">
        <v>16</v>
      </c>
      <c r="K272" s="118" t="str">
        <f t="shared" ref="K272:K299" si="6">IF(OR(COUNTIF(L272:P272,"未確認")&gt;0,COUNTIF(L272:P272,"~*")&gt;0),"※","")</f>
        <v/>
      </c>
      <c r="L272" s="132"/>
      <c r="M272" s="132"/>
      <c r="N272" s="132"/>
      <c r="O272" s="132"/>
      <c r="P272" s="132"/>
    </row>
    <row r="273" spans="1:16" s="82" customFormat="1" ht="34.5" customHeight="1">
      <c r="A273" s="327" t="s">
        <v>997</v>
      </c>
      <c r="B273" s="83"/>
      <c r="C273" s="463"/>
      <c r="D273" s="463"/>
      <c r="E273" s="463"/>
      <c r="F273" s="463"/>
      <c r="G273" s="457" t="s">
        <v>241</v>
      </c>
      <c r="H273" s="457"/>
      <c r="I273" s="470"/>
      <c r="J273" s="133">
        <v>4.5999999999999996</v>
      </c>
      <c r="K273" s="118" t="str">
        <f t="shared" si="6"/>
        <v/>
      </c>
      <c r="L273" s="134"/>
      <c r="M273" s="134"/>
      <c r="N273" s="134"/>
      <c r="O273" s="134"/>
      <c r="P273" s="134"/>
    </row>
    <row r="274" spans="1:16" s="82" customFormat="1" ht="34.5" customHeight="1">
      <c r="A274" s="327" t="s">
        <v>999</v>
      </c>
      <c r="B274" s="83"/>
      <c r="C274" s="457" t="s">
        <v>242</v>
      </c>
      <c r="D274" s="463"/>
      <c r="E274" s="463"/>
      <c r="F274" s="463"/>
      <c r="G274" s="457" t="s">
        <v>239</v>
      </c>
      <c r="H274" s="457"/>
      <c r="I274" s="470"/>
      <c r="J274" s="131">
        <v>1</v>
      </c>
      <c r="K274" s="118" t="str">
        <f t="shared" si="6"/>
        <v/>
      </c>
      <c r="L274" s="132"/>
      <c r="M274" s="132"/>
      <c r="N274" s="132"/>
      <c r="O274" s="132"/>
      <c r="P274" s="132"/>
    </row>
    <row r="275" spans="1:16" s="82" customFormat="1" ht="34.5" customHeight="1">
      <c r="A275" s="327" t="s">
        <v>999</v>
      </c>
      <c r="B275" s="83"/>
      <c r="C275" s="463"/>
      <c r="D275" s="463"/>
      <c r="E275" s="463"/>
      <c r="F275" s="463"/>
      <c r="G275" s="457" t="s">
        <v>241</v>
      </c>
      <c r="H275" s="457"/>
      <c r="I275" s="470"/>
      <c r="J275" s="133">
        <v>1.1000000000000001</v>
      </c>
      <c r="K275" s="118" t="str">
        <f t="shared" si="6"/>
        <v/>
      </c>
      <c r="L275" s="134"/>
      <c r="M275" s="134"/>
      <c r="N275" s="134"/>
      <c r="O275" s="134"/>
      <c r="P275" s="134"/>
    </row>
    <row r="276" spans="1:16" s="82" customFormat="1" ht="34.5" customHeight="1">
      <c r="A276" s="338" t="s">
        <v>1000</v>
      </c>
      <c r="B276" s="114"/>
      <c r="C276" s="457" t="s">
        <v>243</v>
      </c>
      <c r="D276" s="457"/>
      <c r="E276" s="457"/>
      <c r="F276" s="457"/>
      <c r="G276" s="457" t="s">
        <v>239</v>
      </c>
      <c r="H276" s="457"/>
      <c r="I276" s="470"/>
      <c r="J276" s="131">
        <f t="shared" ref="J276:J291" si="7">IF(SUM(L276:P276)=0,IF(COUNTIF(L276:P276,"未確認")&gt;0,"未確認",IF(COUNTIF(L276:P276,"~*")&gt;0,"*",SUM(L276:P276))),SUM(L276:P276))</f>
        <v>85</v>
      </c>
      <c r="K276" s="118" t="str">
        <f t="shared" si="6"/>
        <v/>
      </c>
      <c r="L276" s="135">
        <v>16</v>
      </c>
      <c r="M276" s="135">
        <v>13</v>
      </c>
      <c r="N276" s="135">
        <v>18</v>
      </c>
      <c r="O276" s="135">
        <v>20</v>
      </c>
      <c r="P276" s="135">
        <v>18</v>
      </c>
    </row>
    <row r="277" spans="1:16" s="82" customFormat="1" ht="34.5" customHeight="1">
      <c r="A277" s="338" t="s">
        <v>1000</v>
      </c>
      <c r="B277" s="114"/>
      <c r="C277" s="457"/>
      <c r="D277" s="457"/>
      <c r="E277" s="457"/>
      <c r="F277" s="457"/>
      <c r="G277" s="457" t="s">
        <v>241</v>
      </c>
      <c r="H277" s="457"/>
      <c r="I277" s="470"/>
      <c r="J277" s="131">
        <f t="shared" si="7"/>
        <v>0.8</v>
      </c>
      <c r="K277" s="118" t="str">
        <f t="shared" si="6"/>
        <v/>
      </c>
      <c r="L277" s="136">
        <v>0.8</v>
      </c>
      <c r="M277" s="136">
        <v>0</v>
      </c>
      <c r="N277" s="136">
        <v>0</v>
      </c>
      <c r="O277" s="136">
        <v>0</v>
      </c>
      <c r="P277" s="136">
        <v>0</v>
      </c>
    </row>
    <row r="278" spans="1:16" s="82" customFormat="1" ht="34.5" customHeight="1">
      <c r="A278" s="338" t="s">
        <v>1001</v>
      </c>
      <c r="B278" s="114"/>
      <c r="C278" s="457" t="s">
        <v>244</v>
      </c>
      <c r="D278" s="458"/>
      <c r="E278" s="458"/>
      <c r="F278" s="458"/>
      <c r="G278" s="457" t="s">
        <v>239</v>
      </c>
      <c r="H278" s="457"/>
      <c r="I278" s="470"/>
      <c r="J278" s="131">
        <f t="shared" si="7"/>
        <v>9</v>
      </c>
      <c r="K278" s="118" t="str">
        <f t="shared" si="6"/>
        <v/>
      </c>
      <c r="L278" s="135">
        <v>2</v>
      </c>
      <c r="M278" s="135">
        <v>5</v>
      </c>
      <c r="N278" s="135">
        <v>0</v>
      </c>
      <c r="O278" s="135">
        <v>1</v>
      </c>
      <c r="P278" s="135">
        <v>1</v>
      </c>
    </row>
    <row r="279" spans="1:16" s="82" customFormat="1" ht="34.5" customHeight="1">
      <c r="A279" s="338" t="s">
        <v>1001</v>
      </c>
      <c r="B279" s="114"/>
      <c r="C279" s="458"/>
      <c r="D279" s="458"/>
      <c r="E279" s="458"/>
      <c r="F279" s="458"/>
      <c r="G279" s="457" t="s">
        <v>241</v>
      </c>
      <c r="H279" s="457"/>
      <c r="I279" s="470"/>
      <c r="J279" s="131">
        <f t="shared" si="7"/>
        <v>0</v>
      </c>
      <c r="K279" s="118" t="str">
        <f t="shared" si="6"/>
        <v/>
      </c>
      <c r="L279" s="136">
        <v>0</v>
      </c>
      <c r="M279" s="136">
        <v>0</v>
      </c>
      <c r="N279" s="136">
        <v>0</v>
      </c>
      <c r="O279" s="136">
        <v>0</v>
      </c>
      <c r="P279" s="136">
        <v>0</v>
      </c>
    </row>
    <row r="280" spans="1:16" s="82" customFormat="1" ht="34.5" customHeight="1">
      <c r="A280" s="338" t="s">
        <v>1002</v>
      </c>
      <c r="B280" s="114"/>
      <c r="C280" s="457" t="s">
        <v>245</v>
      </c>
      <c r="D280" s="458"/>
      <c r="E280" s="458"/>
      <c r="F280" s="458"/>
      <c r="G280" s="457" t="s">
        <v>239</v>
      </c>
      <c r="H280" s="457"/>
      <c r="I280" s="470"/>
      <c r="J280" s="131">
        <f t="shared" si="7"/>
        <v>27</v>
      </c>
      <c r="K280" s="118" t="str">
        <f t="shared" si="6"/>
        <v/>
      </c>
      <c r="L280" s="135">
        <v>7</v>
      </c>
      <c r="M280" s="135">
        <v>7</v>
      </c>
      <c r="N280" s="135">
        <v>6</v>
      </c>
      <c r="O280" s="135">
        <v>7</v>
      </c>
      <c r="P280" s="135">
        <v>0</v>
      </c>
    </row>
    <row r="281" spans="1:16" s="82" customFormat="1" ht="34.5" customHeight="1">
      <c r="A281" s="338" t="s">
        <v>1002</v>
      </c>
      <c r="B281" s="114"/>
      <c r="C281" s="458"/>
      <c r="D281" s="458"/>
      <c r="E281" s="458"/>
      <c r="F281" s="458"/>
      <c r="G281" s="457" t="s">
        <v>241</v>
      </c>
      <c r="H281" s="457"/>
      <c r="I281" s="470"/>
      <c r="J281" s="131">
        <f t="shared" si="7"/>
        <v>0.2</v>
      </c>
      <c r="K281" s="118" t="str">
        <f t="shared" si="6"/>
        <v/>
      </c>
      <c r="L281" s="136">
        <v>0</v>
      </c>
      <c r="M281" s="136">
        <v>0</v>
      </c>
      <c r="N281" s="136">
        <v>0</v>
      </c>
      <c r="O281" s="136">
        <v>0</v>
      </c>
      <c r="P281" s="136">
        <v>0.2</v>
      </c>
    </row>
    <row r="282" spans="1:16" s="82" customFormat="1" ht="34.5" customHeight="1">
      <c r="A282" s="338" t="s">
        <v>1003</v>
      </c>
      <c r="B282" s="114"/>
      <c r="C282" s="457" t="s">
        <v>246</v>
      </c>
      <c r="D282" s="458"/>
      <c r="E282" s="458"/>
      <c r="F282" s="458"/>
      <c r="G282" s="457" t="s">
        <v>239</v>
      </c>
      <c r="H282" s="457"/>
      <c r="I282" s="470"/>
      <c r="J282" s="131">
        <f t="shared" si="7"/>
        <v>0</v>
      </c>
      <c r="K282" s="118" t="str">
        <f t="shared" si="6"/>
        <v/>
      </c>
      <c r="L282" s="135">
        <v>0</v>
      </c>
      <c r="M282" s="135">
        <v>0</v>
      </c>
      <c r="N282" s="135">
        <v>0</v>
      </c>
      <c r="O282" s="135">
        <v>0</v>
      </c>
      <c r="P282" s="135">
        <v>0</v>
      </c>
    </row>
    <row r="283" spans="1:16" s="82" customFormat="1" ht="34.5" customHeight="1">
      <c r="A283" s="338" t="s">
        <v>1003</v>
      </c>
      <c r="B283" s="83"/>
      <c r="C283" s="458"/>
      <c r="D283" s="458"/>
      <c r="E283" s="458"/>
      <c r="F283" s="458"/>
      <c r="G283" s="457" t="s">
        <v>241</v>
      </c>
      <c r="H283" s="457"/>
      <c r="I283" s="470"/>
      <c r="J283" s="131">
        <f t="shared" si="7"/>
        <v>0</v>
      </c>
      <c r="K283" s="118" t="str">
        <f t="shared" si="6"/>
        <v/>
      </c>
      <c r="L283" s="136">
        <v>0</v>
      </c>
      <c r="M283" s="136">
        <v>0</v>
      </c>
      <c r="N283" s="136">
        <v>0</v>
      </c>
      <c r="O283" s="136">
        <v>0</v>
      </c>
      <c r="P283" s="136">
        <v>0</v>
      </c>
    </row>
    <row r="284" spans="1:16" s="82" customFormat="1" ht="34.5" customHeight="1">
      <c r="A284" s="338" t="s">
        <v>1004</v>
      </c>
      <c r="B284" s="83"/>
      <c r="C284" s="457" t="s">
        <v>247</v>
      </c>
      <c r="D284" s="458"/>
      <c r="E284" s="458"/>
      <c r="F284" s="458"/>
      <c r="G284" s="457" t="s">
        <v>239</v>
      </c>
      <c r="H284" s="457"/>
      <c r="I284" s="470"/>
      <c r="J284" s="131">
        <f t="shared" si="7"/>
        <v>3</v>
      </c>
      <c r="K284" s="118" t="str">
        <f t="shared" si="6"/>
        <v/>
      </c>
      <c r="L284" s="135">
        <v>0</v>
      </c>
      <c r="M284" s="135">
        <v>3</v>
      </c>
      <c r="N284" s="135">
        <v>0</v>
      </c>
      <c r="O284" s="135">
        <v>0</v>
      </c>
      <c r="P284" s="135">
        <v>0</v>
      </c>
    </row>
    <row r="285" spans="1:16" s="82" customFormat="1" ht="34.5" customHeight="1">
      <c r="A285" s="338" t="s">
        <v>1004</v>
      </c>
      <c r="B285" s="83"/>
      <c r="C285" s="458"/>
      <c r="D285" s="458"/>
      <c r="E285" s="458"/>
      <c r="F285" s="458"/>
      <c r="G285" s="457" t="s">
        <v>241</v>
      </c>
      <c r="H285" s="457"/>
      <c r="I285" s="470"/>
      <c r="J285" s="131">
        <f t="shared" si="7"/>
        <v>0</v>
      </c>
      <c r="K285" s="118" t="str">
        <f t="shared" si="6"/>
        <v/>
      </c>
      <c r="L285" s="136">
        <v>0</v>
      </c>
      <c r="M285" s="136">
        <v>0</v>
      </c>
      <c r="N285" s="136">
        <v>0</v>
      </c>
      <c r="O285" s="136">
        <v>0</v>
      </c>
      <c r="P285" s="136">
        <v>0</v>
      </c>
    </row>
    <row r="286" spans="1:16" s="82" customFormat="1" ht="34.5" customHeight="1">
      <c r="A286" s="338" t="s">
        <v>1005</v>
      </c>
      <c r="B286" s="83"/>
      <c r="C286" s="457" t="s">
        <v>248</v>
      </c>
      <c r="D286" s="458"/>
      <c r="E286" s="458"/>
      <c r="F286" s="458"/>
      <c r="G286" s="457" t="s">
        <v>239</v>
      </c>
      <c r="H286" s="457"/>
      <c r="I286" s="470"/>
      <c r="J286" s="131">
        <f t="shared" si="7"/>
        <v>2</v>
      </c>
      <c r="K286" s="118" t="str">
        <f t="shared" si="6"/>
        <v/>
      </c>
      <c r="L286" s="135">
        <v>0</v>
      </c>
      <c r="M286" s="135">
        <v>2</v>
      </c>
      <c r="N286" s="135">
        <v>0</v>
      </c>
      <c r="O286" s="135">
        <v>0</v>
      </c>
      <c r="P286" s="135">
        <v>0</v>
      </c>
    </row>
    <row r="287" spans="1:16" s="82" customFormat="1" ht="34.5" customHeight="1">
      <c r="A287" s="338" t="s">
        <v>1005</v>
      </c>
      <c r="B287" s="83"/>
      <c r="C287" s="458"/>
      <c r="D287" s="458"/>
      <c r="E287" s="458"/>
      <c r="F287" s="458"/>
      <c r="G287" s="457" t="s">
        <v>241</v>
      </c>
      <c r="H287" s="457"/>
      <c r="I287" s="470"/>
      <c r="J287" s="131">
        <f t="shared" si="7"/>
        <v>0</v>
      </c>
      <c r="K287" s="118" t="str">
        <f t="shared" si="6"/>
        <v/>
      </c>
      <c r="L287" s="136">
        <v>0</v>
      </c>
      <c r="M287" s="136">
        <v>0</v>
      </c>
      <c r="N287" s="136">
        <v>0</v>
      </c>
      <c r="O287" s="136">
        <v>0</v>
      </c>
      <c r="P287" s="136">
        <v>0</v>
      </c>
    </row>
    <row r="288" spans="1:16" s="82" customFormat="1" ht="34.5" customHeight="1">
      <c r="A288" s="338" t="s">
        <v>1006</v>
      </c>
      <c r="B288" s="83"/>
      <c r="C288" s="457" t="s">
        <v>249</v>
      </c>
      <c r="D288" s="458"/>
      <c r="E288" s="458"/>
      <c r="F288" s="458"/>
      <c r="G288" s="457" t="s">
        <v>239</v>
      </c>
      <c r="H288" s="457"/>
      <c r="I288" s="470"/>
      <c r="J288" s="131">
        <f t="shared" si="7"/>
        <v>1</v>
      </c>
      <c r="K288" s="118" t="str">
        <f t="shared" si="6"/>
        <v/>
      </c>
      <c r="L288" s="135">
        <v>0</v>
      </c>
      <c r="M288" s="135">
        <v>1</v>
      </c>
      <c r="N288" s="135">
        <v>0</v>
      </c>
      <c r="O288" s="135">
        <v>0</v>
      </c>
      <c r="P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c r="M289" s="136">
        <v>0</v>
      </c>
      <c r="N289" s="136">
        <v>0</v>
      </c>
      <c r="O289" s="136">
        <v>0</v>
      </c>
      <c r="P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c r="M290" s="135">
        <v>0</v>
      </c>
      <c r="N290" s="135">
        <v>0</v>
      </c>
      <c r="O290" s="135">
        <v>0</v>
      </c>
      <c r="P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c r="N291" s="136">
        <v>0</v>
      </c>
      <c r="O291" s="136">
        <v>0</v>
      </c>
      <c r="P291" s="136">
        <v>0</v>
      </c>
    </row>
    <row r="292" spans="1:22" s="82" customFormat="1" ht="34.5" customHeight="1">
      <c r="A292" s="327" t="s">
        <v>1008</v>
      </c>
      <c r="B292" s="83"/>
      <c r="C292" s="457" t="s">
        <v>251</v>
      </c>
      <c r="D292" s="463"/>
      <c r="E292" s="463"/>
      <c r="F292" s="463"/>
      <c r="G292" s="457" t="s">
        <v>239</v>
      </c>
      <c r="H292" s="457"/>
      <c r="I292" s="470"/>
      <c r="J292" s="131">
        <v>7</v>
      </c>
      <c r="K292" s="118" t="str">
        <f t="shared" si="6"/>
        <v/>
      </c>
      <c r="L292" s="132"/>
      <c r="M292" s="132"/>
      <c r="N292" s="132"/>
      <c r="O292" s="132"/>
      <c r="P292" s="132"/>
    </row>
    <row r="293" spans="1:22" s="82" customFormat="1" ht="34.5" customHeight="1">
      <c r="A293" s="327" t="s">
        <v>1008</v>
      </c>
      <c r="B293" s="83"/>
      <c r="C293" s="463"/>
      <c r="D293" s="463"/>
      <c r="E293" s="463"/>
      <c r="F293" s="463"/>
      <c r="G293" s="457" t="s">
        <v>241</v>
      </c>
      <c r="H293" s="457"/>
      <c r="I293" s="470"/>
      <c r="J293" s="131">
        <v>0</v>
      </c>
      <c r="K293" s="118" t="str">
        <f t="shared" si="6"/>
        <v/>
      </c>
      <c r="L293" s="134"/>
      <c r="M293" s="134"/>
      <c r="N293" s="134"/>
      <c r="O293" s="134"/>
      <c r="P293" s="134"/>
    </row>
    <row r="294" spans="1:22" s="82" customFormat="1" ht="34.5" customHeight="1">
      <c r="A294" s="327" t="s">
        <v>1009</v>
      </c>
      <c r="B294" s="83"/>
      <c r="C294" s="457" t="s">
        <v>252</v>
      </c>
      <c r="D294" s="463"/>
      <c r="E294" s="463"/>
      <c r="F294" s="463"/>
      <c r="G294" s="457" t="s">
        <v>239</v>
      </c>
      <c r="H294" s="457"/>
      <c r="I294" s="470"/>
      <c r="J294" s="131">
        <v>2</v>
      </c>
      <c r="K294" s="118" t="str">
        <f t="shared" si="6"/>
        <v/>
      </c>
      <c r="L294" s="132"/>
      <c r="M294" s="132"/>
      <c r="N294" s="132"/>
      <c r="O294" s="132"/>
      <c r="P294" s="132"/>
    </row>
    <row r="295" spans="1:22" s="82" customFormat="1" ht="34.5" customHeight="1">
      <c r="A295" s="327" t="s">
        <v>1009</v>
      </c>
      <c r="B295" s="83"/>
      <c r="C295" s="463"/>
      <c r="D295" s="463"/>
      <c r="E295" s="463"/>
      <c r="F295" s="463"/>
      <c r="G295" s="457" t="s">
        <v>241</v>
      </c>
      <c r="H295" s="457"/>
      <c r="I295" s="470"/>
      <c r="J295" s="131">
        <v>0.4</v>
      </c>
      <c r="K295" s="118" t="str">
        <f t="shared" si="6"/>
        <v/>
      </c>
      <c r="L295" s="134"/>
      <c r="M295" s="134"/>
      <c r="N295" s="134"/>
      <c r="O295" s="134"/>
      <c r="P295" s="134"/>
    </row>
    <row r="296" spans="1:22" s="82" customFormat="1" ht="34.5" customHeight="1">
      <c r="A296" s="338" t="s">
        <v>1010</v>
      </c>
      <c r="B296" s="83"/>
      <c r="C296" s="457" t="s">
        <v>253</v>
      </c>
      <c r="D296" s="458"/>
      <c r="E296" s="458"/>
      <c r="F296" s="458"/>
      <c r="G296" s="457" t="s">
        <v>239</v>
      </c>
      <c r="H296" s="457"/>
      <c r="I296" s="470"/>
      <c r="J296" s="131">
        <f>IF(SUM(L296:P296)=0,IF(COUNTIF(L296:P296,"未確認")&gt;0,"未確認",IF(COUNTIF(L296:P296,"~*")&gt;0,"*",SUM(L296:P296))),SUM(L296:P296))</f>
        <v>0</v>
      </c>
      <c r="K296" s="118" t="str">
        <f t="shared" si="6"/>
        <v/>
      </c>
      <c r="L296" s="135">
        <v>0</v>
      </c>
      <c r="M296" s="135">
        <v>0</v>
      </c>
      <c r="N296" s="135">
        <v>0</v>
      </c>
      <c r="O296" s="135">
        <v>0</v>
      </c>
      <c r="P296" s="135">
        <v>0</v>
      </c>
    </row>
    <row r="297" spans="1:22" s="82" customFormat="1" ht="34.5" customHeight="1">
      <c r="A297" s="338" t="s">
        <v>1010</v>
      </c>
      <c r="B297" s="83"/>
      <c r="C297" s="458"/>
      <c r="D297" s="458"/>
      <c r="E297" s="458"/>
      <c r="F297" s="458"/>
      <c r="G297" s="457" t="s">
        <v>241</v>
      </c>
      <c r="H297" s="457"/>
      <c r="I297" s="470"/>
      <c r="J297" s="131">
        <f>IF(SUM(L297:P297)=0,IF(COUNTIF(L297:P297,"未確認")&gt;0,"未確認",IF(COUNTIF(L297:P297,"~*")&gt;0,"*",SUM(L297:P297))),SUM(L297:P297))</f>
        <v>0</v>
      </c>
      <c r="K297" s="118" t="str">
        <f t="shared" si="6"/>
        <v/>
      </c>
      <c r="L297" s="136">
        <v>0</v>
      </c>
      <c r="M297" s="136">
        <v>0</v>
      </c>
      <c r="N297" s="136">
        <v>0</v>
      </c>
      <c r="O297" s="136">
        <v>0</v>
      </c>
      <c r="P297" s="136">
        <v>0</v>
      </c>
    </row>
    <row r="298" spans="1:22" s="82" customFormat="1" ht="34.5" customHeight="1">
      <c r="A298" s="338" t="s">
        <v>1011</v>
      </c>
      <c r="B298" s="83"/>
      <c r="C298" s="457" t="s">
        <v>254</v>
      </c>
      <c r="D298" s="463"/>
      <c r="E298" s="463"/>
      <c r="F298" s="463"/>
      <c r="G298" s="457" t="s">
        <v>239</v>
      </c>
      <c r="H298" s="457"/>
      <c r="I298" s="470"/>
      <c r="J298" s="131">
        <f>IF(SUM(L298:P298)=0,IF(COUNTIF(L298:P298,"未確認")&gt;0,"未確認",IF(COUNTIF(L298:P298,"~*")&gt;0,"*",SUM(L298:P298))),SUM(L298:P298))</f>
        <v>0</v>
      </c>
      <c r="K298" s="118" t="str">
        <f t="shared" si="6"/>
        <v/>
      </c>
      <c r="L298" s="135">
        <v>0</v>
      </c>
      <c r="M298" s="135">
        <v>0</v>
      </c>
      <c r="N298" s="135">
        <v>0</v>
      </c>
      <c r="O298" s="135">
        <v>0</v>
      </c>
      <c r="P298" s="135">
        <v>0</v>
      </c>
    </row>
    <row r="299" spans="1:22" s="82" customFormat="1" ht="34.5" customHeight="1">
      <c r="A299" s="338" t="s">
        <v>1011</v>
      </c>
      <c r="B299" s="83"/>
      <c r="C299" s="463"/>
      <c r="D299" s="463"/>
      <c r="E299" s="463"/>
      <c r="F299" s="463"/>
      <c r="G299" s="457" t="s">
        <v>241</v>
      </c>
      <c r="H299" s="457"/>
      <c r="I299" s="471"/>
      <c r="J299" s="131">
        <f>IF(SUM(L299:P299)=0,IF(COUNTIF(L299:P299,"未確認")&gt;0,"未確認",IF(COUNTIF(L299:P299,"~*")&gt;0,"*",SUM(L299:P299))),SUM(L299:P299))</f>
        <v>0</v>
      </c>
      <c r="K299" s="118" t="str">
        <f t="shared" si="6"/>
        <v/>
      </c>
      <c r="L299" s="136">
        <v>0</v>
      </c>
      <c r="M299" s="136">
        <v>0</v>
      </c>
      <c r="N299" s="136">
        <v>0</v>
      </c>
      <c r="O299" s="136">
        <v>0</v>
      </c>
      <c r="P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78</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259</v>
      </c>
      <c r="J304" s="138"/>
      <c r="K304" s="139"/>
      <c r="L304" s="135">
        <v>8</v>
      </c>
      <c r="M304" s="135">
        <v>13</v>
      </c>
      <c r="N304" s="135">
        <v>2</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1.6</v>
      </c>
      <c r="N305" s="136">
        <v>0</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2</v>
      </c>
      <c r="N306" s="135">
        <v>1</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0.8</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1</v>
      </c>
      <c r="M308" s="135">
        <v>0</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24</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16</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6</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6</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3</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3</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635</v>
      </c>
      <c r="M329" s="76" t="s">
        <v>636</v>
      </c>
      <c r="N329" s="76" t="s">
        <v>634</v>
      </c>
      <c r="O329" s="76" t="s">
        <v>633</v>
      </c>
      <c r="P329" s="76" t="s">
        <v>632</v>
      </c>
      <c r="Q329" s="9"/>
      <c r="R329" s="9"/>
      <c r="S329" s="9"/>
      <c r="T329" s="9"/>
      <c r="U329" s="9"/>
      <c r="V329" s="9"/>
    </row>
    <row r="330" spans="1:22" ht="20.25" customHeight="1">
      <c r="A330" s="325"/>
      <c r="B330" s="2"/>
      <c r="C330" s="60"/>
      <c r="D330" s="4"/>
      <c r="F330" s="4"/>
      <c r="G330" s="4"/>
      <c r="H330" s="307"/>
      <c r="I330" s="65" t="s">
        <v>1012</v>
      </c>
      <c r="J330" s="66"/>
      <c r="K330" s="77"/>
      <c r="L330" s="78" t="s">
        <v>80</v>
      </c>
      <c r="M330" s="128" t="s">
        <v>595</v>
      </c>
      <c r="N330" s="128" t="s">
        <v>80</v>
      </c>
      <c r="O330" s="128" t="s">
        <v>80</v>
      </c>
      <c r="P330" s="128" t="s">
        <v>79</v>
      </c>
      <c r="Q330" s="9"/>
      <c r="R330" s="9"/>
      <c r="S330" s="9"/>
      <c r="T330" s="9"/>
      <c r="U330" s="9"/>
      <c r="V330" s="9"/>
    </row>
    <row r="331" spans="1:22" s="82" customFormat="1" ht="34.5" customHeight="1">
      <c r="A331" s="338" t="s">
        <v>1024</v>
      </c>
      <c r="B331" s="2"/>
      <c r="C331" s="383" t="s">
        <v>262</v>
      </c>
      <c r="D331" s="384"/>
      <c r="E331" s="384"/>
      <c r="F331" s="384"/>
      <c r="G331" s="384"/>
      <c r="H331" s="385"/>
      <c r="I331" s="406" t="s">
        <v>2434</v>
      </c>
      <c r="J331" s="68" t="s">
        <v>220</v>
      </c>
      <c r="K331" s="118"/>
      <c r="L331" s="144"/>
      <c r="M331" s="145"/>
      <c r="N331" s="145"/>
      <c r="O331" s="145"/>
      <c r="P331" s="145"/>
    </row>
    <row r="332" spans="1:22" s="82" customFormat="1" ht="34.5" customHeight="1">
      <c r="A332" s="338" t="s">
        <v>1025</v>
      </c>
      <c r="B332" s="146"/>
      <c r="C332" s="464" t="s">
        <v>264</v>
      </c>
      <c r="D332" s="464"/>
      <c r="E332" s="464"/>
      <c r="F332" s="423"/>
      <c r="G332" s="457" t="s">
        <v>238</v>
      </c>
      <c r="H332" s="314" t="s">
        <v>265</v>
      </c>
      <c r="I332" s="420"/>
      <c r="J332" s="131">
        <v>0</v>
      </c>
      <c r="K332" s="118"/>
      <c r="L332" s="147"/>
      <c r="M332" s="148"/>
      <c r="N332" s="148"/>
      <c r="O332" s="148"/>
      <c r="P332" s="148"/>
    </row>
    <row r="333" spans="1:22" s="82" customFormat="1" ht="34.5" customHeight="1">
      <c r="A333" s="338" t="s">
        <v>1025</v>
      </c>
      <c r="B333" s="146"/>
      <c r="C333" s="457"/>
      <c r="D333" s="457"/>
      <c r="E333" s="457"/>
      <c r="F333" s="458"/>
      <c r="G333" s="457"/>
      <c r="H333" s="314" t="s">
        <v>266</v>
      </c>
      <c r="I333" s="420"/>
      <c r="J333" s="133">
        <v>0</v>
      </c>
      <c r="K333" s="118"/>
      <c r="L333" s="147"/>
      <c r="M333" s="148"/>
      <c r="N333" s="148"/>
      <c r="O333" s="148"/>
      <c r="P333" s="148"/>
    </row>
    <row r="334" spans="1:22" s="82" customFormat="1" ht="34.5" customHeight="1">
      <c r="A334" s="338" t="s">
        <v>1026</v>
      </c>
      <c r="B334" s="146"/>
      <c r="C334" s="457"/>
      <c r="D334" s="457"/>
      <c r="E334" s="457"/>
      <c r="F334" s="458"/>
      <c r="G334" s="457" t="s">
        <v>267</v>
      </c>
      <c r="H334" s="314" t="s">
        <v>265</v>
      </c>
      <c r="I334" s="420"/>
      <c r="J334" s="131">
        <v>0</v>
      </c>
      <c r="K334" s="118"/>
      <c r="L334" s="147"/>
      <c r="M334" s="148"/>
      <c r="N334" s="148"/>
      <c r="O334" s="148"/>
      <c r="P334" s="148"/>
    </row>
    <row r="335" spans="1:22" s="82" customFormat="1" ht="34.5" customHeight="1">
      <c r="A335" s="338" t="s">
        <v>1026</v>
      </c>
      <c r="B335" s="146"/>
      <c r="C335" s="457"/>
      <c r="D335" s="457"/>
      <c r="E335" s="457"/>
      <c r="F335" s="458"/>
      <c r="G335" s="458"/>
      <c r="H335" s="314" t="s">
        <v>266</v>
      </c>
      <c r="I335" s="420"/>
      <c r="J335" s="133">
        <v>0.5</v>
      </c>
      <c r="K335" s="118"/>
      <c r="L335" s="147"/>
      <c r="M335" s="148"/>
      <c r="N335" s="148"/>
      <c r="O335" s="148"/>
      <c r="P335" s="148"/>
    </row>
    <row r="336" spans="1:22" s="82" customFormat="1" ht="34.5" customHeight="1">
      <c r="A336" s="338" t="s">
        <v>1027</v>
      </c>
      <c r="B336" s="146"/>
      <c r="C336" s="457"/>
      <c r="D336" s="457"/>
      <c r="E336" s="457"/>
      <c r="F336" s="458"/>
      <c r="G336" s="457" t="s">
        <v>1028</v>
      </c>
      <c r="H336" s="314" t="s">
        <v>265</v>
      </c>
      <c r="I336" s="420"/>
      <c r="J336" s="131">
        <v>4</v>
      </c>
      <c r="K336" s="118"/>
      <c r="L336" s="147"/>
      <c r="M336" s="148"/>
      <c r="N336" s="148"/>
      <c r="O336" s="148"/>
      <c r="P336" s="148"/>
    </row>
    <row r="337" spans="1:22" s="82" customFormat="1" ht="34.5" customHeight="1">
      <c r="A337" s="338" t="s">
        <v>1027</v>
      </c>
      <c r="B337" s="146"/>
      <c r="C337" s="457"/>
      <c r="D337" s="457"/>
      <c r="E337" s="457"/>
      <c r="F337" s="458"/>
      <c r="G337" s="458"/>
      <c r="H337" s="314" t="s">
        <v>266</v>
      </c>
      <c r="I337" s="420"/>
      <c r="J337" s="133">
        <v>0.5</v>
      </c>
      <c r="K337" s="118"/>
      <c r="L337" s="147"/>
      <c r="M337" s="148"/>
      <c r="N337" s="148"/>
      <c r="O337" s="148"/>
      <c r="P337" s="148"/>
    </row>
    <row r="338" spans="1:22" s="82" customFormat="1" ht="34.5" customHeight="1">
      <c r="A338" s="338" t="s">
        <v>1029</v>
      </c>
      <c r="B338" s="146"/>
      <c r="C338" s="457"/>
      <c r="D338" s="457"/>
      <c r="E338" s="457"/>
      <c r="F338" s="458"/>
      <c r="G338" s="465" t="s">
        <v>269</v>
      </c>
      <c r="H338" s="314" t="s">
        <v>265</v>
      </c>
      <c r="I338" s="420"/>
      <c r="J338" s="131">
        <v>3</v>
      </c>
      <c r="K338" s="118"/>
      <c r="L338" s="147"/>
      <c r="M338" s="148"/>
      <c r="N338" s="148"/>
      <c r="O338" s="148"/>
      <c r="P338" s="148"/>
    </row>
    <row r="339" spans="1:22" s="82" customFormat="1" ht="34.5" customHeight="1">
      <c r="A339" s="338" t="s">
        <v>1029</v>
      </c>
      <c r="B339" s="146"/>
      <c r="C339" s="457"/>
      <c r="D339" s="457"/>
      <c r="E339" s="457"/>
      <c r="F339" s="458"/>
      <c r="G339" s="458"/>
      <c r="H339" s="314" t="s">
        <v>266</v>
      </c>
      <c r="I339" s="420"/>
      <c r="J339" s="133">
        <v>0.5</v>
      </c>
      <c r="K339" s="118"/>
      <c r="L339" s="147"/>
      <c r="M339" s="148"/>
      <c r="N339" s="148"/>
      <c r="O339" s="148"/>
      <c r="P339" s="148"/>
    </row>
    <row r="340" spans="1:22" s="82" customFormat="1" ht="34.5" customHeight="1">
      <c r="A340" s="338" t="s">
        <v>1030</v>
      </c>
      <c r="B340" s="146"/>
      <c r="C340" s="457"/>
      <c r="D340" s="457"/>
      <c r="E340" s="457"/>
      <c r="F340" s="458"/>
      <c r="G340" s="457" t="s">
        <v>270</v>
      </c>
      <c r="H340" s="314" t="s">
        <v>265</v>
      </c>
      <c r="I340" s="420"/>
      <c r="J340" s="131">
        <v>0</v>
      </c>
      <c r="K340" s="118"/>
      <c r="L340" s="147"/>
      <c r="M340" s="148"/>
      <c r="N340" s="148"/>
      <c r="O340" s="148"/>
      <c r="P340" s="148"/>
    </row>
    <row r="341" spans="1:22" s="82" customFormat="1" ht="34.5" customHeight="1">
      <c r="A341" s="338" t="s">
        <v>1030</v>
      </c>
      <c r="B341" s="146"/>
      <c r="C341" s="457"/>
      <c r="D341" s="457"/>
      <c r="E341" s="457"/>
      <c r="F341" s="458"/>
      <c r="G341" s="458"/>
      <c r="H341" s="314" t="s">
        <v>266</v>
      </c>
      <c r="I341" s="420"/>
      <c r="J341" s="133">
        <v>0</v>
      </c>
      <c r="K341" s="118"/>
      <c r="L341" s="147"/>
      <c r="M341" s="148"/>
      <c r="N341" s="148"/>
      <c r="O341" s="148"/>
      <c r="P341" s="148"/>
    </row>
    <row r="342" spans="1:22" s="82" customFormat="1" ht="34.5" customHeight="1">
      <c r="A342" s="338" t="s">
        <v>1031</v>
      </c>
      <c r="B342" s="146"/>
      <c r="C342" s="457"/>
      <c r="D342" s="457"/>
      <c r="E342" s="457"/>
      <c r="F342" s="458"/>
      <c r="G342" s="457" t="s">
        <v>258</v>
      </c>
      <c r="H342" s="314" t="s">
        <v>265</v>
      </c>
      <c r="I342" s="420"/>
      <c r="J342" s="131">
        <v>0</v>
      </c>
      <c r="K342" s="118"/>
      <c r="L342" s="147"/>
      <c r="M342" s="148"/>
      <c r="N342" s="148"/>
      <c r="O342" s="148"/>
      <c r="P342" s="148"/>
    </row>
    <row r="343" spans="1:22" s="82" customFormat="1" ht="34.5" customHeight="1">
      <c r="A343" s="338" t="s">
        <v>1031</v>
      </c>
      <c r="B343" s="146"/>
      <c r="C343" s="457"/>
      <c r="D343" s="457"/>
      <c r="E343" s="457"/>
      <c r="F343" s="458"/>
      <c r="G343" s="458"/>
      <c r="H343" s="314" t="s">
        <v>266</v>
      </c>
      <c r="I343" s="407"/>
      <c r="J343" s="133">
        <v>0</v>
      </c>
      <c r="K343" s="118"/>
      <c r="L343" s="149"/>
      <c r="M343" s="150"/>
      <c r="N343" s="150"/>
      <c r="O343" s="150"/>
      <c r="P343" s="150"/>
    </row>
    <row r="344" spans="1:22" s="1" customFormat="1">
      <c r="A344" s="325"/>
      <c r="B344" s="19"/>
      <c r="C344" s="19"/>
      <c r="D344" s="19"/>
      <c r="E344" s="19"/>
      <c r="F344" s="19"/>
      <c r="G344" s="19"/>
      <c r="H344" s="15"/>
      <c r="I344" s="15"/>
      <c r="J344" s="87"/>
      <c r="K344" s="88"/>
      <c r="L344" s="101"/>
      <c r="M344" s="101"/>
      <c r="N344" s="101"/>
      <c r="O344" s="101"/>
      <c r="P344" s="101"/>
    </row>
    <row r="345" spans="1:22" s="82" customFormat="1">
      <c r="A345" s="325"/>
      <c r="B345" s="83"/>
      <c r="C345" s="60"/>
      <c r="D345" s="60"/>
      <c r="E345" s="60"/>
      <c r="F345" s="60"/>
      <c r="G345" s="60"/>
      <c r="H345" s="90"/>
      <c r="I345" s="90"/>
      <c r="J345" s="87"/>
      <c r="K345" s="88"/>
      <c r="L345" s="89"/>
      <c r="M345" s="89"/>
      <c r="N345" s="89"/>
      <c r="O345" s="89"/>
      <c r="P345" s="89"/>
    </row>
    <row r="346" spans="1:22" s="1" customFormat="1">
      <c r="A346" s="325"/>
      <c r="B346" s="146"/>
      <c r="C346" s="151"/>
      <c r="D346" s="151"/>
      <c r="E346" s="4"/>
      <c r="F346" s="4"/>
      <c r="G346" s="4"/>
      <c r="H346" s="307"/>
      <c r="I346" s="307"/>
      <c r="J346" s="59"/>
      <c r="K346" s="30"/>
      <c r="L346" s="101"/>
      <c r="M346" s="101"/>
      <c r="N346" s="101"/>
      <c r="O346" s="101"/>
      <c r="P346" s="101"/>
    </row>
    <row r="347" spans="1:22" s="1" customFormat="1">
      <c r="A347" s="325"/>
      <c r="B347" s="19" t="s">
        <v>271</v>
      </c>
      <c r="C347" s="19"/>
      <c r="D347" s="19"/>
      <c r="E347" s="19"/>
      <c r="F347" s="19"/>
      <c r="G347" s="19"/>
      <c r="H347" s="15"/>
      <c r="I347" s="15"/>
      <c r="J347" s="101"/>
      <c r="K347" s="30"/>
      <c r="L347" s="101"/>
      <c r="M347" s="101"/>
      <c r="N347" s="101"/>
      <c r="O347" s="101"/>
      <c r="P347" s="101"/>
    </row>
    <row r="348" spans="1:22">
      <c r="A348" s="325"/>
      <c r="B348" s="19"/>
      <c r="C348" s="19"/>
      <c r="D348" s="19"/>
      <c r="E348" s="19"/>
      <c r="F348" s="19"/>
      <c r="G348" s="19"/>
      <c r="H348" s="15"/>
      <c r="I348" s="15"/>
      <c r="L348" s="23"/>
      <c r="M348" s="23"/>
      <c r="N348" s="23"/>
      <c r="O348" s="23"/>
      <c r="P348" s="23"/>
      <c r="Q348" s="9"/>
      <c r="R348" s="9"/>
      <c r="S348" s="9"/>
      <c r="T348" s="9"/>
      <c r="U348" s="9"/>
      <c r="V348" s="9"/>
    </row>
    <row r="349" spans="1:22" ht="34.5" customHeight="1">
      <c r="A349" s="325"/>
      <c r="B349" s="19"/>
      <c r="C349" s="4"/>
      <c r="D349" s="4"/>
      <c r="F349" s="4"/>
      <c r="G349" s="4"/>
      <c r="H349" s="307"/>
      <c r="I349" s="307"/>
      <c r="J349" s="74" t="s">
        <v>77</v>
      </c>
      <c r="K349" s="75"/>
      <c r="L349" s="76" t="s">
        <v>635</v>
      </c>
      <c r="M349" s="76" t="s">
        <v>636</v>
      </c>
      <c r="N349" s="76" t="s">
        <v>634</v>
      </c>
      <c r="O349" s="76" t="s">
        <v>633</v>
      </c>
      <c r="P349" s="76" t="s">
        <v>632</v>
      </c>
      <c r="Q349" s="9"/>
      <c r="R349" s="9"/>
      <c r="S349" s="9"/>
      <c r="T349" s="9"/>
      <c r="U349" s="9"/>
      <c r="V349" s="9"/>
    </row>
    <row r="350" spans="1:22" ht="20.25" customHeight="1">
      <c r="A350" s="325"/>
      <c r="B350" s="2"/>
      <c r="C350" s="60"/>
      <c r="D350" s="4"/>
      <c r="F350" s="4"/>
      <c r="G350" s="4"/>
      <c r="H350" s="307"/>
      <c r="I350" s="65" t="s">
        <v>1012</v>
      </c>
      <c r="J350" s="66"/>
      <c r="K350" s="77"/>
      <c r="L350" s="78" t="s">
        <v>80</v>
      </c>
      <c r="M350" s="128" t="s">
        <v>595</v>
      </c>
      <c r="N350" s="128" t="s">
        <v>80</v>
      </c>
      <c r="O350" s="128" t="s">
        <v>80</v>
      </c>
      <c r="P350" s="128" t="s">
        <v>79</v>
      </c>
      <c r="Q350" s="9"/>
      <c r="R350" s="9"/>
      <c r="S350" s="9"/>
      <c r="T350" s="9"/>
      <c r="U350" s="9"/>
      <c r="V350" s="9"/>
    </row>
    <row r="351" spans="1:22" s="82" customFormat="1" ht="34.5" customHeight="1">
      <c r="A351" s="338" t="s">
        <v>1032</v>
      </c>
      <c r="B351" s="2"/>
      <c r="C351" s="400" t="s">
        <v>2435</v>
      </c>
      <c r="D351" s="402"/>
      <c r="E351" s="461" t="s">
        <v>273</v>
      </c>
      <c r="F351" s="462"/>
      <c r="G351" s="383" t="s">
        <v>274</v>
      </c>
      <c r="H351" s="385"/>
      <c r="I351" s="406" t="s">
        <v>1034</v>
      </c>
      <c r="J351" s="152">
        <v>1</v>
      </c>
      <c r="K351" s="118"/>
      <c r="L351" s="144"/>
      <c r="M351" s="145"/>
      <c r="N351" s="145"/>
      <c r="O351" s="145"/>
      <c r="P351" s="145"/>
    </row>
    <row r="352" spans="1:22" s="82" customFormat="1" ht="34.5" customHeight="1">
      <c r="A352" s="338" t="s">
        <v>1035</v>
      </c>
      <c r="B352" s="146"/>
      <c r="C352" s="459"/>
      <c r="D352" s="460"/>
      <c r="E352" s="462"/>
      <c r="F352" s="462"/>
      <c r="G352" s="383" t="s">
        <v>276</v>
      </c>
      <c r="H352" s="385"/>
      <c r="I352" s="420"/>
      <c r="J352" s="152">
        <v>1</v>
      </c>
      <c r="K352" s="118"/>
      <c r="L352" s="147"/>
      <c r="M352" s="148"/>
      <c r="N352" s="148"/>
      <c r="O352" s="148"/>
      <c r="P352" s="148"/>
    </row>
    <row r="353" spans="1:16" s="82" customFormat="1" ht="34.5" customHeight="1">
      <c r="A353" s="338" t="s">
        <v>1036</v>
      </c>
      <c r="B353" s="146"/>
      <c r="C353" s="459"/>
      <c r="D353" s="460"/>
      <c r="E353" s="462"/>
      <c r="F353" s="462"/>
      <c r="G353" s="383" t="s">
        <v>277</v>
      </c>
      <c r="H353" s="385"/>
      <c r="I353" s="420"/>
      <c r="J353" s="152">
        <v>0</v>
      </c>
      <c r="K353" s="118"/>
      <c r="L353" s="147"/>
      <c r="M353" s="148"/>
      <c r="N353" s="148"/>
      <c r="O353" s="148"/>
      <c r="P353" s="148"/>
    </row>
    <row r="354" spans="1:16" s="82" customFormat="1" ht="34.5" customHeight="1">
      <c r="A354" s="338" t="s">
        <v>1037</v>
      </c>
      <c r="B354" s="146"/>
      <c r="C354" s="437"/>
      <c r="D354" s="439"/>
      <c r="E354" s="383" t="s">
        <v>258</v>
      </c>
      <c r="F354" s="384"/>
      <c r="G354" s="384"/>
      <c r="H354" s="385"/>
      <c r="I354" s="407"/>
      <c r="J354" s="152">
        <v>0</v>
      </c>
      <c r="K354" s="118"/>
      <c r="L354" s="147"/>
      <c r="M354" s="148"/>
      <c r="N354" s="148"/>
      <c r="O354" s="148"/>
      <c r="P354" s="148"/>
    </row>
    <row r="355" spans="1:16" s="82" customFormat="1" ht="34.5" customHeight="1">
      <c r="A355" s="338" t="s">
        <v>1038</v>
      </c>
      <c r="B355" s="146"/>
      <c r="C355" s="400" t="s">
        <v>1039</v>
      </c>
      <c r="D355" s="452"/>
      <c r="E355" s="383" t="s">
        <v>279</v>
      </c>
      <c r="F355" s="384"/>
      <c r="G355" s="384"/>
      <c r="H355" s="385"/>
      <c r="I355" s="406" t="s">
        <v>1499</v>
      </c>
      <c r="J355" s="152">
        <v>1</v>
      </c>
      <c r="K355" s="118"/>
      <c r="L355" s="147"/>
      <c r="M355" s="148"/>
      <c r="N355" s="148"/>
      <c r="O355" s="148"/>
      <c r="P355" s="148"/>
    </row>
    <row r="356" spans="1:16" s="82" customFormat="1" ht="34.5" customHeight="1">
      <c r="A356" s="338" t="s">
        <v>1040</v>
      </c>
      <c r="B356" s="146"/>
      <c r="C356" s="453"/>
      <c r="D356" s="454"/>
      <c r="E356" s="383" t="s">
        <v>281</v>
      </c>
      <c r="F356" s="384"/>
      <c r="G356" s="384"/>
      <c r="H356" s="385"/>
      <c r="I356" s="420"/>
      <c r="J356" s="152">
        <v>1</v>
      </c>
      <c r="K356" s="118"/>
      <c r="L356" s="147"/>
      <c r="M356" s="148"/>
      <c r="N356" s="148"/>
      <c r="O356" s="148"/>
      <c r="P356" s="148"/>
    </row>
    <row r="357" spans="1:16" s="82" customFormat="1" ht="34.5" customHeight="1">
      <c r="A357" s="338" t="s">
        <v>1041</v>
      </c>
      <c r="B357" s="146"/>
      <c r="C357" s="455"/>
      <c r="D357" s="456"/>
      <c r="E357" s="383" t="s">
        <v>282</v>
      </c>
      <c r="F357" s="384"/>
      <c r="G357" s="384"/>
      <c r="H357" s="385"/>
      <c r="I357" s="407"/>
      <c r="J357" s="152">
        <v>0</v>
      </c>
      <c r="K357" s="118"/>
      <c r="L357" s="147"/>
      <c r="M357" s="148"/>
      <c r="N357" s="148"/>
      <c r="O357" s="148"/>
      <c r="P357" s="148"/>
    </row>
    <row r="358" spans="1:16" s="82" customFormat="1" ht="42" customHeight="1">
      <c r="A358" s="338" t="s">
        <v>1042</v>
      </c>
      <c r="B358" s="146"/>
      <c r="C358" s="400" t="s">
        <v>258</v>
      </c>
      <c r="D358" s="452"/>
      <c r="E358" s="383" t="s">
        <v>283</v>
      </c>
      <c r="F358" s="384"/>
      <c r="G358" s="384"/>
      <c r="H358" s="385"/>
      <c r="I358" s="116" t="s">
        <v>1043</v>
      </c>
      <c r="J358" s="152">
        <v>1</v>
      </c>
      <c r="K358" s="118"/>
      <c r="L358" s="147"/>
      <c r="M358" s="148"/>
      <c r="N358" s="148"/>
      <c r="O358" s="148"/>
      <c r="P358" s="148"/>
    </row>
    <row r="359" spans="1:16" s="82" customFormat="1" ht="34.5" customHeight="1">
      <c r="A359" s="338" t="s">
        <v>1044</v>
      </c>
      <c r="B359" s="146"/>
      <c r="C359" s="453"/>
      <c r="D359" s="454"/>
      <c r="E359" s="383" t="s">
        <v>1045</v>
      </c>
      <c r="F359" s="384"/>
      <c r="G359" s="384"/>
      <c r="H359" s="385"/>
      <c r="I359" s="392" t="s">
        <v>286</v>
      </c>
      <c r="J359" s="152">
        <v>1</v>
      </c>
      <c r="K359" s="118"/>
      <c r="L359" s="147"/>
      <c r="M359" s="148"/>
      <c r="N359" s="148"/>
      <c r="O359" s="148"/>
      <c r="P359" s="148"/>
    </row>
    <row r="360" spans="1:16" s="82" customFormat="1" ht="34.5" customHeight="1">
      <c r="A360" s="338" t="s">
        <v>1047</v>
      </c>
      <c r="B360" s="146"/>
      <c r="C360" s="453"/>
      <c r="D360" s="454"/>
      <c r="E360" s="383" t="s">
        <v>1500</v>
      </c>
      <c r="F360" s="384"/>
      <c r="G360" s="384"/>
      <c r="H360" s="385"/>
      <c r="I360" s="410"/>
      <c r="J360" s="152">
        <v>0</v>
      </c>
      <c r="K360" s="118"/>
      <c r="L360" s="147"/>
      <c r="M360" s="148"/>
      <c r="N360" s="148"/>
      <c r="O360" s="148"/>
      <c r="P360" s="148"/>
    </row>
    <row r="361" spans="1:16" s="82" customFormat="1" ht="58.5">
      <c r="A361" s="338" t="s">
        <v>1048</v>
      </c>
      <c r="B361" s="146"/>
      <c r="C361" s="453"/>
      <c r="D361" s="454"/>
      <c r="E361" s="383" t="s">
        <v>1049</v>
      </c>
      <c r="F361" s="384"/>
      <c r="G361" s="384"/>
      <c r="H361" s="385"/>
      <c r="I361" s="116" t="s">
        <v>2436</v>
      </c>
      <c r="J361" s="152">
        <v>0</v>
      </c>
      <c r="K361" s="118"/>
      <c r="L361" s="147"/>
      <c r="M361" s="148"/>
      <c r="N361" s="148"/>
      <c r="O361" s="148"/>
      <c r="P361" s="148"/>
    </row>
    <row r="362" spans="1:16" s="82" customFormat="1" ht="58.5">
      <c r="A362" s="338" t="s">
        <v>1051</v>
      </c>
      <c r="B362" s="146"/>
      <c r="C362" s="453"/>
      <c r="D362" s="454"/>
      <c r="E362" s="383" t="s">
        <v>290</v>
      </c>
      <c r="F362" s="384"/>
      <c r="G362" s="384"/>
      <c r="H362" s="385"/>
      <c r="I362" s="116" t="s">
        <v>291</v>
      </c>
      <c r="J362" s="152">
        <v>0</v>
      </c>
      <c r="K362" s="118"/>
      <c r="L362" s="147"/>
      <c r="M362" s="148"/>
      <c r="N362" s="148"/>
      <c r="O362" s="148"/>
      <c r="P362" s="148"/>
    </row>
    <row r="363" spans="1:16" s="82" customFormat="1" ht="42" customHeight="1">
      <c r="A363" s="338" t="s">
        <v>1052</v>
      </c>
      <c r="B363" s="146"/>
      <c r="C363" s="453"/>
      <c r="D363" s="454"/>
      <c r="E363" s="383" t="s">
        <v>292</v>
      </c>
      <c r="F363" s="384"/>
      <c r="G363" s="384"/>
      <c r="H363" s="385"/>
      <c r="I363" s="116" t="s">
        <v>1054</v>
      </c>
      <c r="J363" s="152">
        <v>0</v>
      </c>
      <c r="K363" s="118"/>
      <c r="L363" s="147"/>
      <c r="M363" s="148"/>
      <c r="N363" s="148"/>
      <c r="O363" s="148"/>
      <c r="P363" s="148"/>
    </row>
    <row r="364" spans="1:16" s="82" customFormat="1" ht="42" customHeight="1">
      <c r="A364" s="338" t="s">
        <v>1055</v>
      </c>
      <c r="B364" s="146"/>
      <c r="C364" s="453"/>
      <c r="D364" s="454"/>
      <c r="E364" s="383" t="s">
        <v>2437</v>
      </c>
      <c r="F364" s="384"/>
      <c r="G364" s="384"/>
      <c r="H364" s="385"/>
      <c r="I364" s="116" t="s">
        <v>1056</v>
      </c>
      <c r="J364" s="152">
        <v>0</v>
      </c>
      <c r="K364" s="118"/>
      <c r="L364" s="147"/>
      <c r="M364" s="148"/>
      <c r="N364" s="148"/>
      <c r="O364" s="148"/>
      <c r="P364" s="148"/>
    </row>
    <row r="365" spans="1:16" s="82" customFormat="1" ht="42" customHeight="1">
      <c r="A365" s="338" t="s">
        <v>1057</v>
      </c>
      <c r="B365" s="146"/>
      <c r="C365" s="453"/>
      <c r="D365" s="454"/>
      <c r="E365" s="383" t="s">
        <v>296</v>
      </c>
      <c r="F365" s="384"/>
      <c r="G365" s="384"/>
      <c r="H365" s="385"/>
      <c r="I365" s="116" t="s">
        <v>297</v>
      </c>
      <c r="J365" s="152">
        <v>1</v>
      </c>
      <c r="K365" s="118"/>
      <c r="L365" s="147"/>
      <c r="M365" s="148"/>
      <c r="N365" s="148"/>
      <c r="O365" s="148"/>
      <c r="P365" s="148"/>
    </row>
    <row r="366" spans="1:16" s="82" customFormat="1" ht="56.1" customHeight="1">
      <c r="A366" s="338" t="s">
        <v>1059</v>
      </c>
      <c r="B366" s="146"/>
      <c r="C366" s="453"/>
      <c r="D366" s="454"/>
      <c r="E366" s="383" t="s">
        <v>298</v>
      </c>
      <c r="F366" s="384"/>
      <c r="G366" s="384"/>
      <c r="H366" s="385"/>
      <c r="I366" s="116" t="s">
        <v>299</v>
      </c>
      <c r="J366" s="152">
        <v>0</v>
      </c>
      <c r="K366" s="118"/>
      <c r="L366" s="147"/>
      <c r="M366" s="148"/>
      <c r="N366" s="148"/>
      <c r="O366" s="148"/>
      <c r="P366" s="148"/>
    </row>
    <row r="367" spans="1:16" s="82" customFormat="1" ht="56.1" customHeight="1">
      <c r="A367" s="338" t="s">
        <v>1061</v>
      </c>
      <c r="B367" s="146"/>
      <c r="C367" s="455"/>
      <c r="D367" s="456"/>
      <c r="E367" s="383" t="s">
        <v>300</v>
      </c>
      <c r="F367" s="384"/>
      <c r="G367" s="384"/>
      <c r="H367" s="385"/>
      <c r="I367" s="116" t="s">
        <v>1062</v>
      </c>
      <c r="J367" s="152">
        <v>0</v>
      </c>
      <c r="K367" s="118"/>
      <c r="L367" s="149"/>
      <c r="M367" s="150"/>
      <c r="N367" s="150"/>
      <c r="O367" s="150"/>
      <c r="P367" s="150"/>
    </row>
    <row r="368" spans="1:16" s="1" customFormat="1">
      <c r="A368" s="325"/>
      <c r="B368" s="19"/>
      <c r="C368" s="19"/>
      <c r="D368" s="19"/>
      <c r="E368" s="19"/>
      <c r="F368" s="19"/>
      <c r="G368" s="19"/>
      <c r="H368" s="15"/>
      <c r="I368" s="15"/>
      <c r="J368" s="87"/>
      <c r="K368" s="88"/>
      <c r="L368" s="89"/>
      <c r="M368" s="89"/>
      <c r="N368" s="89"/>
      <c r="O368" s="89"/>
      <c r="P368" s="89"/>
    </row>
    <row r="369" spans="1:22" s="82" customFormat="1">
      <c r="A369" s="325"/>
      <c r="B369" s="83"/>
      <c r="C369" s="60"/>
      <c r="D369" s="60"/>
      <c r="E369" s="60"/>
      <c r="F369" s="60"/>
      <c r="G369" s="60"/>
      <c r="H369" s="90"/>
      <c r="I369" s="90"/>
      <c r="J369" s="87"/>
      <c r="K369" s="88"/>
      <c r="L369" s="89"/>
      <c r="M369" s="89"/>
      <c r="N369" s="89"/>
      <c r="O369" s="89"/>
      <c r="P369" s="89"/>
    </row>
    <row r="370" spans="1:22" s="82" customFormat="1">
      <c r="A370" s="325"/>
      <c r="B370" s="113"/>
      <c r="C370" s="113"/>
      <c r="D370" s="60"/>
      <c r="E370" s="60"/>
      <c r="F370" s="60"/>
      <c r="G370" s="60"/>
      <c r="H370" s="90"/>
      <c r="I370" s="153"/>
      <c r="J370" s="87"/>
      <c r="K370" s="88"/>
      <c r="L370" s="89"/>
      <c r="M370" s="89"/>
      <c r="N370" s="89"/>
      <c r="O370" s="89"/>
      <c r="P370" s="89"/>
    </row>
    <row r="371" spans="1:22" s="1" customFormat="1">
      <c r="A371" s="325"/>
      <c r="B371" s="113"/>
      <c r="C371" s="4"/>
      <c r="D371" s="4"/>
      <c r="E371" s="4"/>
      <c r="F371" s="4"/>
      <c r="G371" s="4"/>
      <c r="H371" s="307"/>
      <c r="I371" s="307"/>
      <c r="J371" s="59"/>
      <c r="K371" s="30"/>
      <c r="L371" s="101"/>
      <c r="M371" s="101"/>
      <c r="N371" s="101"/>
      <c r="O371" s="101"/>
      <c r="P371" s="101"/>
    </row>
    <row r="372" spans="1:22" s="82" customFormat="1">
      <c r="A372" s="325"/>
      <c r="B372" s="339" t="s">
        <v>1507</v>
      </c>
      <c r="C372" s="340"/>
      <c r="D372" s="4"/>
      <c r="E372" s="4"/>
      <c r="F372" s="4"/>
      <c r="G372" s="4"/>
      <c r="H372" s="307"/>
      <c r="I372" s="307"/>
      <c r="J372" s="59"/>
      <c r="K372" s="61"/>
      <c r="L372" s="89"/>
      <c r="M372" s="89"/>
      <c r="N372" s="89"/>
      <c r="O372" s="89"/>
      <c r="P372" s="89"/>
    </row>
    <row r="373" spans="1:22">
      <c r="A373" s="325"/>
      <c r="B373" s="19"/>
      <c r="C373" s="19"/>
      <c r="D373" s="19"/>
      <c r="E373" s="19"/>
      <c r="F373" s="19"/>
      <c r="G373" s="19"/>
      <c r="H373" s="15"/>
      <c r="I373" s="15"/>
      <c r="L373" s="23"/>
      <c r="M373" s="23"/>
      <c r="N373" s="23"/>
      <c r="O373" s="23"/>
      <c r="P373" s="23"/>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635</v>
      </c>
      <c r="M374" s="76" t="s">
        <v>636</v>
      </c>
      <c r="N374" s="76" t="s">
        <v>634</v>
      </c>
      <c r="O374" s="76" t="s">
        <v>633</v>
      </c>
      <c r="P374" s="76" t="s">
        <v>632</v>
      </c>
    </row>
    <row r="375" spans="1:22" s="112" customFormat="1" ht="20.25" customHeight="1">
      <c r="A375" s="325"/>
      <c r="B375" s="2"/>
      <c r="C375" s="4"/>
      <c r="D375" s="4"/>
      <c r="E375" s="4"/>
      <c r="F375" s="4"/>
      <c r="G375" s="4"/>
      <c r="H375" s="307"/>
      <c r="I375" s="65" t="s">
        <v>1012</v>
      </c>
      <c r="J375" s="154"/>
      <c r="K375" s="77"/>
      <c r="L375" s="128" t="s">
        <v>80</v>
      </c>
      <c r="M375" s="128" t="s">
        <v>595</v>
      </c>
      <c r="N375" s="128" t="s">
        <v>80</v>
      </c>
      <c r="O375" s="128" t="s">
        <v>80</v>
      </c>
      <c r="P375" s="128" t="s">
        <v>79</v>
      </c>
    </row>
    <row r="376" spans="1:22" s="112" customFormat="1" ht="34.5" customHeight="1">
      <c r="A376" s="325"/>
      <c r="B376" s="108"/>
      <c r="C376" s="389" t="s">
        <v>303</v>
      </c>
      <c r="D376" s="390"/>
      <c r="E376" s="390"/>
      <c r="F376" s="390"/>
      <c r="G376" s="390"/>
      <c r="H376" s="391"/>
      <c r="I376" s="447" t="s">
        <v>1063</v>
      </c>
      <c r="J376" s="155"/>
      <c r="K376" s="94"/>
      <c r="L376" s="341"/>
      <c r="M376" s="341"/>
      <c r="N376" s="341"/>
      <c r="O376" s="341"/>
      <c r="P376" s="341"/>
    </row>
    <row r="377" spans="1:22" s="112" customFormat="1" ht="34.5" customHeight="1">
      <c r="A377" s="325"/>
      <c r="B377" s="156"/>
      <c r="C377" s="441"/>
      <c r="D377" s="442"/>
      <c r="E377" s="442"/>
      <c r="F377" s="442"/>
      <c r="G377" s="442"/>
      <c r="H377" s="443"/>
      <c r="I377" s="447"/>
      <c r="J377" s="157"/>
      <c r="K377" s="98"/>
      <c r="L377" s="158"/>
      <c r="M377" s="158"/>
      <c r="N377" s="158"/>
      <c r="O377" s="158"/>
      <c r="P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P378" si="8">IF(ISBLANK(M376), "-", "～")</f>
        <v>-</v>
      </c>
      <c r="N378" s="159" t="str">
        <f t="shared" si="8"/>
        <v>-</v>
      </c>
      <c r="O378" s="159" t="str">
        <f t="shared" si="8"/>
        <v>-</v>
      </c>
      <c r="P378" s="159" t="str">
        <f t="shared" si="8"/>
        <v>-</v>
      </c>
    </row>
    <row r="379" spans="1:22" s="112" customFormat="1" ht="34.5" customHeight="1">
      <c r="A379" s="325"/>
      <c r="B379" s="156"/>
      <c r="C379" s="441"/>
      <c r="D379" s="442"/>
      <c r="E379" s="442"/>
      <c r="F379" s="442"/>
      <c r="G379" s="442"/>
      <c r="H379" s="443"/>
      <c r="I379" s="447"/>
      <c r="J379" s="157"/>
      <c r="K379" s="98"/>
      <c r="L379" s="342"/>
      <c r="M379" s="342"/>
      <c r="N379" s="342"/>
      <c r="O379" s="342"/>
      <c r="P379" s="342"/>
    </row>
    <row r="380" spans="1:22" s="112" customFormat="1" ht="34.5" customHeight="1">
      <c r="A380" s="325"/>
      <c r="B380" s="156"/>
      <c r="C380" s="444"/>
      <c r="D380" s="445"/>
      <c r="E380" s="445"/>
      <c r="F380" s="445"/>
      <c r="G380" s="445"/>
      <c r="H380" s="446"/>
      <c r="I380" s="447"/>
      <c r="J380" s="160"/>
      <c r="K380" s="100"/>
      <c r="L380" s="161"/>
      <c r="M380" s="161"/>
      <c r="N380" s="161"/>
      <c r="O380" s="161"/>
      <c r="P380" s="161"/>
    </row>
    <row r="381" spans="1:22" s="1" customFormat="1">
      <c r="A381" s="325"/>
      <c r="B381" s="19"/>
      <c r="C381" s="19"/>
      <c r="D381" s="19"/>
      <c r="E381" s="19"/>
      <c r="F381" s="19"/>
      <c r="G381" s="19"/>
      <c r="H381" s="15"/>
      <c r="I381" s="15"/>
      <c r="J381" s="87"/>
      <c r="K381" s="88"/>
      <c r="L381" s="89"/>
      <c r="M381" s="89"/>
      <c r="N381" s="89"/>
      <c r="O381" s="89"/>
      <c r="P381" s="89"/>
    </row>
    <row r="382" spans="1:22" s="82" customFormat="1">
      <c r="A382" s="325"/>
      <c r="B382" s="83"/>
      <c r="C382" s="60"/>
      <c r="D382" s="60"/>
      <c r="E382" s="60"/>
      <c r="F382" s="60"/>
      <c r="G382" s="60"/>
      <c r="H382" s="90"/>
      <c r="I382" s="90"/>
      <c r="J382" s="87"/>
      <c r="K382" s="88"/>
      <c r="L382" s="89"/>
      <c r="M382" s="89"/>
      <c r="N382" s="89"/>
      <c r="O382" s="89"/>
      <c r="P382" s="89"/>
    </row>
    <row r="383" spans="1:22" s="82" customFormat="1">
      <c r="A383" s="325"/>
      <c r="B383" s="113"/>
      <c r="C383" s="113"/>
      <c r="D383" s="60"/>
      <c r="E383" s="60"/>
      <c r="F383" s="60"/>
      <c r="G383" s="60"/>
      <c r="H383" s="90"/>
      <c r="I383" s="153" t="s">
        <v>304</v>
      </c>
      <c r="J383" s="87"/>
      <c r="K383" s="88"/>
      <c r="L383" s="89"/>
      <c r="M383" s="89"/>
      <c r="N383" s="89"/>
      <c r="O383" s="89"/>
      <c r="P383" s="89"/>
    </row>
    <row r="384" spans="1:22" s="82" customFormat="1">
      <c r="A384" s="325"/>
      <c r="B384" s="113"/>
      <c r="C384" s="113"/>
      <c r="D384" s="60"/>
      <c r="E384" s="60"/>
      <c r="F384" s="60"/>
      <c r="G384" s="60"/>
      <c r="H384" s="90"/>
      <c r="I384" s="90"/>
      <c r="J384" s="87"/>
      <c r="K384" s="88"/>
      <c r="L384" s="89"/>
      <c r="M384" s="89"/>
      <c r="N384" s="89"/>
      <c r="O384" s="89"/>
      <c r="P384" s="89"/>
    </row>
    <row r="385" spans="1:22" s="22" customFormat="1">
      <c r="A385" s="325"/>
      <c r="B385" s="2"/>
      <c r="C385" s="51"/>
      <c r="D385" s="36"/>
      <c r="E385" s="36"/>
      <c r="F385" s="36"/>
      <c r="G385" s="36"/>
      <c r="H385" s="21"/>
      <c r="I385" s="38"/>
      <c r="J385" s="6"/>
      <c r="K385" s="7"/>
      <c r="M385" s="49"/>
      <c r="N385" s="49"/>
      <c r="O385" s="49"/>
      <c r="P385" s="49"/>
    </row>
    <row r="386" spans="1:22" s="22" customFormat="1">
      <c r="A386" s="325"/>
      <c r="B386" s="2"/>
      <c r="C386" s="51"/>
      <c r="D386" s="36"/>
      <c r="E386" s="36"/>
      <c r="F386" s="36"/>
      <c r="G386" s="36"/>
      <c r="H386" s="21"/>
      <c r="I386" s="38"/>
      <c r="J386" s="6"/>
      <c r="K386" s="7"/>
      <c r="M386" s="49"/>
      <c r="N386" s="49"/>
      <c r="O386" s="49"/>
      <c r="P386" s="49"/>
    </row>
    <row r="387" spans="1:22" s="22" customFormat="1">
      <c r="A387" s="325"/>
      <c r="B387" s="2"/>
      <c r="E387" s="51"/>
      <c r="F387" s="51"/>
      <c r="G387" s="51"/>
      <c r="H387" s="21"/>
      <c r="I387" s="38"/>
      <c r="J387" s="6"/>
      <c r="K387" s="7"/>
      <c r="M387" s="39"/>
      <c r="N387" s="39"/>
      <c r="O387" s="39"/>
      <c r="P387" s="39"/>
    </row>
    <row r="388" spans="1:22" s="22" customFormat="1">
      <c r="A388" s="325"/>
      <c r="B388" s="2"/>
      <c r="E388" s="51"/>
      <c r="F388" s="51"/>
      <c r="G388" s="51"/>
      <c r="H388" s="21"/>
      <c r="I388" s="38"/>
      <c r="J388" s="6"/>
      <c r="K388" s="7"/>
      <c r="M388" s="49"/>
      <c r="N388" s="49"/>
      <c r="O388" s="49"/>
      <c r="P388" s="49"/>
    </row>
    <row r="389" spans="1:22" s="22" customFormat="1">
      <c r="A389" s="325"/>
      <c r="B389" s="2"/>
      <c r="E389" s="51"/>
      <c r="F389" s="51"/>
      <c r="G389" s="51"/>
      <c r="H389" s="21"/>
      <c r="I389" s="38"/>
      <c r="J389" s="6"/>
      <c r="K389" s="7"/>
      <c r="M389" s="39"/>
      <c r="N389" s="39"/>
      <c r="O389" s="39"/>
      <c r="P389" s="39"/>
    </row>
    <row r="390" spans="1:22" s="22" customFormat="1">
      <c r="A390" s="325"/>
      <c r="B390" s="2"/>
      <c r="E390" s="51"/>
      <c r="F390" s="51"/>
      <c r="G390" s="51"/>
      <c r="H390" s="21"/>
      <c r="I390" s="38"/>
      <c r="J390" s="6"/>
      <c r="K390" s="7"/>
      <c r="M390" s="39"/>
      <c r="N390" s="39"/>
      <c r="O390" s="39"/>
      <c r="P390" s="39"/>
    </row>
    <row r="391" spans="1:22" s="22" customFormat="1">
      <c r="A391" s="325"/>
      <c r="B391" s="2"/>
      <c r="E391" s="36"/>
      <c r="F391" s="36"/>
      <c r="G391" s="36"/>
      <c r="H391" s="21"/>
      <c r="I391" s="5"/>
      <c r="J391" s="39"/>
      <c r="K391" s="52"/>
      <c r="L391" s="8"/>
      <c r="M391" s="8"/>
      <c r="N391" s="8"/>
      <c r="O391" s="8"/>
      <c r="P391" s="8"/>
    </row>
    <row r="392" spans="1:22" s="22" customFormat="1">
      <c r="A392" s="325"/>
      <c r="B392" s="2"/>
      <c r="C392" s="42"/>
      <c r="D392" s="42"/>
      <c r="E392" s="42"/>
      <c r="F392" s="42"/>
      <c r="G392" s="42"/>
      <c r="H392" s="42"/>
      <c r="I392" s="42"/>
      <c r="J392" s="42"/>
      <c r="K392" s="50"/>
      <c r="L392" s="42"/>
      <c r="M392" s="42"/>
      <c r="N392" s="42"/>
      <c r="O392" s="42"/>
      <c r="P392" s="42"/>
    </row>
    <row r="393" spans="1:22" s="22" customFormat="1">
      <c r="A393" s="325"/>
      <c r="B393" s="2"/>
      <c r="C393" s="60"/>
      <c r="D393" s="4"/>
      <c r="E393" s="4"/>
      <c r="F393" s="4"/>
      <c r="G393" s="4"/>
      <c r="H393" s="307"/>
      <c r="I393" s="307"/>
      <c r="J393" s="61"/>
      <c r="K393" s="30"/>
      <c r="L393" s="59"/>
      <c r="M393" s="59"/>
      <c r="N393" s="59"/>
      <c r="O393" s="59"/>
      <c r="P393" s="59"/>
    </row>
    <row r="394" spans="1:22" s="1" customFormat="1" ht="19.5">
      <c r="A394" s="325"/>
      <c r="B394" s="343" t="s">
        <v>305</v>
      </c>
      <c r="C394" s="162"/>
      <c r="D394" s="162"/>
      <c r="E394" s="55"/>
      <c r="F394" s="55"/>
      <c r="G394" s="55"/>
      <c r="H394" s="56"/>
      <c r="I394" s="56"/>
      <c r="J394" s="58"/>
      <c r="K394" s="57"/>
      <c r="L394" s="163"/>
      <c r="M394" s="163"/>
      <c r="N394" s="163"/>
      <c r="O394" s="163"/>
      <c r="P394" s="163"/>
    </row>
    <row r="395" spans="1:22" s="1" customFormat="1">
      <c r="A395" s="325"/>
      <c r="B395" s="47" t="s">
        <v>306</v>
      </c>
      <c r="C395" s="65"/>
      <c r="D395" s="65"/>
      <c r="E395" s="4"/>
      <c r="F395" s="4"/>
      <c r="G395" s="4"/>
      <c r="H395" s="307"/>
      <c r="I395" s="307"/>
      <c r="J395" s="59"/>
      <c r="K395" s="30"/>
      <c r="L395" s="101"/>
      <c r="M395" s="101"/>
      <c r="N395" s="101"/>
      <c r="O395" s="101"/>
      <c r="P395" s="101"/>
    </row>
    <row r="396" spans="1:22">
      <c r="A396" s="325"/>
      <c r="B396" s="19"/>
      <c r="C396" s="19"/>
      <c r="D396" s="19"/>
      <c r="E396" s="19"/>
      <c r="F396" s="19"/>
      <c r="G396" s="19"/>
      <c r="H396" s="15"/>
      <c r="I396" s="15"/>
      <c r="L396" s="23"/>
      <c r="M396" s="23"/>
      <c r="N396" s="23"/>
      <c r="O396" s="23"/>
      <c r="P396" s="23"/>
      <c r="Q396" s="9"/>
      <c r="R396" s="9"/>
      <c r="S396" s="9"/>
      <c r="T396" s="9"/>
      <c r="U396" s="9"/>
      <c r="V396" s="9"/>
    </row>
    <row r="397" spans="1:22" ht="34.5" customHeight="1">
      <c r="A397" s="335"/>
      <c r="B397" s="19"/>
      <c r="C397" s="4"/>
      <c r="D397" s="4"/>
      <c r="F397" s="4"/>
      <c r="G397" s="4"/>
      <c r="H397" s="307"/>
      <c r="I397" s="307"/>
      <c r="J397" s="74" t="s">
        <v>77</v>
      </c>
      <c r="K397" s="75"/>
      <c r="L397" s="76" t="s">
        <v>635</v>
      </c>
      <c r="M397" s="76" t="s">
        <v>636</v>
      </c>
      <c r="N397" s="76" t="s">
        <v>634</v>
      </c>
      <c r="O397" s="76" t="s">
        <v>633</v>
      </c>
      <c r="P397" s="76" t="s">
        <v>632</v>
      </c>
      <c r="Q397" s="9"/>
      <c r="R397" s="9"/>
      <c r="S397" s="9"/>
      <c r="T397" s="9"/>
      <c r="U397" s="9"/>
      <c r="V397" s="9"/>
    </row>
    <row r="398" spans="1:22" ht="20.25" customHeight="1">
      <c r="A398" s="336" t="s">
        <v>988</v>
      </c>
      <c r="B398" s="2"/>
      <c r="C398" s="4"/>
      <c r="D398" s="4"/>
      <c r="F398" s="4"/>
      <c r="G398" s="4"/>
      <c r="H398" s="307"/>
      <c r="I398" s="65" t="s">
        <v>1012</v>
      </c>
      <c r="J398" s="66"/>
      <c r="K398" s="77"/>
      <c r="L398" s="78" t="s">
        <v>80</v>
      </c>
      <c r="M398" s="78" t="s">
        <v>595</v>
      </c>
      <c r="N398" s="78" t="s">
        <v>80</v>
      </c>
      <c r="O398" s="78" t="s">
        <v>80</v>
      </c>
      <c r="P398" s="78" t="s">
        <v>79</v>
      </c>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IF(SUM(L399:P399)=0,IF(COUNTIF(L399:P399,"未確認")&gt;0,"未確認",IF(COUNTIF(L399:P399,"~*")&gt;0,"*",SUM(L399:P399))),SUM(L399:P399))</f>
        <v>3054</v>
      </c>
      <c r="K399" s="118" t="str">
        <f t="shared" ref="K399:K404" si="10">IF(OR(COUNTIF(L399:P399,"未確認")&gt;0,COUNTIF(L399:P399,"~*")&gt;0),"※","")</f>
        <v/>
      </c>
      <c r="L399" s="135">
        <v>553</v>
      </c>
      <c r="M399" s="135">
        <v>168</v>
      </c>
      <c r="N399" s="135">
        <v>865</v>
      </c>
      <c r="O399" s="135">
        <v>744</v>
      </c>
      <c r="P399" s="135">
        <v>724</v>
      </c>
    </row>
    <row r="400" spans="1:22" s="82" customFormat="1" ht="34.5" customHeight="1">
      <c r="A400" s="338" t="s">
        <v>1067</v>
      </c>
      <c r="B400" s="83"/>
      <c r="C400" s="448"/>
      <c r="D400" s="449"/>
      <c r="E400" s="383" t="s">
        <v>309</v>
      </c>
      <c r="F400" s="384"/>
      <c r="G400" s="384"/>
      <c r="H400" s="385"/>
      <c r="I400" s="409"/>
      <c r="J400" s="164">
        <f t="shared" si="9"/>
        <v>1657</v>
      </c>
      <c r="K400" s="118" t="str">
        <f t="shared" si="10"/>
        <v/>
      </c>
      <c r="L400" s="135">
        <v>219</v>
      </c>
      <c r="M400" s="135">
        <v>168</v>
      </c>
      <c r="N400" s="135">
        <v>557</v>
      </c>
      <c r="O400" s="135">
        <v>404</v>
      </c>
      <c r="P400" s="135">
        <v>309</v>
      </c>
    </row>
    <row r="401" spans="1:22" s="82" customFormat="1" ht="34.5" customHeight="1">
      <c r="A401" s="344" t="s">
        <v>1068</v>
      </c>
      <c r="B401" s="83"/>
      <c r="C401" s="448"/>
      <c r="D401" s="450"/>
      <c r="E401" s="383" t="s">
        <v>310</v>
      </c>
      <c r="F401" s="384"/>
      <c r="G401" s="384"/>
      <c r="H401" s="385"/>
      <c r="I401" s="409"/>
      <c r="J401" s="164">
        <f t="shared" si="9"/>
        <v>500</v>
      </c>
      <c r="K401" s="118" t="str">
        <f t="shared" si="10"/>
        <v/>
      </c>
      <c r="L401" s="135">
        <v>155</v>
      </c>
      <c r="M401" s="135">
        <v>0</v>
      </c>
      <c r="N401" s="135">
        <v>190</v>
      </c>
      <c r="O401" s="135">
        <v>116</v>
      </c>
      <c r="P401" s="135">
        <v>39</v>
      </c>
    </row>
    <row r="402" spans="1:22" s="82" customFormat="1" ht="34.5" customHeight="1">
      <c r="A402" s="344" t="s">
        <v>1069</v>
      </c>
      <c r="B402" s="83"/>
      <c r="C402" s="448"/>
      <c r="D402" s="451"/>
      <c r="E402" s="383" t="s">
        <v>311</v>
      </c>
      <c r="F402" s="384"/>
      <c r="G402" s="384"/>
      <c r="H402" s="385"/>
      <c r="I402" s="409"/>
      <c r="J402" s="164">
        <f t="shared" si="9"/>
        <v>897</v>
      </c>
      <c r="K402" s="118" t="str">
        <f t="shared" si="10"/>
        <v/>
      </c>
      <c r="L402" s="135">
        <v>179</v>
      </c>
      <c r="M402" s="135">
        <v>0</v>
      </c>
      <c r="N402" s="135">
        <v>118</v>
      </c>
      <c r="O402" s="135">
        <v>224</v>
      </c>
      <c r="P402" s="135">
        <v>376</v>
      </c>
    </row>
    <row r="403" spans="1:22" s="82" customFormat="1" ht="34.5" customHeight="1">
      <c r="A403" s="344" t="s">
        <v>1070</v>
      </c>
      <c r="B403" s="2"/>
      <c r="C403" s="448"/>
      <c r="D403" s="383" t="s">
        <v>312</v>
      </c>
      <c r="E403" s="384"/>
      <c r="F403" s="384"/>
      <c r="G403" s="384"/>
      <c r="H403" s="385"/>
      <c r="I403" s="409"/>
      <c r="J403" s="164">
        <f t="shared" si="9"/>
        <v>57117</v>
      </c>
      <c r="K403" s="118" t="str">
        <f t="shared" si="10"/>
        <v/>
      </c>
      <c r="L403" s="135">
        <v>13574</v>
      </c>
      <c r="M403" s="135">
        <v>14441</v>
      </c>
      <c r="N403" s="135">
        <v>11918</v>
      </c>
      <c r="O403" s="135">
        <v>14595</v>
      </c>
      <c r="P403" s="135">
        <v>2589</v>
      </c>
    </row>
    <row r="404" spans="1:22" s="82" customFormat="1" ht="34.5" customHeight="1">
      <c r="A404" s="344" t="s">
        <v>1071</v>
      </c>
      <c r="B404" s="113"/>
      <c r="C404" s="448"/>
      <c r="D404" s="383" t="s">
        <v>313</v>
      </c>
      <c r="E404" s="384"/>
      <c r="F404" s="384"/>
      <c r="G404" s="384"/>
      <c r="H404" s="385"/>
      <c r="I404" s="410"/>
      <c r="J404" s="164">
        <f t="shared" si="9"/>
        <v>3045</v>
      </c>
      <c r="K404" s="118" t="str">
        <f t="shared" si="10"/>
        <v/>
      </c>
      <c r="L404" s="135">
        <v>547</v>
      </c>
      <c r="M404" s="135">
        <v>170</v>
      </c>
      <c r="N404" s="135">
        <v>860</v>
      </c>
      <c r="O404" s="135">
        <v>744</v>
      </c>
      <c r="P404" s="135">
        <v>724</v>
      </c>
    </row>
    <row r="405" spans="1:22" s="1" customFormat="1">
      <c r="A405" s="325"/>
      <c r="B405" s="19"/>
      <c r="C405" s="125"/>
      <c r="D405" s="19"/>
      <c r="E405" s="19"/>
      <c r="F405" s="19"/>
      <c r="G405" s="19"/>
      <c r="H405" s="15"/>
      <c r="I405" s="15"/>
      <c r="J405" s="87"/>
      <c r="K405" s="88"/>
      <c r="L405" s="89"/>
      <c r="M405" s="89"/>
      <c r="N405" s="89"/>
      <c r="O405" s="89"/>
      <c r="P405" s="89"/>
    </row>
    <row r="406" spans="1:22" s="82" customFormat="1">
      <c r="A406" s="325"/>
      <c r="B406" s="83"/>
      <c r="C406" s="60"/>
      <c r="D406" s="60"/>
      <c r="E406" s="60"/>
      <c r="F406" s="60"/>
      <c r="G406" s="60"/>
      <c r="H406" s="90"/>
      <c r="I406" s="90"/>
      <c r="J406" s="87"/>
      <c r="K406" s="88"/>
      <c r="L406" s="89"/>
      <c r="M406" s="89"/>
      <c r="N406" s="89"/>
      <c r="O406" s="89"/>
      <c r="P406" s="89"/>
    </row>
    <row r="407" spans="1:22" s="1" customFormat="1">
      <c r="A407" s="325"/>
      <c r="B407" s="113"/>
      <c r="C407" s="165"/>
      <c r="D407" s="4"/>
      <c r="E407" s="4"/>
      <c r="F407" s="4"/>
      <c r="H407" s="307"/>
      <c r="I407" s="307"/>
      <c r="J407" s="59"/>
      <c r="K407" s="30"/>
      <c r="L407" s="101"/>
      <c r="M407" s="101"/>
      <c r="N407" s="101"/>
      <c r="O407" s="101"/>
      <c r="P407" s="101"/>
    </row>
    <row r="408" spans="1:22" s="1" customFormat="1">
      <c r="A408" s="325"/>
      <c r="B408" s="47" t="s">
        <v>314</v>
      </c>
      <c r="C408" s="44"/>
      <c r="D408" s="44"/>
      <c r="E408" s="44"/>
      <c r="F408" s="44"/>
      <c r="G408" s="44"/>
      <c r="H408" s="15"/>
      <c r="I408" s="15"/>
      <c r="J408" s="59"/>
      <c r="K408" s="30"/>
      <c r="L408" s="101"/>
      <c r="M408" s="101"/>
      <c r="N408" s="101"/>
      <c r="O408" s="101"/>
      <c r="P408" s="101"/>
    </row>
    <row r="409" spans="1:22">
      <c r="A409" s="325"/>
      <c r="B409" s="19"/>
      <c r="C409" s="19"/>
      <c r="D409" s="19"/>
      <c r="E409" s="19"/>
      <c r="F409" s="19"/>
      <c r="G409" s="19"/>
      <c r="H409" s="15"/>
      <c r="I409" s="15"/>
      <c r="L409" s="23"/>
      <c r="M409" s="23"/>
      <c r="N409" s="23"/>
      <c r="O409" s="23"/>
      <c r="P409" s="23"/>
      <c r="Q409" s="9"/>
      <c r="R409" s="9"/>
      <c r="S409" s="9"/>
      <c r="T409" s="9"/>
      <c r="U409" s="9"/>
      <c r="V409" s="9"/>
    </row>
    <row r="410" spans="1:22" ht="34.5" customHeight="1">
      <c r="A410" s="325"/>
      <c r="B410" s="19"/>
      <c r="C410" s="4"/>
      <c r="D410" s="4"/>
      <c r="F410" s="4"/>
      <c r="G410" s="4"/>
      <c r="H410" s="307"/>
      <c r="I410" s="307"/>
      <c r="J410" s="74" t="s">
        <v>77</v>
      </c>
      <c r="K410" s="75"/>
      <c r="L410" s="76" t="s">
        <v>635</v>
      </c>
      <c r="M410" s="76" t="s">
        <v>636</v>
      </c>
      <c r="N410" s="76" t="s">
        <v>634</v>
      </c>
      <c r="O410" s="76" t="s">
        <v>633</v>
      </c>
      <c r="P410" s="76" t="s">
        <v>632</v>
      </c>
      <c r="Q410" s="9"/>
      <c r="R410" s="9"/>
      <c r="S410" s="9"/>
      <c r="T410" s="9"/>
      <c r="U410" s="9"/>
      <c r="V410" s="9"/>
    </row>
    <row r="411" spans="1:22" ht="20.25" customHeight="1">
      <c r="A411" s="325"/>
      <c r="B411" s="2"/>
      <c r="C411" s="60"/>
      <c r="D411" s="4"/>
      <c r="F411" s="4"/>
      <c r="G411" s="4"/>
      <c r="H411" s="307"/>
      <c r="I411" s="65" t="s">
        <v>78</v>
      </c>
      <c r="J411" s="66"/>
      <c r="K411" s="77"/>
      <c r="L411" s="78" t="s">
        <v>80</v>
      </c>
      <c r="M411" s="78" t="s">
        <v>595</v>
      </c>
      <c r="N411" s="78" t="s">
        <v>80</v>
      </c>
      <c r="O411" s="78" t="s">
        <v>80</v>
      </c>
      <c r="P411" s="78" t="s">
        <v>79</v>
      </c>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IF(SUM(L412:P412)=0,IF(COUNTIF(L412:P412,"未確認")&gt;0,"未確認",IF(COUNTIF(L412:P412,"~*")&gt;0,"*",SUM(L412:P412))),SUM(L412:P412))</f>
        <v>3054</v>
      </c>
      <c r="K412" s="118" t="str">
        <f t="shared" ref="K412:K429" si="12">IF(OR(COUNTIF(L412:P412,"未確認")&gt;0,COUNTIF(L412:P412,"~*")&gt;0),"※","")</f>
        <v/>
      </c>
      <c r="L412" s="135">
        <v>553</v>
      </c>
      <c r="M412" s="135">
        <v>168</v>
      </c>
      <c r="N412" s="135">
        <v>865</v>
      </c>
      <c r="O412" s="135">
        <v>744</v>
      </c>
      <c r="P412" s="135">
        <v>724</v>
      </c>
    </row>
    <row r="413" spans="1:22" s="82" customFormat="1" ht="34.5" customHeight="1">
      <c r="A413" s="345" t="s">
        <v>1074</v>
      </c>
      <c r="B413" s="113"/>
      <c r="C413" s="436"/>
      <c r="D413" s="435" t="s">
        <v>317</v>
      </c>
      <c r="E413" s="437" t="s">
        <v>318</v>
      </c>
      <c r="F413" s="438"/>
      <c r="G413" s="438"/>
      <c r="H413" s="439"/>
      <c r="I413" s="430"/>
      <c r="J413" s="164">
        <f t="shared" si="11"/>
        <v>910</v>
      </c>
      <c r="K413" s="118" t="str">
        <f t="shared" si="12"/>
        <v/>
      </c>
      <c r="L413" s="135">
        <v>73</v>
      </c>
      <c r="M413" s="135">
        <v>160</v>
      </c>
      <c r="N413" s="135">
        <v>75</v>
      </c>
      <c r="O413" s="135">
        <v>294</v>
      </c>
      <c r="P413" s="135">
        <v>308</v>
      </c>
    </row>
    <row r="414" spans="1:22" s="82" customFormat="1" ht="34.5" customHeight="1">
      <c r="A414" s="345" t="s">
        <v>1075</v>
      </c>
      <c r="B414" s="113"/>
      <c r="C414" s="436"/>
      <c r="D414" s="436"/>
      <c r="E414" s="383" t="s">
        <v>319</v>
      </c>
      <c r="F414" s="384"/>
      <c r="G414" s="384"/>
      <c r="H414" s="385"/>
      <c r="I414" s="430"/>
      <c r="J414" s="164">
        <f t="shared" si="11"/>
        <v>1799</v>
      </c>
      <c r="K414" s="118" t="str">
        <f t="shared" si="12"/>
        <v/>
      </c>
      <c r="L414" s="135">
        <v>381</v>
      </c>
      <c r="M414" s="135">
        <v>5</v>
      </c>
      <c r="N414" s="135">
        <v>687</v>
      </c>
      <c r="O414" s="135">
        <v>381</v>
      </c>
      <c r="P414" s="135">
        <v>345</v>
      </c>
    </row>
    <row r="415" spans="1:22" s="82" customFormat="1" ht="34.5" customHeight="1">
      <c r="A415" s="345" t="s">
        <v>1076</v>
      </c>
      <c r="B415" s="113"/>
      <c r="C415" s="436"/>
      <c r="D415" s="436"/>
      <c r="E415" s="383" t="s">
        <v>320</v>
      </c>
      <c r="F415" s="384"/>
      <c r="G415" s="384"/>
      <c r="H415" s="385"/>
      <c r="I415" s="430"/>
      <c r="J415" s="164">
        <f t="shared" si="11"/>
        <v>124</v>
      </c>
      <c r="K415" s="118" t="str">
        <f t="shared" si="12"/>
        <v/>
      </c>
      <c r="L415" s="135">
        <v>24</v>
      </c>
      <c r="M415" s="135">
        <v>3</v>
      </c>
      <c r="N415" s="135">
        <v>48</v>
      </c>
      <c r="O415" s="135">
        <v>38</v>
      </c>
      <c r="P415" s="135">
        <v>11</v>
      </c>
    </row>
    <row r="416" spans="1:22" s="82" customFormat="1" ht="34.5" customHeight="1">
      <c r="A416" s="345" t="s">
        <v>1077</v>
      </c>
      <c r="B416" s="113"/>
      <c r="C416" s="436"/>
      <c r="D416" s="436"/>
      <c r="E416" s="386" t="s">
        <v>321</v>
      </c>
      <c r="F416" s="387"/>
      <c r="G416" s="387"/>
      <c r="H416" s="388"/>
      <c r="I416" s="430"/>
      <c r="J416" s="164">
        <f t="shared" si="11"/>
        <v>221</v>
      </c>
      <c r="K416" s="118" t="str">
        <f t="shared" si="12"/>
        <v/>
      </c>
      <c r="L416" s="135">
        <v>75</v>
      </c>
      <c r="M416" s="135">
        <v>0</v>
      </c>
      <c r="N416" s="135">
        <v>55</v>
      </c>
      <c r="O416" s="135">
        <v>31</v>
      </c>
      <c r="P416" s="135">
        <v>60</v>
      </c>
    </row>
    <row r="417" spans="1:16"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c r="N417" s="135">
        <v>0</v>
      </c>
      <c r="O417" s="135">
        <v>0</v>
      </c>
      <c r="P417" s="135">
        <v>0</v>
      </c>
    </row>
    <row r="418" spans="1:16"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c r="N418" s="135">
        <v>0</v>
      </c>
      <c r="O418" s="135">
        <v>0</v>
      </c>
      <c r="P418" s="135">
        <v>0</v>
      </c>
    </row>
    <row r="419" spans="1:16"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c r="N419" s="135">
        <v>0</v>
      </c>
      <c r="O419" s="135">
        <v>0</v>
      </c>
      <c r="P419" s="135">
        <v>0</v>
      </c>
    </row>
    <row r="420" spans="1:16" s="82" customFormat="1" ht="34.5" customHeight="1">
      <c r="A420" s="345" t="s">
        <v>1081</v>
      </c>
      <c r="B420" s="113"/>
      <c r="C420" s="436"/>
      <c r="D420" s="383" t="s">
        <v>324</v>
      </c>
      <c r="E420" s="384"/>
      <c r="F420" s="384"/>
      <c r="G420" s="384"/>
      <c r="H420" s="385"/>
      <c r="I420" s="430"/>
      <c r="J420" s="164">
        <f t="shared" si="11"/>
        <v>3045</v>
      </c>
      <c r="K420" s="118" t="str">
        <f t="shared" si="12"/>
        <v/>
      </c>
      <c r="L420" s="135">
        <v>547</v>
      </c>
      <c r="M420" s="135">
        <v>170</v>
      </c>
      <c r="N420" s="135">
        <v>860</v>
      </c>
      <c r="O420" s="135">
        <v>744</v>
      </c>
      <c r="P420" s="135">
        <v>724</v>
      </c>
    </row>
    <row r="421" spans="1:16" s="82" customFormat="1" ht="34.5" customHeight="1">
      <c r="A421" s="345" t="s">
        <v>1082</v>
      </c>
      <c r="B421" s="113"/>
      <c r="C421" s="436"/>
      <c r="D421" s="435" t="s">
        <v>325</v>
      </c>
      <c r="E421" s="437" t="s">
        <v>326</v>
      </c>
      <c r="F421" s="438"/>
      <c r="G421" s="438"/>
      <c r="H421" s="439"/>
      <c r="I421" s="430"/>
      <c r="J421" s="164">
        <f t="shared" si="11"/>
        <v>1239</v>
      </c>
      <c r="K421" s="118" t="str">
        <f t="shared" si="12"/>
        <v/>
      </c>
      <c r="L421" s="135">
        <v>45</v>
      </c>
      <c r="M421" s="135">
        <v>19</v>
      </c>
      <c r="N421" s="135">
        <v>336</v>
      </c>
      <c r="O421" s="135">
        <v>185</v>
      </c>
      <c r="P421" s="135">
        <v>654</v>
      </c>
    </row>
    <row r="422" spans="1:16" s="82" customFormat="1" ht="34.5" customHeight="1">
      <c r="A422" s="345" t="s">
        <v>1083</v>
      </c>
      <c r="B422" s="113"/>
      <c r="C422" s="436"/>
      <c r="D422" s="436"/>
      <c r="E422" s="383" t="s">
        <v>327</v>
      </c>
      <c r="F422" s="384"/>
      <c r="G422" s="384"/>
      <c r="H422" s="385"/>
      <c r="I422" s="430"/>
      <c r="J422" s="164">
        <f t="shared" si="11"/>
        <v>1335</v>
      </c>
      <c r="K422" s="118" t="str">
        <f t="shared" si="12"/>
        <v/>
      </c>
      <c r="L422" s="135">
        <v>329</v>
      </c>
      <c r="M422" s="135">
        <v>108</v>
      </c>
      <c r="N422" s="135">
        <v>423</v>
      </c>
      <c r="O422" s="135">
        <v>448</v>
      </c>
      <c r="P422" s="135">
        <v>27</v>
      </c>
    </row>
    <row r="423" spans="1:16" s="82" customFormat="1" ht="34.5" customHeight="1">
      <c r="A423" s="345" t="s">
        <v>1084</v>
      </c>
      <c r="B423" s="113"/>
      <c r="C423" s="436"/>
      <c r="D423" s="436"/>
      <c r="E423" s="383" t="s">
        <v>328</v>
      </c>
      <c r="F423" s="384"/>
      <c r="G423" s="384"/>
      <c r="H423" s="385"/>
      <c r="I423" s="430"/>
      <c r="J423" s="164">
        <f t="shared" si="11"/>
        <v>134</v>
      </c>
      <c r="K423" s="118" t="str">
        <f t="shared" si="12"/>
        <v/>
      </c>
      <c r="L423" s="135">
        <v>31</v>
      </c>
      <c r="M423" s="135">
        <v>12</v>
      </c>
      <c r="N423" s="135">
        <v>48</v>
      </c>
      <c r="O423" s="135">
        <v>39</v>
      </c>
      <c r="P423" s="135">
        <v>4</v>
      </c>
    </row>
    <row r="424" spans="1:16" s="82" customFormat="1" ht="34.5" customHeight="1">
      <c r="A424" s="345" t="s">
        <v>1085</v>
      </c>
      <c r="B424" s="113"/>
      <c r="C424" s="436"/>
      <c r="D424" s="436"/>
      <c r="E424" s="383" t="s">
        <v>329</v>
      </c>
      <c r="F424" s="384"/>
      <c r="G424" s="384"/>
      <c r="H424" s="385"/>
      <c r="I424" s="430"/>
      <c r="J424" s="164">
        <f t="shared" si="11"/>
        <v>51</v>
      </c>
      <c r="K424" s="118" t="str">
        <f t="shared" si="12"/>
        <v/>
      </c>
      <c r="L424" s="135">
        <v>19</v>
      </c>
      <c r="M424" s="135">
        <v>15</v>
      </c>
      <c r="N424" s="135">
        <v>7</v>
      </c>
      <c r="O424" s="135">
        <v>10</v>
      </c>
      <c r="P424" s="135">
        <v>0</v>
      </c>
    </row>
    <row r="425" spans="1:16" s="82" customFormat="1" ht="34.5" customHeight="1">
      <c r="A425" s="345" t="s">
        <v>1086</v>
      </c>
      <c r="B425" s="113"/>
      <c r="C425" s="436"/>
      <c r="D425" s="436"/>
      <c r="E425" s="383" t="s">
        <v>330</v>
      </c>
      <c r="F425" s="384"/>
      <c r="G425" s="384"/>
      <c r="H425" s="385"/>
      <c r="I425" s="430"/>
      <c r="J425" s="164">
        <f t="shared" si="11"/>
        <v>24</v>
      </c>
      <c r="K425" s="118" t="str">
        <f t="shared" si="12"/>
        <v/>
      </c>
      <c r="L425" s="135">
        <v>15</v>
      </c>
      <c r="M425" s="135">
        <v>0</v>
      </c>
      <c r="N425" s="135">
        <v>4</v>
      </c>
      <c r="O425" s="135">
        <v>5</v>
      </c>
      <c r="P425" s="135">
        <v>0</v>
      </c>
    </row>
    <row r="426" spans="1:16"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c r="N426" s="135">
        <v>0</v>
      </c>
      <c r="O426" s="135">
        <v>0</v>
      </c>
      <c r="P426" s="135">
        <v>0</v>
      </c>
    </row>
    <row r="427" spans="1:16" s="82" customFormat="1" ht="34.5" customHeight="1">
      <c r="A427" s="345" t="s">
        <v>1088</v>
      </c>
      <c r="B427" s="113"/>
      <c r="C427" s="436"/>
      <c r="D427" s="436"/>
      <c r="E427" s="383" t="s">
        <v>332</v>
      </c>
      <c r="F427" s="384"/>
      <c r="G427" s="384"/>
      <c r="H427" s="385"/>
      <c r="I427" s="430"/>
      <c r="J427" s="164">
        <f t="shared" si="11"/>
        <v>150</v>
      </c>
      <c r="K427" s="118" t="str">
        <f t="shared" si="12"/>
        <v/>
      </c>
      <c r="L427" s="135">
        <v>56</v>
      </c>
      <c r="M427" s="135">
        <v>14</v>
      </c>
      <c r="N427" s="135">
        <v>34</v>
      </c>
      <c r="O427" s="135">
        <v>40</v>
      </c>
      <c r="P427" s="135">
        <v>6</v>
      </c>
    </row>
    <row r="428" spans="1:16" s="82" customFormat="1" ht="34.5" customHeight="1">
      <c r="A428" s="345" t="s">
        <v>1089</v>
      </c>
      <c r="B428" s="113"/>
      <c r="C428" s="436"/>
      <c r="D428" s="436"/>
      <c r="E428" s="383" t="s">
        <v>2438</v>
      </c>
      <c r="F428" s="384"/>
      <c r="G428" s="384"/>
      <c r="H428" s="385"/>
      <c r="I428" s="430"/>
      <c r="J428" s="164">
        <f t="shared" si="11"/>
        <v>112</v>
      </c>
      <c r="K428" s="118" t="str">
        <f t="shared" si="12"/>
        <v/>
      </c>
      <c r="L428" s="135">
        <v>52</v>
      </c>
      <c r="M428" s="135">
        <v>2</v>
      </c>
      <c r="N428" s="135">
        <v>8</v>
      </c>
      <c r="O428" s="135">
        <v>17</v>
      </c>
      <c r="P428" s="135">
        <v>33</v>
      </c>
    </row>
    <row r="429" spans="1:16"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c r="N429" s="135">
        <v>0</v>
      </c>
      <c r="O429" s="135">
        <v>0</v>
      </c>
      <c r="P429" s="135">
        <v>0</v>
      </c>
    </row>
    <row r="430" spans="1:16" s="1" customFormat="1">
      <c r="A430" s="325"/>
      <c r="B430" s="19"/>
      <c r="C430" s="19"/>
      <c r="D430" s="19"/>
      <c r="E430" s="19"/>
      <c r="F430" s="19"/>
      <c r="G430" s="19"/>
      <c r="H430" s="15"/>
      <c r="I430" s="15"/>
      <c r="J430" s="87"/>
      <c r="K430" s="88"/>
      <c r="L430" s="89"/>
      <c r="M430" s="89"/>
      <c r="N430" s="89"/>
      <c r="O430" s="89"/>
      <c r="P430" s="89"/>
    </row>
    <row r="431" spans="1:16" s="82" customFormat="1">
      <c r="A431" s="325"/>
      <c r="B431" s="83"/>
      <c r="C431" s="60"/>
      <c r="D431" s="60"/>
      <c r="E431" s="60"/>
      <c r="F431" s="60"/>
      <c r="G431" s="60"/>
      <c r="H431" s="90"/>
      <c r="I431" s="90"/>
      <c r="J431" s="87"/>
      <c r="K431" s="88"/>
      <c r="L431" s="89"/>
      <c r="M431" s="89"/>
      <c r="N431" s="89"/>
      <c r="O431" s="89"/>
      <c r="P431" s="89"/>
    </row>
    <row r="432" spans="1:16" s="4" customFormat="1">
      <c r="A432" s="325"/>
      <c r="B432" s="113"/>
      <c r="C432" s="166"/>
      <c r="D432" s="165"/>
      <c r="H432" s="307"/>
      <c r="I432" s="307"/>
      <c r="J432" s="59"/>
      <c r="K432" s="30"/>
      <c r="L432" s="101"/>
      <c r="M432" s="101"/>
      <c r="N432" s="101"/>
      <c r="O432" s="101"/>
      <c r="P432" s="101"/>
    </row>
    <row r="433" spans="1:22" s="4" customFormat="1">
      <c r="A433" s="325"/>
      <c r="B433" s="19" t="s">
        <v>334</v>
      </c>
      <c r="C433" s="44"/>
      <c r="D433" s="44"/>
      <c r="E433" s="44"/>
      <c r="F433" s="44"/>
      <c r="G433" s="44"/>
      <c r="H433" s="15"/>
      <c r="I433" s="15"/>
      <c r="J433" s="59"/>
      <c r="K433" s="30"/>
      <c r="L433" s="101"/>
      <c r="M433" s="101"/>
      <c r="N433" s="101"/>
      <c r="O433" s="101"/>
      <c r="P433" s="101"/>
    </row>
    <row r="434" spans="1:22">
      <c r="A434" s="325"/>
      <c r="B434" s="19"/>
      <c r="C434" s="19"/>
      <c r="D434" s="19"/>
      <c r="E434" s="19"/>
      <c r="F434" s="19"/>
      <c r="G434" s="19"/>
      <c r="H434" s="15"/>
      <c r="I434" s="15"/>
      <c r="L434" s="23"/>
      <c r="M434" s="23"/>
      <c r="N434" s="23"/>
      <c r="O434" s="23"/>
      <c r="P434" s="23"/>
      <c r="Q434" s="9"/>
      <c r="R434" s="9"/>
      <c r="S434" s="9"/>
      <c r="T434" s="9"/>
      <c r="U434" s="9"/>
      <c r="V434" s="9"/>
    </row>
    <row r="435" spans="1:22" ht="34.5" customHeight="1">
      <c r="A435" s="335"/>
      <c r="B435" s="19"/>
      <c r="C435" s="4"/>
      <c r="D435" s="4"/>
      <c r="F435" s="4"/>
      <c r="G435" s="4"/>
      <c r="H435" s="307"/>
      <c r="I435" s="307"/>
      <c r="J435" s="74" t="s">
        <v>77</v>
      </c>
      <c r="K435" s="167"/>
      <c r="L435" s="76" t="s">
        <v>635</v>
      </c>
      <c r="M435" s="76" t="s">
        <v>636</v>
      </c>
      <c r="N435" s="76" t="s">
        <v>634</v>
      </c>
      <c r="O435" s="76" t="s">
        <v>633</v>
      </c>
      <c r="P435" s="76" t="s">
        <v>632</v>
      </c>
      <c r="Q435" s="9"/>
      <c r="R435" s="9"/>
      <c r="S435" s="9"/>
      <c r="T435" s="9"/>
      <c r="U435" s="9"/>
      <c r="V435" s="9"/>
    </row>
    <row r="436" spans="1:22" ht="20.25" customHeight="1">
      <c r="A436" s="336" t="s">
        <v>988</v>
      </c>
      <c r="B436" s="2"/>
      <c r="C436" s="60"/>
      <c r="D436" s="4"/>
      <c r="F436" s="4"/>
      <c r="G436" s="4"/>
      <c r="H436" s="307"/>
      <c r="I436" s="65" t="s">
        <v>78</v>
      </c>
      <c r="J436" s="66"/>
      <c r="K436" s="168"/>
      <c r="L436" s="78" t="s">
        <v>80</v>
      </c>
      <c r="M436" s="78" t="s">
        <v>595</v>
      </c>
      <c r="N436" s="78" t="s">
        <v>80</v>
      </c>
      <c r="O436" s="78" t="s">
        <v>80</v>
      </c>
      <c r="P436" s="78" t="s">
        <v>79</v>
      </c>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IF(SUM(L437:P437)=0,IF(COUNTIF(L437:P437,"未確認")&gt;0,"未確認",IF(COUNTIF(L437:P437,"~*")&gt;0,"*",SUM(L437:P437))),SUM(L437:P437))</f>
        <v>1806</v>
      </c>
      <c r="K437" s="170" t="str">
        <f>IF(OR(COUNTIF(L437:P437,"未確認")&gt;0,COUNTIF(L437:P437,"~*")&gt;0),"※","")</f>
        <v/>
      </c>
      <c r="L437" s="135">
        <v>502</v>
      </c>
      <c r="M437" s="135">
        <v>151</v>
      </c>
      <c r="N437" s="135">
        <v>524</v>
      </c>
      <c r="O437" s="135">
        <v>559</v>
      </c>
      <c r="P437" s="135">
        <v>70</v>
      </c>
    </row>
    <row r="438" spans="1:22" s="82" customFormat="1" ht="34.5" customHeight="1">
      <c r="A438" s="344" t="s">
        <v>1094</v>
      </c>
      <c r="B438" s="113"/>
      <c r="C438" s="171"/>
      <c r="D438" s="172"/>
      <c r="E438" s="432" t="s">
        <v>336</v>
      </c>
      <c r="F438" s="433"/>
      <c r="G438" s="433"/>
      <c r="H438" s="434"/>
      <c r="I438" s="430"/>
      <c r="J438" s="169">
        <f>IF(SUM(L438:P438)=0,IF(COUNTIF(L438:P438,"未確認")&gt;0,"未確認",IF(COUNTIF(L438:P438,"~*")&gt;0,"*",SUM(L438:P438))),SUM(L438:P438))</f>
        <v>14</v>
      </c>
      <c r="K438" s="170" t="str">
        <f>IF(OR(COUNTIF(L438:P438,"未確認")&gt;0,COUNTIF(L438:P438,"~*")&gt;0),"※","")</f>
        <v/>
      </c>
      <c r="L438" s="135">
        <v>7</v>
      </c>
      <c r="M438" s="135">
        <v>2</v>
      </c>
      <c r="N438" s="135">
        <v>4</v>
      </c>
      <c r="O438" s="135">
        <v>1</v>
      </c>
      <c r="P438" s="135">
        <v>0</v>
      </c>
    </row>
    <row r="439" spans="1:22" s="82" customFormat="1" ht="34.5" customHeight="1">
      <c r="A439" s="344" t="s">
        <v>1096</v>
      </c>
      <c r="B439" s="113"/>
      <c r="C439" s="171"/>
      <c r="D439" s="172"/>
      <c r="E439" s="432" t="s">
        <v>1097</v>
      </c>
      <c r="F439" s="433"/>
      <c r="G439" s="433"/>
      <c r="H439" s="434"/>
      <c r="I439" s="430"/>
      <c r="J439" s="169">
        <f>IF(SUM(L439:P439)=0,IF(COUNTIF(L439:P439,"未確認")&gt;0,"未確認",IF(COUNTIF(L439:P439,"~*")&gt;0,"*",SUM(L439:P439))),SUM(L439:P439))</f>
        <v>214</v>
      </c>
      <c r="K439" s="170" t="str">
        <f>IF(OR(COUNTIF(L439:P439,"未確認")&gt;0,COUNTIF(L439:P439,"~*")&gt;0),"※","")</f>
        <v/>
      </c>
      <c r="L439" s="135">
        <v>73</v>
      </c>
      <c r="M439" s="135">
        <v>27</v>
      </c>
      <c r="N439" s="135">
        <v>34</v>
      </c>
      <c r="O439" s="135">
        <v>72</v>
      </c>
      <c r="P439" s="135">
        <v>8</v>
      </c>
    </row>
    <row r="440" spans="1:22" s="82" customFormat="1" ht="34.5" customHeight="1">
      <c r="A440" s="344" t="s">
        <v>1098</v>
      </c>
      <c r="B440" s="113"/>
      <c r="C440" s="171"/>
      <c r="D440" s="172"/>
      <c r="E440" s="432" t="s">
        <v>338</v>
      </c>
      <c r="F440" s="433"/>
      <c r="G440" s="433"/>
      <c r="H440" s="434"/>
      <c r="I440" s="430"/>
      <c r="J440" s="169">
        <f>IF(SUM(L440:P440)=0,IF(COUNTIF(L440:P440,"未確認")&gt;0,"未確認",IF(COUNTIF(L440:P440,"~*")&gt;0,"*",SUM(L440:P440))),SUM(L440:P440))</f>
        <v>1524</v>
      </c>
      <c r="K440" s="170" t="str">
        <f>IF(OR(COUNTIF(L440:P440,"未確認")&gt;0,COUNTIF(L440:P440,"~*")&gt;0),"※","")</f>
        <v/>
      </c>
      <c r="L440" s="135">
        <v>419</v>
      </c>
      <c r="M440" s="135">
        <v>117</v>
      </c>
      <c r="N440" s="135">
        <v>466</v>
      </c>
      <c r="O440" s="135">
        <v>460</v>
      </c>
      <c r="P440" s="135">
        <v>62</v>
      </c>
    </row>
    <row r="441" spans="1:22" s="82" customFormat="1" ht="34.5" customHeight="1">
      <c r="A441" s="345" t="s">
        <v>1099</v>
      </c>
      <c r="B441" s="2"/>
      <c r="C441" s="173"/>
      <c r="D441" s="174"/>
      <c r="E441" s="432" t="s">
        <v>339</v>
      </c>
      <c r="F441" s="433"/>
      <c r="G441" s="433"/>
      <c r="H441" s="434"/>
      <c r="I441" s="431"/>
      <c r="J441" s="169">
        <f>IF(SUM(L441:P441)=0,IF(COUNTIF(L441:P441,"未確認")&gt;0,"未確認",IF(COUNTIF(L441:P441,"~*")&gt;0,"*",SUM(L441:P441))),SUM(L441:P441))</f>
        <v>54</v>
      </c>
      <c r="K441" s="170" t="str">
        <f>IF(OR(COUNTIF(L441:P441,"未確認")&gt;0,COUNTIF(L441:P441,"~*")&gt;0),"※","")</f>
        <v/>
      </c>
      <c r="L441" s="135">
        <v>3</v>
      </c>
      <c r="M441" s="135">
        <v>5</v>
      </c>
      <c r="N441" s="135">
        <v>20</v>
      </c>
      <c r="O441" s="135">
        <v>26</v>
      </c>
      <c r="P441" s="135">
        <v>0</v>
      </c>
    </row>
    <row r="442" spans="1:22" s="1" customFormat="1">
      <c r="A442" s="325"/>
      <c r="B442" s="19"/>
      <c r="C442" s="125"/>
      <c r="D442" s="19"/>
      <c r="E442" s="19"/>
      <c r="F442" s="19"/>
      <c r="G442" s="19"/>
      <c r="H442" s="15"/>
      <c r="I442" s="15"/>
      <c r="J442" s="87"/>
      <c r="K442" s="88"/>
      <c r="L442" s="89"/>
      <c r="M442" s="89"/>
      <c r="N442" s="89"/>
      <c r="O442" s="89"/>
      <c r="P442" s="89"/>
    </row>
    <row r="443" spans="1:22" s="82" customFormat="1">
      <c r="A443" s="325"/>
      <c r="B443" s="83"/>
      <c r="C443" s="60"/>
      <c r="D443" s="60"/>
      <c r="E443" s="60"/>
      <c r="F443" s="60"/>
      <c r="G443" s="60"/>
      <c r="H443" s="90"/>
      <c r="I443" s="90"/>
      <c r="J443" s="87"/>
      <c r="K443" s="88"/>
      <c r="L443" s="89"/>
      <c r="M443" s="89"/>
      <c r="N443" s="89"/>
      <c r="O443" s="89"/>
      <c r="P443" s="89"/>
    </row>
    <row r="444" spans="1:22" s="1" customFormat="1">
      <c r="A444" s="325"/>
      <c r="B444" s="2"/>
      <c r="C444" s="346"/>
      <c r="D444" s="4"/>
      <c r="E444" s="4"/>
      <c r="F444" s="4"/>
      <c r="G444" s="4"/>
      <c r="H444" s="175"/>
      <c r="I444" s="175"/>
      <c r="J444" s="59"/>
      <c r="K444" s="30"/>
      <c r="L444" s="101"/>
      <c r="M444" s="101"/>
      <c r="N444" s="101"/>
      <c r="O444" s="101"/>
      <c r="P444" s="101"/>
    </row>
    <row r="445" spans="1:22" s="4" customFormat="1">
      <c r="A445" s="325"/>
      <c r="B445" s="19" t="s">
        <v>340</v>
      </c>
      <c r="C445" s="44"/>
      <c r="D445" s="44"/>
      <c r="E445" s="44"/>
      <c r="F445" s="44"/>
      <c r="G445" s="44"/>
      <c r="H445" s="15"/>
      <c r="I445" s="15"/>
      <c r="J445" s="59"/>
      <c r="K445" s="30"/>
      <c r="L445" s="101"/>
      <c r="M445" s="101"/>
      <c r="N445" s="101"/>
      <c r="O445" s="101"/>
      <c r="P445" s="101"/>
    </row>
    <row r="446" spans="1:22" s="1" customFormat="1">
      <c r="A446" s="325"/>
      <c r="B446" s="113" t="s">
        <v>341</v>
      </c>
      <c r="C446" s="4"/>
      <c r="D446" s="4"/>
      <c r="E446" s="4"/>
      <c r="F446" s="4"/>
      <c r="G446" s="4"/>
      <c r="H446" s="307"/>
      <c r="I446" s="307"/>
      <c r="J446" s="59"/>
      <c r="K446" s="30"/>
      <c r="L446" s="101"/>
      <c r="M446" s="101"/>
      <c r="N446" s="101"/>
      <c r="O446" s="101"/>
      <c r="P446" s="101"/>
    </row>
    <row r="447" spans="1:22">
      <c r="A447" s="325"/>
      <c r="B447" s="19"/>
      <c r="C447" s="19"/>
      <c r="D447" s="19"/>
      <c r="E447" s="19"/>
      <c r="F447" s="19"/>
      <c r="G447" s="19"/>
      <c r="H447" s="15"/>
      <c r="I447" s="15"/>
      <c r="L447" s="23"/>
      <c r="M447" s="23"/>
      <c r="N447" s="23"/>
      <c r="O447" s="23"/>
      <c r="P447" s="23"/>
      <c r="Q447" s="9"/>
      <c r="R447" s="9"/>
      <c r="S447" s="9"/>
      <c r="T447" s="9"/>
      <c r="U447" s="9"/>
      <c r="V447" s="9"/>
    </row>
    <row r="448" spans="1:22" ht="34.5" customHeight="1">
      <c r="A448" s="325"/>
      <c r="B448" s="19"/>
      <c r="C448" s="4"/>
      <c r="D448" s="4"/>
      <c r="F448" s="4"/>
      <c r="G448" s="4"/>
      <c r="H448" s="307"/>
      <c r="I448" s="307"/>
      <c r="J448" s="74" t="s">
        <v>77</v>
      </c>
      <c r="K448" s="167"/>
      <c r="L448" s="76" t="s">
        <v>635</v>
      </c>
      <c r="M448" s="76" t="s">
        <v>636</v>
      </c>
      <c r="N448" s="76" t="s">
        <v>634</v>
      </c>
      <c r="O448" s="76" t="s">
        <v>633</v>
      </c>
      <c r="P448" s="76" t="s">
        <v>632</v>
      </c>
      <c r="Q448" s="9"/>
      <c r="R448" s="9"/>
      <c r="S448" s="9"/>
      <c r="T448" s="9"/>
      <c r="U448" s="9"/>
      <c r="V448" s="9"/>
    </row>
    <row r="449" spans="1:22" ht="20.25" customHeight="1">
      <c r="A449" s="325"/>
      <c r="B449" s="2"/>
      <c r="C449" s="4"/>
      <c r="D449" s="4"/>
      <c r="F449" s="4"/>
      <c r="G449" s="4"/>
      <c r="H449" s="307"/>
      <c r="I449" s="65" t="s">
        <v>1012</v>
      </c>
      <c r="J449" s="66"/>
      <c r="K449" s="168"/>
      <c r="L449" s="78" t="s">
        <v>80</v>
      </c>
      <c r="M449" s="78" t="s">
        <v>595</v>
      </c>
      <c r="N449" s="78" t="s">
        <v>80</v>
      </c>
      <c r="O449" s="78" t="s">
        <v>80</v>
      </c>
      <c r="P449" s="78" t="s">
        <v>79</v>
      </c>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c r="N450" s="145"/>
      <c r="O450" s="145"/>
      <c r="P450" s="145"/>
    </row>
    <row r="451" spans="1:22"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c r="N451" s="148"/>
      <c r="O451" s="148"/>
      <c r="P451" s="148"/>
    </row>
    <row r="452" spans="1:22" s="82" customFormat="1" ht="34.5" customHeight="1">
      <c r="A452" s="345" t="s">
        <v>1103</v>
      </c>
      <c r="B452" s="113"/>
      <c r="C452" s="173"/>
      <c r="D452" s="178"/>
      <c r="E452" s="383" t="s">
        <v>344</v>
      </c>
      <c r="F452" s="384"/>
      <c r="G452" s="384"/>
      <c r="H452" s="385"/>
      <c r="I452" s="394"/>
      <c r="J452" s="169">
        <v>0</v>
      </c>
      <c r="K452" s="176" t="str">
        <f t="shared" si="13"/>
        <v/>
      </c>
      <c r="L452" s="147"/>
      <c r="M452" s="148"/>
      <c r="N452" s="148"/>
      <c r="O452" s="148"/>
      <c r="P452" s="148"/>
    </row>
    <row r="453" spans="1:22" s="82" customFormat="1" ht="34.5" customHeight="1">
      <c r="A453" s="345" t="s">
        <v>1104</v>
      </c>
      <c r="B453" s="113"/>
      <c r="C453" s="427" t="s">
        <v>345</v>
      </c>
      <c r="D453" s="428"/>
      <c r="E453" s="428"/>
      <c r="F453" s="428"/>
      <c r="G453" s="428"/>
      <c r="H453" s="429"/>
      <c r="I453" s="394"/>
      <c r="J453" s="169">
        <v>0</v>
      </c>
      <c r="K453" s="176" t="str">
        <f t="shared" si="13"/>
        <v/>
      </c>
      <c r="L453" s="147"/>
      <c r="M453" s="148"/>
      <c r="N453" s="148"/>
      <c r="O453" s="148"/>
      <c r="P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c r="N454" s="148"/>
      <c r="O454" s="148"/>
      <c r="P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c r="N455" s="150"/>
      <c r="O455" s="150"/>
      <c r="P455" s="150"/>
    </row>
    <row r="456" spans="1:22" s="1" customFormat="1">
      <c r="A456" s="325"/>
      <c r="B456" s="19"/>
      <c r="C456" s="19"/>
      <c r="D456" s="19"/>
      <c r="E456" s="19"/>
      <c r="F456" s="19"/>
      <c r="G456" s="19"/>
      <c r="H456" s="15"/>
      <c r="I456" s="15"/>
      <c r="J456" s="87"/>
      <c r="K456" s="88"/>
      <c r="L456" s="89"/>
      <c r="M456" s="89"/>
      <c r="N456" s="89"/>
      <c r="O456" s="89"/>
      <c r="P456" s="89"/>
    </row>
    <row r="457" spans="1:22" s="82" customFormat="1">
      <c r="A457" s="325"/>
      <c r="B457" s="83"/>
      <c r="C457" s="60"/>
      <c r="D457" s="60"/>
      <c r="E457" s="60"/>
      <c r="F457" s="60"/>
      <c r="G457" s="60"/>
      <c r="H457" s="90"/>
      <c r="I457" s="90"/>
      <c r="J457" s="87"/>
      <c r="K457" s="88"/>
      <c r="L457" s="89"/>
      <c r="M457" s="89"/>
      <c r="N457" s="89"/>
      <c r="O457" s="89"/>
      <c r="P457" s="89"/>
    </row>
    <row r="458" spans="1:22" s="82" customFormat="1">
      <c r="A458" s="325"/>
      <c r="B458" s="113"/>
      <c r="C458" s="113"/>
      <c r="D458" s="60"/>
      <c r="E458" s="60"/>
      <c r="F458" s="60"/>
      <c r="G458" s="60"/>
      <c r="H458" s="90"/>
      <c r="I458" s="153" t="s">
        <v>304</v>
      </c>
      <c r="J458" s="87"/>
      <c r="K458" s="88"/>
      <c r="L458" s="89"/>
      <c r="M458" s="89"/>
      <c r="N458" s="89"/>
      <c r="O458" s="89"/>
      <c r="P458" s="89"/>
    </row>
    <row r="459" spans="1:22" s="82" customFormat="1">
      <c r="A459" s="325"/>
      <c r="B459" s="113"/>
      <c r="C459" s="113"/>
      <c r="D459" s="60"/>
      <c r="E459" s="60"/>
      <c r="F459" s="60"/>
      <c r="G459" s="60"/>
      <c r="H459" s="90"/>
      <c r="I459" s="90"/>
      <c r="J459" s="87"/>
      <c r="K459" s="88"/>
      <c r="L459" s="89"/>
      <c r="M459" s="89"/>
      <c r="N459" s="89"/>
      <c r="O459" s="89"/>
      <c r="P459" s="89"/>
    </row>
    <row r="460" spans="1:22" s="82" customFormat="1">
      <c r="A460" s="325"/>
      <c r="B460" s="113"/>
      <c r="C460" s="113"/>
      <c r="D460" s="60"/>
      <c r="E460" s="60"/>
      <c r="F460" s="60"/>
      <c r="G460" s="60"/>
      <c r="H460" s="90"/>
      <c r="I460" s="90"/>
      <c r="J460" s="87"/>
      <c r="K460" s="88"/>
      <c r="L460" s="89"/>
      <c r="M460" s="89"/>
      <c r="N460" s="89"/>
      <c r="O460" s="89"/>
      <c r="P460" s="89"/>
    </row>
    <row r="461" spans="1:22" s="22" customFormat="1">
      <c r="A461" s="325"/>
      <c r="B461" s="2"/>
      <c r="C461" s="51"/>
      <c r="D461" s="36"/>
      <c r="E461" s="36"/>
      <c r="F461" s="36"/>
      <c r="G461" s="36"/>
      <c r="H461" s="21"/>
      <c r="I461" s="38"/>
      <c r="J461" s="6"/>
      <c r="K461" s="7"/>
      <c r="M461" s="49"/>
      <c r="N461" s="49"/>
      <c r="O461" s="49"/>
      <c r="P461" s="49"/>
    </row>
    <row r="462" spans="1:22" s="22" customFormat="1">
      <c r="A462" s="325"/>
      <c r="B462" s="2"/>
      <c r="C462" s="51"/>
      <c r="D462" s="36"/>
      <c r="E462" s="36"/>
      <c r="F462" s="36"/>
      <c r="G462" s="36"/>
      <c r="H462" s="21"/>
      <c r="I462" s="38"/>
      <c r="J462" s="6"/>
      <c r="K462" s="7"/>
      <c r="M462" s="49"/>
      <c r="N462" s="49"/>
      <c r="O462" s="49"/>
      <c r="P462" s="49"/>
    </row>
    <row r="463" spans="1:22" s="22" customFormat="1">
      <c r="A463" s="325"/>
      <c r="B463" s="2"/>
      <c r="H463" s="51"/>
      <c r="M463" s="39"/>
      <c r="N463" s="39"/>
      <c r="O463" s="39"/>
      <c r="P463" s="39"/>
    </row>
    <row r="464" spans="1:22" s="22" customFormat="1">
      <c r="A464" s="325"/>
      <c r="B464" s="2"/>
      <c r="H464" s="51"/>
      <c r="M464" s="49"/>
      <c r="N464" s="49"/>
      <c r="O464" s="49"/>
      <c r="P464" s="49"/>
    </row>
    <row r="465" spans="1:22" s="22" customFormat="1">
      <c r="A465" s="325"/>
      <c r="B465" s="2"/>
      <c r="H465" s="51"/>
      <c r="M465" s="39"/>
      <c r="N465" s="39"/>
      <c r="O465" s="39"/>
      <c r="P465" s="39"/>
    </row>
    <row r="466" spans="1:22" s="22" customFormat="1">
      <c r="A466" s="325"/>
      <c r="B466" s="2"/>
      <c r="H466" s="51"/>
      <c r="M466" s="39"/>
      <c r="N466" s="39"/>
      <c r="O466" s="39"/>
      <c r="P466" s="39"/>
    </row>
    <row r="467" spans="1:22" s="22" customFormat="1">
      <c r="A467" s="325"/>
      <c r="B467" s="2"/>
      <c r="H467" s="51"/>
      <c r="L467" s="8"/>
      <c r="M467" s="8"/>
      <c r="N467" s="8"/>
      <c r="O467" s="8"/>
      <c r="P467" s="8"/>
    </row>
    <row r="468" spans="1:22" s="22" customFormat="1">
      <c r="A468" s="325"/>
      <c r="B468" s="2"/>
      <c r="C468" s="42"/>
      <c r="D468" s="42"/>
      <c r="E468" s="42"/>
      <c r="F468" s="42"/>
      <c r="G468" s="179"/>
      <c r="H468" s="42"/>
      <c r="I468" s="42"/>
      <c r="J468" s="42"/>
      <c r="K468" s="50"/>
      <c r="L468" s="42"/>
      <c r="M468" s="42"/>
      <c r="N468" s="42"/>
      <c r="O468" s="42"/>
      <c r="P468" s="42"/>
    </row>
    <row r="469" spans="1:22" s="22" customFormat="1">
      <c r="A469" s="325"/>
      <c r="B469" s="2"/>
      <c r="C469" s="60"/>
      <c r="D469" s="4"/>
      <c r="E469" s="4"/>
      <c r="F469" s="4"/>
      <c r="G469" s="4"/>
      <c r="H469" s="307"/>
      <c r="I469" s="307"/>
      <c r="J469" s="61"/>
      <c r="K469" s="30"/>
      <c r="L469" s="59"/>
      <c r="M469" s="59"/>
      <c r="N469" s="59"/>
      <c r="O469" s="59"/>
      <c r="P469" s="59"/>
    </row>
    <row r="470" spans="1:22" s="1" customFormat="1" ht="19.5">
      <c r="A470" s="325"/>
      <c r="B470" s="343" t="s">
        <v>1107</v>
      </c>
      <c r="C470" s="347"/>
      <c r="D470" s="55"/>
      <c r="E470" s="55"/>
      <c r="F470" s="55"/>
      <c r="G470" s="55"/>
      <c r="H470" s="56"/>
      <c r="I470" s="56"/>
      <c r="J470" s="58"/>
      <c r="K470" s="57"/>
      <c r="L470" s="163"/>
      <c r="M470" s="163"/>
      <c r="N470" s="163"/>
      <c r="O470" s="163"/>
      <c r="P470" s="163"/>
    </row>
    <row r="471" spans="1:22" s="1" customFormat="1">
      <c r="A471" s="325"/>
      <c r="B471" s="19" t="s">
        <v>349</v>
      </c>
      <c r="C471" s="348"/>
      <c r="D471" s="4"/>
      <c r="E471" s="4"/>
      <c r="F471" s="4"/>
      <c r="G471" s="4"/>
      <c r="H471" s="307"/>
      <c r="I471" s="307"/>
      <c r="J471" s="59"/>
      <c r="K471" s="30"/>
      <c r="L471" s="101"/>
      <c r="M471" s="101"/>
      <c r="N471" s="101"/>
      <c r="O471" s="101"/>
      <c r="P471" s="101"/>
    </row>
    <row r="472" spans="1:22">
      <c r="A472" s="325"/>
      <c r="B472" s="19"/>
      <c r="C472" s="19"/>
      <c r="D472" s="19"/>
      <c r="E472" s="19"/>
      <c r="F472" s="19"/>
      <c r="G472" s="19"/>
      <c r="H472" s="15"/>
      <c r="I472" s="15"/>
      <c r="L472" s="23"/>
      <c r="M472" s="23"/>
      <c r="N472" s="23"/>
      <c r="O472" s="23"/>
      <c r="P472" s="23"/>
      <c r="Q472" s="9"/>
      <c r="R472" s="9"/>
      <c r="S472" s="9"/>
      <c r="T472" s="9"/>
      <c r="U472" s="9"/>
      <c r="V472" s="9"/>
    </row>
    <row r="473" spans="1:22" ht="34.5" customHeight="1">
      <c r="A473" s="325"/>
      <c r="B473" s="19"/>
      <c r="C473" s="4"/>
      <c r="D473" s="4"/>
      <c r="F473" s="4"/>
      <c r="G473" s="4"/>
      <c r="H473" s="307"/>
      <c r="I473" s="307"/>
      <c r="J473" s="74" t="s">
        <v>77</v>
      </c>
      <c r="K473" s="167"/>
      <c r="L473" s="76" t="s">
        <v>635</v>
      </c>
      <c r="M473" s="76" t="s">
        <v>636</v>
      </c>
      <c r="N473" s="76" t="s">
        <v>634</v>
      </c>
      <c r="O473" s="76" t="s">
        <v>633</v>
      </c>
      <c r="P473" s="76" t="s">
        <v>632</v>
      </c>
      <c r="Q473" s="9"/>
      <c r="R473" s="9"/>
      <c r="S473" s="9"/>
      <c r="T473" s="9"/>
      <c r="U473" s="9"/>
      <c r="V473" s="9"/>
    </row>
    <row r="474" spans="1:22" ht="20.25" customHeight="1">
      <c r="A474" s="325"/>
      <c r="B474" s="2"/>
      <c r="C474" s="60"/>
      <c r="D474" s="4"/>
      <c r="F474" s="4"/>
      <c r="G474" s="4"/>
      <c r="H474" s="307"/>
      <c r="I474" s="65" t="s">
        <v>1012</v>
      </c>
      <c r="J474" s="66"/>
      <c r="K474" s="168"/>
      <c r="L474" s="78" t="s">
        <v>80</v>
      </c>
      <c r="M474" s="78" t="s">
        <v>595</v>
      </c>
      <c r="N474" s="78" t="s">
        <v>80</v>
      </c>
      <c r="O474" s="78" t="s">
        <v>80</v>
      </c>
      <c r="P474" s="78" t="s">
        <v>79</v>
      </c>
      <c r="Q474" s="9"/>
      <c r="R474" s="9"/>
      <c r="S474" s="9"/>
      <c r="T474" s="9"/>
      <c r="U474" s="9"/>
      <c r="V474" s="9"/>
    </row>
    <row r="475" spans="1:22" ht="34.5" customHeight="1">
      <c r="A475" s="349" t="s">
        <v>1108</v>
      </c>
      <c r="B475" s="2"/>
      <c r="C475" s="400" t="s">
        <v>350</v>
      </c>
      <c r="D475" s="401"/>
      <c r="E475" s="401"/>
      <c r="F475" s="401"/>
      <c r="G475" s="401"/>
      <c r="H475" s="402"/>
      <c r="I475" s="406" t="s">
        <v>1109</v>
      </c>
      <c r="J475" s="180">
        <f>IF(SUM(L475:P475)=0,IF(COUNTIF(L475:P475,"未確認")&gt;0,"未確認",IF(COUNTIF(L475:P475,"*")&gt;0,"*",SUM(L475:P475))),SUM(L475:P475))</f>
        <v>49</v>
      </c>
      <c r="K475" s="181" t="str">
        <f t="shared" ref="K475:K482" si="14">IF(OR(COUNTIF(L475:P475,"未確認")&gt;0,COUNTIF(L475:P475,"*")&gt;0),"※","")</f>
        <v>※</v>
      </c>
      <c r="L475" s="111" t="s">
        <v>1110</v>
      </c>
      <c r="M475" s="111">
        <v>0</v>
      </c>
      <c r="N475" s="111">
        <v>27</v>
      </c>
      <c r="O475" s="111" t="s">
        <v>1110</v>
      </c>
      <c r="P475" s="111">
        <v>22</v>
      </c>
      <c r="Q475" s="9"/>
      <c r="R475" s="9"/>
      <c r="S475" s="9"/>
      <c r="T475" s="9"/>
      <c r="U475" s="9"/>
      <c r="V475" s="9"/>
    </row>
    <row r="476" spans="1:22" ht="34.5" customHeight="1">
      <c r="A476" s="349" t="s">
        <v>1111</v>
      </c>
      <c r="B476" s="2"/>
      <c r="C476" s="182"/>
      <c r="D476" s="421" t="s">
        <v>352</v>
      </c>
      <c r="E476" s="383" t="s">
        <v>353</v>
      </c>
      <c r="F476" s="384"/>
      <c r="G476" s="384"/>
      <c r="H476" s="385"/>
      <c r="I476" s="420"/>
      <c r="J476" s="180" t="str">
        <f t="shared" ref="J476:J487" si="15">IF(SUM(L476:P476)=0,IF(COUNTIF(L476:P476,"未確認")&gt;0,"未確認",IF(COUNTIF(L476:P476,"~*")&gt;0,"*",SUM(L476:P476))),SUM(L476:P476))</f>
        <v>*</v>
      </c>
      <c r="K476" s="181" t="str">
        <f t="shared" si="14"/>
        <v>※</v>
      </c>
      <c r="L476" s="111">
        <v>0</v>
      </c>
      <c r="M476" s="111"/>
      <c r="N476" s="111" t="s">
        <v>2439</v>
      </c>
      <c r="O476" s="111" t="s">
        <v>1110</v>
      </c>
      <c r="P476" s="111">
        <v>0</v>
      </c>
      <c r="Q476" s="9"/>
      <c r="R476" s="9"/>
      <c r="S476" s="9"/>
      <c r="T476" s="9"/>
      <c r="U476" s="9"/>
      <c r="V476" s="9"/>
    </row>
    <row r="477" spans="1:22" ht="34.5" customHeight="1">
      <c r="A477" s="349" t="s">
        <v>1112</v>
      </c>
      <c r="B477" s="2"/>
      <c r="C477" s="182"/>
      <c r="D477" s="422"/>
      <c r="E477" s="383" t="s">
        <v>354</v>
      </c>
      <c r="F477" s="384"/>
      <c r="G477" s="384"/>
      <c r="H477" s="385"/>
      <c r="I477" s="420"/>
      <c r="J477" s="180" t="str">
        <f t="shared" si="15"/>
        <v>*</v>
      </c>
      <c r="K477" s="181" t="str">
        <f t="shared" si="14"/>
        <v>※</v>
      </c>
      <c r="L477" s="111">
        <v>0</v>
      </c>
      <c r="M477" s="111"/>
      <c r="N477" s="111" t="s">
        <v>1110</v>
      </c>
      <c r="O477" s="111">
        <v>0</v>
      </c>
      <c r="P477" s="111" t="s">
        <v>1110</v>
      </c>
      <c r="Q477" s="9"/>
      <c r="R477" s="9"/>
      <c r="S477" s="9"/>
      <c r="T477" s="9"/>
      <c r="U477" s="9"/>
      <c r="V477" s="9"/>
    </row>
    <row r="478" spans="1:22" ht="34.5" customHeight="1">
      <c r="A478" s="349" t="s">
        <v>1113</v>
      </c>
      <c r="B478" s="2"/>
      <c r="C478" s="182"/>
      <c r="D478" s="422"/>
      <c r="E478" s="383" t="s">
        <v>355</v>
      </c>
      <c r="F478" s="384"/>
      <c r="G478" s="384"/>
      <c r="H478" s="385"/>
      <c r="I478" s="420"/>
      <c r="J478" s="180" t="str">
        <f t="shared" si="15"/>
        <v>*</v>
      </c>
      <c r="K478" s="181" t="str">
        <f t="shared" si="14"/>
        <v>※</v>
      </c>
      <c r="L478" s="111">
        <v>0</v>
      </c>
      <c r="M478" s="111"/>
      <c r="N478" s="111">
        <v>0</v>
      </c>
      <c r="O478" s="111">
        <v>0</v>
      </c>
      <c r="P478" s="111" t="s">
        <v>140</v>
      </c>
      <c r="Q478" s="9"/>
      <c r="R478" s="9"/>
      <c r="S478" s="9"/>
      <c r="T478" s="9"/>
      <c r="U478" s="9"/>
      <c r="V478" s="9"/>
    </row>
    <row r="479" spans="1:22" ht="34.5" customHeight="1">
      <c r="A479" s="349" t="s">
        <v>1114</v>
      </c>
      <c r="B479" s="2"/>
      <c r="C479" s="182"/>
      <c r="D479" s="422"/>
      <c r="E479" s="383" t="s">
        <v>356</v>
      </c>
      <c r="F479" s="384"/>
      <c r="G479" s="384"/>
      <c r="H479" s="385"/>
      <c r="I479" s="420"/>
      <c r="J479" s="180" t="str">
        <f t="shared" si="15"/>
        <v>*</v>
      </c>
      <c r="K479" s="181" t="str">
        <f t="shared" si="14"/>
        <v>※</v>
      </c>
      <c r="L479" s="111">
        <v>0</v>
      </c>
      <c r="M479" s="111"/>
      <c r="N479" s="111" t="s">
        <v>140</v>
      </c>
      <c r="O479" s="111">
        <v>0</v>
      </c>
      <c r="P479" s="111">
        <v>0</v>
      </c>
      <c r="Q479" s="9"/>
      <c r="R479" s="9"/>
      <c r="S479" s="9"/>
      <c r="T479" s="9"/>
      <c r="U479" s="9"/>
      <c r="V479" s="9"/>
    </row>
    <row r="480" spans="1:22" ht="34.5" customHeight="1">
      <c r="A480" s="349" t="s">
        <v>1115</v>
      </c>
      <c r="B480" s="2"/>
      <c r="C480" s="182"/>
      <c r="D480" s="422"/>
      <c r="E480" s="383" t="s">
        <v>357</v>
      </c>
      <c r="F480" s="384"/>
      <c r="G480" s="384"/>
      <c r="H480" s="385"/>
      <c r="I480" s="420"/>
      <c r="J480" s="180" t="str">
        <f t="shared" si="15"/>
        <v>*</v>
      </c>
      <c r="K480" s="181" t="str">
        <f t="shared" si="14"/>
        <v>※</v>
      </c>
      <c r="L480" s="111">
        <v>0</v>
      </c>
      <c r="M480" s="111"/>
      <c r="N480" s="111" t="s">
        <v>1110</v>
      </c>
      <c r="O480" s="111">
        <v>0</v>
      </c>
      <c r="P480" s="111">
        <v>0</v>
      </c>
      <c r="Q480" s="9"/>
      <c r="R480" s="9"/>
      <c r="S480" s="9"/>
      <c r="T480" s="9"/>
      <c r="U480" s="9"/>
      <c r="V480" s="9"/>
    </row>
    <row r="481" spans="1:22" ht="34.5" customHeight="1">
      <c r="A481" s="349" t="s">
        <v>1117</v>
      </c>
      <c r="B481" s="2"/>
      <c r="C481" s="182"/>
      <c r="D481" s="422"/>
      <c r="E481" s="383" t="s">
        <v>358</v>
      </c>
      <c r="F481" s="384"/>
      <c r="G481" s="384"/>
      <c r="H481" s="385"/>
      <c r="I481" s="420"/>
      <c r="J481" s="180" t="str">
        <f t="shared" si="15"/>
        <v>*</v>
      </c>
      <c r="K481" s="181" t="str">
        <f t="shared" si="14"/>
        <v>※</v>
      </c>
      <c r="L481" s="111">
        <v>0</v>
      </c>
      <c r="M481" s="111"/>
      <c r="N481" s="111" t="s">
        <v>1116</v>
      </c>
      <c r="O481" s="111">
        <v>0</v>
      </c>
      <c r="P481" s="111" t="s">
        <v>140</v>
      </c>
      <c r="Q481" s="9"/>
      <c r="R481" s="9"/>
      <c r="S481" s="9"/>
      <c r="T481" s="9"/>
      <c r="U481" s="9"/>
      <c r="V481" s="9"/>
    </row>
    <row r="482" spans="1:22" ht="34.5" customHeight="1">
      <c r="A482" s="349" t="s">
        <v>1118</v>
      </c>
      <c r="B482" s="2"/>
      <c r="C482" s="182"/>
      <c r="D482" s="422"/>
      <c r="E482" s="383" t="s">
        <v>359</v>
      </c>
      <c r="F482" s="384"/>
      <c r="G482" s="384"/>
      <c r="H482" s="385"/>
      <c r="I482" s="420"/>
      <c r="J482" s="180" t="str">
        <f t="shared" si="15"/>
        <v>*</v>
      </c>
      <c r="K482" s="181" t="str">
        <f t="shared" si="14"/>
        <v>※</v>
      </c>
      <c r="L482" s="111">
        <v>0</v>
      </c>
      <c r="M482" s="111"/>
      <c r="N482" s="111" t="s">
        <v>1110</v>
      </c>
      <c r="O482" s="111">
        <v>0</v>
      </c>
      <c r="P482" s="111" t="s">
        <v>1116</v>
      </c>
      <c r="Q482" s="9"/>
      <c r="R482" s="9"/>
      <c r="S482" s="9"/>
      <c r="T482" s="9"/>
      <c r="U482" s="9"/>
      <c r="V482" s="9"/>
    </row>
    <row r="483" spans="1:22" ht="34.5" customHeight="1">
      <c r="A483" s="349" t="s">
        <v>1119</v>
      </c>
      <c r="B483" s="2"/>
      <c r="C483" s="182"/>
      <c r="D483" s="422"/>
      <c r="E483" s="383" t="s">
        <v>360</v>
      </c>
      <c r="F483" s="384"/>
      <c r="G483" s="384"/>
      <c r="H483" s="385"/>
      <c r="I483" s="420"/>
      <c r="J483" s="180" t="str">
        <f t="shared" si="15"/>
        <v>*</v>
      </c>
      <c r="K483" s="181" t="str">
        <f>IF(OR(COUNTIF(L483:P483,"未確認")&gt;0,COUNTIF(L483:P483,"~")&gt;0),"※","")</f>
        <v/>
      </c>
      <c r="L483" s="111">
        <v>0</v>
      </c>
      <c r="M483" s="111"/>
      <c r="N483" s="111" t="s">
        <v>1116</v>
      </c>
      <c r="O483" s="111" t="s">
        <v>1110</v>
      </c>
      <c r="P483" s="111">
        <v>0</v>
      </c>
      <c r="Q483" s="9"/>
      <c r="R483" s="9"/>
      <c r="S483" s="9"/>
      <c r="T483" s="9"/>
      <c r="U483" s="9"/>
      <c r="V483" s="9"/>
    </row>
    <row r="484" spans="1:22" ht="34.5" customHeight="1">
      <c r="A484" s="349" t="s">
        <v>1120</v>
      </c>
      <c r="B484" s="2"/>
      <c r="C484" s="182"/>
      <c r="D484" s="422"/>
      <c r="E484" s="383" t="s">
        <v>361</v>
      </c>
      <c r="F484" s="384"/>
      <c r="G484" s="384"/>
      <c r="H484" s="385"/>
      <c r="I484" s="420"/>
      <c r="J484" s="180">
        <f t="shared" si="15"/>
        <v>10</v>
      </c>
      <c r="K484" s="181" t="str">
        <f t="shared" ref="K484:K503" si="16">IF(OR(COUNTIF(L484:P484,"未確認")&gt;0,COUNTIF(L484:P484,"*")&gt;0),"※","")</f>
        <v>※</v>
      </c>
      <c r="L484" s="111" t="s">
        <v>1110</v>
      </c>
      <c r="M484" s="111"/>
      <c r="N484" s="111" t="s">
        <v>2439</v>
      </c>
      <c r="O484" s="111" t="s">
        <v>1110</v>
      </c>
      <c r="P484" s="111">
        <v>10</v>
      </c>
      <c r="Q484" s="9"/>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v>0</v>
      </c>
      <c r="M485" s="111"/>
      <c r="N485" s="111">
        <v>0</v>
      </c>
      <c r="O485" s="111">
        <v>0</v>
      </c>
      <c r="P485" s="111">
        <v>0</v>
      </c>
      <c r="Q485" s="9"/>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v>0</v>
      </c>
      <c r="M486" s="111"/>
      <c r="N486" s="111">
        <v>0</v>
      </c>
      <c r="O486" s="111">
        <v>0</v>
      </c>
      <c r="P486" s="111">
        <v>0</v>
      </c>
      <c r="Q486" s="9"/>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v>0</v>
      </c>
      <c r="M487" s="111"/>
      <c r="N487" s="111">
        <v>0</v>
      </c>
      <c r="O487" s="111">
        <v>0</v>
      </c>
      <c r="P487" s="111">
        <v>0</v>
      </c>
      <c r="Q487" s="9"/>
      <c r="R487" s="9"/>
      <c r="S487" s="9"/>
      <c r="T487" s="9"/>
      <c r="U487" s="9"/>
      <c r="V487" s="9"/>
    </row>
    <row r="488" spans="1:22" ht="34.5" customHeight="1">
      <c r="A488" s="349" t="s">
        <v>1125</v>
      </c>
      <c r="B488" s="146"/>
      <c r="C488" s="400" t="s">
        <v>365</v>
      </c>
      <c r="D488" s="401"/>
      <c r="E488" s="401"/>
      <c r="F488" s="401"/>
      <c r="G488" s="401"/>
      <c r="H488" s="402"/>
      <c r="I488" s="406" t="s">
        <v>1126</v>
      </c>
      <c r="J488" s="180">
        <f>IF(SUM(L488:P488)=0,IF(COUNTIF(L488:P488,"未確認")&gt;0,"未確認",IF(COUNTIF(L488:P488,"*")&gt;0,"*",SUM(L488:P488))),SUM(L488:P488))</f>
        <v>30</v>
      </c>
      <c r="K488" s="181" t="str">
        <f t="shared" si="16"/>
        <v/>
      </c>
      <c r="L488" s="111">
        <v>0</v>
      </c>
      <c r="M488" s="111">
        <v>0</v>
      </c>
      <c r="N488" s="111">
        <v>12</v>
      </c>
      <c r="O488" s="111">
        <v>0</v>
      </c>
      <c r="P488" s="111">
        <v>18</v>
      </c>
      <c r="Q488" s="9"/>
      <c r="R488" s="9"/>
      <c r="S488" s="9"/>
      <c r="T488" s="9"/>
      <c r="U488" s="9"/>
      <c r="V488" s="9"/>
    </row>
    <row r="489" spans="1:22" ht="34.5" customHeight="1">
      <c r="A489" s="349" t="s">
        <v>1129</v>
      </c>
      <c r="B489" s="2"/>
      <c r="C489" s="182"/>
      <c r="D489" s="421" t="s">
        <v>367</v>
      </c>
      <c r="E489" s="383" t="s">
        <v>353</v>
      </c>
      <c r="F489" s="384"/>
      <c r="G489" s="384"/>
      <c r="H489" s="385"/>
      <c r="I489" s="420"/>
      <c r="J489" s="180" t="str">
        <f t="shared" ref="J489:J503" si="17">IF(SUM(L489:P489)=0,IF(COUNTIF(L489:P489,"未確認")&gt;0,"未確認",IF(COUNTIF(L489:P489,"~*")&gt;0,"*",SUM(L489:P489))),SUM(L489:P489))</f>
        <v>*</v>
      </c>
      <c r="K489" s="181" t="str">
        <f t="shared" si="16"/>
        <v>※</v>
      </c>
      <c r="L489" s="111"/>
      <c r="M489" s="111"/>
      <c r="N489" s="111" t="s">
        <v>1110</v>
      </c>
      <c r="O489" s="111"/>
      <c r="P489" s="111">
        <v>0</v>
      </c>
      <c r="Q489" s="9"/>
      <c r="R489" s="9"/>
      <c r="S489" s="9"/>
      <c r="T489" s="9"/>
      <c r="U489" s="9"/>
      <c r="V489" s="9"/>
    </row>
    <row r="490" spans="1:22" ht="34.5" customHeight="1">
      <c r="A490" s="349" t="s">
        <v>1130</v>
      </c>
      <c r="B490" s="2"/>
      <c r="C490" s="182"/>
      <c r="D490" s="422"/>
      <c r="E490" s="383" t="s">
        <v>354</v>
      </c>
      <c r="F490" s="384"/>
      <c r="G490" s="384"/>
      <c r="H490" s="385"/>
      <c r="I490" s="420"/>
      <c r="J490" s="180" t="str">
        <f t="shared" si="17"/>
        <v>*</v>
      </c>
      <c r="K490" s="181" t="str">
        <f t="shared" si="16"/>
        <v>※</v>
      </c>
      <c r="L490" s="111"/>
      <c r="M490" s="111"/>
      <c r="N490" s="111" t="s">
        <v>1116</v>
      </c>
      <c r="O490" s="111"/>
      <c r="P490" s="111" t="s">
        <v>140</v>
      </c>
      <c r="Q490" s="9"/>
      <c r="R490" s="9"/>
      <c r="S490" s="9"/>
      <c r="T490" s="9"/>
      <c r="U490" s="9"/>
      <c r="V490" s="9"/>
    </row>
    <row r="491" spans="1:22" ht="34.5" customHeight="1">
      <c r="A491" s="349" t="s">
        <v>1131</v>
      </c>
      <c r="B491" s="2"/>
      <c r="C491" s="182"/>
      <c r="D491" s="422"/>
      <c r="E491" s="383" t="s">
        <v>355</v>
      </c>
      <c r="F491" s="384"/>
      <c r="G491" s="384"/>
      <c r="H491" s="385"/>
      <c r="I491" s="420"/>
      <c r="J491" s="180" t="str">
        <f t="shared" si="17"/>
        <v>*</v>
      </c>
      <c r="K491" s="181" t="str">
        <f t="shared" si="16"/>
        <v>※</v>
      </c>
      <c r="L491" s="111"/>
      <c r="M491" s="111"/>
      <c r="N491" s="111">
        <v>0</v>
      </c>
      <c r="O491" s="111"/>
      <c r="P491" s="111" t="s">
        <v>1127</v>
      </c>
      <c r="Q491" s="9"/>
      <c r="R491" s="9"/>
      <c r="S491" s="9"/>
      <c r="T491" s="9"/>
      <c r="U491" s="9"/>
      <c r="V491" s="9"/>
    </row>
    <row r="492" spans="1:22" ht="34.5" customHeight="1">
      <c r="A492" s="349" t="s">
        <v>1132</v>
      </c>
      <c r="B492" s="2"/>
      <c r="C492" s="182"/>
      <c r="D492" s="422"/>
      <c r="E492" s="383" t="s">
        <v>356</v>
      </c>
      <c r="F492" s="384"/>
      <c r="G492" s="384"/>
      <c r="H492" s="385"/>
      <c r="I492" s="420"/>
      <c r="J492" s="180" t="str">
        <f t="shared" si="17"/>
        <v>*</v>
      </c>
      <c r="K492" s="181" t="str">
        <f t="shared" si="16"/>
        <v>※</v>
      </c>
      <c r="L492" s="111"/>
      <c r="M492" s="111"/>
      <c r="N492" s="111" t="s">
        <v>1116</v>
      </c>
      <c r="O492" s="111"/>
      <c r="P492" s="111">
        <v>0</v>
      </c>
      <c r="Q492" s="9"/>
      <c r="R492" s="9"/>
      <c r="S492" s="9"/>
      <c r="T492" s="9"/>
      <c r="U492" s="9"/>
      <c r="V492" s="9"/>
    </row>
    <row r="493" spans="1:22" ht="34.5" customHeight="1">
      <c r="A493" s="349" t="s">
        <v>1133</v>
      </c>
      <c r="B493" s="2"/>
      <c r="C493" s="182"/>
      <c r="D493" s="422"/>
      <c r="E493" s="383" t="s">
        <v>357</v>
      </c>
      <c r="F493" s="384"/>
      <c r="G493" s="384"/>
      <c r="H493" s="385"/>
      <c r="I493" s="420"/>
      <c r="J493" s="180" t="str">
        <f t="shared" si="17"/>
        <v>*</v>
      </c>
      <c r="K493" s="181" t="str">
        <f t="shared" si="16"/>
        <v>※</v>
      </c>
      <c r="L493" s="111"/>
      <c r="M493" s="111"/>
      <c r="N493" s="111" t="s">
        <v>1110</v>
      </c>
      <c r="O493" s="111"/>
      <c r="P493" s="111">
        <v>0</v>
      </c>
      <c r="Q493" s="9"/>
      <c r="R493" s="9"/>
      <c r="S493" s="9"/>
      <c r="T493" s="9"/>
      <c r="U493" s="9"/>
      <c r="V493" s="9"/>
    </row>
    <row r="494" spans="1:22" ht="34.5" customHeight="1">
      <c r="A494" s="349" t="s">
        <v>1134</v>
      </c>
      <c r="B494" s="2"/>
      <c r="C494" s="182"/>
      <c r="D494" s="422"/>
      <c r="E494" s="383" t="s">
        <v>358</v>
      </c>
      <c r="F494" s="384"/>
      <c r="G494" s="384"/>
      <c r="H494" s="385"/>
      <c r="I494" s="420"/>
      <c r="J494" s="180" t="str">
        <f t="shared" si="17"/>
        <v>*</v>
      </c>
      <c r="K494" s="181" t="str">
        <f t="shared" si="16"/>
        <v>※</v>
      </c>
      <c r="L494" s="111"/>
      <c r="M494" s="111"/>
      <c r="N494" s="111" t="s">
        <v>1110</v>
      </c>
      <c r="O494" s="111"/>
      <c r="P494" s="111" t="s">
        <v>1110</v>
      </c>
      <c r="Q494" s="9"/>
      <c r="R494" s="9"/>
      <c r="S494" s="9"/>
      <c r="T494" s="9"/>
      <c r="U494" s="9"/>
      <c r="V494" s="9"/>
    </row>
    <row r="495" spans="1:22" ht="34.5" customHeight="1">
      <c r="A495" s="349" t="s">
        <v>1135</v>
      </c>
      <c r="B495" s="2"/>
      <c r="C495" s="182"/>
      <c r="D495" s="422"/>
      <c r="E495" s="383" t="s">
        <v>359</v>
      </c>
      <c r="F495" s="384"/>
      <c r="G495" s="384"/>
      <c r="H495" s="385"/>
      <c r="I495" s="420"/>
      <c r="J495" s="180" t="str">
        <f t="shared" si="17"/>
        <v>*</v>
      </c>
      <c r="K495" s="181" t="str">
        <f t="shared" si="16"/>
        <v>※</v>
      </c>
      <c r="L495" s="111"/>
      <c r="M495" s="111"/>
      <c r="N495" s="111" t="s">
        <v>1116</v>
      </c>
      <c r="O495" s="111"/>
      <c r="P495" s="111" t="s">
        <v>1128</v>
      </c>
      <c r="Q495" s="9"/>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111">
        <v>0</v>
      </c>
      <c r="O496" s="111"/>
      <c r="P496" s="111">
        <v>0</v>
      </c>
      <c r="Q496" s="9"/>
      <c r="R496" s="9"/>
      <c r="S496" s="9"/>
      <c r="T496" s="9"/>
      <c r="U496" s="9"/>
      <c r="V496" s="9"/>
    </row>
    <row r="497" spans="1:22" ht="34.5" customHeight="1">
      <c r="A497" s="349" t="s">
        <v>1137</v>
      </c>
      <c r="B497" s="2"/>
      <c r="C497" s="182"/>
      <c r="D497" s="422"/>
      <c r="E497" s="383" t="s">
        <v>361</v>
      </c>
      <c r="F497" s="384"/>
      <c r="G497" s="384"/>
      <c r="H497" s="385"/>
      <c r="I497" s="420"/>
      <c r="J497" s="180" t="str">
        <f t="shared" si="17"/>
        <v>*</v>
      </c>
      <c r="K497" s="181" t="str">
        <f t="shared" si="16"/>
        <v>※</v>
      </c>
      <c r="L497" s="111"/>
      <c r="M497" s="111"/>
      <c r="N497" s="111" t="s">
        <v>1127</v>
      </c>
      <c r="O497" s="111"/>
      <c r="P497" s="111" t="s">
        <v>1121</v>
      </c>
      <c r="Q497" s="9"/>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111">
        <v>0</v>
      </c>
      <c r="O498" s="111"/>
      <c r="P498" s="111">
        <v>0</v>
      </c>
      <c r="Q498" s="9"/>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111">
        <v>0</v>
      </c>
      <c r="O499" s="111"/>
      <c r="P499" s="111">
        <v>0</v>
      </c>
      <c r="Q499" s="9"/>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111">
        <v>0</v>
      </c>
      <c r="O500" s="111"/>
      <c r="P500" s="111">
        <v>0</v>
      </c>
      <c r="Q500" s="9"/>
      <c r="R500" s="9"/>
      <c r="S500" s="9"/>
      <c r="T500" s="9"/>
      <c r="U500" s="9"/>
      <c r="V500" s="9"/>
    </row>
    <row r="501" spans="1:22" ht="56.1" customHeight="1">
      <c r="A501" s="349" t="s">
        <v>1141</v>
      </c>
      <c r="B501" s="146"/>
      <c r="C501" s="383" t="s">
        <v>368</v>
      </c>
      <c r="D501" s="384"/>
      <c r="E501" s="384"/>
      <c r="F501" s="384"/>
      <c r="G501" s="384"/>
      <c r="H501" s="385"/>
      <c r="I501" s="116" t="s">
        <v>1966</v>
      </c>
      <c r="J501" s="180">
        <f t="shared" si="17"/>
        <v>0</v>
      </c>
      <c r="K501" s="181" t="str">
        <f t="shared" si="16"/>
        <v/>
      </c>
      <c r="L501" s="111">
        <v>0</v>
      </c>
      <c r="M501" s="111">
        <v>0</v>
      </c>
      <c r="N501" s="111">
        <v>0</v>
      </c>
      <c r="O501" s="111">
        <v>0</v>
      </c>
      <c r="P501" s="111">
        <v>0</v>
      </c>
      <c r="Q501" s="9"/>
      <c r="R501" s="9"/>
      <c r="S501" s="9"/>
      <c r="T501" s="9"/>
      <c r="U501" s="9"/>
      <c r="V501" s="9"/>
    </row>
    <row r="502" spans="1:22" ht="70.150000000000006" customHeight="1">
      <c r="A502" s="349" t="s">
        <v>1143</v>
      </c>
      <c r="B502" s="146"/>
      <c r="C502" s="383" t="s">
        <v>370</v>
      </c>
      <c r="D502" s="384"/>
      <c r="E502" s="384"/>
      <c r="F502" s="384"/>
      <c r="G502" s="384"/>
      <c r="H502" s="385"/>
      <c r="I502" s="116" t="s">
        <v>1144</v>
      </c>
      <c r="J502" s="180">
        <f t="shared" si="17"/>
        <v>0</v>
      </c>
      <c r="K502" s="181" t="str">
        <f t="shared" si="16"/>
        <v/>
      </c>
      <c r="L502" s="111">
        <v>0</v>
      </c>
      <c r="M502" s="111">
        <v>0</v>
      </c>
      <c r="N502" s="111">
        <v>0</v>
      </c>
      <c r="O502" s="111">
        <v>0</v>
      </c>
      <c r="P502" s="111">
        <v>0</v>
      </c>
      <c r="Q502" s="9"/>
      <c r="R502" s="9"/>
      <c r="S502" s="9"/>
      <c r="T502" s="9"/>
      <c r="U502" s="9"/>
      <c r="V502" s="9"/>
    </row>
    <row r="503" spans="1:22" ht="70.150000000000006" customHeight="1">
      <c r="A503" s="349" t="s">
        <v>1145</v>
      </c>
      <c r="B503" s="146"/>
      <c r="C503" s="383" t="s">
        <v>372</v>
      </c>
      <c r="D503" s="384"/>
      <c r="E503" s="384"/>
      <c r="F503" s="384"/>
      <c r="G503" s="384"/>
      <c r="H503" s="385"/>
      <c r="I503" s="116" t="s">
        <v>1738</v>
      </c>
      <c r="J503" s="180" t="str">
        <f t="shared" si="17"/>
        <v>*</v>
      </c>
      <c r="K503" s="181" t="str">
        <f t="shared" si="16"/>
        <v>※</v>
      </c>
      <c r="L503" s="111">
        <v>0</v>
      </c>
      <c r="M503" s="111">
        <v>0</v>
      </c>
      <c r="N503" s="111" t="s">
        <v>1127</v>
      </c>
      <c r="O503" s="111">
        <v>0</v>
      </c>
      <c r="P503" s="111" t="s">
        <v>1128</v>
      </c>
      <c r="Q503" s="9"/>
      <c r="R503" s="9"/>
      <c r="S503" s="9"/>
      <c r="T503" s="9"/>
      <c r="U503" s="9"/>
      <c r="V503" s="9"/>
    </row>
    <row r="504" spans="1:22" s="1" customFormat="1" ht="17.25" customHeight="1">
      <c r="A504" s="325"/>
      <c r="B504" s="19"/>
      <c r="C504" s="19"/>
      <c r="D504" s="19"/>
      <c r="E504" s="19"/>
      <c r="F504" s="19"/>
      <c r="G504" s="19"/>
      <c r="H504" s="15"/>
      <c r="I504" s="15"/>
      <c r="J504" s="87"/>
      <c r="K504" s="88"/>
      <c r="L504" s="89"/>
      <c r="M504" s="89"/>
      <c r="N504" s="89"/>
      <c r="O504" s="89"/>
      <c r="P504" s="89"/>
    </row>
    <row r="505" spans="1:22" s="82" customFormat="1">
      <c r="A505" s="325"/>
      <c r="B505" s="83"/>
      <c r="C505" s="60"/>
      <c r="D505" s="60"/>
      <c r="E505" s="60"/>
      <c r="F505" s="60"/>
      <c r="G505" s="60"/>
      <c r="H505" s="90"/>
      <c r="I505" s="90"/>
      <c r="J505" s="87"/>
      <c r="K505" s="88"/>
      <c r="L505" s="89"/>
      <c r="M505" s="89"/>
      <c r="N505" s="89"/>
      <c r="O505" s="89"/>
      <c r="P505" s="89"/>
    </row>
    <row r="506" spans="1:22">
      <c r="A506" s="325"/>
      <c r="B506" s="183"/>
      <c r="C506" s="4"/>
      <c r="D506" s="4"/>
      <c r="F506" s="4"/>
      <c r="G506" s="4"/>
      <c r="H506" s="307"/>
      <c r="I506" s="307"/>
      <c r="J506" s="59"/>
      <c r="K506" s="30"/>
      <c r="L506" s="101"/>
      <c r="M506" s="101"/>
      <c r="N506" s="101"/>
      <c r="O506" s="101"/>
      <c r="P506" s="101"/>
      <c r="Q506" s="9"/>
      <c r="R506" s="9"/>
      <c r="S506" s="9"/>
      <c r="T506" s="9"/>
      <c r="U506" s="9"/>
      <c r="V506" s="9"/>
    </row>
    <row r="507" spans="1:22">
      <c r="A507" s="325"/>
      <c r="B507" s="19" t="s">
        <v>374</v>
      </c>
      <c r="C507" s="44"/>
      <c r="D507" s="44"/>
      <c r="E507" s="44"/>
      <c r="F507" s="44"/>
      <c r="G507" s="44"/>
      <c r="H507" s="15"/>
      <c r="I507" s="15"/>
      <c r="J507" s="59"/>
      <c r="K507" s="30"/>
      <c r="L507" s="101"/>
      <c r="M507" s="101"/>
      <c r="N507" s="101"/>
      <c r="O507" s="101"/>
      <c r="P507" s="101"/>
      <c r="Q507" s="9"/>
      <c r="R507" s="9"/>
      <c r="S507" s="9"/>
      <c r="T507" s="9"/>
      <c r="U507" s="9"/>
      <c r="V507" s="9"/>
    </row>
    <row r="508" spans="1:22">
      <c r="A508" s="325"/>
      <c r="B508" s="19"/>
      <c r="C508" s="19"/>
      <c r="D508" s="19"/>
      <c r="E508" s="19"/>
      <c r="F508" s="19"/>
      <c r="G508" s="19"/>
      <c r="H508" s="15"/>
      <c r="I508" s="15"/>
      <c r="L508" s="23"/>
      <c r="M508" s="23"/>
      <c r="N508" s="23"/>
      <c r="O508" s="23"/>
      <c r="P508" s="23"/>
      <c r="Q508" s="9"/>
      <c r="R508" s="9"/>
      <c r="S508" s="9"/>
      <c r="T508" s="9"/>
      <c r="U508" s="9"/>
      <c r="V508" s="9"/>
    </row>
    <row r="509" spans="1:22" ht="34.5" customHeight="1">
      <c r="A509" s="325"/>
      <c r="B509" s="19"/>
      <c r="C509" s="19" t="s">
        <v>1147</v>
      </c>
      <c r="D509" s="4"/>
      <c r="F509" s="4"/>
      <c r="G509" s="4"/>
      <c r="H509" s="307"/>
      <c r="I509" s="307"/>
      <c r="J509" s="74" t="s">
        <v>77</v>
      </c>
      <c r="K509" s="167"/>
      <c r="L509" s="76" t="s">
        <v>635</v>
      </c>
      <c r="M509" s="76" t="s">
        <v>636</v>
      </c>
      <c r="N509" s="76" t="s">
        <v>634</v>
      </c>
      <c r="O509" s="76" t="s">
        <v>633</v>
      </c>
      <c r="P509" s="76" t="s">
        <v>632</v>
      </c>
      <c r="Q509" s="9"/>
      <c r="R509" s="9"/>
      <c r="S509" s="9"/>
      <c r="T509" s="9"/>
      <c r="U509" s="9"/>
      <c r="V509" s="9"/>
    </row>
    <row r="510" spans="1:22" ht="20.25" customHeight="1">
      <c r="A510" s="325"/>
      <c r="B510" s="2"/>
      <c r="C510" s="411"/>
      <c r="D510" s="412"/>
      <c r="E510" s="412"/>
      <c r="F510" s="412"/>
      <c r="G510" s="44"/>
      <c r="H510" s="307"/>
      <c r="I510" s="65" t="s">
        <v>1012</v>
      </c>
      <c r="J510" s="66"/>
      <c r="K510" s="168"/>
      <c r="L510" s="78" t="s">
        <v>80</v>
      </c>
      <c r="M510" s="78" t="s">
        <v>595</v>
      </c>
      <c r="N510" s="78" t="s">
        <v>80</v>
      </c>
      <c r="O510" s="78" t="s">
        <v>80</v>
      </c>
      <c r="P510" s="78" t="s">
        <v>79</v>
      </c>
      <c r="Q510" s="9"/>
      <c r="R510" s="9"/>
      <c r="S510" s="9"/>
      <c r="T510" s="9"/>
      <c r="U510" s="9"/>
      <c r="V510" s="9"/>
    </row>
    <row r="511" spans="1:22" ht="42" customHeight="1">
      <c r="A511" s="349" t="s">
        <v>1149</v>
      </c>
      <c r="B511" s="2"/>
      <c r="C511" s="383" t="s">
        <v>376</v>
      </c>
      <c r="D511" s="384"/>
      <c r="E511" s="384"/>
      <c r="F511" s="384"/>
      <c r="G511" s="384"/>
      <c r="H511" s="385"/>
      <c r="I511" s="324" t="s">
        <v>2440</v>
      </c>
      <c r="J511" s="180" t="str">
        <f t="shared" ref="J511:J518" si="18">IF(SUM(L511:P511)=0,IF(COUNTIF(L511:P511,"未確認")&gt;0,"未確認",IF(COUNTIF(L511:P511,"~*")&gt;0,"*",SUM(L511:P511))),SUM(L511:P511))</f>
        <v>*</v>
      </c>
      <c r="K511" s="181" t="str">
        <f t="shared" ref="K511:K518" si="19">IF(OR(COUNTIF(L511:P511,"未確認")&gt;0,COUNTIF(L511:P511,"*")&gt;0),"※","")</f>
        <v>※</v>
      </c>
      <c r="L511" s="111">
        <v>0</v>
      </c>
      <c r="M511" s="111">
        <v>0</v>
      </c>
      <c r="N511" s="111">
        <v>0</v>
      </c>
      <c r="O511" s="111">
        <v>0</v>
      </c>
      <c r="P511" s="111" t="s">
        <v>1127</v>
      </c>
      <c r="Q511" s="9"/>
      <c r="R511" s="9"/>
      <c r="S511" s="9"/>
      <c r="T511" s="9"/>
      <c r="U511" s="9"/>
      <c r="V511" s="9"/>
    </row>
    <row r="512" spans="1:22" ht="84" customHeight="1">
      <c r="A512" s="349" t="s">
        <v>1151</v>
      </c>
      <c r="B512" s="184"/>
      <c r="C512" s="383" t="s">
        <v>378</v>
      </c>
      <c r="D512" s="384"/>
      <c r="E512" s="384"/>
      <c r="F512" s="384"/>
      <c r="G512" s="384"/>
      <c r="H512" s="385"/>
      <c r="I512" s="116" t="s">
        <v>2216</v>
      </c>
      <c r="J512" s="180">
        <f t="shared" si="18"/>
        <v>10</v>
      </c>
      <c r="K512" s="181" t="str">
        <f t="shared" si="19"/>
        <v>※</v>
      </c>
      <c r="L512" s="111" t="s">
        <v>1127</v>
      </c>
      <c r="M512" s="111">
        <v>0</v>
      </c>
      <c r="N512" s="111">
        <v>10</v>
      </c>
      <c r="O512" s="111">
        <v>0</v>
      </c>
      <c r="P512" s="111" t="s">
        <v>1128</v>
      </c>
      <c r="Q512" s="9"/>
      <c r="R512" s="9"/>
      <c r="S512" s="9"/>
      <c r="T512" s="9"/>
      <c r="U512" s="9"/>
      <c r="V512" s="9"/>
    </row>
    <row r="513" spans="1:22" ht="56.1" customHeight="1">
      <c r="A513" s="349" t="s">
        <v>1153</v>
      </c>
      <c r="B513" s="184"/>
      <c r="C513" s="383" t="s">
        <v>380</v>
      </c>
      <c r="D513" s="384"/>
      <c r="E513" s="384"/>
      <c r="F513" s="384"/>
      <c r="G513" s="384"/>
      <c r="H513" s="385"/>
      <c r="I513" s="116" t="s">
        <v>2441</v>
      </c>
      <c r="J513" s="180" t="str">
        <f t="shared" si="18"/>
        <v>*</v>
      </c>
      <c r="K513" s="181" t="str">
        <f t="shared" si="19"/>
        <v>※</v>
      </c>
      <c r="L513" s="111">
        <v>0</v>
      </c>
      <c r="M513" s="111">
        <v>0</v>
      </c>
      <c r="N513" s="111">
        <v>0</v>
      </c>
      <c r="O513" s="111">
        <v>0</v>
      </c>
      <c r="P513" s="111" t="s">
        <v>1127</v>
      </c>
      <c r="Q513" s="9"/>
      <c r="R513" s="9"/>
      <c r="S513" s="9"/>
      <c r="T513" s="9"/>
      <c r="U513" s="9"/>
      <c r="V513" s="9"/>
    </row>
    <row r="514" spans="1:22" ht="56.1" customHeight="1">
      <c r="A514" s="349" t="s">
        <v>1155</v>
      </c>
      <c r="B514" s="184"/>
      <c r="C514" s="383" t="s">
        <v>382</v>
      </c>
      <c r="D514" s="384"/>
      <c r="E514" s="384"/>
      <c r="F514" s="384"/>
      <c r="G514" s="384"/>
      <c r="H514" s="385"/>
      <c r="I514" s="116" t="s">
        <v>1156</v>
      </c>
      <c r="J514" s="180" t="str">
        <f t="shared" si="18"/>
        <v>*</v>
      </c>
      <c r="K514" s="181" t="str">
        <f t="shared" si="19"/>
        <v>※</v>
      </c>
      <c r="L514" s="111">
        <v>0</v>
      </c>
      <c r="M514" s="111">
        <v>0</v>
      </c>
      <c r="N514" s="111">
        <v>0</v>
      </c>
      <c r="O514" s="111" t="s">
        <v>1128</v>
      </c>
      <c r="P514" s="111">
        <v>0</v>
      </c>
      <c r="Q514" s="9"/>
      <c r="R514" s="9"/>
      <c r="S514" s="9"/>
      <c r="T514" s="9"/>
      <c r="U514" s="9"/>
      <c r="V514" s="9"/>
    </row>
    <row r="515" spans="1:22" ht="117">
      <c r="A515" s="349" t="s">
        <v>1157</v>
      </c>
      <c r="B515" s="184"/>
      <c r="C515" s="383" t="s">
        <v>384</v>
      </c>
      <c r="D515" s="384"/>
      <c r="E515" s="384"/>
      <c r="F515" s="384"/>
      <c r="G515" s="384"/>
      <c r="H515" s="385"/>
      <c r="I515" s="116" t="s">
        <v>1158</v>
      </c>
      <c r="J515" s="180" t="str">
        <f t="shared" si="18"/>
        <v>*</v>
      </c>
      <c r="K515" s="181" t="str">
        <f t="shared" si="19"/>
        <v>※</v>
      </c>
      <c r="L515" s="111" t="s">
        <v>1128</v>
      </c>
      <c r="M515" s="111">
        <v>0</v>
      </c>
      <c r="N515" s="111" t="s">
        <v>1127</v>
      </c>
      <c r="O515" s="111">
        <v>0</v>
      </c>
      <c r="P515" s="111">
        <v>0</v>
      </c>
      <c r="Q515" s="9"/>
      <c r="R515" s="9"/>
      <c r="S515" s="9"/>
      <c r="T515" s="9"/>
      <c r="U515" s="9"/>
      <c r="V515" s="9"/>
    </row>
    <row r="516" spans="1:22" s="112" customFormat="1" ht="84" customHeight="1">
      <c r="A516" s="349" t="s">
        <v>1159</v>
      </c>
      <c r="B516" s="184"/>
      <c r="C516" s="386" t="s">
        <v>386</v>
      </c>
      <c r="D516" s="387"/>
      <c r="E516" s="387"/>
      <c r="F516" s="387"/>
      <c r="G516" s="387"/>
      <c r="H516" s="388"/>
      <c r="I516" s="116" t="s">
        <v>1516</v>
      </c>
      <c r="J516" s="180">
        <f t="shared" si="18"/>
        <v>0</v>
      </c>
      <c r="K516" s="181" t="str">
        <f t="shared" si="19"/>
        <v/>
      </c>
      <c r="L516" s="111">
        <v>0</v>
      </c>
      <c r="M516" s="111">
        <v>0</v>
      </c>
      <c r="N516" s="111">
        <v>0</v>
      </c>
      <c r="O516" s="111">
        <v>0</v>
      </c>
      <c r="P516" s="111">
        <v>0</v>
      </c>
    </row>
    <row r="517" spans="1:22" s="112" customFormat="1" ht="70.150000000000006" customHeight="1">
      <c r="A517" s="349" t="s">
        <v>1160</v>
      </c>
      <c r="B517" s="184"/>
      <c r="C517" s="383" t="s">
        <v>388</v>
      </c>
      <c r="D517" s="384"/>
      <c r="E517" s="384"/>
      <c r="F517" s="384"/>
      <c r="G517" s="384"/>
      <c r="H517" s="385"/>
      <c r="I517" s="116" t="s">
        <v>2442</v>
      </c>
      <c r="J517" s="180" t="str">
        <f t="shared" si="18"/>
        <v>*</v>
      </c>
      <c r="K517" s="181" t="str">
        <f t="shared" si="19"/>
        <v>※</v>
      </c>
      <c r="L517" s="111" t="s">
        <v>1127</v>
      </c>
      <c r="M517" s="111">
        <v>0</v>
      </c>
      <c r="N517" s="111" t="s">
        <v>1128</v>
      </c>
      <c r="O517" s="111">
        <v>0</v>
      </c>
      <c r="P517" s="111">
        <v>0</v>
      </c>
    </row>
    <row r="518" spans="1:22" s="112" customFormat="1" ht="84" customHeight="1">
      <c r="A518" s="349" t="s">
        <v>1162</v>
      </c>
      <c r="B518" s="184"/>
      <c r="C518" s="383" t="s">
        <v>390</v>
      </c>
      <c r="D518" s="384"/>
      <c r="E518" s="384"/>
      <c r="F518" s="384"/>
      <c r="G518" s="384"/>
      <c r="H518" s="385"/>
      <c r="I518" s="116" t="s">
        <v>1740</v>
      </c>
      <c r="J518" s="180">
        <f t="shared" si="18"/>
        <v>0</v>
      </c>
      <c r="K518" s="181" t="str">
        <f t="shared" si="19"/>
        <v/>
      </c>
      <c r="L518" s="111">
        <v>0</v>
      </c>
      <c r="M518" s="111">
        <v>0</v>
      </c>
      <c r="N518" s="111">
        <v>0</v>
      </c>
      <c r="O518" s="111">
        <v>0</v>
      </c>
      <c r="P518" s="111">
        <v>0</v>
      </c>
    </row>
    <row r="519" spans="1:22" s="1" customFormat="1">
      <c r="A519" s="325"/>
      <c r="B519" s="19"/>
      <c r="C519" s="19"/>
      <c r="D519" s="19"/>
      <c r="E519" s="19"/>
      <c r="F519" s="19"/>
      <c r="G519" s="19"/>
      <c r="H519" s="15"/>
      <c r="I519" s="15"/>
      <c r="J519" s="87"/>
      <c r="K519" s="88"/>
      <c r="L519" s="89"/>
      <c r="M519" s="89"/>
      <c r="N519" s="89"/>
      <c r="O519" s="89"/>
      <c r="P519" s="89"/>
    </row>
    <row r="520" spans="1:22">
      <c r="A520" s="325"/>
      <c r="B520" s="19"/>
      <c r="C520" s="19"/>
      <c r="D520" s="19"/>
      <c r="E520" s="19"/>
      <c r="F520" s="19"/>
      <c r="G520" s="19"/>
      <c r="H520" s="15"/>
      <c r="I520" s="15"/>
      <c r="L520" s="73"/>
      <c r="M520" s="73"/>
      <c r="N520" s="73"/>
      <c r="O520" s="73"/>
      <c r="P520" s="73"/>
      <c r="Q520" s="9"/>
      <c r="R520" s="9"/>
      <c r="S520" s="9"/>
      <c r="T520" s="9"/>
      <c r="U520" s="9"/>
      <c r="V520" s="9"/>
    </row>
    <row r="521" spans="1:22" ht="34.5" customHeight="1">
      <c r="A521" s="325"/>
      <c r="B521" s="19"/>
      <c r="C521" s="19" t="s">
        <v>2372</v>
      </c>
      <c r="D521" s="4"/>
      <c r="F521" s="4"/>
      <c r="G521" s="4"/>
      <c r="H521" s="307"/>
      <c r="I521" s="307"/>
      <c r="J521" s="74" t="s">
        <v>77</v>
      </c>
      <c r="K521" s="167"/>
      <c r="L521" s="76" t="s">
        <v>635</v>
      </c>
      <c r="M521" s="76" t="s">
        <v>636</v>
      </c>
      <c r="N521" s="76" t="s">
        <v>634</v>
      </c>
      <c r="O521" s="76" t="s">
        <v>633</v>
      </c>
      <c r="P521" s="76" t="s">
        <v>632</v>
      </c>
      <c r="Q521" s="9"/>
      <c r="R521" s="9"/>
      <c r="S521" s="9"/>
      <c r="T521" s="9"/>
      <c r="U521" s="9"/>
      <c r="V521" s="9"/>
    </row>
    <row r="522" spans="1:22" ht="20.25" customHeight="1">
      <c r="A522" s="325"/>
      <c r="B522" s="2"/>
      <c r="C522" s="411"/>
      <c r="D522" s="412"/>
      <c r="E522" s="412"/>
      <c r="F522" s="412"/>
      <c r="G522" s="44"/>
      <c r="H522" s="307"/>
      <c r="I522" s="65" t="s">
        <v>1148</v>
      </c>
      <c r="J522" s="66"/>
      <c r="K522" s="168"/>
      <c r="L522" s="78" t="s">
        <v>80</v>
      </c>
      <c r="M522" s="78" t="s">
        <v>595</v>
      </c>
      <c r="N522" s="78" t="s">
        <v>80</v>
      </c>
      <c r="O522" s="78" t="s">
        <v>80</v>
      </c>
      <c r="P522" s="78" t="s">
        <v>79</v>
      </c>
      <c r="Q522" s="9"/>
      <c r="R522" s="9"/>
      <c r="S522" s="9"/>
      <c r="T522" s="9"/>
      <c r="U522" s="9"/>
      <c r="V522" s="9"/>
    </row>
    <row r="523" spans="1:22" s="108" customFormat="1" ht="78">
      <c r="A523" s="349" t="s">
        <v>1164</v>
      </c>
      <c r="B523" s="184"/>
      <c r="C523" s="415" t="s">
        <v>393</v>
      </c>
      <c r="D523" s="416"/>
      <c r="E523" s="416"/>
      <c r="F523" s="416"/>
      <c r="G523" s="416"/>
      <c r="H523" s="417"/>
      <c r="I523" s="116" t="s">
        <v>1165</v>
      </c>
      <c r="J523" s="185">
        <f>IF(SUM(L523:P523)=0,IF(COUNTIF(L523:P523,"未確認")&gt;0,"未確認",IF(COUNTIF(L523:P523,"~*")&gt;0,"*",SUM(L523:P523))),SUM(L523:P523))</f>
        <v>0</v>
      </c>
      <c r="K523" s="181" t="str">
        <f>IF(OR(COUNTIF(L523:P523,"未確認")&gt;0,COUNTIF(L523:P523,"*")&gt;0),"※","")</f>
        <v/>
      </c>
      <c r="L523" s="111">
        <v>0</v>
      </c>
      <c r="M523" s="111">
        <v>0</v>
      </c>
      <c r="N523" s="111">
        <v>0</v>
      </c>
      <c r="O523" s="111">
        <v>0</v>
      </c>
      <c r="P523" s="111">
        <v>0</v>
      </c>
    </row>
    <row r="524" spans="1:22" s="108" customFormat="1" ht="78">
      <c r="A524" s="349"/>
      <c r="B524" s="184"/>
      <c r="C524" s="415" t="s">
        <v>1970</v>
      </c>
      <c r="D524" s="416"/>
      <c r="E524" s="416"/>
      <c r="F524" s="416"/>
      <c r="G524" s="416"/>
      <c r="H524" s="417"/>
      <c r="I524" s="116" t="s">
        <v>1167</v>
      </c>
      <c r="J524" s="185" t="str">
        <f>IF(SUM(L524:P524)=0,IF(COUNTIF(L524:P524,"未確認")&gt;0,"未確認",IF(COUNTIF(L524:P524,"~*")&gt;0,"*",SUM(L524:P524))),SUM(L524:P524))</f>
        <v>*</v>
      </c>
      <c r="K524" s="181" t="str">
        <f>IF(OR(COUNTIF(L524:P524,"未確認")&gt;0,COUNTIF(L524:P524,"*")&gt;0),"※","")</f>
        <v>※</v>
      </c>
      <c r="L524" s="111">
        <v>0</v>
      </c>
      <c r="M524" s="111">
        <v>0</v>
      </c>
      <c r="N524" s="111">
        <v>0</v>
      </c>
      <c r="O524" s="111">
        <v>0</v>
      </c>
      <c r="P524" s="111" t="s">
        <v>1121</v>
      </c>
    </row>
    <row r="525" spans="1:22" s="108" customFormat="1" ht="97.5">
      <c r="A525" s="349" t="s">
        <v>1168</v>
      </c>
      <c r="B525" s="184"/>
      <c r="C525" s="415" t="s">
        <v>395</v>
      </c>
      <c r="D525" s="416"/>
      <c r="E525" s="416"/>
      <c r="F525" s="416"/>
      <c r="G525" s="416"/>
      <c r="H525" s="417"/>
      <c r="I525" s="116" t="s">
        <v>2374</v>
      </c>
      <c r="J525" s="185">
        <f>IF(SUM(L525:P525)=0,IF(COUNTIF(L525:P525,"未確認")&gt;0,"未確認",IF(COUNTIF(L525:P525,"~*")&gt;0,"*",SUM(L525:P525))),SUM(L525:P525))</f>
        <v>0</v>
      </c>
      <c r="K525" s="181" t="str">
        <f>IF(OR(COUNTIF(L525:P525,"未確認")&gt;0,COUNTIF(L525:P525,"*")&gt;0),"※","")</f>
        <v/>
      </c>
      <c r="L525" s="111">
        <v>0</v>
      </c>
      <c r="M525" s="111">
        <v>0</v>
      </c>
      <c r="N525" s="111">
        <v>0</v>
      </c>
      <c r="O525" s="111">
        <v>0</v>
      </c>
      <c r="P525" s="111">
        <v>0</v>
      </c>
    </row>
    <row r="526" spans="1:22" s="1" customFormat="1">
      <c r="A526" s="325"/>
      <c r="B526" s="19"/>
      <c r="C526" s="19"/>
      <c r="D526" s="19"/>
      <c r="E526" s="19"/>
      <c r="F526" s="19"/>
      <c r="G526" s="19"/>
      <c r="H526" s="15"/>
      <c r="I526" s="15"/>
      <c r="J526" s="87"/>
      <c r="K526" s="88"/>
      <c r="L526" s="73"/>
      <c r="M526" s="73"/>
      <c r="N526" s="73"/>
      <c r="O526" s="73"/>
      <c r="P526" s="73"/>
    </row>
    <row r="527" spans="1:22">
      <c r="A527" s="325"/>
      <c r="B527" s="19"/>
      <c r="C527" s="19"/>
      <c r="D527" s="19"/>
      <c r="E527" s="19"/>
      <c r="F527" s="19"/>
      <c r="G527" s="19"/>
      <c r="H527" s="15"/>
      <c r="I527" s="15"/>
      <c r="L527" s="73"/>
      <c r="M527" s="73"/>
      <c r="N527" s="73"/>
      <c r="O527" s="73"/>
      <c r="P527" s="73"/>
      <c r="Q527" s="9"/>
      <c r="R527" s="9"/>
      <c r="S527" s="9"/>
      <c r="T527" s="9"/>
      <c r="U527" s="9"/>
      <c r="V527" s="9"/>
    </row>
    <row r="528" spans="1:22" ht="34.5" customHeight="1">
      <c r="A528" s="325"/>
      <c r="B528" s="19"/>
      <c r="C528" s="19" t="s">
        <v>1971</v>
      </c>
      <c r="D528" s="4"/>
      <c r="F528" s="4"/>
      <c r="G528" s="4"/>
      <c r="H528" s="307"/>
      <c r="I528" s="307"/>
      <c r="J528" s="74" t="s">
        <v>77</v>
      </c>
      <c r="K528" s="167"/>
      <c r="L528" s="76" t="s">
        <v>635</v>
      </c>
      <c r="M528" s="76" t="s">
        <v>636</v>
      </c>
      <c r="N528" s="76" t="s">
        <v>634</v>
      </c>
      <c r="O528" s="76" t="s">
        <v>633</v>
      </c>
      <c r="P528" s="76" t="s">
        <v>632</v>
      </c>
      <c r="Q528" s="9"/>
      <c r="R528" s="9"/>
      <c r="S528" s="9"/>
      <c r="T528" s="9"/>
      <c r="U528" s="9"/>
      <c r="V528" s="9"/>
    </row>
    <row r="529" spans="1:22" ht="20.25" customHeight="1">
      <c r="A529" s="325"/>
      <c r="B529" s="2"/>
      <c r="C529" s="418"/>
      <c r="D529" s="418"/>
      <c r="E529" s="418"/>
      <c r="F529" s="418"/>
      <c r="G529" s="44"/>
      <c r="H529" s="307"/>
      <c r="I529" s="65" t="s">
        <v>1523</v>
      </c>
      <c r="J529" s="66"/>
      <c r="K529" s="168"/>
      <c r="L529" s="78" t="s">
        <v>80</v>
      </c>
      <c r="M529" s="78" t="s">
        <v>595</v>
      </c>
      <c r="N529" s="78" t="s">
        <v>80</v>
      </c>
      <c r="O529" s="78" t="s">
        <v>80</v>
      </c>
      <c r="P529" s="78" t="s">
        <v>79</v>
      </c>
      <c r="Q529" s="9"/>
      <c r="R529" s="9"/>
      <c r="S529" s="9"/>
      <c r="T529" s="9"/>
      <c r="U529" s="9"/>
      <c r="V529" s="9"/>
    </row>
    <row r="530" spans="1:22" s="108" customFormat="1" ht="97.5">
      <c r="A530" s="349" t="s">
        <v>1171</v>
      </c>
      <c r="B530" s="184"/>
      <c r="C530" s="415" t="s">
        <v>398</v>
      </c>
      <c r="D530" s="416"/>
      <c r="E530" s="416"/>
      <c r="F530" s="416"/>
      <c r="G530" s="416"/>
      <c r="H530" s="417"/>
      <c r="I530" s="116" t="s">
        <v>2218</v>
      </c>
      <c r="J530" s="185">
        <f>IF(SUM(L530:P530)=0,IF(COUNTIF(L530:P530,"未確認")&gt;0,"未確認",IF(COUNTIF(L530:P530,"~*")&gt;0,"*",SUM(L530:P530))),SUM(L530:P530))</f>
        <v>0</v>
      </c>
      <c r="K530" s="181" t="str">
        <f>IF(OR(COUNTIF(L530:P530,"未確認")&gt;0,COUNTIF(L530:P530,"*")&gt;0),"※","")</f>
        <v/>
      </c>
      <c r="L530" s="111">
        <v>0</v>
      </c>
      <c r="M530" s="111">
        <v>0</v>
      </c>
      <c r="N530" s="111">
        <v>0</v>
      </c>
      <c r="O530" s="111">
        <v>0</v>
      </c>
      <c r="P530" s="111">
        <v>0</v>
      </c>
    </row>
    <row r="531" spans="1:22" s="1" customFormat="1">
      <c r="A531" s="325"/>
      <c r="B531" s="19"/>
      <c r="C531" s="19"/>
      <c r="D531" s="19"/>
      <c r="E531" s="19"/>
      <c r="F531" s="19"/>
      <c r="G531" s="19"/>
      <c r="H531" s="15"/>
      <c r="I531" s="15"/>
      <c r="J531" s="87"/>
      <c r="K531" s="88"/>
      <c r="L531" s="89"/>
      <c r="M531" s="89"/>
      <c r="N531" s="89"/>
      <c r="O531" s="89"/>
      <c r="P531" s="89"/>
    </row>
    <row r="532" spans="1:22">
      <c r="A532" s="325"/>
      <c r="B532" s="19"/>
      <c r="C532" s="19"/>
      <c r="D532" s="19"/>
      <c r="E532" s="19"/>
      <c r="F532" s="19"/>
      <c r="G532" s="19"/>
      <c r="H532" s="15"/>
      <c r="I532" s="15"/>
      <c r="L532" s="73"/>
      <c r="M532" s="73"/>
      <c r="N532" s="73"/>
      <c r="O532" s="73"/>
      <c r="P532" s="73"/>
      <c r="Q532" s="9"/>
      <c r="R532" s="9"/>
      <c r="S532" s="9"/>
      <c r="T532" s="9"/>
      <c r="U532" s="9"/>
      <c r="V532" s="9"/>
    </row>
    <row r="533" spans="1:22" ht="34.5" customHeight="1">
      <c r="A533" s="325"/>
      <c r="B533" s="19"/>
      <c r="C533" s="19" t="s">
        <v>1676</v>
      </c>
      <c r="D533" s="4"/>
      <c r="F533" s="4"/>
      <c r="G533" s="4"/>
      <c r="H533" s="307"/>
      <c r="I533" s="307"/>
      <c r="J533" s="74" t="s">
        <v>77</v>
      </c>
      <c r="K533" s="167"/>
      <c r="L533" s="76" t="s">
        <v>635</v>
      </c>
      <c r="M533" s="76" t="s">
        <v>636</v>
      </c>
      <c r="N533" s="76" t="s">
        <v>634</v>
      </c>
      <c r="O533" s="76" t="s">
        <v>633</v>
      </c>
      <c r="P533" s="76" t="s">
        <v>632</v>
      </c>
      <c r="Q533" s="9"/>
      <c r="R533" s="9"/>
      <c r="S533" s="9"/>
      <c r="T533" s="9"/>
      <c r="U533" s="9"/>
      <c r="V533" s="9"/>
    </row>
    <row r="534" spans="1:22" ht="20.25" customHeight="1">
      <c r="A534" s="325"/>
      <c r="B534" s="2"/>
      <c r="C534" s="418"/>
      <c r="D534" s="419"/>
      <c r="E534" s="419"/>
      <c r="F534" s="419"/>
      <c r="G534" s="44"/>
      <c r="H534" s="307"/>
      <c r="I534" s="65" t="s">
        <v>1148</v>
      </c>
      <c r="J534" s="66"/>
      <c r="K534" s="168"/>
      <c r="L534" s="78" t="s">
        <v>80</v>
      </c>
      <c r="M534" s="78" t="s">
        <v>595</v>
      </c>
      <c r="N534" s="78" t="s">
        <v>80</v>
      </c>
      <c r="O534" s="78" t="s">
        <v>80</v>
      </c>
      <c r="P534" s="78" t="s">
        <v>79</v>
      </c>
      <c r="Q534" s="9"/>
      <c r="R534" s="9"/>
      <c r="S534" s="9"/>
      <c r="T534" s="9"/>
      <c r="U534" s="9"/>
      <c r="V534" s="9"/>
    </row>
    <row r="535" spans="1:22" s="1" customFormat="1" ht="34.5" customHeight="1">
      <c r="A535" s="345" t="s">
        <v>1174</v>
      </c>
      <c r="B535" s="184"/>
      <c r="C535" s="383" t="s">
        <v>401</v>
      </c>
      <c r="D535" s="384"/>
      <c r="E535" s="384"/>
      <c r="F535" s="384"/>
      <c r="G535" s="384"/>
      <c r="H535" s="385"/>
      <c r="I535" s="116" t="s">
        <v>1846</v>
      </c>
      <c r="J535" s="180">
        <f>IF(SUM(L535:P535)=0,IF(COUNTIF(L535:P535,"未確認")&gt;0,"未確認",IF(COUNTIF(L535:P535,"~*")&gt;0,"*",SUM(L535:P535))),SUM(L535:P535))</f>
        <v>0</v>
      </c>
      <c r="K535" s="181" t="str">
        <f>IF(OR(COUNTIF(L535:P535,"未確認")&gt;0,COUNTIF(L535:P535,"*")&gt;0),"※","")</f>
        <v/>
      </c>
      <c r="L535" s="111">
        <v>0</v>
      </c>
      <c r="M535" s="111">
        <v>0</v>
      </c>
      <c r="N535" s="111">
        <v>0</v>
      </c>
      <c r="O535" s="111">
        <v>0</v>
      </c>
      <c r="P535" s="111">
        <v>0</v>
      </c>
    </row>
    <row r="536" spans="1:22" s="1" customFormat="1">
      <c r="A536" s="325"/>
      <c r="B536" s="19"/>
      <c r="C536" s="19"/>
      <c r="D536" s="19"/>
      <c r="E536" s="19"/>
      <c r="F536" s="19"/>
      <c r="G536" s="19"/>
      <c r="H536" s="15"/>
      <c r="I536" s="15"/>
      <c r="J536" s="87"/>
      <c r="K536" s="88"/>
      <c r="L536" s="89"/>
      <c r="M536" s="89"/>
      <c r="N536" s="89"/>
      <c r="O536" s="89"/>
      <c r="P536" s="89"/>
    </row>
    <row r="537" spans="1:22">
      <c r="A537" s="325"/>
      <c r="B537" s="19"/>
      <c r="C537" s="19"/>
      <c r="D537" s="19"/>
      <c r="E537" s="19"/>
      <c r="F537" s="19"/>
      <c r="G537" s="19"/>
      <c r="H537" s="15"/>
      <c r="I537" s="15"/>
      <c r="J537" s="61"/>
      <c r="K537" s="30"/>
      <c r="L537" s="73"/>
      <c r="M537" s="73"/>
      <c r="N537" s="73"/>
      <c r="O537" s="73"/>
      <c r="P537" s="73"/>
      <c r="Q537" s="9"/>
      <c r="R537" s="9"/>
      <c r="S537" s="9"/>
      <c r="T537" s="9"/>
      <c r="U537" s="9"/>
      <c r="V537" s="9"/>
    </row>
    <row r="538" spans="1:22" ht="34.5" customHeight="1">
      <c r="A538" s="325"/>
      <c r="B538" s="19"/>
      <c r="C538" s="19" t="s">
        <v>1742</v>
      </c>
      <c r="D538" s="4"/>
      <c r="F538" s="4"/>
      <c r="G538" s="4"/>
      <c r="H538" s="307"/>
      <c r="I538" s="307"/>
      <c r="J538" s="74" t="s">
        <v>77</v>
      </c>
      <c r="K538" s="167"/>
      <c r="L538" s="76" t="s">
        <v>635</v>
      </c>
      <c r="M538" s="76" t="s">
        <v>636</v>
      </c>
      <c r="N538" s="76" t="s">
        <v>634</v>
      </c>
      <c r="O538" s="76" t="s">
        <v>633</v>
      </c>
      <c r="P538" s="76" t="s">
        <v>632</v>
      </c>
      <c r="Q538" s="9"/>
      <c r="R538" s="9"/>
      <c r="S538" s="9"/>
      <c r="T538" s="9"/>
      <c r="U538" s="9"/>
      <c r="V538" s="9"/>
    </row>
    <row r="539" spans="1:22" ht="20.25" customHeight="1">
      <c r="A539" s="325"/>
      <c r="B539" s="2"/>
      <c r="C539" s="411"/>
      <c r="D539" s="412"/>
      <c r="E539" s="412"/>
      <c r="F539" s="412"/>
      <c r="G539" s="44"/>
      <c r="H539" s="307"/>
      <c r="I539" s="65" t="s">
        <v>1523</v>
      </c>
      <c r="J539" s="66"/>
      <c r="K539" s="168"/>
      <c r="L539" s="78" t="s">
        <v>80</v>
      </c>
      <c r="M539" s="78" t="s">
        <v>595</v>
      </c>
      <c r="N539" s="78" t="s">
        <v>80</v>
      </c>
      <c r="O539" s="78" t="s">
        <v>80</v>
      </c>
      <c r="P539" s="78" t="s">
        <v>79</v>
      </c>
      <c r="Q539" s="9"/>
      <c r="R539" s="9"/>
      <c r="S539" s="9"/>
      <c r="T539" s="9"/>
      <c r="U539" s="9"/>
      <c r="V539" s="9"/>
    </row>
    <row r="540" spans="1:22" s="108" customFormat="1" ht="56.1" customHeight="1">
      <c r="A540" s="349" t="s">
        <v>1177</v>
      </c>
      <c r="B540" s="184"/>
      <c r="C540" s="383" t="s">
        <v>404</v>
      </c>
      <c r="D540" s="384"/>
      <c r="E540" s="384"/>
      <c r="F540" s="384"/>
      <c r="G540" s="384"/>
      <c r="H540" s="385"/>
      <c r="I540" s="116" t="s">
        <v>1678</v>
      </c>
      <c r="J540" s="180">
        <f t="shared" ref="J540:J545" si="20">IF(SUM(L540:P540)=0,IF(COUNTIF(L540:P540,"未確認")&gt;0,"未確認",IF(COUNTIF(L540:P540,"~*")&gt;0,"*",SUM(L540:P540))),SUM(L540:P540))</f>
        <v>0</v>
      </c>
      <c r="K540" s="181" t="str">
        <f t="shared" ref="K540:K545" si="21">IF(OR(COUNTIF(L540:P540,"未確認")&gt;0,COUNTIF(L540:P540,"*")&gt;0),"※","")</f>
        <v/>
      </c>
      <c r="L540" s="111">
        <v>0</v>
      </c>
      <c r="M540" s="111">
        <v>0</v>
      </c>
      <c r="N540" s="111">
        <v>0</v>
      </c>
      <c r="O540" s="111">
        <v>0</v>
      </c>
      <c r="P540" s="111">
        <v>0</v>
      </c>
    </row>
    <row r="541" spans="1:22" s="108" customFormat="1" ht="70.150000000000006" customHeight="1">
      <c r="A541" s="349" t="s">
        <v>1179</v>
      </c>
      <c r="B541" s="184"/>
      <c r="C541" s="383" t="s">
        <v>406</v>
      </c>
      <c r="D541" s="384"/>
      <c r="E541" s="384"/>
      <c r="F541" s="384"/>
      <c r="G541" s="384"/>
      <c r="H541" s="385"/>
      <c r="I541" s="116" t="s">
        <v>1180</v>
      </c>
      <c r="J541" s="180">
        <f t="shared" si="20"/>
        <v>0</v>
      </c>
      <c r="K541" s="181" t="str">
        <f t="shared" si="21"/>
        <v/>
      </c>
      <c r="L541" s="111">
        <v>0</v>
      </c>
      <c r="M541" s="111">
        <v>0</v>
      </c>
      <c r="N541" s="111">
        <v>0</v>
      </c>
      <c r="O541" s="111">
        <v>0</v>
      </c>
      <c r="P541" s="111">
        <v>0</v>
      </c>
    </row>
    <row r="542" spans="1:22" s="108" customFormat="1" ht="42.75" customHeight="1">
      <c r="A542" s="349" t="s">
        <v>1181</v>
      </c>
      <c r="B542" s="184"/>
      <c r="C542" s="383" t="s">
        <v>408</v>
      </c>
      <c r="D542" s="384"/>
      <c r="E542" s="384"/>
      <c r="F542" s="384"/>
      <c r="G542" s="384"/>
      <c r="H542" s="385"/>
      <c r="I542" s="413" t="s">
        <v>1679</v>
      </c>
      <c r="J542" s="180">
        <f t="shared" si="20"/>
        <v>0</v>
      </c>
      <c r="K542" s="181" t="str">
        <f t="shared" si="21"/>
        <v/>
      </c>
      <c r="L542" s="111">
        <v>0</v>
      </c>
      <c r="M542" s="111">
        <v>0</v>
      </c>
      <c r="N542" s="111">
        <v>0</v>
      </c>
      <c r="O542" s="111">
        <v>0</v>
      </c>
      <c r="P542" s="111">
        <v>0</v>
      </c>
    </row>
    <row r="543" spans="1:22" s="108" customFormat="1" ht="42.75" customHeight="1">
      <c r="A543" s="349" t="s">
        <v>1183</v>
      </c>
      <c r="B543" s="184"/>
      <c r="C543" s="383" t="s">
        <v>2443</v>
      </c>
      <c r="D543" s="384"/>
      <c r="E543" s="384"/>
      <c r="F543" s="384"/>
      <c r="G543" s="384"/>
      <c r="H543" s="385"/>
      <c r="I543" s="414"/>
      <c r="J543" s="180">
        <f t="shared" si="20"/>
        <v>0</v>
      </c>
      <c r="K543" s="181" t="str">
        <f t="shared" si="21"/>
        <v/>
      </c>
      <c r="L543" s="111">
        <v>0</v>
      </c>
      <c r="M543" s="111">
        <v>0</v>
      </c>
      <c r="N543" s="111">
        <v>0</v>
      </c>
      <c r="O543" s="111">
        <v>0</v>
      </c>
      <c r="P543" s="111">
        <v>0</v>
      </c>
    </row>
    <row r="544" spans="1:22" s="108" customFormat="1" ht="70.150000000000006" customHeight="1">
      <c r="A544" s="349" t="s">
        <v>1184</v>
      </c>
      <c r="B544" s="184"/>
      <c r="C544" s="383" t="s">
        <v>411</v>
      </c>
      <c r="D544" s="384"/>
      <c r="E544" s="384"/>
      <c r="F544" s="384"/>
      <c r="G544" s="384"/>
      <c r="H544" s="385"/>
      <c r="I544" s="116" t="s">
        <v>1185</v>
      </c>
      <c r="J544" s="180">
        <f t="shared" si="20"/>
        <v>0</v>
      </c>
      <c r="K544" s="181" t="str">
        <f t="shared" si="21"/>
        <v/>
      </c>
      <c r="L544" s="111">
        <v>0</v>
      </c>
      <c r="M544" s="111">
        <v>0</v>
      </c>
      <c r="N544" s="111">
        <v>0</v>
      </c>
      <c r="O544" s="111">
        <v>0</v>
      </c>
      <c r="P544" s="111">
        <v>0</v>
      </c>
    </row>
    <row r="545" spans="1:22" s="108" customFormat="1" ht="56.1" customHeight="1">
      <c r="A545" s="349" t="s">
        <v>1186</v>
      </c>
      <c r="B545" s="184"/>
      <c r="C545" s="383" t="s">
        <v>413</v>
      </c>
      <c r="D545" s="384"/>
      <c r="E545" s="384"/>
      <c r="F545" s="384"/>
      <c r="G545" s="384"/>
      <c r="H545" s="385"/>
      <c r="I545" s="116" t="s">
        <v>1744</v>
      </c>
      <c r="J545" s="180">
        <f t="shared" si="20"/>
        <v>0</v>
      </c>
      <c r="K545" s="181" t="str">
        <f t="shared" si="21"/>
        <v/>
      </c>
      <c r="L545" s="111">
        <v>0</v>
      </c>
      <c r="M545" s="111">
        <v>0</v>
      </c>
      <c r="N545" s="111">
        <v>0</v>
      </c>
      <c r="O545" s="111">
        <v>0</v>
      </c>
      <c r="P545" s="111">
        <v>0</v>
      </c>
    </row>
    <row r="546" spans="1:22" s="1" customFormat="1">
      <c r="A546" s="325"/>
      <c r="B546" s="19"/>
      <c r="C546" s="19"/>
      <c r="D546" s="19"/>
      <c r="E546" s="19"/>
      <c r="F546" s="19"/>
      <c r="G546" s="19"/>
      <c r="H546" s="15"/>
      <c r="I546" s="15"/>
      <c r="J546" s="87"/>
      <c r="K546" s="88"/>
      <c r="L546" s="89"/>
      <c r="M546" s="89"/>
      <c r="N546" s="89"/>
      <c r="O546" s="89"/>
      <c r="P546" s="89"/>
    </row>
    <row r="547" spans="1:22" s="82" customFormat="1">
      <c r="A547" s="325"/>
      <c r="B547" s="83"/>
      <c r="C547" s="60"/>
      <c r="D547" s="60"/>
      <c r="E547" s="60"/>
      <c r="F547" s="60"/>
      <c r="G547" s="60"/>
      <c r="H547" s="90"/>
      <c r="I547" s="90"/>
      <c r="J547" s="87"/>
      <c r="K547" s="88"/>
      <c r="L547" s="89"/>
      <c r="M547" s="89"/>
      <c r="N547" s="89"/>
      <c r="O547" s="89"/>
      <c r="P547" s="89"/>
    </row>
    <row r="548" spans="1:22" s="108" customFormat="1">
      <c r="A548" s="325"/>
      <c r="B548" s="184"/>
      <c r="C548" s="4"/>
      <c r="D548" s="4"/>
      <c r="E548" s="4"/>
      <c r="F548" s="4"/>
      <c r="G548" s="4"/>
      <c r="H548" s="307"/>
      <c r="I548" s="307"/>
      <c r="J548" s="59"/>
      <c r="K548" s="30"/>
      <c r="L548" s="101"/>
      <c r="M548" s="101"/>
      <c r="N548" s="101"/>
      <c r="O548" s="101"/>
      <c r="P548" s="101"/>
    </row>
    <row r="549" spans="1:22" s="108" customFormat="1">
      <c r="A549" s="325"/>
      <c r="B549" s="19" t="s">
        <v>415</v>
      </c>
      <c r="C549" s="19"/>
      <c r="D549" s="19"/>
      <c r="E549" s="19"/>
      <c r="F549" s="19"/>
      <c r="G549" s="19"/>
      <c r="H549" s="15"/>
      <c r="I549" s="15"/>
      <c r="J549" s="59"/>
      <c r="K549" s="30"/>
      <c r="L549" s="101"/>
      <c r="M549" s="101"/>
      <c r="N549" s="101"/>
      <c r="O549" s="101"/>
      <c r="P549" s="101"/>
    </row>
    <row r="550" spans="1:22">
      <c r="A550" s="325"/>
      <c r="B550" s="19"/>
      <c r="C550" s="19"/>
      <c r="D550" s="19"/>
      <c r="E550" s="19"/>
      <c r="F550" s="19"/>
      <c r="G550" s="19"/>
      <c r="H550" s="15"/>
      <c r="I550" s="15"/>
      <c r="L550" s="73"/>
      <c r="M550" s="73"/>
      <c r="N550" s="73"/>
      <c r="O550" s="73"/>
      <c r="P550" s="73"/>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635</v>
      </c>
      <c r="M551" s="76" t="s">
        <v>636</v>
      </c>
      <c r="N551" s="76" t="s">
        <v>634</v>
      </c>
      <c r="O551" s="76" t="s">
        <v>633</v>
      </c>
      <c r="P551" s="76" t="s">
        <v>632</v>
      </c>
    </row>
    <row r="552" spans="1:22" s="2" customFormat="1" ht="20.25" customHeight="1">
      <c r="A552" s="325"/>
      <c r="C552" s="60"/>
      <c r="D552" s="4"/>
      <c r="E552" s="4"/>
      <c r="F552" s="4"/>
      <c r="G552" s="4"/>
      <c r="H552" s="307"/>
      <c r="I552" s="65" t="s">
        <v>1148</v>
      </c>
      <c r="J552" s="66"/>
      <c r="K552" s="168"/>
      <c r="L552" s="78" t="s">
        <v>80</v>
      </c>
      <c r="M552" s="78" t="s">
        <v>595</v>
      </c>
      <c r="N552" s="78" t="s">
        <v>80</v>
      </c>
      <c r="O552" s="78" t="s">
        <v>80</v>
      </c>
      <c r="P552" s="78" t="s">
        <v>79</v>
      </c>
    </row>
    <row r="553" spans="1:22" s="108" customFormat="1" ht="70.150000000000006" customHeight="1">
      <c r="A553" s="349" t="s">
        <v>1188</v>
      </c>
      <c r="C553" s="383" t="s">
        <v>416</v>
      </c>
      <c r="D553" s="384"/>
      <c r="E553" s="384"/>
      <c r="F553" s="384"/>
      <c r="G553" s="384"/>
      <c r="H553" s="385"/>
      <c r="I553" s="116" t="s">
        <v>2444</v>
      </c>
      <c r="J553" s="180">
        <f t="shared" ref="J553:J565" si="22">IF(SUM(L553:P553)=0,IF(COUNTIF(L553:P553,"未確認")&gt;0,"未確認",IF(COUNTIF(L553:P553,"~*")&gt;0,"*",SUM(L553:P553))),SUM(L553:P553))</f>
        <v>0</v>
      </c>
      <c r="K553" s="181" t="str">
        <f t="shared" ref="K553:K565" si="23">IF(OR(COUNTIF(L553:P553,"未確認")&gt;0,COUNTIF(L553:P553,"*")&gt;0),"※","")</f>
        <v/>
      </c>
      <c r="L553" s="111">
        <v>0</v>
      </c>
      <c r="M553" s="111">
        <v>0</v>
      </c>
      <c r="N553" s="111">
        <v>0</v>
      </c>
      <c r="O553" s="111">
        <v>0</v>
      </c>
      <c r="P553" s="111">
        <v>0</v>
      </c>
    </row>
    <row r="554" spans="1:22" s="108" customFormat="1" ht="70.150000000000006" customHeight="1">
      <c r="A554" s="349" t="s">
        <v>1189</v>
      </c>
      <c r="B554" s="113"/>
      <c r="C554" s="383" t="s">
        <v>418</v>
      </c>
      <c r="D554" s="384"/>
      <c r="E554" s="384"/>
      <c r="F554" s="384"/>
      <c r="G554" s="384"/>
      <c r="H554" s="385"/>
      <c r="I554" s="116" t="s">
        <v>1190</v>
      </c>
      <c r="J554" s="180">
        <f t="shared" si="22"/>
        <v>0</v>
      </c>
      <c r="K554" s="181" t="str">
        <f t="shared" si="23"/>
        <v/>
      </c>
      <c r="L554" s="111">
        <v>0</v>
      </c>
      <c r="M554" s="111">
        <v>0</v>
      </c>
      <c r="N554" s="111">
        <v>0</v>
      </c>
      <c r="O554" s="111">
        <v>0</v>
      </c>
      <c r="P554" s="111">
        <v>0</v>
      </c>
    </row>
    <row r="555" spans="1:22" s="108" customFormat="1" ht="70.150000000000006" customHeight="1">
      <c r="A555" s="349" t="s">
        <v>1191</v>
      </c>
      <c r="B555" s="113"/>
      <c r="C555" s="383" t="s">
        <v>420</v>
      </c>
      <c r="D555" s="384"/>
      <c r="E555" s="384"/>
      <c r="F555" s="384"/>
      <c r="G555" s="384"/>
      <c r="H555" s="385"/>
      <c r="I555" s="116" t="s">
        <v>2445</v>
      </c>
      <c r="J555" s="180">
        <f t="shared" si="22"/>
        <v>0</v>
      </c>
      <c r="K555" s="181" t="str">
        <f t="shared" si="23"/>
        <v/>
      </c>
      <c r="L555" s="111">
        <v>0</v>
      </c>
      <c r="M555" s="111">
        <v>0</v>
      </c>
      <c r="N555" s="111">
        <v>0</v>
      </c>
      <c r="O555" s="111">
        <v>0</v>
      </c>
      <c r="P555" s="111">
        <v>0</v>
      </c>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v>0</v>
      </c>
      <c r="M556" s="111">
        <v>0</v>
      </c>
      <c r="N556" s="111">
        <v>0</v>
      </c>
      <c r="O556" s="111">
        <v>0</v>
      </c>
      <c r="P556" s="111">
        <v>0</v>
      </c>
    </row>
    <row r="557" spans="1:22" s="108" customFormat="1" ht="70.150000000000006" customHeight="1">
      <c r="A557" s="349" t="s">
        <v>1194</v>
      </c>
      <c r="B557" s="113"/>
      <c r="C557" s="383" t="s">
        <v>424</v>
      </c>
      <c r="D557" s="384"/>
      <c r="E557" s="384"/>
      <c r="F557" s="384"/>
      <c r="G557" s="384"/>
      <c r="H557" s="385"/>
      <c r="I557" s="116" t="s">
        <v>1928</v>
      </c>
      <c r="J557" s="180">
        <f t="shared" si="22"/>
        <v>0</v>
      </c>
      <c r="K557" s="181" t="str">
        <f t="shared" si="23"/>
        <v/>
      </c>
      <c r="L557" s="111">
        <v>0</v>
      </c>
      <c r="M557" s="111">
        <v>0</v>
      </c>
      <c r="N557" s="111">
        <v>0</v>
      </c>
      <c r="O557" s="111">
        <v>0</v>
      </c>
      <c r="P557" s="111">
        <v>0</v>
      </c>
    </row>
    <row r="558" spans="1:22" s="108" customFormat="1" ht="98.1" customHeight="1">
      <c r="A558" s="349" t="s">
        <v>1196</v>
      </c>
      <c r="B558" s="113"/>
      <c r="C558" s="383" t="s">
        <v>426</v>
      </c>
      <c r="D558" s="384"/>
      <c r="E558" s="384"/>
      <c r="F558" s="384"/>
      <c r="G558" s="384"/>
      <c r="H558" s="385"/>
      <c r="I558" s="116" t="s">
        <v>2109</v>
      </c>
      <c r="J558" s="180">
        <f t="shared" si="22"/>
        <v>0</v>
      </c>
      <c r="K558" s="181" t="str">
        <f t="shared" si="23"/>
        <v/>
      </c>
      <c r="L558" s="111">
        <v>0</v>
      </c>
      <c r="M558" s="111">
        <v>0</v>
      </c>
      <c r="N558" s="111">
        <v>0</v>
      </c>
      <c r="O558" s="111">
        <v>0</v>
      </c>
      <c r="P558" s="111">
        <v>0</v>
      </c>
    </row>
    <row r="559" spans="1:22" s="108" customFormat="1" ht="84" customHeight="1">
      <c r="A559" s="349" t="s">
        <v>1198</v>
      </c>
      <c r="B559" s="113"/>
      <c r="C559" s="383" t="s">
        <v>428</v>
      </c>
      <c r="D559" s="384"/>
      <c r="E559" s="384"/>
      <c r="F559" s="384"/>
      <c r="G559" s="384"/>
      <c r="H559" s="385"/>
      <c r="I559" s="116" t="s">
        <v>1683</v>
      </c>
      <c r="J559" s="180">
        <f t="shared" si="22"/>
        <v>0</v>
      </c>
      <c r="K559" s="181" t="str">
        <f t="shared" si="23"/>
        <v/>
      </c>
      <c r="L559" s="111">
        <v>0</v>
      </c>
      <c r="M559" s="111">
        <v>0</v>
      </c>
      <c r="N559" s="111">
        <v>0</v>
      </c>
      <c r="O559" s="111">
        <v>0</v>
      </c>
      <c r="P559" s="111">
        <v>0</v>
      </c>
    </row>
    <row r="560" spans="1:22" s="108" customFormat="1" ht="70.150000000000006" customHeight="1">
      <c r="A560" s="349" t="s">
        <v>1200</v>
      </c>
      <c r="B560" s="113"/>
      <c r="C560" s="383" t="s">
        <v>430</v>
      </c>
      <c r="D560" s="384"/>
      <c r="E560" s="384"/>
      <c r="F560" s="384"/>
      <c r="G560" s="384"/>
      <c r="H560" s="385"/>
      <c r="I560" s="116" t="s">
        <v>1530</v>
      </c>
      <c r="J560" s="180">
        <f t="shared" si="22"/>
        <v>0</v>
      </c>
      <c r="K560" s="181" t="str">
        <f t="shared" si="23"/>
        <v/>
      </c>
      <c r="L560" s="111">
        <v>0</v>
      </c>
      <c r="M560" s="111">
        <v>0</v>
      </c>
      <c r="N560" s="111">
        <v>0</v>
      </c>
      <c r="O560" s="111">
        <v>0</v>
      </c>
      <c r="P560" s="111">
        <v>0</v>
      </c>
    </row>
    <row r="561" spans="1:16" s="108" customFormat="1" ht="70.150000000000006" customHeight="1">
      <c r="A561" s="349" t="s">
        <v>1201</v>
      </c>
      <c r="B561" s="113"/>
      <c r="C561" s="386" t="s">
        <v>432</v>
      </c>
      <c r="D561" s="387"/>
      <c r="E561" s="387"/>
      <c r="F561" s="387"/>
      <c r="G561" s="387"/>
      <c r="H561" s="388"/>
      <c r="I561" s="129" t="s">
        <v>2446</v>
      </c>
      <c r="J561" s="180">
        <f t="shared" si="22"/>
        <v>0</v>
      </c>
      <c r="K561" s="181" t="str">
        <f t="shared" si="23"/>
        <v/>
      </c>
      <c r="L561" s="111">
        <v>0</v>
      </c>
      <c r="M561" s="111">
        <v>0</v>
      </c>
      <c r="N561" s="111">
        <v>0</v>
      </c>
      <c r="O561" s="111">
        <v>0</v>
      </c>
      <c r="P561" s="111">
        <v>0</v>
      </c>
    </row>
    <row r="562" spans="1:16" s="108" customFormat="1" ht="78">
      <c r="A562" s="349" t="s">
        <v>1203</v>
      </c>
      <c r="B562" s="113"/>
      <c r="C562" s="383" t="s">
        <v>434</v>
      </c>
      <c r="D562" s="384"/>
      <c r="E562" s="384"/>
      <c r="F562" s="384"/>
      <c r="G562" s="384"/>
      <c r="H562" s="385"/>
      <c r="I562" s="129" t="s">
        <v>435</v>
      </c>
      <c r="J562" s="180">
        <f t="shared" si="22"/>
        <v>0</v>
      </c>
      <c r="K562" s="181" t="str">
        <f t="shared" si="23"/>
        <v/>
      </c>
      <c r="L562" s="111">
        <v>0</v>
      </c>
      <c r="M562" s="111">
        <v>0</v>
      </c>
      <c r="N562" s="111">
        <v>0</v>
      </c>
      <c r="O562" s="111">
        <v>0</v>
      </c>
      <c r="P562" s="111">
        <v>0</v>
      </c>
    </row>
    <row r="563" spans="1:16"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v>0</v>
      </c>
      <c r="M563" s="111">
        <v>0</v>
      </c>
      <c r="N563" s="111">
        <v>0</v>
      </c>
      <c r="O563" s="111">
        <v>0</v>
      </c>
      <c r="P563" s="111">
        <v>0</v>
      </c>
    </row>
    <row r="564" spans="1:16" s="108" customFormat="1" ht="70.150000000000006" customHeight="1">
      <c r="A564" s="349" t="s">
        <v>1205</v>
      </c>
      <c r="B564" s="113"/>
      <c r="C564" s="383" t="s">
        <v>438</v>
      </c>
      <c r="D564" s="384"/>
      <c r="E564" s="384"/>
      <c r="F564" s="384"/>
      <c r="G564" s="384"/>
      <c r="H564" s="385"/>
      <c r="I564" s="129" t="s">
        <v>1531</v>
      </c>
      <c r="J564" s="180">
        <f t="shared" si="22"/>
        <v>0</v>
      </c>
      <c r="K564" s="181" t="str">
        <f t="shared" si="23"/>
        <v/>
      </c>
      <c r="L564" s="111">
        <v>0</v>
      </c>
      <c r="M564" s="111">
        <v>0</v>
      </c>
      <c r="N564" s="111">
        <v>0</v>
      </c>
      <c r="O564" s="111">
        <v>0</v>
      </c>
      <c r="P564" s="111">
        <v>0</v>
      </c>
    </row>
    <row r="565" spans="1:16" s="108" customFormat="1" ht="70.150000000000006" customHeight="1">
      <c r="A565" s="349" t="s">
        <v>1207</v>
      </c>
      <c r="B565" s="113"/>
      <c r="C565" s="383" t="s">
        <v>440</v>
      </c>
      <c r="D565" s="384"/>
      <c r="E565" s="384"/>
      <c r="F565" s="384"/>
      <c r="G565" s="384"/>
      <c r="H565" s="385"/>
      <c r="I565" s="129" t="s">
        <v>1685</v>
      </c>
      <c r="J565" s="180">
        <f t="shared" si="22"/>
        <v>0</v>
      </c>
      <c r="K565" s="181" t="str">
        <f t="shared" si="23"/>
        <v/>
      </c>
      <c r="L565" s="111">
        <v>0</v>
      </c>
      <c r="M565" s="111">
        <v>0</v>
      </c>
      <c r="N565" s="111">
        <v>0</v>
      </c>
      <c r="O565" s="111">
        <v>0</v>
      </c>
      <c r="P565" s="111">
        <v>0</v>
      </c>
    </row>
    <row r="566" spans="1:16" s="108" customFormat="1" ht="113.65" customHeight="1">
      <c r="A566" s="345" t="s">
        <v>1208</v>
      </c>
      <c r="B566" s="113"/>
      <c r="C566" s="386" t="s">
        <v>1209</v>
      </c>
      <c r="D566" s="387"/>
      <c r="E566" s="387"/>
      <c r="F566" s="387"/>
      <c r="G566" s="387"/>
      <c r="H566" s="388"/>
      <c r="I566" s="317" t="s">
        <v>1210</v>
      </c>
      <c r="J566" s="186"/>
      <c r="K566" s="187"/>
      <c r="L566" s="192" t="s">
        <v>1533</v>
      </c>
      <c r="M566" s="192" t="s">
        <v>1535</v>
      </c>
      <c r="N566" s="192" t="s">
        <v>1687</v>
      </c>
      <c r="O566" s="192" t="s">
        <v>1534</v>
      </c>
      <c r="P566" s="192" t="s">
        <v>1533</v>
      </c>
    </row>
    <row r="567" spans="1:16" s="1" customFormat="1" ht="65.099999999999994" customHeight="1">
      <c r="A567" s="325"/>
      <c r="B567" s="113"/>
      <c r="C567" s="389" t="s">
        <v>445</v>
      </c>
      <c r="D567" s="390"/>
      <c r="E567" s="390"/>
      <c r="F567" s="390"/>
      <c r="G567" s="390"/>
      <c r="H567" s="391"/>
      <c r="I567" s="392" t="s">
        <v>1215</v>
      </c>
      <c r="J567" s="188"/>
      <c r="K567" s="189"/>
      <c r="L567" s="120"/>
      <c r="M567" s="124"/>
      <c r="N567" s="124"/>
      <c r="O567" s="124"/>
      <c r="P567" s="124"/>
    </row>
    <row r="568" spans="1:16" s="1" customFormat="1" ht="34.5" customHeight="1">
      <c r="A568" s="345" t="s">
        <v>1216</v>
      </c>
      <c r="B568" s="113"/>
      <c r="C568" s="190"/>
      <c r="D568" s="398" t="s">
        <v>447</v>
      </c>
      <c r="E568" s="408"/>
      <c r="F568" s="408"/>
      <c r="G568" s="408"/>
      <c r="H568" s="399"/>
      <c r="I568" s="409"/>
      <c r="J568" s="188"/>
      <c r="K568" s="191"/>
      <c r="L568" s="192">
        <v>50.7</v>
      </c>
      <c r="M568" s="192" t="s">
        <v>26</v>
      </c>
      <c r="N568" s="192">
        <v>39.5</v>
      </c>
      <c r="O568" s="192">
        <v>55.9</v>
      </c>
      <c r="P568" s="192">
        <v>100</v>
      </c>
    </row>
    <row r="569" spans="1:16" s="1" customFormat="1" ht="34.5" customHeight="1">
      <c r="A569" s="345" t="s">
        <v>1217</v>
      </c>
      <c r="B569" s="113"/>
      <c r="C569" s="190"/>
      <c r="D569" s="398" t="s">
        <v>448</v>
      </c>
      <c r="E569" s="408"/>
      <c r="F569" s="408"/>
      <c r="G569" s="408"/>
      <c r="H569" s="399"/>
      <c r="I569" s="409"/>
      <c r="J569" s="188"/>
      <c r="K569" s="191"/>
      <c r="L569" s="192">
        <v>20.399999999999999</v>
      </c>
      <c r="M569" s="192" t="s">
        <v>26</v>
      </c>
      <c r="N569" s="192">
        <v>23.2</v>
      </c>
      <c r="O569" s="192">
        <v>34</v>
      </c>
      <c r="P569" s="192">
        <v>80.8</v>
      </c>
    </row>
    <row r="570" spans="1:16" s="1" customFormat="1" ht="34.5" customHeight="1">
      <c r="A570" s="345" t="s">
        <v>1218</v>
      </c>
      <c r="B570" s="113"/>
      <c r="C570" s="190"/>
      <c r="D570" s="398" t="s">
        <v>449</v>
      </c>
      <c r="E570" s="408"/>
      <c r="F570" s="408"/>
      <c r="G570" s="408"/>
      <c r="H570" s="399"/>
      <c r="I570" s="409"/>
      <c r="J570" s="188"/>
      <c r="K570" s="191"/>
      <c r="L570" s="192">
        <v>16.899999999999999</v>
      </c>
      <c r="M570" s="192" t="s">
        <v>26</v>
      </c>
      <c r="N570" s="192">
        <v>13.5</v>
      </c>
      <c r="O570" s="192">
        <v>30.4</v>
      </c>
      <c r="P570" s="192">
        <v>79.599999999999994</v>
      </c>
    </row>
    <row r="571" spans="1:16" s="1" customFormat="1" ht="34.5" customHeight="1">
      <c r="A571" s="345" t="s">
        <v>1219</v>
      </c>
      <c r="B571" s="113"/>
      <c r="C571" s="190"/>
      <c r="D571" s="398" t="s">
        <v>450</v>
      </c>
      <c r="E571" s="408"/>
      <c r="F571" s="408"/>
      <c r="G571" s="408"/>
      <c r="H571" s="399"/>
      <c r="I571" s="409"/>
      <c r="J571" s="188"/>
      <c r="K571" s="191"/>
      <c r="L571" s="192">
        <v>8.5</v>
      </c>
      <c r="M571" s="192" t="s">
        <v>26</v>
      </c>
      <c r="N571" s="192">
        <v>10.4</v>
      </c>
      <c r="O571" s="192">
        <v>6.7</v>
      </c>
      <c r="P571" s="192">
        <v>67.7</v>
      </c>
    </row>
    <row r="572" spans="1:16" s="1" customFormat="1" ht="34.5" customHeight="1">
      <c r="A572" s="345" t="s">
        <v>1220</v>
      </c>
      <c r="B572" s="113"/>
      <c r="C572" s="190"/>
      <c r="D572" s="398" t="s">
        <v>1221</v>
      </c>
      <c r="E572" s="408"/>
      <c r="F572" s="408"/>
      <c r="G572" s="408"/>
      <c r="H572" s="399"/>
      <c r="I572" s="409"/>
      <c r="J572" s="188"/>
      <c r="K572" s="191"/>
      <c r="L572" s="192">
        <v>0</v>
      </c>
      <c r="M572" s="192" t="s">
        <v>26</v>
      </c>
      <c r="N572" s="192">
        <v>4.4000000000000004</v>
      </c>
      <c r="O572" s="192">
        <v>0.7</v>
      </c>
      <c r="P572" s="192">
        <v>22.2</v>
      </c>
    </row>
    <row r="573" spans="1:16" s="1" customFormat="1" ht="34.5" customHeight="1">
      <c r="A573" s="345" t="s">
        <v>1222</v>
      </c>
      <c r="B573" s="113"/>
      <c r="C573" s="193"/>
      <c r="D573" s="398" t="s">
        <v>1231</v>
      </c>
      <c r="E573" s="408"/>
      <c r="F573" s="408"/>
      <c r="G573" s="408"/>
      <c r="H573" s="399"/>
      <c r="I573" s="409"/>
      <c r="J573" s="188"/>
      <c r="K573" s="191"/>
      <c r="L573" s="192">
        <v>23.4</v>
      </c>
      <c r="M573" s="192" t="s">
        <v>26</v>
      </c>
      <c r="N573" s="192">
        <v>9.1999999999999993</v>
      </c>
      <c r="O573" s="192">
        <v>35.4</v>
      </c>
      <c r="P573" s="192">
        <v>62.3</v>
      </c>
    </row>
    <row r="574" spans="1:16" s="1" customFormat="1" ht="34.5" customHeight="1">
      <c r="A574" s="345" t="s">
        <v>1224</v>
      </c>
      <c r="B574" s="113"/>
      <c r="C574" s="304"/>
      <c r="D574" s="398" t="s">
        <v>1930</v>
      </c>
      <c r="E574" s="408"/>
      <c r="F574" s="408"/>
      <c r="G574" s="408"/>
      <c r="H574" s="399"/>
      <c r="I574" s="409"/>
      <c r="J574" s="194"/>
      <c r="K574" s="195"/>
      <c r="L574" s="192">
        <v>33.4</v>
      </c>
      <c r="M574" s="192" t="s">
        <v>26</v>
      </c>
      <c r="N574" s="192">
        <v>23.3</v>
      </c>
      <c r="O574" s="192">
        <v>43.3</v>
      </c>
      <c r="P574" s="192">
        <v>94.6</v>
      </c>
    </row>
    <row r="575" spans="1:16" s="1" customFormat="1" ht="42.75" customHeight="1">
      <c r="A575" s="325"/>
      <c r="B575" s="113"/>
      <c r="C575" s="389" t="s">
        <v>453</v>
      </c>
      <c r="D575" s="390"/>
      <c r="E575" s="390"/>
      <c r="F575" s="390"/>
      <c r="G575" s="390"/>
      <c r="H575" s="391"/>
      <c r="I575" s="409"/>
      <c r="J575" s="188"/>
      <c r="K575" s="189"/>
      <c r="L575" s="120"/>
      <c r="M575" s="124"/>
      <c r="N575" s="124"/>
      <c r="O575" s="124"/>
      <c r="P575" s="124"/>
    </row>
    <row r="576" spans="1:16" s="1" customFormat="1" ht="34.5" customHeight="1">
      <c r="A576" s="345" t="s">
        <v>1225</v>
      </c>
      <c r="B576" s="113"/>
      <c r="C576" s="190"/>
      <c r="D576" s="398" t="s">
        <v>447</v>
      </c>
      <c r="E576" s="408"/>
      <c r="F576" s="408"/>
      <c r="G576" s="408"/>
      <c r="H576" s="399"/>
      <c r="I576" s="409"/>
      <c r="J576" s="188"/>
      <c r="K576" s="191"/>
      <c r="L576" s="192" t="s">
        <v>26</v>
      </c>
      <c r="M576" s="192" t="s">
        <v>26</v>
      </c>
      <c r="N576" s="192" t="s">
        <v>26</v>
      </c>
      <c r="O576" s="192" t="s">
        <v>26</v>
      </c>
      <c r="P576" s="192" t="s">
        <v>26</v>
      </c>
    </row>
    <row r="577" spans="1:16" s="1" customFormat="1" ht="34.5" customHeight="1">
      <c r="A577" s="345" t="s">
        <v>1226</v>
      </c>
      <c r="B577" s="113"/>
      <c r="C577" s="190"/>
      <c r="D577" s="398" t="s">
        <v>448</v>
      </c>
      <c r="E577" s="408"/>
      <c r="F577" s="408"/>
      <c r="G577" s="408"/>
      <c r="H577" s="399"/>
      <c r="I577" s="409"/>
      <c r="J577" s="188"/>
      <c r="K577" s="191"/>
      <c r="L577" s="192" t="s">
        <v>26</v>
      </c>
      <c r="M577" s="192" t="s">
        <v>26</v>
      </c>
      <c r="N577" s="192" t="s">
        <v>26</v>
      </c>
      <c r="O577" s="192" t="s">
        <v>26</v>
      </c>
      <c r="P577" s="192" t="s">
        <v>26</v>
      </c>
    </row>
    <row r="578" spans="1:16" s="1" customFormat="1" ht="34.5" customHeight="1">
      <c r="A578" s="345" t="s">
        <v>1227</v>
      </c>
      <c r="B578" s="113"/>
      <c r="C578" s="190"/>
      <c r="D578" s="398" t="s">
        <v>449</v>
      </c>
      <c r="E578" s="408"/>
      <c r="F578" s="408"/>
      <c r="G578" s="408"/>
      <c r="H578" s="399"/>
      <c r="I578" s="409"/>
      <c r="J578" s="188"/>
      <c r="K578" s="191"/>
      <c r="L578" s="192" t="s">
        <v>26</v>
      </c>
      <c r="M578" s="192" t="s">
        <v>26</v>
      </c>
      <c r="N578" s="192" t="s">
        <v>26</v>
      </c>
      <c r="O578" s="192" t="s">
        <v>26</v>
      </c>
      <c r="P578" s="192" t="s">
        <v>26</v>
      </c>
    </row>
    <row r="579" spans="1:16" s="1" customFormat="1" ht="34.5" customHeight="1">
      <c r="A579" s="345" t="s">
        <v>1228</v>
      </c>
      <c r="B579" s="113"/>
      <c r="C579" s="190"/>
      <c r="D579" s="398" t="s">
        <v>450</v>
      </c>
      <c r="E579" s="408"/>
      <c r="F579" s="408"/>
      <c r="G579" s="408"/>
      <c r="H579" s="399"/>
      <c r="I579" s="409"/>
      <c r="J579" s="188"/>
      <c r="K579" s="191"/>
      <c r="L579" s="192" t="s">
        <v>26</v>
      </c>
      <c r="M579" s="192" t="s">
        <v>26</v>
      </c>
      <c r="N579" s="192" t="s">
        <v>26</v>
      </c>
      <c r="O579" s="192" t="s">
        <v>26</v>
      </c>
      <c r="P579" s="192" t="s">
        <v>26</v>
      </c>
    </row>
    <row r="580" spans="1:16" s="1" customFormat="1" ht="34.5" customHeight="1">
      <c r="A580" s="345" t="s">
        <v>1229</v>
      </c>
      <c r="B580" s="113"/>
      <c r="C580" s="190"/>
      <c r="D580" s="398" t="s">
        <v>1221</v>
      </c>
      <c r="E580" s="408"/>
      <c r="F580" s="408"/>
      <c r="G580" s="408"/>
      <c r="H580" s="399"/>
      <c r="I580" s="409"/>
      <c r="J580" s="188"/>
      <c r="K580" s="191"/>
      <c r="L580" s="192" t="s">
        <v>26</v>
      </c>
      <c r="M580" s="192" t="s">
        <v>26</v>
      </c>
      <c r="N580" s="192" t="s">
        <v>26</v>
      </c>
      <c r="O580" s="192" t="s">
        <v>26</v>
      </c>
      <c r="P580" s="192" t="s">
        <v>26</v>
      </c>
    </row>
    <row r="581" spans="1:16" s="1" customFormat="1" ht="34.5" customHeight="1">
      <c r="A581" s="345" t="s">
        <v>1230</v>
      </c>
      <c r="B581" s="113"/>
      <c r="C581" s="190"/>
      <c r="D581" s="398" t="s">
        <v>1747</v>
      </c>
      <c r="E581" s="408"/>
      <c r="F581" s="408"/>
      <c r="G581" s="408"/>
      <c r="H581" s="399"/>
      <c r="I581" s="409"/>
      <c r="J581" s="188"/>
      <c r="K581" s="191"/>
      <c r="L581" s="192" t="s">
        <v>26</v>
      </c>
      <c r="M581" s="192" t="s">
        <v>26</v>
      </c>
      <c r="N581" s="192" t="s">
        <v>26</v>
      </c>
      <c r="O581" s="192" t="s">
        <v>26</v>
      </c>
      <c r="P581" s="192" t="s">
        <v>26</v>
      </c>
    </row>
    <row r="582" spans="1:16" s="1" customFormat="1" ht="34.5" customHeight="1">
      <c r="A582" s="345" t="s">
        <v>1232</v>
      </c>
      <c r="B582" s="113"/>
      <c r="C582" s="322"/>
      <c r="D582" s="398" t="s">
        <v>1233</v>
      </c>
      <c r="E582" s="408"/>
      <c r="F582" s="408"/>
      <c r="G582" s="408"/>
      <c r="H582" s="399"/>
      <c r="I582" s="409"/>
      <c r="J582" s="194"/>
      <c r="K582" s="195"/>
      <c r="L582" s="192" t="s">
        <v>26</v>
      </c>
      <c r="M582" s="192" t="s">
        <v>26</v>
      </c>
      <c r="N582" s="192" t="s">
        <v>26</v>
      </c>
      <c r="O582" s="192" t="s">
        <v>26</v>
      </c>
      <c r="P582" s="192" t="s">
        <v>26</v>
      </c>
    </row>
    <row r="583" spans="1:16" s="1" customFormat="1" ht="42.75" customHeight="1">
      <c r="A583" s="325"/>
      <c r="B583" s="113"/>
      <c r="C583" s="389" t="s">
        <v>454</v>
      </c>
      <c r="D583" s="390"/>
      <c r="E583" s="390"/>
      <c r="F583" s="390"/>
      <c r="G583" s="390"/>
      <c r="H583" s="391"/>
      <c r="I583" s="409"/>
      <c r="J583" s="196"/>
      <c r="K583" s="189"/>
      <c r="L583" s="120"/>
      <c r="M583" s="124"/>
      <c r="N583" s="124"/>
      <c r="O583" s="124"/>
      <c r="P583" s="124"/>
    </row>
    <row r="584" spans="1:16" s="1" customFormat="1" ht="34.5" customHeight="1">
      <c r="A584" s="345" t="s">
        <v>1234</v>
      </c>
      <c r="B584" s="113"/>
      <c r="C584" s="190"/>
      <c r="D584" s="398" t="s">
        <v>447</v>
      </c>
      <c r="E584" s="408"/>
      <c r="F584" s="408"/>
      <c r="G584" s="408"/>
      <c r="H584" s="399"/>
      <c r="I584" s="409"/>
      <c r="J584" s="188"/>
      <c r="K584" s="191"/>
      <c r="L584" s="192" t="s">
        <v>26</v>
      </c>
      <c r="M584" s="192" t="s">
        <v>26</v>
      </c>
      <c r="N584" s="192" t="s">
        <v>26</v>
      </c>
      <c r="O584" s="192" t="s">
        <v>26</v>
      </c>
      <c r="P584" s="192" t="s">
        <v>26</v>
      </c>
    </row>
    <row r="585" spans="1:16" s="1" customFormat="1" ht="34.5" customHeight="1">
      <c r="A585" s="345" t="s">
        <v>1235</v>
      </c>
      <c r="B585" s="113"/>
      <c r="C585" s="190"/>
      <c r="D585" s="398" t="s">
        <v>448</v>
      </c>
      <c r="E585" s="408"/>
      <c r="F585" s="408"/>
      <c r="G585" s="408"/>
      <c r="H585" s="399"/>
      <c r="I585" s="409"/>
      <c r="J585" s="188"/>
      <c r="K585" s="191"/>
      <c r="L585" s="192" t="s">
        <v>26</v>
      </c>
      <c r="M585" s="192" t="s">
        <v>26</v>
      </c>
      <c r="N585" s="192" t="s">
        <v>26</v>
      </c>
      <c r="O585" s="192" t="s">
        <v>26</v>
      </c>
      <c r="P585" s="192" t="s">
        <v>26</v>
      </c>
    </row>
    <row r="586" spans="1:16" s="1" customFormat="1" ht="34.5" customHeight="1">
      <c r="A586" s="345" t="s">
        <v>1236</v>
      </c>
      <c r="B586" s="113"/>
      <c r="C586" s="190"/>
      <c r="D586" s="398" t="s">
        <v>449</v>
      </c>
      <c r="E586" s="408"/>
      <c r="F586" s="408"/>
      <c r="G586" s="408"/>
      <c r="H586" s="399"/>
      <c r="I586" s="409"/>
      <c r="J586" s="188"/>
      <c r="K586" s="191"/>
      <c r="L586" s="192" t="s">
        <v>26</v>
      </c>
      <c r="M586" s="192" t="s">
        <v>26</v>
      </c>
      <c r="N586" s="192" t="s">
        <v>26</v>
      </c>
      <c r="O586" s="192" t="s">
        <v>26</v>
      </c>
      <c r="P586" s="192" t="s">
        <v>26</v>
      </c>
    </row>
    <row r="587" spans="1:16" s="1" customFormat="1" ht="34.5" customHeight="1">
      <c r="A587" s="345" t="s">
        <v>1237</v>
      </c>
      <c r="B587" s="113"/>
      <c r="C587" s="190"/>
      <c r="D587" s="398" t="s">
        <v>450</v>
      </c>
      <c r="E587" s="408"/>
      <c r="F587" s="408"/>
      <c r="G587" s="408"/>
      <c r="H587" s="399"/>
      <c r="I587" s="409"/>
      <c r="J587" s="188"/>
      <c r="K587" s="191"/>
      <c r="L587" s="192" t="s">
        <v>26</v>
      </c>
      <c r="M587" s="192" t="s">
        <v>26</v>
      </c>
      <c r="N587" s="192" t="s">
        <v>26</v>
      </c>
      <c r="O587" s="192" t="s">
        <v>26</v>
      </c>
      <c r="P587" s="192" t="s">
        <v>26</v>
      </c>
    </row>
    <row r="588" spans="1:16" s="1" customFormat="1" ht="34.5" customHeight="1">
      <c r="A588" s="345" t="s">
        <v>1238</v>
      </c>
      <c r="B588" s="113"/>
      <c r="C588" s="190"/>
      <c r="D588" s="398" t="s">
        <v>1221</v>
      </c>
      <c r="E588" s="408"/>
      <c r="F588" s="408"/>
      <c r="G588" s="408"/>
      <c r="H588" s="399"/>
      <c r="I588" s="409"/>
      <c r="J588" s="188"/>
      <c r="K588" s="191"/>
      <c r="L588" s="192" t="s">
        <v>26</v>
      </c>
      <c r="M588" s="192" t="s">
        <v>26</v>
      </c>
      <c r="N588" s="192" t="s">
        <v>26</v>
      </c>
      <c r="O588" s="192" t="s">
        <v>26</v>
      </c>
      <c r="P588" s="192" t="s">
        <v>26</v>
      </c>
    </row>
    <row r="589" spans="1:16" s="1" customFormat="1" ht="34.5" customHeight="1">
      <c r="A589" s="345" t="s">
        <v>1239</v>
      </c>
      <c r="B589" s="113"/>
      <c r="C589" s="190"/>
      <c r="D589" s="398" t="s">
        <v>1747</v>
      </c>
      <c r="E589" s="408"/>
      <c r="F589" s="408"/>
      <c r="G589" s="408"/>
      <c r="H589" s="399"/>
      <c r="I589" s="409"/>
      <c r="J589" s="188"/>
      <c r="K589" s="191"/>
      <c r="L589" s="192" t="s">
        <v>26</v>
      </c>
      <c r="M589" s="192" t="s">
        <v>26</v>
      </c>
      <c r="N589" s="192" t="s">
        <v>26</v>
      </c>
      <c r="O589" s="192" t="s">
        <v>26</v>
      </c>
      <c r="P589" s="192" t="s">
        <v>26</v>
      </c>
    </row>
    <row r="590" spans="1:16" s="1" customFormat="1" ht="34.5" customHeight="1">
      <c r="A590" s="345" t="s">
        <v>1240</v>
      </c>
      <c r="B590" s="113"/>
      <c r="C590" s="322"/>
      <c r="D590" s="398" t="s">
        <v>1233</v>
      </c>
      <c r="E590" s="408"/>
      <c r="F590" s="408"/>
      <c r="G590" s="408"/>
      <c r="H590" s="399"/>
      <c r="I590" s="410"/>
      <c r="J590" s="194"/>
      <c r="K590" s="195"/>
      <c r="L590" s="192" t="s">
        <v>26</v>
      </c>
      <c r="M590" s="192" t="s">
        <v>26</v>
      </c>
      <c r="N590" s="192" t="s">
        <v>26</v>
      </c>
      <c r="O590" s="192" t="s">
        <v>26</v>
      </c>
      <c r="P590" s="192" t="s">
        <v>26</v>
      </c>
    </row>
    <row r="591" spans="1:16" s="1" customFormat="1">
      <c r="A591" s="325"/>
      <c r="B591" s="19"/>
      <c r="C591" s="19"/>
      <c r="D591" s="19"/>
      <c r="E591" s="19"/>
      <c r="F591" s="19"/>
      <c r="G591" s="19"/>
      <c r="H591" s="15"/>
      <c r="I591" s="15"/>
      <c r="J591" s="87"/>
      <c r="K591" s="88"/>
      <c r="L591" s="89"/>
      <c r="M591" s="89"/>
      <c r="N591" s="89"/>
      <c r="O591" s="89"/>
      <c r="P591" s="89"/>
    </row>
    <row r="592" spans="1:16" s="82" customFormat="1">
      <c r="A592" s="325"/>
      <c r="B592" s="83"/>
      <c r="C592" s="60"/>
      <c r="D592" s="60"/>
      <c r="E592" s="60"/>
      <c r="F592" s="60"/>
      <c r="G592" s="60"/>
      <c r="H592" s="90"/>
      <c r="I592" s="90"/>
      <c r="J592" s="87"/>
      <c r="K592" s="88"/>
      <c r="L592" s="89"/>
      <c r="M592" s="89"/>
      <c r="N592" s="89"/>
      <c r="O592" s="89"/>
      <c r="P592" s="89"/>
    </row>
    <row r="593" spans="1:22" s="1" customFormat="1">
      <c r="A593" s="325"/>
      <c r="B593" s="113"/>
      <c r="C593" s="4"/>
      <c r="D593" s="4"/>
      <c r="E593" s="4"/>
      <c r="F593" s="4"/>
      <c r="G593" s="4"/>
      <c r="H593" s="307"/>
      <c r="I593" s="307"/>
      <c r="J593" s="59"/>
      <c r="K593" s="30"/>
      <c r="L593" s="101"/>
      <c r="M593" s="101"/>
      <c r="N593" s="101"/>
      <c r="O593" s="101"/>
      <c r="P593" s="101"/>
    </row>
    <row r="594" spans="1:22" s="1" customFormat="1">
      <c r="A594" s="325"/>
      <c r="B594" s="19" t="s">
        <v>455</v>
      </c>
      <c r="C594" s="19"/>
      <c r="D594" s="19"/>
      <c r="E594" s="19"/>
      <c r="F594" s="19"/>
      <c r="G594" s="19"/>
      <c r="H594" s="15"/>
      <c r="I594" s="15"/>
      <c r="J594" s="59"/>
      <c r="K594" s="30"/>
      <c r="L594" s="101"/>
      <c r="M594" s="101"/>
      <c r="N594" s="101"/>
      <c r="O594" s="101"/>
      <c r="P594" s="101"/>
    </row>
    <row r="595" spans="1:22">
      <c r="A595" s="325"/>
      <c r="B595" s="19"/>
      <c r="C595" s="19"/>
      <c r="D595" s="19"/>
      <c r="E595" s="19"/>
      <c r="F595" s="19"/>
      <c r="G595" s="19"/>
      <c r="H595" s="15"/>
      <c r="I595" s="15"/>
      <c r="L595" s="73"/>
      <c r="M595" s="73"/>
      <c r="N595" s="73"/>
      <c r="O595" s="73"/>
      <c r="P595" s="73"/>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635</v>
      </c>
      <c r="M596" s="76" t="s">
        <v>636</v>
      </c>
      <c r="N596" s="76" t="s">
        <v>634</v>
      </c>
      <c r="O596" s="76" t="s">
        <v>633</v>
      </c>
      <c r="P596" s="76" t="s">
        <v>632</v>
      </c>
    </row>
    <row r="597" spans="1:22" s="2" customFormat="1" ht="20.25" customHeight="1">
      <c r="A597" s="325"/>
      <c r="C597" s="60"/>
      <c r="D597" s="4"/>
      <c r="E597" s="4"/>
      <c r="F597" s="4"/>
      <c r="G597" s="4"/>
      <c r="H597" s="307"/>
      <c r="I597" s="65" t="s">
        <v>1012</v>
      </c>
      <c r="J597" s="66"/>
      <c r="K597" s="168"/>
      <c r="L597" s="78" t="s">
        <v>80</v>
      </c>
      <c r="M597" s="78" t="s">
        <v>595</v>
      </c>
      <c r="N597" s="78" t="s">
        <v>80</v>
      </c>
      <c r="O597" s="78" t="s">
        <v>80</v>
      </c>
      <c r="P597" s="78" t="s">
        <v>79</v>
      </c>
    </row>
    <row r="598" spans="1:22" s="108" customFormat="1" ht="70.150000000000006" customHeight="1">
      <c r="A598" s="349" t="s">
        <v>1241</v>
      </c>
      <c r="C598" s="383" t="s">
        <v>456</v>
      </c>
      <c r="D598" s="384"/>
      <c r="E598" s="384"/>
      <c r="F598" s="384"/>
      <c r="G598" s="384"/>
      <c r="H598" s="385"/>
      <c r="I598" s="324" t="s">
        <v>1860</v>
      </c>
      <c r="J598" s="180">
        <f>IF(SUM(L598:P598)=0,IF(COUNTIF(L598:P598,"未確認")&gt;0,"未確認",IF(COUNTIF(L598:P598,"~*")&gt;0,"*",SUM(L598:P598))),SUM(L598:P598))</f>
        <v>0</v>
      </c>
      <c r="K598" s="181" t="str">
        <f>IF(OR(COUNTIF(L598:P598,"未確認")&gt;0,COUNTIF(L598:P598,"*")&gt;0),"※","")</f>
        <v/>
      </c>
      <c r="L598" s="111">
        <v>0</v>
      </c>
      <c r="M598" s="111">
        <v>0</v>
      </c>
      <c r="N598" s="111">
        <v>0</v>
      </c>
      <c r="O598" s="111">
        <v>0</v>
      </c>
      <c r="P598" s="111">
        <v>0</v>
      </c>
    </row>
    <row r="599" spans="1:22" s="108" customFormat="1" ht="70.150000000000006" customHeight="1">
      <c r="A599" s="349" t="s">
        <v>1243</v>
      </c>
      <c r="B599" s="83"/>
      <c r="C599" s="383" t="s">
        <v>1244</v>
      </c>
      <c r="D599" s="384"/>
      <c r="E599" s="384"/>
      <c r="F599" s="384"/>
      <c r="G599" s="384"/>
      <c r="H599" s="385"/>
      <c r="I599" s="324" t="s">
        <v>459</v>
      </c>
      <c r="J599" s="180">
        <f>IF(SUM(L599:P599)=0,IF(COUNTIF(L599:P599,"未確認")&gt;0,"未確認",IF(COUNTIF(L599:P599,"~*")&gt;0,"*",SUM(L599:P599))),SUM(L599:P599))</f>
        <v>13</v>
      </c>
      <c r="K599" s="181" t="str">
        <f>IF(OR(COUNTIF(L599:P599,"未確認")&gt;0,COUNTIF(L599:P599,"*")&gt;0),"※","")</f>
        <v>※</v>
      </c>
      <c r="L599" s="111" t="s">
        <v>1110</v>
      </c>
      <c r="M599" s="111">
        <v>0</v>
      </c>
      <c r="N599" s="111" t="s">
        <v>1121</v>
      </c>
      <c r="O599" s="111" t="s">
        <v>1110</v>
      </c>
      <c r="P599" s="111">
        <v>13</v>
      </c>
    </row>
    <row r="600" spans="1:22" s="108" customFormat="1" ht="72" customHeight="1">
      <c r="A600" s="349" t="s">
        <v>1245</v>
      </c>
      <c r="B600" s="83"/>
      <c r="C600" s="383" t="s">
        <v>2115</v>
      </c>
      <c r="D600" s="384"/>
      <c r="E600" s="384"/>
      <c r="F600" s="384"/>
      <c r="G600" s="384"/>
      <c r="H600" s="385"/>
      <c r="I600" s="324" t="s">
        <v>2447</v>
      </c>
      <c r="J600" s="180">
        <f>IF(SUM(L600:P600)=0,IF(COUNTIF(L600:P600,"未確認")&gt;0,"未確認",IF(COUNTIF(L600:P600,"~*")&gt;0,"*",SUM(L600:P600))),SUM(L600:P600))</f>
        <v>0</v>
      </c>
      <c r="K600" s="181" t="str">
        <f>IF(OR(COUNTIF(L600:P600,"未確認")&gt;0,COUNTIF(L600:P600,"*")&gt;0),"※","")</f>
        <v/>
      </c>
      <c r="L600" s="111">
        <v>0</v>
      </c>
      <c r="M600" s="111">
        <v>0</v>
      </c>
      <c r="N600" s="111">
        <v>0</v>
      </c>
      <c r="O600" s="111">
        <v>0</v>
      </c>
      <c r="P600" s="111">
        <v>0</v>
      </c>
    </row>
    <row r="601" spans="1:22" s="108" customFormat="1" ht="56.1" customHeight="1">
      <c r="A601" s="349" t="s">
        <v>1247</v>
      </c>
      <c r="B601" s="83"/>
      <c r="C601" s="383" t="s">
        <v>461</v>
      </c>
      <c r="D601" s="384"/>
      <c r="E601" s="384"/>
      <c r="F601" s="384"/>
      <c r="G601" s="384"/>
      <c r="H601" s="385"/>
      <c r="I601" s="313" t="s">
        <v>1248</v>
      </c>
      <c r="J601" s="180">
        <f>IF(SUM(L601:P601)=0,IF(COUNTIF(L601:P601,"未確認")&gt;0,"未確認",IF(COUNTIF(L601:P601,"~*")&gt;0,"*",SUM(L601:P601))),SUM(L601:P601))</f>
        <v>84</v>
      </c>
      <c r="K601" s="181" t="str">
        <f>IF(OR(COUNTIF(L601:P601,"未確認")&gt;0,COUNTIF(L601:P601,"*")&gt;0),"※","")</f>
        <v>※</v>
      </c>
      <c r="L601" s="111" t="s">
        <v>1127</v>
      </c>
      <c r="M601" s="111">
        <v>0</v>
      </c>
      <c r="N601" s="111">
        <v>15</v>
      </c>
      <c r="O601" s="111">
        <v>36</v>
      </c>
      <c r="P601" s="111">
        <v>33</v>
      </c>
    </row>
    <row r="602" spans="1:22" s="108" customFormat="1" ht="84" customHeight="1">
      <c r="A602" s="349" t="s">
        <v>1249</v>
      </c>
      <c r="B602" s="83"/>
      <c r="C602" s="383" t="s">
        <v>463</v>
      </c>
      <c r="D602" s="384"/>
      <c r="E602" s="384"/>
      <c r="F602" s="384"/>
      <c r="G602" s="384"/>
      <c r="H602" s="385"/>
      <c r="I602" s="324" t="s">
        <v>1543</v>
      </c>
      <c r="J602" s="180">
        <f>IF(SUM(L602:P602)=0,IF(COUNTIF(L602:P602,"未確認")&gt;0,"未確認",IF(COUNTIF(L602:P602,"~*")&gt;0,"*",SUM(L602:P602))),SUM(L602:P602))</f>
        <v>0</v>
      </c>
      <c r="K602" s="181" t="str">
        <f>IF(OR(COUNTIF(L602:P602,"未確認")&gt;0,COUNTIF(L602:P602,"*")&gt;0),"※","")</f>
        <v/>
      </c>
      <c r="L602" s="111">
        <v>0</v>
      </c>
      <c r="M602" s="111">
        <v>0</v>
      </c>
      <c r="N602" s="111">
        <v>0</v>
      </c>
      <c r="O602" s="111">
        <v>0</v>
      </c>
      <c r="P602" s="111">
        <v>0</v>
      </c>
    </row>
    <row r="603" spans="1:22" s="108" customFormat="1" ht="35.1" customHeight="1">
      <c r="A603" s="345" t="s">
        <v>1251</v>
      </c>
      <c r="B603" s="83"/>
      <c r="C603" s="389" t="s">
        <v>465</v>
      </c>
      <c r="D603" s="390"/>
      <c r="E603" s="390"/>
      <c r="F603" s="390"/>
      <c r="G603" s="390"/>
      <c r="H603" s="391"/>
      <c r="I603" s="406" t="s">
        <v>2448</v>
      </c>
      <c r="J603" s="164">
        <v>685</v>
      </c>
      <c r="K603" s="181" t="str">
        <f>IF(OR(COUNTIF(L603:P603,"未確認")&gt;0,COUNTIF(L603:P603,"~*")&gt;0),"※","")</f>
        <v/>
      </c>
      <c r="L603" s="350"/>
      <c r="M603" s="350"/>
      <c r="N603" s="350"/>
      <c r="O603" s="350"/>
      <c r="P603" s="350"/>
    </row>
    <row r="604" spans="1:22" s="108" customFormat="1" ht="35.1" customHeight="1">
      <c r="A604" s="345" t="s">
        <v>1253</v>
      </c>
      <c r="B604" s="83"/>
      <c r="C604" s="311"/>
      <c r="D604" s="312"/>
      <c r="E604" s="386" t="s">
        <v>467</v>
      </c>
      <c r="F604" s="387"/>
      <c r="G604" s="387"/>
      <c r="H604" s="388"/>
      <c r="I604" s="407"/>
      <c r="J604" s="164">
        <v>221</v>
      </c>
      <c r="K604" s="181" t="str">
        <f>IF(OR(COUNTIF(L604:P604,"未確認")&gt;0,COUNTIF(L604:P604,"~*")&gt;0),"※","")</f>
        <v/>
      </c>
      <c r="L604" s="350"/>
      <c r="M604" s="350"/>
      <c r="N604" s="350"/>
      <c r="O604" s="350"/>
      <c r="P604" s="350"/>
    </row>
    <row r="605" spans="1:22" s="108" customFormat="1" ht="35.1" customHeight="1">
      <c r="A605" s="345" t="s">
        <v>1254</v>
      </c>
      <c r="B605" s="83"/>
      <c r="C605" s="389" t="s">
        <v>468</v>
      </c>
      <c r="D605" s="390"/>
      <c r="E605" s="390"/>
      <c r="F605" s="390"/>
      <c r="G605" s="390"/>
      <c r="H605" s="391"/>
      <c r="I605" s="392" t="s">
        <v>1691</v>
      </c>
      <c r="J605" s="164">
        <v>1013</v>
      </c>
      <c r="K605" s="181" t="str">
        <f>IF(OR(COUNTIF(L605:P605,"未確認")&gt;0,COUNTIF(L605:P605,"~*")&gt;0),"※","")</f>
        <v/>
      </c>
      <c r="L605" s="350"/>
      <c r="M605" s="350"/>
      <c r="N605" s="350"/>
      <c r="O605" s="350"/>
      <c r="P605" s="350"/>
    </row>
    <row r="606" spans="1:22" s="108" customFormat="1" ht="35.1" customHeight="1">
      <c r="A606" s="345" t="s">
        <v>1256</v>
      </c>
      <c r="B606" s="83"/>
      <c r="C606" s="311"/>
      <c r="D606" s="312"/>
      <c r="E606" s="386" t="s">
        <v>467</v>
      </c>
      <c r="F606" s="387"/>
      <c r="G606" s="387"/>
      <c r="H606" s="388"/>
      <c r="I606" s="395"/>
      <c r="J606" s="164">
        <v>410</v>
      </c>
      <c r="K606" s="181" t="str">
        <f>IF(OR(COUNTIF(L606:P606,"未確認")&gt;0,COUNTIF(L606:P606,"~*")&gt;0),"※","")</f>
        <v/>
      </c>
      <c r="L606" s="350"/>
      <c r="M606" s="350"/>
      <c r="N606" s="350"/>
      <c r="O606" s="350"/>
      <c r="P606" s="350"/>
    </row>
    <row r="607" spans="1:22" s="108" customFormat="1" ht="42" customHeight="1">
      <c r="A607" s="345" t="s">
        <v>1257</v>
      </c>
      <c r="B607" s="83"/>
      <c r="C607" s="386" t="s">
        <v>470</v>
      </c>
      <c r="D607" s="387"/>
      <c r="E607" s="387"/>
      <c r="F607" s="387"/>
      <c r="G607" s="387"/>
      <c r="H607" s="388"/>
      <c r="I607" s="116" t="s">
        <v>2449</v>
      </c>
      <c r="J607" s="180">
        <v>1140</v>
      </c>
      <c r="K607" s="181" t="str">
        <f>IF(OR(COUNTIF(L607:P607,"未確認")&gt;0,COUNTIF(L607:P607,"~*")&gt;0),"※","")</f>
        <v/>
      </c>
      <c r="L607" s="350"/>
      <c r="M607" s="350"/>
      <c r="N607" s="350"/>
      <c r="O607" s="350"/>
      <c r="P607" s="350"/>
    </row>
    <row r="608" spans="1:22" s="108" customFormat="1" ht="56.1" customHeight="1">
      <c r="A608" s="349" t="s">
        <v>1259</v>
      </c>
      <c r="B608" s="83"/>
      <c r="C608" s="383" t="s">
        <v>472</v>
      </c>
      <c r="D608" s="384"/>
      <c r="E608" s="384"/>
      <c r="F608" s="384"/>
      <c r="G608" s="384"/>
      <c r="H608" s="385"/>
      <c r="I608" s="116" t="s">
        <v>473</v>
      </c>
      <c r="J608" s="180" t="str">
        <f t="shared" ref="J608:J613" si="24">IF(SUM(L608:P608)=0,IF(COUNTIF(L608:P608,"未確認")&gt;0,"未確認",IF(COUNTIF(L608:P608,"~*")&gt;0,"*",SUM(L608:P608))),SUM(L608:P608))</f>
        <v>*</v>
      </c>
      <c r="K608" s="181" t="str">
        <f t="shared" ref="K608:K613" si="25">IF(OR(COUNTIF(L608:P608,"未確認")&gt;0,COUNTIF(L608:P608,"*")&gt;0),"※","")</f>
        <v>※</v>
      </c>
      <c r="L608" s="111">
        <v>0</v>
      </c>
      <c r="M608" s="111">
        <v>0</v>
      </c>
      <c r="N608" s="111">
        <v>0</v>
      </c>
      <c r="O608" s="111" t="s">
        <v>1127</v>
      </c>
      <c r="P608" s="111">
        <v>0</v>
      </c>
    </row>
    <row r="609" spans="1:22" s="108" customFormat="1" ht="56.1" customHeight="1">
      <c r="A609" s="349" t="s">
        <v>1260</v>
      </c>
      <c r="B609" s="83"/>
      <c r="C609" s="383" t="s">
        <v>1261</v>
      </c>
      <c r="D609" s="384"/>
      <c r="E609" s="384"/>
      <c r="F609" s="384"/>
      <c r="G609" s="384"/>
      <c r="H609" s="385"/>
      <c r="I609" s="116" t="s">
        <v>475</v>
      </c>
      <c r="J609" s="180">
        <f t="shared" si="24"/>
        <v>0</v>
      </c>
      <c r="K609" s="181" t="str">
        <f t="shared" si="25"/>
        <v/>
      </c>
      <c r="L609" s="111">
        <v>0</v>
      </c>
      <c r="M609" s="111">
        <v>0</v>
      </c>
      <c r="N609" s="111">
        <v>0</v>
      </c>
      <c r="O609" s="111">
        <v>0</v>
      </c>
      <c r="P609" s="111">
        <v>0</v>
      </c>
    </row>
    <row r="610" spans="1:22" s="1" customFormat="1" ht="56.1" customHeight="1">
      <c r="A610" s="349" t="s">
        <v>1262</v>
      </c>
      <c r="B610" s="83"/>
      <c r="C610" s="383" t="s">
        <v>476</v>
      </c>
      <c r="D610" s="384"/>
      <c r="E610" s="384"/>
      <c r="F610" s="384"/>
      <c r="G610" s="384"/>
      <c r="H610" s="385"/>
      <c r="I610" s="116" t="s">
        <v>477</v>
      </c>
      <c r="J610" s="180" t="str">
        <f t="shared" si="24"/>
        <v>*</v>
      </c>
      <c r="K610" s="181" t="str">
        <f t="shared" si="25"/>
        <v>※</v>
      </c>
      <c r="L610" s="111" t="s">
        <v>1121</v>
      </c>
      <c r="M610" s="111">
        <v>0</v>
      </c>
      <c r="N610" s="111">
        <v>0</v>
      </c>
      <c r="O610" s="111" t="s">
        <v>1128</v>
      </c>
      <c r="P610" s="111">
        <v>0</v>
      </c>
    </row>
    <row r="611" spans="1:22" s="1" customFormat="1" ht="56.1" customHeight="1">
      <c r="A611" s="349" t="s">
        <v>1263</v>
      </c>
      <c r="B611" s="83"/>
      <c r="C611" s="383" t="s">
        <v>478</v>
      </c>
      <c r="D611" s="384"/>
      <c r="E611" s="384"/>
      <c r="F611" s="384"/>
      <c r="G611" s="384"/>
      <c r="H611" s="385"/>
      <c r="I611" s="116" t="s">
        <v>1692</v>
      </c>
      <c r="J611" s="180" t="str">
        <f t="shared" si="24"/>
        <v>*</v>
      </c>
      <c r="K611" s="181" t="str">
        <f t="shared" si="25"/>
        <v>※</v>
      </c>
      <c r="L611" s="111">
        <v>0</v>
      </c>
      <c r="M611" s="111">
        <v>0</v>
      </c>
      <c r="N611" s="111">
        <v>0</v>
      </c>
      <c r="O611" s="111" t="s">
        <v>1127</v>
      </c>
      <c r="P611" s="111">
        <v>0</v>
      </c>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v>0</v>
      </c>
      <c r="M612" s="111">
        <v>0</v>
      </c>
      <c r="N612" s="111">
        <v>0</v>
      </c>
      <c r="O612" s="111">
        <v>0</v>
      </c>
      <c r="P612" s="111">
        <v>0</v>
      </c>
    </row>
    <row r="613" spans="1:22" s="1" customFormat="1" ht="56.1" customHeight="1">
      <c r="A613" s="349" t="s">
        <v>1266</v>
      </c>
      <c r="B613" s="83"/>
      <c r="C613" s="383" t="s">
        <v>482</v>
      </c>
      <c r="D613" s="384"/>
      <c r="E613" s="384"/>
      <c r="F613" s="384"/>
      <c r="G613" s="384"/>
      <c r="H613" s="385"/>
      <c r="I613" s="116" t="s">
        <v>2398</v>
      </c>
      <c r="J613" s="180">
        <f t="shared" si="24"/>
        <v>0</v>
      </c>
      <c r="K613" s="181" t="str">
        <f t="shared" si="25"/>
        <v/>
      </c>
      <c r="L613" s="111">
        <v>0</v>
      </c>
      <c r="M613" s="111">
        <v>0</v>
      </c>
      <c r="N613" s="111">
        <v>0</v>
      </c>
      <c r="O613" s="111">
        <v>0</v>
      </c>
      <c r="P613" s="111">
        <v>0</v>
      </c>
    </row>
    <row r="614" spans="1:22" s="1" customFormat="1">
      <c r="A614" s="325"/>
      <c r="B614" s="19"/>
      <c r="C614" s="19"/>
      <c r="D614" s="19"/>
      <c r="E614" s="19"/>
      <c r="F614" s="19"/>
      <c r="G614" s="19"/>
      <c r="H614" s="15"/>
      <c r="I614" s="15"/>
      <c r="J614" s="87"/>
      <c r="K614" s="88"/>
      <c r="L614" s="89"/>
      <c r="M614" s="89"/>
      <c r="N614" s="89"/>
      <c r="O614" s="89"/>
      <c r="P614" s="89"/>
    </row>
    <row r="615" spans="1:22" s="82" customFormat="1">
      <c r="A615" s="325"/>
      <c r="B615" s="83"/>
      <c r="C615" s="60"/>
      <c r="D615" s="60"/>
      <c r="E615" s="60"/>
      <c r="F615" s="60"/>
      <c r="G615" s="60"/>
      <c r="H615" s="90"/>
      <c r="I615" s="90"/>
      <c r="J615" s="87"/>
      <c r="K615" s="88"/>
      <c r="L615" s="89"/>
      <c r="M615" s="89"/>
      <c r="N615" s="89"/>
      <c r="O615" s="89"/>
      <c r="P615" s="89"/>
    </row>
    <row r="616" spans="1:22" s="1" customFormat="1">
      <c r="A616" s="325"/>
      <c r="B616" s="83"/>
      <c r="C616" s="4"/>
      <c r="D616" s="4"/>
      <c r="E616" s="126"/>
      <c r="F616" s="126"/>
      <c r="G616" s="126"/>
      <c r="H616" s="127"/>
      <c r="I616" s="127"/>
      <c r="J616" s="87"/>
      <c r="K616" s="88"/>
      <c r="L616" s="89"/>
      <c r="M616" s="89"/>
      <c r="N616" s="89"/>
      <c r="O616" s="89"/>
      <c r="P616" s="89"/>
    </row>
    <row r="617" spans="1:22" s="1" customFormat="1">
      <c r="A617" s="325"/>
      <c r="B617" s="19" t="s">
        <v>484</v>
      </c>
      <c r="C617" s="44"/>
      <c r="D617" s="44"/>
      <c r="E617" s="44"/>
      <c r="F617" s="44"/>
      <c r="G617" s="44"/>
      <c r="H617" s="15"/>
      <c r="I617" s="15"/>
      <c r="J617" s="87"/>
      <c r="K617" s="88"/>
      <c r="L617" s="89"/>
      <c r="M617" s="89"/>
      <c r="N617" s="89"/>
      <c r="O617" s="89"/>
      <c r="P617" s="89"/>
    </row>
    <row r="618" spans="1:22">
      <c r="A618" s="325"/>
      <c r="B618" s="19"/>
      <c r="C618" s="19"/>
      <c r="D618" s="19"/>
      <c r="E618" s="19"/>
      <c r="F618" s="19"/>
      <c r="G618" s="19"/>
      <c r="H618" s="15"/>
      <c r="I618" s="15"/>
      <c r="L618" s="73"/>
      <c r="M618" s="73"/>
      <c r="N618" s="73"/>
      <c r="O618" s="73"/>
      <c r="P618" s="73"/>
      <c r="Q618" s="9"/>
      <c r="R618" s="9"/>
      <c r="S618" s="9"/>
      <c r="T618" s="9"/>
      <c r="U618" s="9"/>
      <c r="V618" s="9"/>
    </row>
    <row r="619" spans="1:22" ht="34.5" customHeight="1">
      <c r="A619" s="325"/>
      <c r="B619" s="19"/>
      <c r="C619" s="4"/>
      <c r="D619" s="4"/>
      <c r="F619" s="4"/>
      <c r="G619" s="4"/>
      <c r="H619" s="307"/>
      <c r="I619" s="307"/>
      <c r="J619" s="74" t="s">
        <v>77</v>
      </c>
      <c r="K619" s="197"/>
      <c r="L619" s="76" t="s">
        <v>635</v>
      </c>
      <c r="M619" s="76" t="s">
        <v>636</v>
      </c>
      <c r="N619" s="76" t="s">
        <v>634</v>
      </c>
      <c r="O619" s="76" t="s">
        <v>633</v>
      </c>
      <c r="P619" s="76" t="s">
        <v>632</v>
      </c>
      <c r="Q619" s="9"/>
      <c r="R619" s="9"/>
      <c r="S619" s="9"/>
      <c r="T619" s="9"/>
      <c r="U619" s="9"/>
      <c r="V619" s="9"/>
    </row>
    <row r="620" spans="1:22" ht="20.25" customHeight="1">
      <c r="A620" s="325"/>
      <c r="B620" s="2"/>
      <c r="C620" s="60"/>
      <c r="D620" s="4"/>
      <c r="F620" s="4"/>
      <c r="G620" s="4"/>
      <c r="H620" s="307"/>
      <c r="I620" s="65" t="s">
        <v>1012</v>
      </c>
      <c r="J620" s="66"/>
      <c r="K620" s="198"/>
      <c r="L620" s="78" t="s">
        <v>80</v>
      </c>
      <c r="M620" s="78" t="s">
        <v>595</v>
      </c>
      <c r="N620" s="78" t="s">
        <v>80</v>
      </c>
      <c r="O620" s="78" t="s">
        <v>80</v>
      </c>
      <c r="P620" s="78" t="s">
        <v>79</v>
      </c>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6">IF(SUM(L621:P621)=0,IF(COUNTIF(L621:P621,"未確認")&gt;0,"未確認",IF(COUNTIF(L621:P621,"~*")&gt;0,"*",SUM(L621:P621))),SUM(L621:P621))</f>
        <v>0</v>
      </c>
      <c r="K621" s="181" t="str">
        <f t="shared" ref="K621:K631" si="27">IF(OR(COUNTIF(L621:P621,"未確認")&gt;0,COUNTIF(L621:P621,"*")&gt;0),"※","")</f>
        <v/>
      </c>
      <c r="L621" s="111">
        <v>0</v>
      </c>
      <c r="M621" s="111">
        <v>0</v>
      </c>
      <c r="N621" s="111">
        <v>0</v>
      </c>
      <c r="O621" s="111">
        <v>0</v>
      </c>
      <c r="P621" s="111">
        <v>0</v>
      </c>
    </row>
    <row r="622" spans="1:22" s="112" customFormat="1" ht="71.25" customHeight="1">
      <c r="A622" s="349" t="s">
        <v>1270</v>
      </c>
      <c r="B622" s="108"/>
      <c r="C622" s="386" t="s">
        <v>486</v>
      </c>
      <c r="D622" s="387"/>
      <c r="E622" s="387"/>
      <c r="F622" s="387"/>
      <c r="G622" s="387"/>
      <c r="H622" s="388"/>
      <c r="I622" s="404"/>
      <c r="J622" s="180">
        <f t="shared" si="26"/>
        <v>17</v>
      </c>
      <c r="K622" s="181" t="str">
        <f t="shared" si="27"/>
        <v>※</v>
      </c>
      <c r="L622" s="111" t="s">
        <v>1127</v>
      </c>
      <c r="M622" s="111">
        <v>0</v>
      </c>
      <c r="N622" s="111">
        <v>0</v>
      </c>
      <c r="O622" s="111">
        <v>17</v>
      </c>
      <c r="P622" s="111">
        <v>0</v>
      </c>
    </row>
    <row r="623" spans="1:22" s="112" customFormat="1" ht="71.25" customHeight="1">
      <c r="A623" s="349" t="s">
        <v>1271</v>
      </c>
      <c r="B623" s="108"/>
      <c r="C623" s="386" t="s">
        <v>1933</v>
      </c>
      <c r="D623" s="387"/>
      <c r="E623" s="387"/>
      <c r="F623" s="387"/>
      <c r="G623" s="387"/>
      <c r="H623" s="388"/>
      <c r="I623" s="405"/>
      <c r="J623" s="180">
        <f t="shared" si="26"/>
        <v>0</v>
      </c>
      <c r="K623" s="181" t="str">
        <f t="shared" si="27"/>
        <v/>
      </c>
      <c r="L623" s="111">
        <v>0</v>
      </c>
      <c r="M623" s="111">
        <v>0</v>
      </c>
      <c r="N623" s="111">
        <v>0</v>
      </c>
      <c r="O623" s="111">
        <v>0</v>
      </c>
      <c r="P623" s="111">
        <v>0</v>
      </c>
    </row>
    <row r="624" spans="1:22" s="112" customFormat="1" ht="70.150000000000006" customHeight="1">
      <c r="A624" s="349" t="s">
        <v>1273</v>
      </c>
      <c r="B624" s="108"/>
      <c r="C624" s="386" t="s">
        <v>2450</v>
      </c>
      <c r="D624" s="387"/>
      <c r="E624" s="387"/>
      <c r="F624" s="387"/>
      <c r="G624" s="387"/>
      <c r="H624" s="388"/>
      <c r="I624" s="199" t="s">
        <v>489</v>
      </c>
      <c r="J624" s="180">
        <f t="shared" si="26"/>
        <v>0</v>
      </c>
      <c r="K624" s="181" t="str">
        <f t="shared" si="27"/>
        <v/>
      </c>
      <c r="L624" s="111">
        <v>0</v>
      </c>
      <c r="M624" s="111">
        <v>0</v>
      </c>
      <c r="N624" s="111">
        <v>0</v>
      </c>
      <c r="O624" s="111">
        <v>0</v>
      </c>
      <c r="P624" s="111">
        <v>0</v>
      </c>
    </row>
    <row r="625" spans="1:22" s="112" customFormat="1" ht="84" customHeight="1">
      <c r="A625" s="349" t="s">
        <v>1275</v>
      </c>
      <c r="B625" s="108"/>
      <c r="C625" s="383" t="s">
        <v>1693</v>
      </c>
      <c r="D625" s="384"/>
      <c r="E625" s="384"/>
      <c r="F625" s="384"/>
      <c r="G625" s="384"/>
      <c r="H625" s="385"/>
      <c r="I625" s="116" t="s">
        <v>1934</v>
      </c>
      <c r="J625" s="180">
        <f t="shared" si="26"/>
        <v>0</v>
      </c>
      <c r="K625" s="181" t="str">
        <f t="shared" si="27"/>
        <v/>
      </c>
      <c r="L625" s="111">
        <v>0</v>
      </c>
      <c r="M625" s="111">
        <v>0</v>
      </c>
      <c r="N625" s="111">
        <v>0</v>
      </c>
      <c r="O625" s="111">
        <v>0</v>
      </c>
      <c r="P625" s="111">
        <v>0</v>
      </c>
    </row>
    <row r="626" spans="1:22" s="112" customFormat="1" ht="100.35" customHeight="1">
      <c r="A626" s="349" t="s">
        <v>1278</v>
      </c>
      <c r="B626" s="108"/>
      <c r="C626" s="386" t="s">
        <v>1694</v>
      </c>
      <c r="D626" s="387"/>
      <c r="E626" s="387"/>
      <c r="F626" s="387"/>
      <c r="G626" s="387"/>
      <c r="H626" s="388"/>
      <c r="I626" s="129" t="s">
        <v>1550</v>
      </c>
      <c r="J626" s="180">
        <f t="shared" si="26"/>
        <v>0</v>
      </c>
      <c r="K626" s="181" t="str">
        <f t="shared" si="27"/>
        <v/>
      </c>
      <c r="L626" s="111">
        <v>0</v>
      </c>
      <c r="M626" s="111">
        <v>0</v>
      </c>
      <c r="N626" s="111">
        <v>0</v>
      </c>
      <c r="O626" s="111">
        <v>0</v>
      </c>
      <c r="P626" s="111">
        <v>0</v>
      </c>
    </row>
    <row r="627" spans="1:22" s="112" customFormat="1" ht="84" customHeight="1">
      <c r="A627" s="349" t="s">
        <v>1281</v>
      </c>
      <c r="B627" s="113"/>
      <c r="C627" s="386" t="s">
        <v>1282</v>
      </c>
      <c r="D627" s="387"/>
      <c r="E627" s="387"/>
      <c r="F627" s="387"/>
      <c r="G627" s="387"/>
      <c r="H627" s="388"/>
      <c r="I627" s="129" t="s">
        <v>495</v>
      </c>
      <c r="J627" s="180">
        <f t="shared" si="26"/>
        <v>0</v>
      </c>
      <c r="K627" s="181" t="str">
        <f t="shared" si="27"/>
        <v/>
      </c>
      <c r="L627" s="111">
        <v>0</v>
      </c>
      <c r="M627" s="111">
        <v>0</v>
      </c>
      <c r="N627" s="111">
        <v>0</v>
      </c>
      <c r="O627" s="111">
        <v>0</v>
      </c>
      <c r="P627" s="111">
        <v>0</v>
      </c>
    </row>
    <row r="628" spans="1:22" s="112" customFormat="1" ht="98.1" customHeight="1">
      <c r="A628" s="349" t="s">
        <v>1283</v>
      </c>
      <c r="B628" s="113"/>
      <c r="C628" s="383" t="s">
        <v>2451</v>
      </c>
      <c r="D628" s="384"/>
      <c r="E628" s="384"/>
      <c r="F628" s="384"/>
      <c r="G628" s="384"/>
      <c r="H628" s="385"/>
      <c r="I628" s="116" t="s">
        <v>1552</v>
      </c>
      <c r="J628" s="180">
        <f t="shared" si="26"/>
        <v>0</v>
      </c>
      <c r="K628" s="181" t="str">
        <f t="shared" si="27"/>
        <v/>
      </c>
      <c r="L628" s="111">
        <v>0</v>
      </c>
      <c r="M628" s="111">
        <v>0</v>
      </c>
      <c r="N628" s="111">
        <v>0</v>
      </c>
      <c r="O628" s="111">
        <v>0</v>
      </c>
      <c r="P628" s="111">
        <v>0</v>
      </c>
    </row>
    <row r="629" spans="1:22" s="112" customFormat="1" ht="84" customHeight="1">
      <c r="A629" s="349" t="s">
        <v>1286</v>
      </c>
      <c r="B629" s="113"/>
      <c r="C629" s="386" t="s">
        <v>498</v>
      </c>
      <c r="D629" s="387"/>
      <c r="E629" s="387"/>
      <c r="F629" s="387"/>
      <c r="G629" s="387"/>
      <c r="H629" s="388"/>
      <c r="I629" s="116" t="s">
        <v>2452</v>
      </c>
      <c r="J629" s="180">
        <f t="shared" si="26"/>
        <v>10</v>
      </c>
      <c r="K629" s="181" t="str">
        <f t="shared" si="27"/>
        <v>※</v>
      </c>
      <c r="L629" s="111">
        <v>10</v>
      </c>
      <c r="M629" s="111">
        <v>0</v>
      </c>
      <c r="N629" s="111" t="s">
        <v>1121</v>
      </c>
      <c r="O629" s="111">
        <v>0</v>
      </c>
      <c r="P629" s="111">
        <v>0</v>
      </c>
    </row>
    <row r="630" spans="1:22" s="112" customFormat="1" ht="70.150000000000006" customHeight="1">
      <c r="A630" s="349" t="s">
        <v>1288</v>
      </c>
      <c r="B630" s="113"/>
      <c r="C630" s="383" t="s">
        <v>2122</v>
      </c>
      <c r="D630" s="384"/>
      <c r="E630" s="384"/>
      <c r="F630" s="384"/>
      <c r="G630" s="384"/>
      <c r="H630" s="385"/>
      <c r="I630" s="116" t="s">
        <v>2227</v>
      </c>
      <c r="J630" s="180">
        <f t="shared" si="26"/>
        <v>26</v>
      </c>
      <c r="K630" s="181" t="str">
        <f t="shared" si="27"/>
        <v>※</v>
      </c>
      <c r="L630" s="111" t="s">
        <v>1121</v>
      </c>
      <c r="M630" s="111" t="s">
        <v>1128</v>
      </c>
      <c r="N630" s="111">
        <v>10</v>
      </c>
      <c r="O630" s="111">
        <v>16</v>
      </c>
      <c r="P630" s="111">
        <v>0</v>
      </c>
    </row>
    <row r="631" spans="1:22" s="112" customFormat="1" ht="84" customHeight="1">
      <c r="A631" s="349" t="s">
        <v>1291</v>
      </c>
      <c r="B631" s="113"/>
      <c r="C631" s="383" t="s">
        <v>1292</v>
      </c>
      <c r="D631" s="384"/>
      <c r="E631" s="384"/>
      <c r="F631" s="384"/>
      <c r="G631" s="384"/>
      <c r="H631" s="385"/>
      <c r="I631" s="116" t="s">
        <v>2453</v>
      </c>
      <c r="J631" s="180" t="str">
        <f t="shared" si="26"/>
        <v>*</v>
      </c>
      <c r="K631" s="181" t="str">
        <f t="shared" si="27"/>
        <v>※</v>
      </c>
      <c r="L631" s="111">
        <v>0</v>
      </c>
      <c r="M631" s="111" t="s">
        <v>1110</v>
      </c>
      <c r="N631" s="111">
        <v>0</v>
      </c>
      <c r="O631" s="111">
        <v>0</v>
      </c>
      <c r="P631" s="111">
        <v>0</v>
      </c>
    </row>
    <row r="632" spans="1:22" s="1" customFormat="1">
      <c r="A632" s="325"/>
      <c r="B632" s="19"/>
      <c r="C632" s="19"/>
      <c r="D632" s="19"/>
      <c r="E632" s="19"/>
      <c r="F632" s="19"/>
      <c r="G632" s="19"/>
      <c r="H632" s="15"/>
      <c r="I632" s="15"/>
      <c r="J632" s="87"/>
      <c r="K632" s="88"/>
      <c r="L632" s="89"/>
      <c r="M632" s="89"/>
      <c r="N632" s="89"/>
      <c r="O632" s="89"/>
      <c r="P632" s="89"/>
    </row>
    <row r="633" spans="1:22" s="82" customFormat="1">
      <c r="A633" s="325"/>
      <c r="B633" s="83"/>
      <c r="C633" s="60"/>
      <c r="D633" s="60"/>
      <c r="E633" s="60"/>
      <c r="F633" s="60"/>
      <c r="G633" s="60"/>
      <c r="H633" s="90"/>
      <c r="I633" s="90"/>
      <c r="J633" s="87"/>
      <c r="K633" s="88"/>
      <c r="L633" s="89"/>
      <c r="M633" s="89"/>
      <c r="N633" s="89"/>
      <c r="O633" s="89"/>
      <c r="P633" s="89"/>
    </row>
    <row r="634" spans="1:22" s="108" customFormat="1">
      <c r="A634" s="325"/>
      <c r="B634" s="113"/>
      <c r="C634" s="4"/>
      <c r="D634" s="4"/>
      <c r="E634" s="4"/>
      <c r="F634" s="4"/>
      <c r="G634" s="4"/>
      <c r="H634" s="307"/>
      <c r="I634" s="307"/>
      <c r="J634" s="59"/>
      <c r="K634" s="30"/>
      <c r="L634" s="101"/>
      <c r="M634" s="101"/>
      <c r="N634" s="101"/>
      <c r="O634" s="101"/>
      <c r="P634" s="101"/>
    </row>
    <row r="635" spans="1:22" s="108" customFormat="1">
      <c r="A635" s="325"/>
      <c r="B635" s="19" t="s">
        <v>504</v>
      </c>
      <c r="C635" s="4"/>
      <c r="D635" s="4"/>
      <c r="E635" s="4"/>
      <c r="F635" s="4"/>
      <c r="G635" s="4"/>
      <c r="H635" s="307"/>
      <c r="I635" s="307"/>
      <c r="J635" s="59"/>
      <c r="K635" s="30"/>
      <c r="L635" s="101"/>
      <c r="M635" s="101"/>
      <c r="N635" s="101"/>
      <c r="O635" s="101"/>
      <c r="P635" s="101"/>
    </row>
    <row r="636" spans="1:22">
      <c r="A636" s="325"/>
      <c r="B636" s="19"/>
      <c r="C636" s="19"/>
      <c r="D636" s="19"/>
      <c r="E636" s="19"/>
      <c r="F636" s="19"/>
      <c r="G636" s="19"/>
      <c r="H636" s="15"/>
      <c r="I636" s="15"/>
      <c r="J636" s="61"/>
      <c r="K636" s="30"/>
      <c r="L636" s="73"/>
      <c r="M636" s="73"/>
      <c r="N636" s="73"/>
      <c r="O636" s="73"/>
      <c r="P636" s="73"/>
      <c r="Q636" s="9"/>
      <c r="R636" s="9"/>
      <c r="S636" s="9"/>
      <c r="T636" s="9"/>
      <c r="U636" s="9"/>
      <c r="V636" s="9"/>
    </row>
    <row r="637" spans="1:22" ht="34.5" customHeight="1">
      <c r="A637" s="325"/>
      <c r="B637" s="19"/>
      <c r="C637" s="4"/>
      <c r="D637" s="4"/>
      <c r="F637" s="4"/>
      <c r="G637" s="4"/>
      <c r="H637" s="307"/>
      <c r="I637" s="307"/>
      <c r="J637" s="74" t="s">
        <v>77</v>
      </c>
      <c r="K637" s="167"/>
      <c r="L637" s="76" t="s">
        <v>635</v>
      </c>
      <c r="M637" s="76" t="s">
        <v>636</v>
      </c>
      <c r="N637" s="76" t="s">
        <v>634</v>
      </c>
      <c r="O637" s="76" t="s">
        <v>633</v>
      </c>
      <c r="P637" s="76" t="s">
        <v>632</v>
      </c>
      <c r="Q637" s="9"/>
      <c r="R637" s="9"/>
      <c r="S637" s="9"/>
      <c r="T637" s="9"/>
      <c r="U637" s="9"/>
      <c r="V637" s="9"/>
    </row>
    <row r="638" spans="1:22" ht="20.25" customHeight="1">
      <c r="A638" s="325"/>
      <c r="B638" s="2"/>
      <c r="C638" s="60"/>
      <c r="D638" s="4"/>
      <c r="F638" s="4"/>
      <c r="G638" s="4"/>
      <c r="H638" s="307"/>
      <c r="I638" s="65" t="s">
        <v>1012</v>
      </c>
      <c r="J638" s="66"/>
      <c r="K638" s="168"/>
      <c r="L638" s="78" t="s">
        <v>80</v>
      </c>
      <c r="M638" s="78" t="s">
        <v>595</v>
      </c>
      <c r="N638" s="78" t="s">
        <v>80</v>
      </c>
      <c r="O638" s="78" t="s">
        <v>80</v>
      </c>
      <c r="P638" s="78" t="s">
        <v>79</v>
      </c>
      <c r="Q638" s="9"/>
      <c r="R638" s="9"/>
      <c r="S638" s="9"/>
      <c r="T638" s="9"/>
      <c r="U638" s="9"/>
      <c r="V638" s="9"/>
    </row>
    <row r="639" spans="1:22" s="112" customFormat="1" ht="70.150000000000006" customHeight="1">
      <c r="A639" s="349" t="s">
        <v>1294</v>
      </c>
      <c r="B639" s="108"/>
      <c r="C639" s="383" t="s">
        <v>1936</v>
      </c>
      <c r="D639" s="384"/>
      <c r="E639" s="384"/>
      <c r="F639" s="384"/>
      <c r="G639" s="384"/>
      <c r="H639" s="385"/>
      <c r="I639" s="116" t="s">
        <v>506</v>
      </c>
      <c r="J639" s="180" t="str">
        <f t="shared" ref="J639:J646" si="28">IF(SUM(L639:P639)=0,IF(COUNTIF(L639:P639,"未確認")&gt;0,"未確認",IF(COUNTIF(L639:P639,"~*")&gt;0,"*",SUM(L639:P639))),SUM(L639:P639))</f>
        <v>*</v>
      </c>
      <c r="K639" s="181" t="str">
        <f t="shared" ref="K639:K646" si="29">IF(OR(COUNTIF(L639:P639,"未確認")&gt;0,COUNTIF(L639:P639,"*")&gt;0),"※","")</f>
        <v>※</v>
      </c>
      <c r="L639" s="111" t="s">
        <v>1128</v>
      </c>
      <c r="M639" s="111">
        <v>0</v>
      </c>
      <c r="N639" s="111" t="s">
        <v>1121</v>
      </c>
      <c r="O639" s="111" t="s">
        <v>1127</v>
      </c>
      <c r="P639" s="111" t="s">
        <v>1128</v>
      </c>
    </row>
    <row r="640" spans="1:22" s="112" customFormat="1" ht="56.1" customHeight="1">
      <c r="A640" s="349" t="s">
        <v>1296</v>
      </c>
      <c r="B640" s="113"/>
      <c r="C640" s="383" t="s">
        <v>2454</v>
      </c>
      <c r="D640" s="384"/>
      <c r="E640" s="384"/>
      <c r="F640" s="384"/>
      <c r="G640" s="384"/>
      <c r="H640" s="385"/>
      <c r="I640" s="116" t="s">
        <v>508</v>
      </c>
      <c r="J640" s="180">
        <f t="shared" si="28"/>
        <v>164</v>
      </c>
      <c r="K640" s="181" t="str">
        <f t="shared" si="29"/>
        <v/>
      </c>
      <c r="L640" s="111">
        <v>31</v>
      </c>
      <c r="M640" s="111">
        <v>0</v>
      </c>
      <c r="N640" s="111">
        <v>40</v>
      </c>
      <c r="O640" s="111">
        <v>56</v>
      </c>
      <c r="P640" s="111">
        <v>37</v>
      </c>
    </row>
    <row r="641" spans="1:22" s="112" customFormat="1" ht="78">
      <c r="A641" s="349" t="s">
        <v>1298</v>
      </c>
      <c r="B641" s="113"/>
      <c r="C641" s="383" t="s">
        <v>1299</v>
      </c>
      <c r="D641" s="384"/>
      <c r="E641" s="384"/>
      <c r="F641" s="384"/>
      <c r="G641" s="384"/>
      <c r="H641" s="385"/>
      <c r="I641" s="116" t="s">
        <v>510</v>
      </c>
      <c r="J641" s="180">
        <f t="shared" si="28"/>
        <v>70</v>
      </c>
      <c r="K641" s="181" t="str">
        <f t="shared" si="29"/>
        <v/>
      </c>
      <c r="L641" s="111">
        <v>22</v>
      </c>
      <c r="M641" s="111">
        <v>0</v>
      </c>
      <c r="N641" s="111">
        <v>15</v>
      </c>
      <c r="O641" s="111">
        <v>15</v>
      </c>
      <c r="P641" s="111">
        <v>18</v>
      </c>
    </row>
    <row r="642" spans="1:22" s="112" customFormat="1" ht="56.1" customHeight="1">
      <c r="A642" s="349" t="s">
        <v>1300</v>
      </c>
      <c r="B642" s="113"/>
      <c r="C642" s="386" t="s">
        <v>511</v>
      </c>
      <c r="D642" s="387"/>
      <c r="E642" s="387"/>
      <c r="F642" s="387"/>
      <c r="G642" s="387"/>
      <c r="H642" s="388"/>
      <c r="I642" s="116" t="s">
        <v>512</v>
      </c>
      <c r="J642" s="180">
        <f t="shared" si="28"/>
        <v>10</v>
      </c>
      <c r="K642" s="181" t="str">
        <f t="shared" si="29"/>
        <v>※</v>
      </c>
      <c r="L642" s="111">
        <v>0</v>
      </c>
      <c r="M642" s="111">
        <v>0</v>
      </c>
      <c r="N642" s="111" t="s">
        <v>1127</v>
      </c>
      <c r="O642" s="111" t="s">
        <v>1127</v>
      </c>
      <c r="P642" s="111">
        <v>10</v>
      </c>
    </row>
    <row r="643" spans="1:22" s="112" customFormat="1" ht="84" customHeight="1">
      <c r="A643" s="349" t="s">
        <v>1301</v>
      </c>
      <c r="B643" s="113"/>
      <c r="C643" s="383" t="s">
        <v>1556</v>
      </c>
      <c r="D643" s="384"/>
      <c r="E643" s="384"/>
      <c r="F643" s="384"/>
      <c r="G643" s="384"/>
      <c r="H643" s="385"/>
      <c r="I643" s="116" t="s">
        <v>514</v>
      </c>
      <c r="J643" s="180">
        <f t="shared" si="28"/>
        <v>41</v>
      </c>
      <c r="K643" s="181" t="str">
        <f t="shared" si="29"/>
        <v/>
      </c>
      <c r="L643" s="111">
        <v>0</v>
      </c>
      <c r="M643" s="111">
        <v>0</v>
      </c>
      <c r="N643" s="111">
        <v>20</v>
      </c>
      <c r="O643" s="111">
        <v>10</v>
      </c>
      <c r="P643" s="111">
        <v>11</v>
      </c>
    </row>
    <row r="644" spans="1:22" s="112" customFormat="1" ht="70.150000000000006" customHeight="1">
      <c r="A644" s="349" t="s">
        <v>1302</v>
      </c>
      <c r="B644" s="113"/>
      <c r="C644" s="383" t="s">
        <v>1697</v>
      </c>
      <c r="D644" s="384"/>
      <c r="E644" s="384"/>
      <c r="F644" s="384"/>
      <c r="G644" s="384"/>
      <c r="H644" s="385"/>
      <c r="I644" s="116" t="s">
        <v>516</v>
      </c>
      <c r="J644" s="180" t="str">
        <f t="shared" si="28"/>
        <v>*</v>
      </c>
      <c r="K644" s="181" t="str">
        <f t="shared" si="29"/>
        <v>※</v>
      </c>
      <c r="L644" s="111">
        <v>0</v>
      </c>
      <c r="M644" s="111">
        <v>0</v>
      </c>
      <c r="N644" s="111">
        <v>0</v>
      </c>
      <c r="O644" s="111">
        <v>0</v>
      </c>
      <c r="P644" s="111" t="s">
        <v>1128</v>
      </c>
    </row>
    <row r="645" spans="1:22" s="112" customFormat="1" ht="98.1" customHeight="1">
      <c r="A645" s="349" t="s">
        <v>1304</v>
      </c>
      <c r="B645" s="113"/>
      <c r="C645" s="383" t="s">
        <v>1305</v>
      </c>
      <c r="D645" s="384"/>
      <c r="E645" s="384"/>
      <c r="F645" s="384"/>
      <c r="G645" s="384"/>
      <c r="H645" s="385"/>
      <c r="I645" s="116" t="s">
        <v>518</v>
      </c>
      <c r="J645" s="180">
        <f t="shared" si="28"/>
        <v>0</v>
      </c>
      <c r="K645" s="181" t="str">
        <f t="shared" si="29"/>
        <v/>
      </c>
      <c r="L645" s="111">
        <v>0</v>
      </c>
      <c r="M645" s="111">
        <v>0</v>
      </c>
      <c r="N645" s="111">
        <v>0</v>
      </c>
      <c r="O645" s="111">
        <v>0</v>
      </c>
      <c r="P645" s="111">
        <v>0</v>
      </c>
    </row>
    <row r="646" spans="1:22" s="112" customFormat="1" ht="84" customHeight="1">
      <c r="A646" s="349" t="s">
        <v>1306</v>
      </c>
      <c r="B646" s="113"/>
      <c r="C646" s="386" t="s">
        <v>519</v>
      </c>
      <c r="D646" s="387"/>
      <c r="E646" s="387"/>
      <c r="F646" s="387"/>
      <c r="G646" s="387"/>
      <c r="H646" s="388"/>
      <c r="I646" s="116" t="s">
        <v>520</v>
      </c>
      <c r="J646" s="180">
        <f t="shared" si="28"/>
        <v>0</v>
      </c>
      <c r="K646" s="181" t="str">
        <f t="shared" si="29"/>
        <v/>
      </c>
      <c r="L646" s="111">
        <v>0</v>
      </c>
      <c r="M646" s="111">
        <v>0</v>
      </c>
      <c r="N646" s="111">
        <v>0</v>
      </c>
      <c r="O646" s="111">
        <v>0</v>
      </c>
      <c r="P646" s="111">
        <v>0</v>
      </c>
    </row>
    <row r="647" spans="1:22" s="1" customFormat="1">
      <c r="A647" s="325"/>
      <c r="B647" s="19"/>
      <c r="C647" s="19"/>
      <c r="D647" s="19"/>
      <c r="E647" s="19"/>
      <c r="F647" s="19"/>
      <c r="G647" s="19"/>
      <c r="H647" s="15"/>
      <c r="I647" s="15"/>
      <c r="J647" s="87"/>
      <c r="K647" s="88"/>
      <c r="L647" s="89"/>
      <c r="M647" s="89"/>
      <c r="N647" s="89"/>
      <c r="O647" s="89"/>
      <c r="P647" s="89"/>
    </row>
    <row r="648" spans="1:22" s="82" customFormat="1">
      <c r="A648" s="325"/>
      <c r="B648" s="83"/>
      <c r="C648" s="60"/>
      <c r="D648" s="60"/>
      <c r="E648" s="60"/>
      <c r="F648" s="60"/>
      <c r="G648" s="60"/>
      <c r="H648" s="90"/>
      <c r="I648" s="90"/>
      <c r="J648" s="87"/>
      <c r="K648" s="88"/>
      <c r="L648" s="89"/>
      <c r="M648" s="89"/>
      <c r="N648" s="89"/>
      <c r="O648" s="89"/>
      <c r="P648" s="89"/>
    </row>
    <row r="649" spans="1:22" s="108" customFormat="1">
      <c r="A649" s="325"/>
      <c r="B649" s="113"/>
      <c r="C649" s="4"/>
      <c r="D649" s="4"/>
      <c r="E649" s="4"/>
      <c r="F649" s="4"/>
      <c r="G649" s="4"/>
      <c r="H649" s="307"/>
      <c r="I649" s="307"/>
      <c r="J649" s="59"/>
      <c r="K649" s="30"/>
      <c r="L649" s="101"/>
      <c r="M649" s="101"/>
      <c r="N649" s="101"/>
      <c r="O649" s="101"/>
      <c r="P649" s="101"/>
    </row>
    <row r="650" spans="1:22" s="108" customFormat="1">
      <c r="A650" s="325"/>
      <c r="B650" s="19" t="s">
        <v>2232</v>
      </c>
      <c r="C650" s="4"/>
      <c r="D650" s="4"/>
      <c r="E650" s="4"/>
      <c r="F650" s="4"/>
      <c r="G650" s="4"/>
      <c r="H650" s="307"/>
      <c r="I650" s="307"/>
      <c r="J650" s="59"/>
      <c r="K650" s="30"/>
      <c r="L650" s="101"/>
      <c r="M650" s="101"/>
      <c r="N650" s="101"/>
      <c r="O650" s="101"/>
      <c r="P650" s="101"/>
    </row>
    <row r="651" spans="1:22">
      <c r="A651" s="325"/>
      <c r="B651" s="19"/>
      <c r="C651" s="19"/>
      <c r="D651" s="19"/>
      <c r="E651" s="19"/>
      <c r="F651" s="19"/>
      <c r="G651" s="19"/>
      <c r="H651" s="15"/>
      <c r="I651" s="15"/>
      <c r="J651" s="61"/>
      <c r="K651" s="30"/>
      <c r="L651" s="73"/>
      <c r="M651" s="73"/>
      <c r="N651" s="73"/>
      <c r="O651" s="73"/>
      <c r="P651" s="73"/>
      <c r="Q651" s="9"/>
      <c r="R651" s="9"/>
      <c r="S651" s="9"/>
      <c r="T651" s="9"/>
      <c r="U651" s="9"/>
      <c r="V651" s="9"/>
    </row>
    <row r="652" spans="1:22" ht="34.5" customHeight="1">
      <c r="A652" s="325"/>
      <c r="B652" s="19"/>
      <c r="C652" s="4"/>
      <c r="D652" s="4"/>
      <c r="F652" s="4"/>
      <c r="G652" s="4"/>
      <c r="H652" s="307"/>
      <c r="I652" s="307"/>
      <c r="J652" s="74" t="s">
        <v>77</v>
      </c>
      <c r="K652" s="167"/>
      <c r="L652" s="76" t="s">
        <v>1311</v>
      </c>
      <c r="M652" s="76" t="s">
        <v>1754</v>
      </c>
      <c r="N652" s="76" t="s">
        <v>1561</v>
      </c>
      <c r="O652" s="76" t="s">
        <v>2455</v>
      </c>
      <c r="P652" s="76" t="s">
        <v>2456</v>
      </c>
      <c r="Q652" s="9"/>
      <c r="R652" s="9"/>
      <c r="S652" s="9"/>
      <c r="T652" s="9"/>
      <c r="U652" s="9"/>
      <c r="V652" s="9"/>
    </row>
    <row r="653" spans="1:22" ht="20.25" customHeight="1">
      <c r="A653" s="325"/>
      <c r="B653" s="2"/>
      <c r="C653" s="60"/>
      <c r="D653" s="4"/>
      <c r="F653" s="4"/>
      <c r="G653" s="4"/>
      <c r="H653" s="307"/>
      <c r="I653" s="65" t="s">
        <v>1012</v>
      </c>
      <c r="J653" s="66"/>
      <c r="K653" s="168"/>
      <c r="L653" s="78"/>
      <c r="M653" s="78"/>
      <c r="N653" s="78"/>
      <c r="O653" s="78"/>
      <c r="P653" s="78"/>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30">IF(SUM(L654:P654)=0,IF(COUNTIF(L654:P654,"未確認")&gt;0,"未確認",IF(COUNTIF(L654:P654,"~*")&gt;0,"*",SUM(L654:P654))),SUM(L654:P654))</f>
        <v>211</v>
      </c>
      <c r="K654" s="181" t="str">
        <f t="shared" ref="K654:K668" si="31">IF(OR(COUNTIF(L654:P654,"未確認")&gt;0,COUNTIF(L654:P654,"*")&gt;0),"※","")</f>
        <v/>
      </c>
      <c r="L654" s="111">
        <v>38</v>
      </c>
      <c r="M654" s="111">
        <v>57</v>
      </c>
      <c r="N654" s="111">
        <v>49</v>
      </c>
      <c r="O654" s="111">
        <v>54</v>
      </c>
      <c r="P654" s="111">
        <v>13</v>
      </c>
    </row>
    <row r="655" spans="1:22" s="112" customFormat="1" ht="70.150000000000006" customHeight="1">
      <c r="A655" s="349" t="s">
        <v>1314</v>
      </c>
      <c r="B655" s="83"/>
      <c r="C655" s="171"/>
      <c r="D655" s="200"/>
      <c r="E655" s="383" t="s">
        <v>1563</v>
      </c>
      <c r="F655" s="384"/>
      <c r="G655" s="384"/>
      <c r="H655" s="385"/>
      <c r="I655" s="116" t="s">
        <v>525</v>
      </c>
      <c r="J655" s="180">
        <f t="shared" si="30"/>
        <v>0</v>
      </c>
      <c r="K655" s="181" t="str">
        <f t="shared" si="31"/>
        <v/>
      </c>
      <c r="L655" s="111">
        <v>0</v>
      </c>
      <c r="M655" s="111">
        <v>0</v>
      </c>
      <c r="N655" s="111">
        <v>0</v>
      </c>
      <c r="O655" s="111">
        <v>0</v>
      </c>
      <c r="P655" s="111">
        <v>0</v>
      </c>
    </row>
    <row r="656" spans="1:22" s="112" customFormat="1" ht="70.150000000000006" customHeight="1">
      <c r="A656" s="349" t="s">
        <v>1316</v>
      </c>
      <c r="B656" s="83"/>
      <c r="C656" s="171"/>
      <c r="D656" s="200"/>
      <c r="E656" s="383" t="s">
        <v>1317</v>
      </c>
      <c r="F656" s="384"/>
      <c r="G656" s="384"/>
      <c r="H656" s="385"/>
      <c r="I656" s="116" t="s">
        <v>527</v>
      </c>
      <c r="J656" s="180">
        <f t="shared" si="30"/>
        <v>103</v>
      </c>
      <c r="K656" s="181" t="str">
        <f t="shared" si="31"/>
        <v>※</v>
      </c>
      <c r="L656" s="111" t="s">
        <v>1127</v>
      </c>
      <c r="M656" s="111">
        <v>47</v>
      </c>
      <c r="N656" s="111" t="s">
        <v>1128</v>
      </c>
      <c r="O656" s="111">
        <v>46</v>
      </c>
      <c r="P656" s="111">
        <v>10</v>
      </c>
    </row>
    <row r="657" spans="1:22" s="112" customFormat="1" ht="70.150000000000006" customHeight="1">
      <c r="A657" s="349" t="s">
        <v>1318</v>
      </c>
      <c r="B657" s="83"/>
      <c r="C657" s="315"/>
      <c r="D657" s="318"/>
      <c r="E657" s="383" t="s">
        <v>528</v>
      </c>
      <c r="F657" s="384"/>
      <c r="G657" s="384"/>
      <c r="H657" s="385"/>
      <c r="I657" s="116" t="s">
        <v>529</v>
      </c>
      <c r="J657" s="180">
        <f t="shared" si="30"/>
        <v>31</v>
      </c>
      <c r="K657" s="181" t="str">
        <f t="shared" si="31"/>
        <v>※</v>
      </c>
      <c r="L657" s="111">
        <v>31</v>
      </c>
      <c r="M657" s="111" t="s">
        <v>1127</v>
      </c>
      <c r="N657" s="111" t="s">
        <v>1127</v>
      </c>
      <c r="O657" s="111" t="s">
        <v>1127</v>
      </c>
      <c r="P657" s="111" t="s">
        <v>1128</v>
      </c>
    </row>
    <row r="658" spans="1:22" s="112" customFormat="1" ht="84" customHeight="1">
      <c r="A658" s="349" t="s">
        <v>1319</v>
      </c>
      <c r="B658" s="83"/>
      <c r="C658" s="315"/>
      <c r="D658" s="318"/>
      <c r="E658" s="383" t="s">
        <v>2457</v>
      </c>
      <c r="F658" s="384"/>
      <c r="G658" s="384"/>
      <c r="H658" s="385"/>
      <c r="I658" s="116" t="s">
        <v>531</v>
      </c>
      <c r="J658" s="180">
        <f t="shared" si="30"/>
        <v>36</v>
      </c>
      <c r="K658" s="181" t="str">
        <f t="shared" si="31"/>
        <v>※</v>
      </c>
      <c r="L658" s="111" t="s">
        <v>1110</v>
      </c>
      <c r="M658" s="111" t="s">
        <v>1127</v>
      </c>
      <c r="N658" s="111">
        <v>36</v>
      </c>
      <c r="O658" s="111" t="s">
        <v>1121</v>
      </c>
      <c r="P658" s="111">
        <v>0</v>
      </c>
    </row>
    <row r="659" spans="1:22" s="112" customFormat="1" ht="70.150000000000006" customHeight="1">
      <c r="A659" s="349" t="s">
        <v>1321</v>
      </c>
      <c r="B659" s="83"/>
      <c r="C659" s="171"/>
      <c r="D659" s="200"/>
      <c r="E659" s="383" t="s">
        <v>1700</v>
      </c>
      <c r="F659" s="384"/>
      <c r="G659" s="384"/>
      <c r="H659" s="385"/>
      <c r="I659" s="116" t="s">
        <v>533</v>
      </c>
      <c r="J659" s="180">
        <f t="shared" si="30"/>
        <v>0</v>
      </c>
      <c r="K659" s="181" t="str">
        <f t="shared" si="31"/>
        <v/>
      </c>
      <c r="L659" s="111">
        <v>0</v>
      </c>
      <c r="M659" s="111">
        <v>0</v>
      </c>
      <c r="N659" s="111">
        <v>0</v>
      </c>
      <c r="O659" s="111">
        <v>0</v>
      </c>
      <c r="P659" s="111">
        <v>0</v>
      </c>
    </row>
    <row r="660" spans="1:22" s="112" customFormat="1" ht="56.1" customHeight="1">
      <c r="A660" s="349" t="s">
        <v>1323</v>
      </c>
      <c r="B660" s="83"/>
      <c r="C660" s="171"/>
      <c r="D660" s="200"/>
      <c r="E660" s="383" t="s">
        <v>1324</v>
      </c>
      <c r="F660" s="384"/>
      <c r="G660" s="384"/>
      <c r="H660" s="385"/>
      <c r="I660" s="116" t="s">
        <v>535</v>
      </c>
      <c r="J660" s="180">
        <f t="shared" si="30"/>
        <v>0</v>
      </c>
      <c r="K660" s="181" t="str">
        <f t="shared" si="31"/>
        <v/>
      </c>
      <c r="L660" s="111">
        <v>0</v>
      </c>
      <c r="M660" s="111">
        <v>0</v>
      </c>
      <c r="N660" s="111">
        <v>0</v>
      </c>
      <c r="O660" s="111">
        <v>0</v>
      </c>
      <c r="P660" s="111">
        <v>0</v>
      </c>
    </row>
    <row r="661" spans="1:22" s="112" customFormat="1" ht="70.150000000000006" customHeight="1">
      <c r="A661" s="349" t="s">
        <v>1325</v>
      </c>
      <c r="B661" s="83"/>
      <c r="C661" s="171"/>
      <c r="D661" s="200"/>
      <c r="E661" s="383" t="s">
        <v>1874</v>
      </c>
      <c r="F661" s="384"/>
      <c r="G661" s="384"/>
      <c r="H661" s="385"/>
      <c r="I661" s="116" t="s">
        <v>537</v>
      </c>
      <c r="J661" s="180">
        <f t="shared" si="30"/>
        <v>0</v>
      </c>
      <c r="K661" s="181" t="str">
        <f t="shared" si="31"/>
        <v/>
      </c>
      <c r="L661" s="111">
        <v>0</v>
      </c>
      <c r="M661" s="111">
        <v>0</v>
      </c>
      <c r="N661" s="111">
        <v>0</v>
      </c>
      <c r="O661" s="111">
        <v>0</v>
      </c>
      <c r="P661" s="111">
        <v>0</v>
      </c>
    </row>
    <row r="662" spans="1:22" s="112" customFormat="1" ht="70.150000000000006" customHeight="1">
      <c r="A662" s="349" t="s">
        <v>1327</v>
      </c>
      <c r="B662" s="83"/>
      <c r="C662" s="173"/>
      <c r="D662" s="201"/>
      <c r="E662" s="383" t="s">
        <v>1328</v>
      </c>
      <c r="F662" s="384"/>
      <c r="G662" s="384"/>
      <c r="H662" s="385"/>
      <c r="I662" s="116" t="s">
        <v>539</v>
      </c>
      <c r="J662" s="180">
        <f t="shared" si="30"/>
        <v>0</v>
      </c>
      <c r="K662" s="181" t="str">
        <f t="shared" si="31"/>
        <v/>
      </c>
      <c r="L662" s="111">
        <v>0</v>
      </c>
      <c r="M662" s="111">
        <v>0</v>
      </c>
      <c r="N662" s="111">
        <v>0</v>
      </c>
      <c r="O662" s="111">
        <v>0</v>
      </c>
      <c r="P662" s="111">
        <v>0</v>
      </c>
    </row>
    <row r="663" spans="1:22" s="112" customFormat="1" ht="70.150000000000006" customHeight="1">
      <c r="A663" s="349" t="s">
        <v>1329</v>
      </c>
      <c r="B663" s="83"/>
      <c r="C663" s="383" t="s">
        <v>2128</v>
      </c>
      <c r="D663" s="384"/>
      <c r="E663" s="384"/>
      <c r="F663" s="384"/>
      <c r="G663" s="384"/>
      <c r="H663" s="385"/>
      <c r="I663" s="116" t="s">
        <v>1330</v>
      </c>
      <c r="J663" s="180">
        <f t="shared" si="30"/>
        <v>155</v>
      </c>
      <c r="K663" s="181" t="str">
        <f t="shared" si="31"/>
        <v/>
      </c>
      <c r="L663" s="111">
        <v>58</v>
      </c>
      <c r="M663" s="111">
        <v>11</v>
      </c>
      <c r="N663" s="111">
        <v>36</v>
      </c>
      <c r="O663" s="111">
        <v>38</v>
      </c>
      <c r="P663" s="111">
        <v>12</v>
      </c>
    </row>
    <row r="664" spans="1:22" s="112" customFormat="1" ht="72" customHeight="1">
      <c r="A664" s="349" t="s">
        <v>1331</v>
      </c>
      <c r="B664" s="83"/>
      <c r="C664" s="386" t="s">
        <v>2235</v>
      </c>
      <c r="D664" s="387"/>
      <c r="E664" s="387"/>
      <c r="F664" s="387"/>
      <c r="G664" s="387"/>
      <c r="H664" s="388"/>
      <c r="I664" s="129" t="s">
        <v>2458</v>
      </c>
      <c r="J664" s="180">
        <f t="shared" si="30"/>
        <v>0</v>
      </c>
      <c r="K664" s="181" t="str">
        <f t="shared" si="31"/>
        <v/>
      </c>
      <c r="L664" s="111">
        <v>0</v>
      </c>
      <c r="M664" s="111">
        <v>0</v>
      </c>
      <c r="N664" s="111">
        <v>0</v>
      </c>
      <c r="O664" s="111">
        <v>0</v>
      </c>
      <c r="P664" s="111">
        <v>0</v>
      </c>
    </row>
    <row r="665" spans="1:22" s="112" customFormat="1" ht="70.150000000000006" customHeight="1">
      <c r="A665" s="349" t="s">
        <v>1333</v>
      </c>
      <c r="B665" s="83"/>
      <c r="C665" s="383" t="s">
        <v>1876</v>
      </c>
      <c r="D665" s="384"/>
      <c r="E665" s="384"/>
      <c r="F665" s="384"/>
      <c r="G665" s="384"/>
      <c r="H665" s="385"/>
      <c r="I665" s="116" t="s">
        <v>1335</v>
      </c>
      <c r="J665" s="180">
        <f t="shared" si="30"/>
        <v>82</v>
      </c>
      <c r="K665" s="181" t="str">
        <f t="shared" si="31"/>
        <v>※</v>
      </c>
      <c r="L665" s="111">
        <v>18</v>
      </c>
      <c r="M665" s="111" t="s">
        <v>1128</v>
      </c>
      <c r="N665" s="111">
        <v>25</v>
      </c>
      <c r="O665" s="111">
        <v>29</v>
      </c>
      <c r="P665" s="111">
        <v>10</v>
      </c>
    </row>
    <row r="666" spans="1:22" s="112" customFormat="1" ht="56.1" customHeight="1">
      <c r="A666" s="349" t="s">
        <v>1336</v>
      </c>
      <c r="B666" s="83"/>
      <c r="C666" s="383" t="s">
        <v>2130</v>
      </c>
      <c r="D666" s="384"/>
      <c r="E666" s="384"/>
      <c r="F666" s="384"/>
      <c r="G666" s="384"/>
      <c r="H666" s="385"/>
      <c r="I666" s="116" t="s">
        <v>545</v>
      </c>
      <c r="J666" s="180">
        <f t="shared" si="30"/>
        <v>16</v>
      </c>
      <c r="K666" s="181" t="str">
        <f t="shared" si="31"/>
        <v>※</v>
      </c>
      <c r="L666" s="111" t="s">
        <v>1128</v>
      </c>
      <c r="M666" s="111" t="s">
        <v>1128</v>
      </c>
      <c r="N666" s="111" t="s">
        <v>1128</v>
      </c>
      <c r="O666" s="111">
        <v>16</v>
      </c>
      <c r="P666" s="111" t="s">
        <v>1121</v>
      </c>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v>0</v>
      </c>
      <c r="M667" s="111">
        <v>0</v>
      </c>
      <c r="N667" s="111">
        <v>0</v>
      </c>
      <c r="O667" s="111">
        <v>0</v>
      </c>
      <c r="P667" s="111">
        <v>0</v>
      </c>
    </row>
    <row r="668" spans="1:22" s="112" customFormat="1" ht="84" customHeight="1">
      <c r="A668" s="349" t="s">
        <v>1341</v>
      </c>
      <c r="B668" s="83"/>
      <c r="C668" s="383" t="s">
        <v>2459</v>
      </c>
      <c r="D668" s="384"/>
      <c r="E668" s="384"/>
      <c r="F668" s="384"/>
      <c r="G668" s="384"/>
      <c r="H668" s="385"/>
      <c r="I668" s="116" t="s">
        <v>1343</v>
      </c>
      <c r="J668" s="180">
        <f t="shared" si="30"/>
        <v>0</v>
      </c>
      <c r="K668" s="181" t="str">
        <f t="shared" si="31"/>
        <v/>
      </c>
      <c r="L668" s="111">
        <v>0</v>
      </c>
      <c r="M668" s="111">
        <v>0</v>
      </c>
      <c r="N668" s="111">
        <v>0</v>
      </c>
      <c r="O668" s="111">
        <v>0</v>
      </c>
      <c r="P668" s="111">
        <v>0</v>
      </c>
    </row>
    <row r="669" spans="1:22" s="1" customFormat="1">
      <c r="A669" s="325"/>
      <c r="B669" s="19"/>
      <c r="C669" s="19"/>
      <c r="D669" s="19"/>
      <c r="E669" s="19"/>
      <c r="F669" s="19"/>
      <c r="G669" s="19"/>
      <c r="H669" s="15"/>
      <c r="I669" s="15"/>
      <c r="J669" s="87"/>
      <c r="K669" s="88"/>
      <c r="L669" s="89"/>
      <c r="M669" s="89"/>
      <c r="N669" s="89"/>
      <c r="O669" s="89"/>
      <c r="P669" s="89"/>
    </row>
    <row r="670" spans="1:22" s="82" customFormat="1">
      <c r="A670" s="325"/>
      <c r="B670" s="83"/>
      <c r="C670" s="60"/>
      <c r="D670" s="60"/>
      <c r="E670" s="60"/>
      <c r="F670" s="60"/>
      <c r="G670" s="60"/>
      <c r="H670" s="90"/>
      <c r="I670" s="90"/>
      <c r="J670" s="87"/>
      <c r="K670" s="88"/>
      <c r="L670" s="89"/>
      <c r="M670" s="89"/>
      <c r="N670" s="89"/>
      <c r="O670" s="89"/>
      <c r="P670" s="89"/>
    </row>
    <row r="671" spans="1:22" s="108" customFormat="1">
      <c r="A671" s="325"/>
      <c r="B671" s="113"/>
      <c r="C671" s="4"/>
      <c r="D671" s="4"/>
      <c r="E671" s="4"/>
      <c r="F671" s="4"/>
      <c r="G671" s="4"/>
      <c r="H671" s="307"/>
      <c r="I671" s="307"/>
      <c r="J671" s="59"/>
      <c r="K671" s="30"/>
      <c r="L671" s="101"/>
      <c r="M671" s="101"/>
      <c r="N671" s="101"/>
      <c r="O671" s="101"/>
      <c r="P671" s="101"/>
    </row>
    <row r="672" spans="1:22">
      <c r="A672" s="325"/>
      <c r="B672" s="19"/>
      <c r="C672" s="19"/>
      <c r="D672" s="19"/>
      <c r="E672" s="19"/>
      <c r="F672" s="19"/>
      <c r="G672" s="19"/>
      <c r="H672" s="15"/>
      <c r="I672" s="15"/>
      <c r="L672" s="73"/>
      <c r="M672" s="73"/>
      <c r="N672" s="73"/>
      <c r="O672" s="73"/>
      <c r="P672" s="73"/>
      <c r="Q672" s="9"/>
      <c r="R672" s="9"/>
      <c r="S672" s="9"/>
      <c r="T672" s="9"/>
      <c r="U672" s="9"/>
      <c r="V672" s="9"/>
    </row>
    <row r="673" spans="1:22" ht="34.5" customHeight="1">
      <c r="A673" s="325"/>
      <c r="B673" s="19"/>
      <c r="C673" s="4"/>
      <c r="D673" s="4"/>
      <c r="F673" s="4"/>
      <c r="G673" s="4"/>
      <c r="H673" s="307"/>
      <c r="I673" s="307"/>
      <c r="J673" s="74" t="s">
        <v>77</v>
      </c>
      <c r="K673" s="167"/>
      <c r="L673" s="76" t="s">
        <v>635</v>
      </c>
      <c r="M673" s="76" t="s">
        <v>636</v>
      </c>
      <c r="N673" s="76" t="s">
        <v>634</v>
      </c>
      <c r="O673" s="76" t="s">
        <v>633</v>
      </c>
      <c r="P673" s="76" t="s">
        <v>632</v>
      </c>
      <c r="Q673" s="9"/>
      <c r="R673" s="9"/>
      <c r="S673" s="9"/>
      <c r="T673" s="9"/>
      <c r="U673" s="9"/>
      <c r="V673" s="9"/>
    </row>
    <row r="674" spans="1:22" ht="20.25" customHeight="1">
      <c r="A674" s="325"/>
      <c r="B674" s="2"/>
      <c r="C674" s="60"/>
      <c r="D674" s="4"/>
      <c r="F674" s="4"/>
      <c r="G674" s="4"/>
      <c r="H674" s="307"/>
      <c r="I674" s="65" t="s">
        <v>1148</v>
      </c>
      <c r="J674" s="66"/>
      <c r="K674" s="168"/>
      <c r="L674" s="78" t="s">
        <v>80</v>
      </c>
      <c r="M674" s="78" t="s">
        <v>595</v>
      </c>
      <c r="N674" s="78" t="s">
        <v>80</v>
      </c>
      <c r="O674" s="78" t="s">
        <v>80</v>
      </c>
      <c r="P674" s="78" t="s">
        <v>79</v>
      </c>
      <c r="Q674" s="9"/>
      <c r="R674" s="9"/>
      <c r="S674" s="9"/>
      <c r="T674" s="9"/>
      <c r="U674" s="9"/>
      <c r="V674" s="9"/>
    </row>
    <row r="675" spans="1:22" s="82" customFormat="1" ht="56.1" customHeight="1">
      <c r="A675" s="345" t="s">
        <v>1344</v>
      </c>
      <c r="B675" s="83"/>
      <c r="C675" s="386" t="s">
        <v>548</v>
      </c>
      <c r="D675" s="387"/>
      <c r="E675" s="387"/>
      <c r="F675" s="387"/>
      <c r="G675" s="387"/>
      <c r="H675" s="388"/>
      <c r="I675" s="129" t="s">
        <v>2460</v>
      </c>
      <c r="J675" s="186"/>
      <c r="K675" s="202"/>
      <c r="L675" s="96" t="s">
        <v>26</v>
      </c>
      <c r="M675" s="96" t="s">
        <v>589</v>
      </c>
      <c r="N675" s="96" t="s">
        <v>26</v>
      </c>
      <c r="O675" s="96" t="s">
        <v>26</v>
      </c>
      <c r="P675" s="96" t="s">
        <v>26</v>
      </c>
    </row>
    <row r="676" spans="1:22" s="82" customFormat="1" ht="56.1" customHeight="1">
      <c r="A676" s="345" t="s">
        <v>1346</v>
      </c>
      <c r="B676" s="83"/>
      <c r="C676" s="386" t="s">
        <v>549</v>
      </c>
      <c r="D676" s="387"/>
      <c r="E676" s="387"/>
      <c r="F676" s="387"/>
      <c r="G676" s="387"/>
      <c r="H676" s="388"/>
      <c r="I676" s="129" t="s">
        <v>550</v>
      </c>
      <c r="J676" s="186"/>
      <c r="K676" s="202"/>
      <c r="L676" s="203" t="s">
        <v>26</v>
      </c>
      <c r="M676" s="203">
        <v>96.3</v>
      </c>
      <c r="N676" s="203" t="s">
        <v>26</v>
      </c>
      <c r="O676" s="203" t="s">
        <v>26</v>
      </c>
      <c r="P676" s="203" t="s">
        <v>26</v>
      </c>
    </row>
    <row r="677" spans="1:22" s="82" customFormat="1" ht="56.1" customHeight="1">
      <c r="A677" s="345" t="s">
        <v>1347</v>
      </c>
      <c r="B677" s="83"/>
      <c r="C677" s="386" t="s">
        <v>551</v>
      </c>
      <c r="D677" s="387"/>
      <c r="E677" s="387"/>
      <c r="F677" s="387"/>
      <c r="G677" s="387"/>
      <c r="H677" s="388"/>
      <c r="I677" s="129" t="s">
        <v>1348</v>
      </c>
      <c r="J677" s="186"/>
      <c r="K677" s="202"/>
      <c r="L677" s="204" t="s">
        <v>26</v>
      </c>
      <c r="M677" s="204">
        <v>7.1</v>
      </c>
      <c r="N677" s="204" t="s">
        <v>26</v>
      </c>
      <c r="O677" s="204" t="s">
        <v>26</v>
      </c>
      <c r="P677" s="204" t="s">
        <v>26</v>
      </c>
    </row>
    <row r="678" spans="1:22" s="82" customFormat="1" ht="60" customHeight="1">
      <c r="A678" s="345" t="s">
        <v>1349</v>
      </c>
      <c r="B678" s="83"/>
      <c r="C678" s="389" t="s">
        <v>552</v>
      </c>
      <c r="D678" s="390"/>
      <c r="E678" s="390"/>
      <c r="F678" s="390"/>
      <c r="G678" s="390"/>
      <c r="H678" s="391"/>
      <c r="I678" s="392" t="s">
        <v>1350</v>
      </c>
      <c r="J678" s="186"/>
      <c r="K678" s="202"/>
      <c r="L678" s="205" t="s">
        <v>26</v>
      </c>
      <c r="M678" s="205">
        <v>151</v>
      </c>
      <c r="N678" s="205" t="s">
        <v>26</v>
      </c>
      <c r="O678" s="205" t="s">
        <v>26</v>
      </c>
      <c r="P678" s="205" t="s">
        <v>26</v>
      </c>
    </row>
    <row r="679" spans="1:22" s="82" customFormat="1" ht="35.1" customHeight="1">
      <c r="A679" s="345" t="s">
        <v>1351</v>
      </c>
      <c r="B679" s="83"/>
      <c r="C679" s="206"/>
      <c r="D679" s="207"/>
      <c r="E679" s="389" t="s">
        <v>553</v>
      </c>
      <c r="F679" s="390"/>
      <c r="G679" s="390"/>
      <c r="H679" s="391"/>
      <c r="I679" s="394"/>
      <c r="J679" s="186"/>
      <c r="K679" s="202"/>
      <c r="L679" s="205" t="s">
        <v>26</v>
      </c>
      <c r="M679" s="205">
        <v>52</v>
      </c>
      <c r="N679" s="205" t="s">
        <v>26</v>
      </c>
      <c r="O679" s="205" t="s">
        <v>26</v>
      </c>
      <c r="P679" s="205" t="s">
        <v>26</v>
      </c>
    </row>
    <row r="680" spans="1:22" s="82" customFormat="1" ht="25.9" customHeight="1">
      <c r="A680" s="345" t="s">
        <v>1352</v>
      </c>
      <c r="B680" s="83"/>
      <c r="C680" s="208"/>
      <c r="D680" s="305"/>
      <c r="E680" s="396"/>
      <c r="F680" s="397"/>
      <c r="G680" s="398" t="s">
        <v>554</v>
      </c>
      <c r="H680" s="399"/>
      <c r="I680" s="395"/>
      <c r="J680" s="186"/>
      <c r="K680" s="202"/>
      <c r="L680" s="205" t="s">
        <v>26</v>
      </c>
      <c r="M680" s="205">
        <v>31</v>
      </c>
      <c r="N680" s="205" t="s">
        <v>26</v>
      </c>
      <c r="O680" s="205" t="s">
        <v>26</v>
      </c>
      <c r="P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v>85</v>
      </c>
      <c r="N681" s="205" t="s">
        <v>26</v>
      </c>
      <c r="O681" s="205" t="s">
        <v>26</v>
      </c>
      <c r="P681" s="205" t="s">
        <v>26</v>
      </c>
    </row>
    <row r="682" spans="1:22" s="108" customFormat="1" ht="34.5" customHeight="1">
      <c r="A682" s="345" t="s">
        <v>1356</v>
      </c>
      <c r="B682" s="83"/>
      <c r="C682" s="308"/>
      <c r="D682" s="310"/>
      <c r="E682" s="386" t="s">
        <v>1357</v>
      </c>
      <c r="F682" s="387"/>
      <c r="G682" s="387"/>
      <c r="H682" s="388"/>
      <c r="I682" s="393"/>
      <c r="J682" s="186"/>
      <c r="K682" s="202"/>
      <c r="L682" s="205" t="s">
        <v>26</v>
      </c>
      <c r="M682" s="205">
        <v>59</v>
      </c>
      <c r="N682" s="205" t="s">
        <v>26</v>
      </c>
      <c r="O682" s="205" t="s">
        <v>26</v>
      </c>
      <c r="P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c r="M683" s="352">
        <v>50.3</v>
      </c>
      <c r="N683" s="352" t="s">
        <v>26</v>
      </c>
      <c r="O683" s="352" t="s">
        <v>26</v>
      </c>
      <c r="P683" s="352" t="s">
        <v>26</v>
      </c>
    </row>
    <row r="684" spans="1:22" s="1" customFormat="1">
      <c r="A684" s="325"/>
      <c r="B684" s="19"/>
      <c r="C684" s="60"/>
      <c r="D684" s="60"/>
      <c r="E684" s="19"/>
      <c r="F684" s="19"/>
      <c r="G684" s="19"/>
      <c r="H684" s="15"/>
      <c r="I684" s="15"/>
      <c r="J684" s="87"/>
      <c r="K684" s="88"/>
      <c r="L684" s="89"/>
      <c r="M684" s="89"/>
      <c r="N684" s="89"/>
      <c r="O684" s="89"/>
      <c r="P684" s="89"/>
    </row>
    <row r="685" spans="1:22" s="82" customFormat="1">
      <c r="A685" s="325"/>
      <c r="B685" s="83"/>
      <c r="C685" s="60"/>
      <c r="D685" s="60"/>
      <c r="E685" s="60"/>
      <c r="F685" s="60"/>
      <c r="G685" s="60"/>
      <c r="H685" s="90"/>
      <c r="I685" s="90"/>
      <c r="J685" s="87"/>
      <c r="K685" s="88"/>
      <c r="L685" s="89"/>
      <c r="M685" s="89"/>
      <c r="N685" s="89"/>
      <c r="O685" s="89"/>
      <c r="P685" s="89"/>
    </row>
    <row r="686" spans="1:22" s="1" customFormat="1">
      <c r="A686" s="325"/>
      <c r="B686" s="83"/>
      <c r="C686" s="4"/>
      <c r="D686" s="4"/>
      <c r="E686" s="4"/>
      <c r="F686" s="4"/>
      <c r="G686" s="4"/>
      <c r="H686" s="307"/>
      <c r="I686" s="307"/>
      <c r="J686" s="59"/>
      <c r="K686" s="30"/>
      <c r="L686" s="101"/>
      <c r="M686" s="101"/>
      <c r="N686" s="101"/>
      <c r="O686" s="101"/>
      <c r="P686" s="101"/>
    </row>
    <row r="687" spans="1:22" s="1" customFormat="1">
      <c r="A687" s="325"/>
      <c r="B687" s="19" t="s">
        <v>1758</v>
      </c>
      <c r="C687" s="4"/>
      <c r="D687" s="4"/>
      <c r="E687" s="4"/>
      <c r="F687" s="4"/>
      <c r="G687" s="4"/>
      <c r="H687" s="307"/>
      <c r="I687" s="307"/>
      <c r="J687" s="59"/>
      <c r="K687" s="30"/>
      <c r="L687" s="101"/>
      <c r="M687" s="101"/>
      <c r="N687" s="101"/>
      <c r="O687" s="101"/>
      <c r="P687" s="101"/>
    </row>
    <row r="688" spans="1:22">
      <c r="A688" s="325"/>
      <c r="B688" s="19"/>
      <c r="C688" s="19"/>
      <c r="D688" s="19"/>
      <c r="E688" s="19"/>
      <c r="F688" s="19"/>
      <c r="G688" s="19"/>
      <c r="H688" s="15"/>
      <c r="I688" s="15"/>
      <c r="L688" s="73"/>
      <c r="M688" s="73"/>
      <c r="N688" s="73"/>
      <c r="O688" s="73"/>
      <c r="P688" s="73"/>
      <c r="Q688" s="9"/>
      <c r="R688" s="9"/>
      <c r="S688" s="9"/>
      <c r="T688" s="9"/>
      <c r="U688" s="9"/>
      <c r="V688" s="9"/>
    </row>
    <row r="689" spans="1:22" ht="34.5" customHeight="1">
      <c r="A689" s="325"/>
      <c r="B689" s="19"/>
      <c r="C689" s="4"/>
      <c r="D689" s="4"/>
      <c r="F689" s="4"/>
      <c r="G689" s="4"/>
      <c r="H689" s="307"/>
      <c r="I689" s="307"/>
      <c r="J689" s="74" t="s">
        <v>77</v>
      </c>
      <c r="K689" s="167"/>
      <c r="L689" s="76" t="s">
        <v>635</v>
      </c>
      <c r="M689" s="76" t="s">
        <v>636</v>
      </c>
      <c r="N689" s="76" t="s">
        <v>634</v>
      </c>
      <c r="O689" s="76" t="s">
        <v>633</v>
      </c>
      <c r="P689" s="76" t="s">
        <v>632</v>
      </c>
      <c r="Q689" s="9"/>
      <c r="R689" s="9"/>
      <c r="S689" s="9"/>
      <c r="T689" s="9"/>
      <c r="U689" s="9"/>
      <c r="V689" s="9"/>
    </row>
    <row r="690" spans="1:22" ht="20.25" customHeight="1">
      <c r="A690" s="325"/>
      <c r="B690" s="2"/>
      <c r="C690" s="60"/>
      <c r="D690" s="4"/>
      <c r="F690" s="4"/>
      <c r="G690" s="4"/>
      <c r="H690" s="307"/>
      <c r="I690" s="65" t="s">
        <v>1681</v>
      </c>
      <c r="J690" s="66"/>
      <c r="K690" s="168"/>
      <c r="L690" s="78" t="s">
        <v>80</v>
      </c>
      <c r="M690" s="78" t="s">
        <v>595</v>
      </c>
      <c r="N690" s="78" t="s">
        <v>80</v>
      </c>
      <c r="O690" s="78" t="s">
        <v>80</v>
      </c>
      <c r="P690" s="78" t="s">
        <v>79</v>
      </c>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IF(SUM(L691:P691)=0,IF(COUNTIF(L691:P691,"未確認")&gt;0,"未確認",IF(COUNTIF(L691:P691,"~*")&gt;0,"*",SUM(L691:P691))),SUM(L691:P691))</f>
        <v>0</v>
      </c>
      <c r="K691" s="181" t="str">
        <f>IF(OR(COUNTIF(L691:P691,"未確認")&gt;0,COUNTIF(L691:P691,"*")&gt;0),"※","")</f>
        <v/>
      </c>
      <c r="L691" s="111">
        <v>0</v>
      </c>
      <c r="M691" s="111">
        <v>0</v>
      </c>
      <c r="N691" s="111">
        <v>0</v>
      </c>
      <c r="O691" s="111">
        <v>0</v>
      </c>
      <c r="P691" s="111">
        <v>0</v>
      </c>
    </row>
    <row r="692" spans="1:22" s="112" customFormat="1" ht="42" customHeight="1">
      <c r="A692" s="349" t="s">
        <v>1363</v>
      </c>
      <c r="B692" s="113"/>
      <c r="C692" s="383" t="s">
        <v>1942</v>
      </c>
      <c r="D692" s="384"/>
      <c r="E692" s="384"/>
      <c r="F692" s="384"/>
      <c r="G692" s="384"/>
      <c r="H692" s="385"/>
      <c r="I692" s="116" t="s">
        <v>559</v>
      </c>
      <c r="J692" s="185" t="str">
        <f>IF(SUM(L692:P692)=0,IF(COUNTIF(L692:P692,"未確認")&gt;0,"未確認",IF(COUNTIF(L692:P692,"~*")&gt;0,"*",SUM(L692:P692))),SUM(L692:P692))</f>
        <v>*</v>
      </c>
      <c r="K692" s="181" t="str">
        <f>IF(OR(COUNTIF(L692:P692,"未確認")&gt;0,COUNTIF(L692:P692,"*")&gt;0),"※","")</f>
        <v>※</v>
      </c>
      <c r="L692" s="111">
        <v>0</v>
      </c>
      <c r="M692" s="111">
        <v>0</v>
      </c>
      <c r="N692" s="111">
        <v>0</v>
      </c>
      <c r="O692" s="111" t="s">
        <v>1128</v>
      </c>
      <c r="P692" s="111">
        <v>0</v>
      </c>
    </row>
    <row r="693" spans="1:22" s="112" customFormat="1" ht="84" customHeight="1">
      <c r="A693" s="349" t="s">
        <v>1365</v>
      </c>
      <c r="B693" s="113"/>
      <c r="C693" s="383" t="s">
        <v>2461</v>
      </c>
      <c r="D693" s="384"/>
      <c r="E693" s="384"/>
      <c r="F693" s="384"/>
      <c r="G693" s="384"/>
      <c r="H693" s="385"/>
      <c r="I693" s="116" t="s">
        <v>561</v>
      </c>
      <c r="J693" s="185">
        <f>IF(SUM(L693:P693)=0,IF(COUNTIF(L693:P693,"未確認")&gt;0,"未確認",IF(COUNTIF(L693:P693,"~*")&gt;0,"*",SUM(L693:P693))),SUM(L693:P693))</f>
        <v>0</v>
      </c>
      <c r="K693" s="181" t="str">
        <f>IF(OR(COUNTIF(L693:P693,"未確認")&gt;0,COUNTIF(L693:P693,"*")&gt;0),"※","")</f>
        <v/>
      </c>
      <c r="L693" s="111">
        <v>0</v>
      </c>
      <c r="M693" s="111">
        <v>0</v>
      </c>
      <c r="N693" s="111">
        <v>0</v>
      </c>
      <c r="O693" s="111">
        <v>0</v>
      </c>
      <c r="P693" s="111">
        <v>0</v>
      </c>
    </row>
    <row r="694" spans="1:22" s="1" customFormat="1">
      <c r="A694" s="325"/>
      <c r="B694" s="19"/>
      <c r="C694" s="19"/>
      <c r="D694" s="19"/>
      <c r="E694" s="19"/>
      <c r="F694" s="19"/>
      <c r="G694" s="19"/>
      <c r="H694" s="15"/>
      <c r="I694" s="15"/>
      <c r="J694" s="87"/>
      <c r="K694" s="88"/>
      <c r="L694" s="89"/>
      <c r="M694" s="89"/>
      <c r="N694" s="89"/>
      <c r="O694" s="89"/>
      <c r="P694" s="89"/>
    </row>
    <row r="695" spans="1:22" s="82" customFormat="1">
      <c r="A695" s="325"/>
      <c r="B695" s="83"/>
      <c r="C695" s="60"/>
      <c r="D695" s="60"/>
      <c r="E695" s="60"/>
      <c r="F695" s="60"/>
      <c r="G695" s="60"/>
      <c r="H695" s="90"/>
      <c r="I695" s="90"/>
      <c r="J695" s="87"/>
      <c r="K695" s="88"/>
      <c r="L695" s="89"/>
      <c r="M695" s="89"/>
      <c r="N695" s="89"/>
      <c r="O695" s="89"/>
      <c r="P695" s="89"/>
    </row>
    <row r="696" spans="1:22" s="108" customFormat="1">
      <c r="A696" s="325"/>
      <c r="C696" s="4"/>
      <c r="D696" s="4"/>
      <c r="E696" s="4"/>
      <c r="F696" s="4"/>
      <c r="G696" s="4"/>
      <c r="H696" s="307"/>
      <c r="I696" s="307"/>
      <c r="J696" s="59"/>
      <c r="K696" s="30"/>
      <c r="L696" s="101"/>
      <c r="M696" s="101"/>
      <c r="N696" s="101"/>
      <c r="O696" s="101"/>
      <c r="P696" s="101"/>
    </row>
    <row r="697" spans="1:22" s="108" customFormat="1">
      <c r="A697" s="325"/>
      <c r="B697" s="19" t="s">
        <v>1707</v>
      </c>
      <c r="C697" s="4"/>
      <c r="D697" s="4"/>
      <c r="E697" s="4"/>
      <c r="F697" s="4"/>
      <c r="G697" s="4"/>
      <c r="H697" s="307"/>
      <c r="I697" s="307"/>
      <c r="J697" s="59"/>
      <c r="K697" s="30"/>
      <c r="L697" s="101"/>
      <c r="M697" s="101"/>
      <c r="N697" s="101"/>
      <c r="O697" s="101"/>
      <c r="P697" s="101"/>
    </row>
    <row r="698" spans="1:22">
      <c r="A698" s="325"/>
      <c r="B698" s="19"/>
      <c r="C698" s="19"/>
      <c r="D698" s="19"/>
      <c r="E698" s="19"/>
      <c r="F698" s="19"/>
      <c r="G698" s="19"/>
      <c r="H698" s="15"/>
      <c r="I698" s="15"/>
      <c r="L698" s="73"/>
      <c r="M698" s="73"/>
      <c r="N698" s="73"/>
      <c r="O698" s="73"/>
      <c r="P698" s="73"/>
      <c r="Q698" s="9"/>
      <c r="R698" s="9"/>
      <c r="S698" s="9"/>
      <c r="T698" s="9"/>
      <c r="U698" s="9"/>
      <c r="V698" s="9"/>
    </row>
    <row r="699" spans="1:22" ht="34.5" customHeight="1">
      <c r="A699" s="325"/>
      <c r="B699" s="19"/>
      <c r="C699" s="4"/>
      <c r="D699" s="4"/>
      <c r="F699" s="4"/>
      <c r="G699" s="4"/>
      <c r="H699" s="307"/>
      <c r="I699" s="307"/>
      <c r="J699" s="74" t="s">
        <v>77</v>
      </c>
      <c r="K699" s="167"/>
      <c r="L699" s="76" t="s">
        <v>635</v>
      </c>
      <c r="M699" s="76" t="s">
        <v>636</v>
      </c>
      <c r="N699" s="76" t="s">
        <v>634</v>
      </c>
      <c r="O699" s="76" t="s">
        <v>633</v>
      </c>
      <c r="P699" s="76" t="s">
        <v>632</v>
      </c>
      <c r="Q699" s="9"/>
      <c r="R699" s="9"/>
      <c r="S699" s="9"/>
      <c r="T699" s="9"/>
      <c r="U699" s="9"/>
      <c r="V699" s="9"/>
    </row>
    <row r="700" spans="1:22" ht="20.25" customHeight="1">
      <c r="A700" s="325"/>
      <c r="B700" s="2"/>
      <c r="C700" s="60"/>
      <c r="D700" s="4"/>
      <c r="F700" s="4"/>
      <c r="G700" s="4"/>
      <c r="H700" s="307"/>
      <c r="I700" s="65" t="s">
        <v>1148</v>
      </c>
      <c r="J700" s="66"/>
      <c r="K700" s="168"/>
      <c r="L700" s="78" t="s">
        <v>80</v>
      </c>
      <c r="M700" s="78" t="s">
        <v>595</v>
      </c>
      <c r="N700" s="78" t="s">
        <v>80</v>
      </c>
      <c r="O700" s="78" t="s">
        <v>80</v>
      </c>
      <c r="P700" s="78" t="s">
        <v>79</v>
      </c>
      <c r="Q700" s="9"/>
      <c r="R700" s="9"/>
      <c r="S700" s="9"/>
      <c r="T700" s="9"/>
      <c r="U700" s="9"/>
      <c r="V700" s="9"/>
    </row>
    <row r="701" spans="1:22" s="112" customFormat="1" ht="56.1" customHeight="1">
      <c r="A701" s="349" t="s">
        <v>1369</v>
      </c>
      <c r="B701" s="108"/>
      <c r="C701" s="383" t="s">
        <v>1881</v>
      </c>
      <c r="D701" s="384"/>
      <c r="E701" s="384"/>
      <c r="F701" s="384"/>
      <c r="G701" s="384"/>
      <c r="H701" s="385"/>
      <c r="I701" s="116" t="s">
        <v>564</v>
      </c>
      <c r="J701" s="180" t="str">
        <f>IF(SUM(L701:P701)=0,IF(COUNTIF(L701:P701,"未確認")&gt;0,"未確認",IF(COUNTIF(L701:P701,"~*")&gt;0,"*",SUM(L701:P701))),SUM(L701:P701))</f>
        <v>*</v>
      </c>
      <c r="K701" s="181" t="str">
        <f>IF(OR(COUNTIF(L701:P701,"未確認")&gt;0,COUNTIF(L701:P701,"*")&gt;0),"※","")</f>
        <v>※</v>
      </c>
      <c r="L701" s="111" t="s">
        <v>1128</v>
      </c>
      <c r="M701" s="111">
        <v>0</v>
      </c>
      <c r="N701" s="111" t="s">
        <v>1121</v>
      </c>
      <c r="O701" s="111" t="s">
        <v>1128</v>
      </c>
      <c r="P701" s="111">
        <v>0</v>
      </c>
    </row>
    <row r="702" spans="1:22" s="112" customFormat="1" ht="56.1" customHeight="1">
      <c r="A702" s="349" t="s">
        <v>1372</v>
      </c>
      <c r="B702" s="113"/>
      <c r="C702" s="383" t="s">
        <v>2462</v>
      </c>
      <c r="D702" s="384"/>
      <c r="E702" s="384"/>
      <c r="F702" s="384"/>
      <c r="G702" s="384"/>
      <c r="H702" s="385"/>
      <c r="I702" s="116" t="s">
        <v>566</v>
      </c>
      <c r="J702" s="180">
        <f>IF(SUM(L702:P702)=0,IF(COUNTIF(L702:P702,"未確認")&gt;0,"未確認",IF(COUNTIF(L702:P702,"~*")&gt;0,"*",SUM(L702:P702))),SUM(L702:P702))</f>
        <v>0</v>
      </c>
      <c r="K702" s="181" t="str">
        <f>IF(OR(COUNTIF(L702:P702,"未確認")&gt;0,COUNTIF(L702:P702,"*")&gt;0),"※","")</f>
        <v/>
      </c>
      <c r="L702" s="111">
        <v>0</v>
      </c>
      <c r="M702" s="111">
        <v>0</v>
      </c>
      <c r="N702" s="111">
        <v>0</v>
      </c>
      <c r="O702" s="111">
        <v>0</v>
      </c>
      <c r="P702" s="111">
        <v>0</v>
      </c>
    </row>
    <row r="703" spans="1:22" s="112" customFormat="1" ht="70.150000000000006" customHeight="1">
      <c r="A703" s="349" t="s">
        <v>1374</v>
      </c>
      <c r="B703" s="113"/>
      <c r="C703" s="386" t="s">
        <v>2463</v>
      </c>
      <c r="D703" s="387"/>
      <c r="E703" s="387"/>
      <c r="F703" s="387"/>
      <c r="G703" s="387"/>
      <c r="H703" s="388"/>
      <c r="I703" s="116" t="s">
        <v>568</v>
      </c>
      <c r="J703" s="180">
        <f>IF(SUM(L703:P703)=0,IF(COUNTIF(L703:P703,"未確認")&gt;0,"未確認",IF(COUNTIF(L703:P703,"~*")&gt;0,"*",SUM(L703:P703))),SUM(L703:P703))</f>
        <v>0</v>
      </c>
      <c r="K703" s="181" t="str">
        <f>IF(OR(COUNTIF(L703:P703,"未確認")&gt;0,COUNTIF(L703:P703,"*")&gt;0),"※","")</f>
        <v/>
      </c>
      <c r="L703" s="111">
        <v>0</v>
      </c>
      <c r="M703" s="111">
        <v>0</v>
      </c>
      <c r="N703" s="111">
        <v>0</v>
      </c>
      <c r="O703" s="111">
        <v>0</v>
      </c>
      <c r="P703" s="111">
        <v>0</v>
      </c>
    </row>
    <row r="704" spans="1:22" s="112" customFormat="1" ht="56.1" customHeight="1">
      <c r="A704" s="334" t="s">
        <v>1576</v>
      </c>
      <c r="B704" s="113"/>
      <c r="C704" s="383" t="s">
        <v>569</v>
      </c>
      <c r="D704" s="384"/>
      <c r="E704" s="384"/>
      <c r="F704" s="384"/>
      <c r="G704" s="384"/>
      <c r="H704" s="385"/>
      <c r="I704" s="116" t="s">
        <v>570</v>
      </c>
      <c r="J704" s="180">
        <f>IF(SUM(L704:P704)=0,IF(COUNTIF(L704:P704,"未確認")&gt;0,"未確認",IF(COUNTIF(L704:P704,"~*")&gt;0,"*",SUM(L704:P704))),SUM(L704:P704))</f>
        <v>0</v>
      </c>
      <c r="K704" s="181" t="str">
        <f>IF(OR(COUNTIF(L704:P704,"未確認")&gt;0,COUNTIF(L704:P704,"*")&gt;0),"※","")</f>
        <v/>
      </c>
      <c r="L704" s="111">
        <v>0</v>
      </c>
      <c r="M704" s="111">
        <v>0</v>
      </c>
      <c r="N704" s="111">
        <v>0</v>
      </c>
      <c r="O704" s="111">
        <v>0</v>
      </c>
      <c r="P704" s="111">
        <v>0</v>
      </c>
    </row>
    <row r="705" spans="1:22" s="112" customFormat="1" ht="70.150000000000006" customHeight="1">
      <c r="A705" s="349" t="s">
        <v>1377</v>
      </c>
      <c r="B705" s="113"/>
      <c r="C705" s="383" t="s">
        <v>1577</v>
      </c>
      <c r="D705" s="384"/>
      <c r="E705" s="384"/>
      <c r="F705" s="384"/>
      <c r="G705" s="384"/>
      <c r="H705" s="385"/>
      <c r="I705" s="116" t="s">
        <v>571</v>
      </c>
      <c r="J705" s="180">
        <f>IF(SUM(L705:P705)=0,IF(COUNTIF(L705:P705,"未確認")&gt;0,"未確認",IF(COUNTIF(L705:P705,"~*")&gt;0,"*",SUM(L705:P705))),SUM(L705:P705))</f>
        <v>0</v>
      </c>
      <c r="K705" s="181" t="str">
        <f>IF(OR(COUNTIF(L705:P705,"未確認")&gt;0,COUNTIF(L705:P705,"*")&gt;0),"※","")</f>
        <v/>
      </c>
      <c r="L705" s="111">
        <v>0</v>
      </c>
      <c r="M705" s="111">
        <v>0</v>
      </c>
      <c r="N705" s="111">
        <v>0</v>
      </c>
      <c r="O705" s="111">
        <v>0</v>
      </c>
      <c r="P705" s="111">
        <v>0</v>
      </c>
    </row>
    <row r="706" spans="1:22" s="1" customFormat="1">
      <c r="A706" s="325"/>
      <c r="B706" s="19"/>
      <c r="C706" s="19"/>
      <c r="D706" s="19"/>
      <c r="E706" s="19"/>
      <c r="F706" s="19"/>
      <c r="G706" s="19"/>
      <c r="H706" s="15"/>
      <c r="I706" s="15"/>
      <c r="J706" s="87"/>
      <c r="K706" s="88"/>
      <c r="L706" s="89"/>
      <c r="M706" s="89"/>
      <c r="N706" s="89"/>
      <c r="O706" s="89"/>
      <c r="P706" s="89"/>
    </row>
    <row r="707" spans="1:22" s="82" customFormat="1">
      <c r="A707" s="325"/>
      <c r="B707" s="83"/>
      <c r="C707" s="60"/>
      <c r="D707" s="60"/>
      <c r="E707" s="60"/>
      <c r="F707" s="60"/>
      <c r="G707" s="60"/>
      <c r="H707" s="90"/>
      <c r="I707" s="90"/>
      <c r="J707" s="87"/>
      <c r="K707" s="88"/>
      <c r="L707" s="89"/>
      <c r="M707" s="89"/>
      <c r="N707" s="89"/>
      <c r="O707" s="89"/>
      <c r="P707" s="89"/>
    </row>
    <row r="708" spans="1:22" s="82" customFormat="1">
      <c r="A708" s="325"/>
      <c r="B708" s="83"/>
      <c r="C708" s="60"/>
      <c r="D708" s="60"/>
      <c r="E708" s="60"/>
      <c r="F708" s="60"/>
      <c r="G708" s="60"/>
      <c r="H708" s="90"/>
      <c r="I708" s="90"/>
      <c r="J708" s="87"/>
      <c r="K708" s="88"/>
      <c r="L708" s="89"/>
      <c r="M708" s="89"/>
      <c r="N708" s="89"/>
      <c r="O708" s="89"/>
      <c r="P708" s="89"/>
    </row>
    <row r="709" spans="1:22" s="108" customFormat="1">
      <c r="A709" s="325"/>
      <c r="C709" s="4"/>
      <c r="D709" s="4"/>
      <c r="E709" s="4"/>
      <c r="F709" s="4"/>
      <c r="G709" s="4"/>
      <c r="H709" s="307"/>
      <c r="I709" s="307"/>
      <c r="J709" s="59"/>
      <c r="K709" s="30"/>
      <c r="L709" s="101"/>
      <c r="M709" s="101"/>
      <c r="N709" s="101"/>
      <c r="O709" s="101"/>
      <c r="P709" s="101"/>
    </row>
    <row r="710" spans="1:22" s="108" customFormat="1">
      <c r="A710" s="325"/>
      <c r="B710" s="19" t="s">
        <v>572</v>
      </c>
      <c r="C710" s="4"/>
      <c r="D710" s="4"/>
      <c r="E710" s="4"/>
      <c r="F710" s="4"/>
      <c r="G710" s="4"/>
      <c r="H710" s="307"/>
      <c r="I710" s="307"/>
      <c r="J710" s="59"/>
      <c r="K710" s="30"/>
      <c r="L710" s="101"/>
      <c r="M710" s="101"/>
      <c r="N710" s="101"/>
      <c r="O710" s="101"/>
      <c r="P710" s="101"/>
    </row>
    <row r="711" spans="1:22">
      <c r="A711" s="325"/>
      <c r="B711" s="19"/>
      <c r="C711" s="19"/>
      <c r="D711" s="19"/>
      <c r="E711" s="19"/>
      <c r="F711" s="19"/>
      <c r="G711" s="19"/>
      <c r="H711" s="15"/>
      <c r="I711" s="15"/>
      <c r="J711" s="61"/>
      <c r="K711" s="30"/>
      <c r="L711" s="73"/>
      <c r="M711" s="73"/>
      <c r="N711" s="73"/>
      <c r="O711" s="73"/>
      <c r="P711" s="73"/>
      <c r="Q711" s="9"/>
      <c r="R711" s="9"/>
      <c r="S711" s="9"/>
      <c r="T711" s="9"/>
      <c r="U711" s="9"/>
      <c r="V711" s="9"/>
    </row>
    <row r="712" spans="1:22" ht="34.5" customHeight="1">
      <c r="A712" s="325"/>
      <c r="B712" s="19"/>
      <c r="C712" s="4"/>
      <c r="D712" s="4"/>
      <c r="F712" s="4"/>
      <c r="G712" s="4"/>
      <c r="H712" s="307"/>
      <c r="I712" s="307"/>
      <c r="J712" s="74" t="s">
        <v>77</v>
      </c>
      <c r="K712" s="167"/>
      <c r="L712" s="76" t="s">
        <v>635</v>
      </c>
      <c r="M712" s="76" t="s">
        <v>636</v>
      </c>
      <c r="N712" s="76" t="s">
        <v>634</v>
      </c>
      <c r="O712" s="76" t="s">
        <v>633</v>
      </c>
      <c r="P712" s="76" t="s">
        <v>632</v>
      </c>
      <c r="Q712" s="9"/>
      <c r="R712" s="9"/>
      <c r="S712" s="9"/>
      <c r="T712" s="9"/>
      <c r="U712" s="9"/>
      <c r="V712" s="9"/>
    </row>
    <row r="713" spans="1:22" ht="20.25" customHeight="1">
      <c r="A713" s="325"/>
      <c r="B713" s="2"/>
      <c r="C713" s="60"/>
      <c r="D713" s="4"/>
      <c r="F713" s="4"/>
      <c r="G713" s="4"/>
      <c r="H713" s="307"/>
      <c r="I713" s="65" t="s">
        <v>1523</v>
      </c>
      <c r="J713" s="66"/>
      <c r="K713" s="168"/>
      <c r="L713" s="78" t="s">
        <v>80</v>
      </c>
      <c r="M713" s="78" t="s">
        <v>595</v>
      </c>
      <c r="N713" s="78" t="s">
        <v>80</v>
      </c>
      <c r="O713" s="78" t="s">
        <v>80</v>
      </c>
      <c r="P713" s="78" t="s">
        <v>79</v>
      </c>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IF(SUM(L714:P714)=0,IF(COUNTIF(L714:P714,"未確認")&gt;0,"未確認",IF(COUNTIF(L714:P714,"~*")&gt;0,"*",SUM(L714:P714))),SUM(L714:P714))</f>
        <v>0</v>
      </c>
      <c r="K714" s="181" t="str">
        <f>IF(OR(COUNTIF(L714:P714,"未確認")&gt;0,COUNTIF(L714:P714,"*")&gt;0),"※","")</f>
        <v/>
      </c>
      <c r="L714" s="111">
        <v>0</v>
      </c>
      <c r="M714" s="111">
        <v>0</v>
      </c>
      <c r="N714" s="111">
        <v>0</v>
      </c>
      <c r="O714" s="111">
        <v>0</v>
      </c>
      <c r="P714" s="111">
        <v>0</v>
      </c>
    </row>
    <row r="715" spans="1:22" s="112" customFormat="1" ht="70.150000000000006" customHeight="1">
      <c r="A715" s="349" t="s">
        <v>1380</v>
      </c>
      <c r="B715" s="113"/>
      <c r="C715" s="383" t="s">
        <v>575</v>
      </c>
      <c r="D715" s="384"/>
      <c r="E715" s="384"/>
      <c r="F715" s="384"/>
      <c r="G715" s="384"/>
      <c r="H715" s="385"/>
      <c r="I715" s="116" t="s">
        <v>576</v>
      </c>
      <c r="J715" s="180">
        <f>IF(SUM(L715:P715)=0,IF(COUNTIF(L715:P715,"未確認")&gt;0,"未確認",IF(COUNTIF(L715:P715,"~*")&gt;0,"*",SUM(L715:P715))),SUM(L715:P715))</f>
        <v>0</v>
      </c>
      <c r="K715" s="181" t="str">
        <f>IF(OR(COUNTIF(L715:P715,"未確認")&gt;0,COUNTIF(L715:P715,"*")&gt;0),"※","")</f>
        <v/>
      </c>
      <c r="L715" s="111">
        <v>0</v>
      </c>
      <c r="M715" s="111">
        <v>0</v>
      </c>
      <c r="N715" s="111">
        <v>0</v>
      </c>
      <c r="O715" s="111">
        <v>0</v>
      </c>
      <c r="P715" s="111">
        <v>0</v>
      </c>
    </row>
    <row r="716" spans="1:22" s="112" customFormat="1" ht="70.150000000000006" customHeight="1">
      <c r="A716" s="349" t="s">
        <v>1381</v>
      </c>
      <c r="B716" s="113"/>
      <c r="C716" s="386" t="s">
        <v>577</v>
      </c>
      <c r="D716" s="387"/>
      <c r="E716" s="387"/>
      <c r="F716" s="387"/>
      <c r="G716" s="387"/>
      <c r="H716" s="388"/>
      <c r="I716" s="116" t="s">
        <v>578</v>
      </c>
      <c r="J716" s="180">
        <f>IF(SUM(L716:P716)=0,IF(COUNTIF(L716:P716,"未確認")&gt;0,"未確認",IF(COUNTIF(L716:P716,"~*")&gt;0,"*",SUM(L716:P716))),SUM(L716:P716))</f>
        <v>24</v>
      </c>
      <c r="K716" s="181" t="str">
        <f>IF(OR(COUNTIF(L716:P716,"未確認")&gt;0,COUNTIF(L716:P716,"*")&gt;0),"※","")</f>
        <v>※</v>
      </c>
      <c r="L716" s="111">
        <v>0</v>
      </c>
      <c r="M716" s="111">
        <v>0</v>
      </c>
      <c r="N716" s="111">
        <v>24</v>
      </c>
      <c r="O716" s="111" t="s">
        <v>1121</v>
      </c>
      <c r="P716" s="111" t="s">
        <v>1127</v>
      </c>
    </row>
    <row r="717" spans="1:22" s="112" customFormat="1" ht="70.150000000000006" customHeight="1">
      <c r="A717" s="349" t="s">
        <v>1382</v>
      </c>
      <c r="B717" s="113"/>
      <c r="C717" s="386" t="s">
        <v>579</v>
      </c>
      <c r="D717" s="387"/>
      <c r="E717" s="387"/>
      <c r="F717" s="387"/>
      <c r="G717" s="387"/>
      <c r="H717" s="388"/>
      <c r="I717" s="116" t="s">
        <v>580</v>
      </c>
      <c r="J717" s="180">
        <f>IF(SUM(L717:P717)=0,IF(COUNTIF(L717:P717,"未確認")&gt;0,"未確認",IF(COUNTIF(L717:P717,"~*")&gt;0,"*",SUM(L717:P717))),SUM(L717:P717))</f>
        <v>0</v>
      </c>
      <c r="K717" s="181" t="str">
        <f>IF(OR(COUNTIF(L717:P717,"未確認")&gt;0,COUNTIF(L717:P717,"*")&gt;0),"※","")</f>
        <v/>
      </c>
      <c r="L717" s="111">
        <v>0</v>
      </c>
      <c r="M717" s="111">
        <v>0</v>
      </c>
      <c r="N717" s="111">
        <v>0</v>
      </c>
      <c r="O717" s="111">
        <v>0</v>
      </c>
      <c r="P717" s="111">
        <v>0</v>
      </c>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2464</v>
      </c>
      <c r="C2" s="12"/>
      <c r="D2" s="12"/>
      <c r="E2" s="12"/>
      <c r="F2" s="12"/>
      <c r="G2" s="12"/>
      <c r="H2" s="10"/>
    </row>
    <row r="3" spans="1:22">
      <c r="A3" s="325"/>
      <c r="B3" s="13" t="s">
        <v>2465</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M8" s="9"/>
      <c r="N8" s="9"/>
      <c r="O8" s="9"/>
      <c r="P8" s="9"/>
      <c r="Q8" s="9"/>
      <c r="R8" s="9"/>
      <c r="S8" s="9"/>
      <c r="T8" s="9"/>
      <c r="U8" s="9"/>
      <c r="V8" s="9"/>
    </row>
    <row r="9" spans="1:22" s="22" customFormat="1">
      <c r="A9" s="325"/>
      <c r="B9" s="24"/>
      <c r="C9" s="20"/>
      <c r="D9" s="20"/>
      <c r="E9" s="20"/>
      <c r="F9" s="20"/>
      <c r="G9" s="20"/>
      <c r="H9" s="21"/>
      <c r="I9" s="513" t="s">
        <v>874</v>
      </c>
      <c r="J9" s="513"/>
      <c r="K9" s="513"/>
      <c r="L9" s="321" t="s">
        <v>628</v>
      </c>
    </row>
    <row r="10" spans="1:22" s="22" customFormat="1" ht="34.5" customHeight="1">
      <c r="A10" s="327" t="s">
        <v>876</v>
      </c>
      <c r="B10" s="18"/>
      <c r="C10" s="20"/>
      <c r="D10" s="20"/>
      <c r="E10" s="20"/>
      <c r="F10" s="20"/>
      <c r="G10" s="20"/>
      <c r="H10" s="21"/>
      <c r="I10" s="512" t="s">
        <v>877</v>
      </c>
      <c r="J10" s="512"/>
      <c r="K10" s="512"/>
      <c r="L10" s="25" t="s">
        <v>2466</v>
      </c>
    </row>
    <row r="11" spans="1:22" s="22" customFormat="1" ht="34.5" customHeight="1">
      <c r="A11" s="327" t="s">
        <v>876</v>
      </c>
      <c r="B11" s="26"/>
      <c r="C11" s="20"/>
      <c r="D11" s="20"/>
      <c r="E11" s="20"/>
      <c r="F11" s="20"/>
      <c r="G11" s="20"/>
      <c r="H11" s="21"/>
      <c r="I11" s="512" t="s">
        <v>881</v>
      </c>
      <c r="J11" s="512"/>
      <c r="K11" s="512"/>
      <c r="L11" s="25" t="s">
        <v>884</v>
      </c>
    </row>
    <row r="12" spans="1:22">
      <c r="A12" s="325"/>
      <c r="B12" s="19"/>
      <c r="M12" s="9"/>
      <c r="N12" s="9"/>
      <c r="O12" s="9"/>
      <c r="P12" s="9"/>
      <c r="Q12" s="9"/>
      <c r="R12" s="9"/>
      <c r="S12" s="9"/>
      <c r="T12" s="9"/>
      <c r="U12" s="9"/>
      <c r="V12" s="9"/>
    </row>
    <row r="13" spans="1:22">
      <c r="A13" s="325"/>
      <c r="B13" s="18"/>
      <c r="M13" s="9"/>
      <c r="N13" s="9"/>
      <c r="O13" s="9"/>
      <c r="P13" s="9"/>
      <c r="Q13" s="9"/>
      <c r="R13" s="9"/>
      <c r="S13" s="9"/>
      <c r="T13" s="9"/>
      <c r="U13" s="9"/>
      <c r="V13" s="9"/>
    </row>
    <row r="14" spans="1:22" s="22" customFormat="1">
      <c r="A14" s="325"/>
      <c r="B14" s="19" t="s">
        <v>885</v>
      </c>
      <c r="C14" s="20"/>
      <c r="D14" s="20"/>
      <c r="E14" s="20"/>
      <c r="F14" s="20"/>
      <c r="G14" s="20"/>
      <c r="H14" s="21"/>
      <c r="I14" s="21"/>
      <c r="J14" s="6"/>
      <c r="K14" s="7"/>
      <c r="L14" s="6"/>
    </row>
    <row r="15" spans="1:22" s="22" customFormat="1">
      <c r="A15" s="325"/>
      <c r="B15" s="19"/>
      <c r="C15" s="19"/>
      <c r="D15" s="19"/>
      <c r="E15" s="19"/>
      <c r="F15" s="19"/>
      <c r="G15" s="19"/>
      <c r="H15" s="15"/>
      <c r="I15" s="15"/>
      <c r="J15" s="6"/>
      <c r="K15" s="7"/>
      <c r="L15" s="23"/>
    </row>
    <row r="16" spans="1:22" s="22" customFormat="1">
      <c r="A16" s="325"/>
      <c r="B16" s="24"/>
      <c r="C16" s="20"/>
      <c r="D16" s="20"/>
      <c r="E16" s="20"/>
      <c r="F16" s="20"/>
      <c r="G16" s="20"/>
      <c r="H16" s="21"/>
      <c r="I16" s="513" t="s">
        <v>0</v>
      </c>
      <c r="J16" s="513"/>
      <c r="K16" s="513"/>
      <c r="L16" s="321" t="s">
        <v>628</v>
      </c>
    </row>
    <row r="17" spans="1:22" s="22" customFormat="1" ht="34.5" customHeight="1">
      <c r="A17" s="327" t="s">
        <v>876</v>
      </c>
      <c r="B17" s="18"/>
      <c r="C17" s="20"/>
      <c r="D17" s="20"/>
      <c r="E17" s="20"/>
      <c r="F17" s="20"/>
      <c r="G17" s="20"/>
      <c r="H17" s="21"/>
      <c r="I17" s="512" t="s">
        <v>18</v>
      </c>
      <c r="J17" s="512"/>
      <c r="K17" s="512"/>
      <c r="L17" s="25"/>
    </row>
    <row r="18" spans="1:22" s="22" customFormat="1" ht="34.5" customHeight="1">
      <c r="A18" s="327" t="s">
        <v>876</v>
      </c>
      <c r="B18" s="26"/>
      <c r="C18" s="20"/>
      <c r="D18" s="20"/>
      <c r="E18" s="20"/>
      <c r="F18" s="20"/>
      <c r="G18" s="20"/>
      <c r="H18" s="21"/>
      <c r="I18" s="512" t="s">
        <v>19</v>
      </c>
      <c r="J18" s="512"/>
      <c r="K18" s="512"/>
      <c r="L18" s="25"/>
    </row>
    <row r="19" spans="1:22" s="22" customFormat="1" ht="34.5" customHeight="1">
      <c r="A19" s="327" t="s">
        <v>876</v>
      </c>
      <c r="B19" s="26"/>
      <c r="C19" s="20"/>
      <c r="D19" s="20"/>
      <c r="E19" s="20"/>
      <c r="F19" s="20"/>
      <c r="G19" s="20"/>
      <c r="H19" s="21"/>
      <c r="I19" s="512" t="s">
        <v>20</v>
      </c>
      <c r="J19" s="512"/>
      <c r="K19" s="512"/>
      <c r="L19" s="27"/>
    </row>
    <row r="20" spans="1:22" s="22" customFormat="1" ht="34.5" customHeight="1">
      <c r="A20" s="327" t="s">
        <v>876</v>
      </c>
      <c r="B20" s="18"/>
      <c r="C20" s="20"/>
      <c r="D20" s="20"/>
      <c r="E20" s="20"/>
      <c r="F20" s="20"/>
      <c r="G20" s="20"/>
      <c r="H20" s="21"/>
      <c r="I20" s="512" t="s">
        <v>21</v>
      </c>
      <c r="J20" s="512"/>
      <c r="K20" s="512"/>
      <c r="L20" s="28" t="s">
        <v>886</v>
      </c>
    </row>
    <row r="21" spans="1:22" s="22" customFormat="1" ht="34.5" customHeight="1">
      <c r="A21" s="327" t="s">
        <v>876</v>
      </c>
      <c r="B21" s="18"/>
      <c r="C21" s="20"/>
      <c r="D21" s="20"/>
      <c r="E21" s="20"/>
      <c r="F21" s="20"/>
      <c r="G21" s="20"/>
      <c r="H21" s="21"/>
      <c r="I21" s="512" t="s">
        <v>22</v>
      </c>
      <c r="J21" s="512"/>
      <c r="K21" s="512"/>
      <c r="L21" s="27"/>
    </row>
    <row r="22" spans="1:22" s="22" customFormat="1" ht="34.5" customHeight="1">
      <c r="A22" s="327" t="s">
        <v>876</v>
      </c>
      <c r="B22" s="18"/>
      <c r="C22" s="20"/>
      <c r="D22" s="20"/>
      <c r="E22" s="20"/>
      <c r="F22" s="20"/>
      <c r="G22" s="20"/>
      <c r="H22" s="21"/>
      <c r="I22" s="512" t="s">
        <v>23</v>
      </c>
      <c r="J22" s="512"/>
      <c r="K22" s="512"/>
      <c r="L22" s="27"/>
    </row>
    <row r="23" spans="1:22" s="22" customFormat="1" ht="34.5" customHeight="1">
      <c r="A23" s="327" t="s">
        <v>876</v>
      </c>
      <c r="B23" s="18"/>
      <c r="C23" s="20"/>
      <c r="D23" s="20"/>
      <c r="E23" s="20"/>
      <c r="F23" s="20"/>
      <c r="G23" s="20"/>
      <c r="H23" s="21"/>
      <c r="I23" s="512" t="s">
        <v>2467</v>
      </c>
      <c r="J23" s="512"/>
      <c r="K23" s="512"/>
      <c r="L23" s="27"/>
    </row>
    <row r="24" spans="1:22" s="22" customFormat="1" ht="315" customHeight="1">
      <c r="A24" s="327" t="s">
        <v>887</v>
      </c>
      <c r="B24" s="18"/>
      <c r="C24" s="20"/>
      <c r="D24" s="20"/>
      <c r="E24" s="20"/>
      <c r="F24" s="20"/>
      <c r="G24" s="20"/>
      <c r="H24" s="21"/>
      <c r="I24" s="511" t="s">
        <v>2468</v>
      </c>
      <c r="J24" s="511"/>
      <c r="K24" s="511"/>
      <c r="L24" s="27" t="s">
        <v>26</v>
      </c>
    </row>
    <row r="25" spans="1:22" s="22" customFormat="1">
      <c r="A25" s="325"/>
      <c r="B25" s="18"/>
      <c r="C25" s="3"/>
      <c r="D25" s="3"/>
      <c r="E25" s="4"/>
      <c r="F25" s="3"/>
      <c r="G25" s="29"/>
      <c r="H25" s="5"/>
      <c r="I25" s="5"/>
      <c r="J25" s="6"/>
      <c r="K25" s="30"/>
      <c r="L25" s="8"/>
    </row>
    <row r="26" spans="1:22">
      <c r="A26" s="325"/>
      <c r="B26" s="18"/>
      <c r="K26" s="30"/>
      <c r="L26" s="8"/>
      <c r="M26" s="9"/>
      <c r="N26" s="9"/>
      <c r="O26" s="9"/>
      <c r="P26" s="9"/>
      <c r="Q26" s="9"/>
      <c r="R26" s="9"/>
      <c r="S26" s="9"/>
      <c r="T26" s="9"/>
      <c r="U26" s="9"/>
      <c r="V26" s="9"/>
    </row>
    <row r="27" spans="1:22" s="22" customFormat="1">
      <c r="A27" s="325"/>
      <c r="B27" s="31" t="s">
        <v>27</v>
      </c>
      <c r="C27" s="20"/>
      <c r="D27" s="20"/>
      <c r="E27" s="20"/>
      <c r="F27" s="20"/>
      <c r="G27" s="20"/>
      <c r="H27" s="21"/>
      <c r="I27" s="21"/>
      <c r="J27" s="6"/>
      <c r="K27" s="30"/>
      <c r="L27" s="8"/>
    </row>
    <row r="28" spans="1:22" s="22" customFormat="1">
      <c r="A28" s="325"/>
      <c r="B28" s="19"/>
      <c r="C28" s="19"/>
      <c r="D28" s="19"/>
      <c r="E28" s="19"/>
      <c r="F28" s="19"/>
      <c r="G28" s="19"/>
      <c r="H28" s="15"/>
      <c r="I28" s="15"/>
      <c r="J28" s="6"/>
      <c r="K28" s="30"/>
      <c r="L28" s="23"/>
    </row>
    <row r="29" spans="1:22" s="22" customFormat="1">
      <c r="A29" s="325"/>
      <c r="B29" s="24"/>
      <c r="C29" s="20"/>
      <c r="D29" s="20"/>
      <c r="E29" s="20"/>
      <c r="F29" s="20"/>
      <c r="G29" s="20"/>
      <c r="H29" s="21"/>
      <c r="I29" s="508" t="s">
        <v>28</v>
      </c>
      <c r="J29" s="509"/>
      <c r="K29" s="510"/>
      <c r="L29" s="321" t="s">
        <v>628</v>
      </c>
    </row>
    <row r="30" spans="1:22" s="22" customFormat="1" ht="34.5" customHeight="1">
      <c r="A30" s="327" t="s">
        <v>888</v>
      </c>
      <c r="B30" s="18"/>
      <c r="C30" s="20"/>
      <c r="D30" s="20"/>
      <c r="E30" s="20"/>
      <c r="F30" s="20"/>
      <c r="G30" s="20"/>
      <c r="H30" s="21"/>
      <c r="I30" s="502" t="s">
        <v>18</v>
      </c>
      <c r="J30" s="503"/>
      <c r="K30" s="504"/>
      <c r="L30" s="25"/>
    </row>
    <row r="31" spans="1:22" s="22" customFormat="1" ht="34.5" customHeight="1">
      <c r="A31" s="327" t="s">
        <v>888</v>
      </c>
      <c r="B31" s="26"/>
      <c r="C31" s="20"/>
      <c r="D31" s="20"/>
      <c r="E31" s="20"/>
      <c r="F31" s="20"/>
      <c r="G31" s="20"/>
      <c r="H31" s="21"/>
      <c r="I31" s="502" t="s">
        <v>19</v>
      </c>
      <c r="J31" s="503"/>
      <c r="K31" s="504"/>
      <c r="L31" s="25"/>
    </row>
    <row r="32" spans="1:22" s="22" customFormat="1" ht="34.5" customHeight="1">
      <c r="A32" s="327" t="s">
        <v>888</v>
      </c>
      <c r="B32" s="26"/>
      <c r="C32" s="20"/>
      <c r="D32" s="20"/>
      <c r="E32" s="20"/>
      <c r="F32" s="20"/>
      <c r="G32" s="20"/>
      <c r="H32" s="21"/>
      <c r="I32" s="502" t="s">
        <v>20</v>
      </c>
      <c r="J32" s="503"/>
      <c r="K32" s="504"/>
      <c r="L32" s="27"/>
    </row>
    <row r="33" spans="1:22" s="22" customFormat="1" ht="34.5" customHeight="1">
      <c r="A33" s="327" t="s">
        <v>888</v>
      </c>
      <c r="B33" s="18"/>
      <c r="C33" s="20"/>
      <c r="D33" s="20"/>
      <c r="E33" s="20"/>
      <c r="F33" s="20"/>
      <c r="G33" s="20"/>
      <c r="H33" s="21"/>
      <c r="I33" s="502" t="s">
        <v>21</v>
      </c>
      <c r="J33" s="503"/>
      <c r="K33" s="504"/>
      <c r="L33" s="28" t="s">
        <v>886</v>
      </c>
    </row>
    <row r="34" spans="1:22" s="22" customFormat="1" ht="34.5" customHeight="1">
      <c r="A34" s="327" t="s">
        <v>888</v>
      </c>
      <c r="B34" s="18"/>
      <c r="C34" s="20"/>
      <c r="D34" s="20"/>
      <c r="E34" s="20"/>
      <c r="F34" s="20"/>
      <c r="G34" s="20"/>
      <c r="H34" s="21"/>
      <c r="I34" s="499" t="s">
        <v>2469</v>
      </c>
      <c r="J34" s="500"/>
      <c r="K34" s="501"/>
      <c r="L34" s="27"/>
    </row>
    <row r="35" spans="1:22" s="22" customFormat="1" ht="34.5" customHeight="1">
      <c r="A35" s="327" t="s">
        <v>888</v>
      </c>
      <c r="B35" s="18"/>
      <c r="C35" s="20"/>
      <c r="D35" s="20"/>
      <c r="E35" s="20"/>
      <c r="F35" s="20"/>
      <c r="G35" s="20"/>
      <c r="H35" s="21"/>
      <c r="I35" s="499" t="s">
        <v>30</v>
      </c>
      <c r="J35" s="500"/>
      <c r="K35" s="501"/>
      <c r="L35" s="27"/>
    </row>
    <row r="36" spans="1:22" s="32" customFormat="1" ht="34.5" customHeight="1">
      <c r="A36" s="327" t="s">
        <v>888</v>
      </c>
      <c r="B36" s="18"/>
      <c r="C36" s="20"/>
      <c r="D36" s="20"/>
      <c r="E36" s="20"/>
      <c r="F36" s="20"/>
      <c r="G36" s="20"/>
      <c r="H36" s="21"/>
      <c r="I36" s="499" t="s">
        <v>2470</v>
      </c>
      <c r="J36" s="500"/>
      <c r="K36" s="501"/>
      <c r="L36" s="27"/>
    </row>
    <row r="37" spans="1:22" s="22" customFormat="1" ht="34.5" customHeight="1">
      <c r="A37" s="327" t="s">
        <v>888</v>
      </c>
      <c r="B37" s="18"/>
      <c r="C37" s="20"/>
      <c r="D37" s="20"/>
      <c r="E37" s="20"/>
      <c r="F37" s="20"/>
      <c r="G37" s="20"/>
      <c r="H37" s="21"/>
      <c r="I37" s="496" t="s">
        <v>2471</v>
      </c>
      <c r="J37" s="496"/>
      <c r="K37" s="496"/>
      <c r="L37" s="27"/>
    </row>
    <row r="38" spans="1:22" s="22" customFormat="1">
      <c r="A38" s="325"/>
      <c r="B38" s="18"/>
      <c r="C38" s="3"/>
      <c r="D38" s="3"/>
      <c r="E38" s="4"/>
      <c r="F38" s="3"/>
      <c r="G38" s="33"/>
      <c r="H38" s="5"/>
      <c r="I38" s="5"/>
      <c r="J38" s="6"/>
      <c r="K38" s="30"/>
      <c r="L38" s="8"/>
    </row>
    <row r="39" spans="1:22" s="22" customFormat="1">
      <c r="A39" s="325"/>
      <c r="B39" s="18"/>
      <c r="C39" s="3"/>
      <c r="D39" s="3"/>
      <c r="E39" s="4"/>
      <c r="F39" s="3"/>
      <c r="G39" s="33"/>
      <c r="H39" s="5"/>
      <c r="I39" s="5"/>
      <c r="J39" s="6"/>
      <c r="K39" s="30"/>
      <c r="L39" s="8"/>
    </row>
    <row r="40" spans="1:22" s="22" customFormat="1">
      <c r="A40" s="325"/>
      <c r="B40" s="31" t="s">
        <v>32</v>
      </c>
      <c r="C40" s="20"/>
      <c r="D40" s="20"/>
      <c r="E40" s="20"/>
      <c r="F40" s="20"/>
      <c r="G40" s="20"/>
      <c r="H40" s="21"/>
      <c r="I40" s="21"/>
      <c r="J40" s="6"/>
      <c r="K40" s="30"/>
      <c r="L40" s="8"/>
    </row>
    <row r="41" spans="1:22" s="22" customFormat="1">
      <c r="A41" s="325"/>
      <c r="B41" s="19"/>
      <c r="C41" s="19"/>
      <c r="D41" s="19"/>
      <c r="E41" s="19"/>
      <c r="F41" s="19"/>
      <c r="G41" s="19"/>
      <c r="H41" s="15"/>
      <c r="I41" s="15"/>
      <c r="J41" s="6"/>
      <c r="K41" s="30"/>
      <c r="L41" s="23"/>
    </row>
    <row r="42" spans="1:22" s="22" customFormat="1">
      <c r="A42" s="325"/>
      <c r="B42" s="24"/>
      <c r="C42" s="20"/>
      <c r="D42" s="20"/>
      <c r="E42" s="20"/>
      <c r="F42" s="20"/>
      <c r="G42" s="20"/>
      <c r="H42" s="21"/>
      <c r="I42" s="508" t="s">
        <v>33</v>
      </c>
      <c r="J42" s="509"/>
      <c r="K42" s="510"/>
      <c r="L42" s="321" t="s">
        <v>628</v>
      </c>
    </row>
    <row r="43" spans="1:22" s="22" customFormat="1" ht="34.5" customHeight="1">
      <c r="A43" s="327" t="s">
        <v>889</v>
      </c>
      <c r="B43" s="18"/>
      <c r="C43" s="20"/>
      <c r="D43" s="20"/>
      <c r="E43" s="20"/>
      <c r="F43" s="20"/>
      <c r="G43" s="20"/>
      <c r="H43" s="21"/>
      <c r="I43" s="502" t="s">
        <v>2472</v>
      </c>
      <c r="J43" s="503"/>
      <c r="K43" s="504"/>
      <c r="L43" s="25"/>
    </row>
    <row r="44" spans="1:22" s="22" customFormat="1" ht="34.5" customHeight="1">
      <c r="A44" s="327" t="s">
        <v>889</v>
      </c>
      <c r="B44" s="26"/>
      <c r="C44" s="20"/>
      <c r="D44" s="20"/>
      <c r="E44" s="20"/>
      <c r="F44" s="20"/>
      <c r="G44" s="20"/>
      <c r="H44" s="21"/>
      <c r="I44" s="502" t="s">
        <v>35</v>
      </c>
      <c r="J44" s="503"/>
      <c r="K44" s="504"/>
      <c r="L44" s="25"/>
    </row>
    <row r="45" spans="1:22" s="22" customFormat="1" ht="34.5" customHeight="1">
      <c r="A45" s="327" t="s">
        <v>889</v>
      </c>
      <c r="B45" s="26"/>
      <c r="C45" s="20"/>
      <c r="D45" s="20"/>
      <c r="E45" s="20"/>
      <c r="F45" s="20"/>
      <c r="G45" s="20"/>
      <c r="H45" s="21"/>
      <c r="I45" s="502" t="s">
        <v>36</v>
      </c>
      <c r="J45" s="503"/>
      <c r="K45" s="504"/>
      <c r="L45" s="34"/>
    </row>
    <row r="46" spans="1:22" s="22" customFormat="1" ht="34.5" customHeight="1">
      <c r="A46" s="327" t="s">
        <v>889</v>
      </c>
      <c r="B46" s="18"/>
      <c r="C46" s="20"/>
      <c r="D46" s="20"/>
      <c r="E46" s="20"/>
      <c r="F46" s="20"/>
      <c r="G46" s="20"/>
      <c r="H46" s="21"/>
      <c r="I46" s="502" t="s">
        <v>37</v>
      </c>
      <c r="J46" s="503"/>
      <c r="K46" s="504"/>
      <c r="L46" s="25"/>
    </row>
    <row r="47" spans="1:22" s="22" customFormat="1">
      <c r="A47" s="325"/>
      <c r="B47" s="18"/>
      <c r="C47" s="3"/>
      <c r="D47" s="3"/>
      <c r="E47" s="4"/>
      <c r="F47" s="3"/>
      <c r="G47" s="29"/>
      <c r="H47" s="5"/>
      <c r="I47" s="5"/>
      <c r="J47" s="6"/>
      <c r="K47" s="30"/>
      <c r="L47" s="8"/>
    </row>
    <row r="48" spans="1:22">
      <c r="A48" s="325"/>
      <c r="B48" s="18"/>
      <c r="K48" s="30"/>
      <c r="L48" s="8"/>
      <c r="M48" s="9"/>
      <c r="N48" s="9"/>
      <c r="O48" s="9"/>
      <c r="P48" s="9"/>
      <c r="Q48" s="9"/>
      <c r="R48" s="9"/>
      <c r="S48" s="9"/>
      <c r="T48" s="9"/>
      <c r="U48" s="9"/>
      <c r="V48" s="9"/>
    </row>
    <row r="49" spans="1:12" s="22" customFormat="1">
      <c r="A49" s="325"/>
      <c r="B49" s="31" t="s">
        <v>38</v>
      </c>
      <c r="C49" s="20"/>
      <c r="D49" s="20"/>
      <c r="E49" s="20"/>
      <c r="F49" s="20"/>
      <c r="G49" s="20"/>
      <c r="H49" s="21"/>
      <c r="I49" s="21"/>
      <c r="J49" s="6"/>
      <c r="K49" s="30"/>
      <c r="L49" s="8"/>
    </row>
    <row r="50" spans="1:12" s="22" customFormat="1">
      <c r="A50" s="325"/>
      <c r="B50" s="19"/>
      <c r="C50" s="19"/>
      <c r="D50" s="19"/>
      <c r="E50" s="19"/>
      <c r="F50" s="19"/>
      <c r="G50" s="19"/>
      <c r="H50" s="15"/>
      <c r="I50" s="15"/>
      <c r="J50" s="6"/>
      <c r="K50" s="30"/>
      <c r="L50" s="23"/>
    </row>
    <row r="51" spans="1:12" s="22" customFormat="1">
      <c r="A51" s="325"/>
      <c r="B51" s="24"/>
      <c r="C51" s="20"/>
      <c r="D51" s="20"/>
      <c r="E51" s="20"/>
      <c r="F51" s="20"/>
      <c r="G51" s="20"/>
      <c r="H51" s="35"/>
      <c r="I51" s="505" t="s">
        <v>28</v>
      </c>
      <c r="J51" s="506"/>
      <c r="K51" s="507"/>
      <c r="L51" s="321" t="s">
        <v>628</v>
      </c>
    </row>
    <row r="52" spans="1:12" s="22" customFormat="1" ht="34.5" customHeight="1">
      <c r="A52" s="328" t="s">
        <v>890</v>
      </c>
      <c r="B52" s="18"/>
      <c r="C52" s="20"/>
      <c r="D52" s="20"/>
      <c r="E52" s="20"/>
      <c r="F52" s="20"/>
      <c r="G52" s="20"/>
      <c r="H52" s="21"/>
      <c r="I52" s="499" t="s">
        <v>18</v>
      </c>
      <c r="J52" s="500"/>
      <c r="K52" s="501"/>
      <c r="L52" s="25"/>
    </row>
    <row r="53" spans="1:12" s="22" customFormat="1" ht="34.5" customHeight="1">
      <c r="A53" s="328" t="s">
        <v>890</v>
      </c>
      <c r="B53" s="26"/>
      <c r="C53" s="20"/>
      <c r="D53" s="20"/>
      <c r="E53" s="20"/>
      <c r="F53" s="20"/>
      <c r="G53" s="20"/>
      <c r="H53" s="21"/>
      <c r="I53" s="499" t="s">
        <v>19</v>
      </c>
      <c r="J53" s="500"/>
      <c r="K53" s="501"/>
      <c r="L53" s="25"/>
    </row>
    <row r="54" spans="1:12" s="22" customFormat="1" ht="34.5" customHeight="1">
      <c r="A54" s="328" t="s">
        <v>890</v>
      </c>
      <c r="B54" s="26"/>
      <c r="C54" s="20"/>
      <c r="D54" s="20"/>
      <c r="E54" s="20"/>
      <c r="F54" s="20"/>
      <c r="G54" s="20"/>
      <c r="H54" s="21"/>
      <c r="I54" s="499" t="s">
        <v>20</v>
      </c>
      <c r="J54" s="500"/>
      <c r="K54" s="501"/>
      <c r="L54" s="27"/>
    </row>
    <row r="55" spans="1:12" s="22" customFormat="1" ht="34.5" customHeight="1">
      <c r="A55" s="328" t="s">
        <v>890</v>
      </c>
      <c r="B55" s="18"/>
      <c r="C55" s="20"/>
      <c r="D55" s="20"/>
      <c r="E55" s="20"/>
      <c r="F55" s="20"/>
      <c r="G55" s="20"/>
      <c r="H55" s="21"/>
      <c r="I55" s="499" t="s">
        <v>21</v>
      </c>
      <c r="J55" s="500"/>
      <c r="K55" s="501"/>
      <c r="L55" s="28"/>
    </row>
    <row r="56" spans="1:12" s="22" customFormat="1" ht="34.5" customHeight="1">
      <c r="A56" s="328" t="s">
        <v>890</v>
      </c>
      <c r="B56" s="18"/>
      <c r="C56" s="20"/>
      <c r="D56" s="20"/>
      <c r="E56" s="20"/>
      <c r="F56" s="20"/>
      <c r="G56" s="20"/>
      <c r="H56" s="21"/>
      <c r="I56" s="499" t="s">
        <v>2473</v>
      </c>
      <c r="J56" s="500"/>
      <c r="K56" s="501"/>
      <c r="L56" s="27"/>
    </row>
    <row r="57" spans="1:12" s="22" customFormat="1" ht="34.5" customHeight="1">
      <c r="A57" s="328" t="s">
        <v>890</v>
      </c>
      <c r="B57" s="18"/>
      <c r="C57" s="20"/>
      <c r="D57" s="20"/>
      <c r="E57" s="20"/>
      <c r="F57" s="20"/>
      <c r="G57" s="20"/>
      <c r="H57" s="21"/>
      <c r="I57" s="499" t="s">
        <v>30</v>
      </c>
      <c r="J57" s="500"/>
      <c r="K57" s="501"/>
      <c r="L57" s="27"/>
    </row>
    <row r="58" spans="1:12" s="32" customFormat="1" ht="34.5" customHeight="1">
      <c r="A58" s="328" t="s">
        <v>890</v>
      </c>
      <c r="B58" s="18"/>
      <c r="C58" s="20"/>
      <c r="D58" s="20"/>
      <c r="E58" s="20"/>
      <c r="F58" s="20"/>
      <c r="G58" s="20"/>
      <c r="H58" s="21"/>
      <c r="I58" s="499" t="s">
        <v>2470</v>
      </c>
      <c r="J58" s="500"/>
      <c r="K58" s="501"/>
      <c r="L58" s="27"/>
    </row>
    <row r="59" spans="1:12" s="22" customFormat="1" ht="34.5" customHeight="1">
      <c r="A59" s="328" t="s">
        <v>890</v>
      </c>
      <c r="B59" s="18"/>
      <c r="C59" s="20"/>
      <c r="D59" s="20"/>
      <c r="E59" s="20"/>
      <c r="F59" s="20"/>
      <c r="G59" s="20"/>
      <c r="H59" s="21"/>
      <c r="I59" s="496" t="s">
        <v>2474</v>
      </c>
      <c r="J59" s="496"/>
      <c r="K59" s="496"/>
      <c r="L59" s="27" t="s">
        <v>886</v>
      </c>
    </row>
    <row r="60" spans="1:12" s="22" customFormat="1" ht="34.5" customHeight="1">
      <c r="A60" s="328" t="s">
        <v>890</v>
      </c>
      <c r="B60" s="18"/>
      <c r="C60" s="20"/>
      <c r="D60" s="20"/>
      <c r="E60" s="20"/>
      <c r="F60" s="20"/>
      <c r="G60" s="20"/>
      <c r="H60" s="21"/>
      <c r="I60" s="496" t="s">
        <v>39</v>
      </c>
      <c r="J60" s="496"/>
      <c r="K60" s="496"/>
      <c r="L60" s="27" t="s">
        <v>26</v>
      </c>
    </row>
    <row r="61" spans="1:12" s="22" customFormat="1">
      <c r="A61" s="325"/>
      <c r="B61" s="18"/>
      <c r="C61" s="3"/>
      <c r="D61" s="3"/>
      <c r="E61" s="4"/>
      <c r="F61" s="3"/>
      <c r="G61" s="33"/>
      <c r="H61" s="5"/>
      <c r="I61" s="5"/>
      <c r="J61" s="6"/>
      <c r="K61" s="30"/>
      <c r="L61" s="8"/>
    </row>
    <row r="62" spans="1:12" s="22" customFormat="1">
      <c r="A62" s="325"/>
      <c r="B62" s="18"/>
      <c r="C62" s="3"/>
      <c r="D62" s="3"/>
      <c r="E62" s="4"/>
      <c r="F62" s="3"/>
      <c r="G62" s="33"/>
      <c r="H62" s="5"/>
      <c r="I62" s="5"/>
      <c r="J62" s="6"/>
      <c r="K62" s="30"/>
      <c r="L62" s="8"/>
    </row>
    <row r="63" spans="1:12" s="22" customFormat="1">
      <c r="A63" s="325"/>
      <c r="B63" s="18"/>
      <c r="C63" s="3"/>
      <c r="D63" s="3"/>
      <c r="E63" s="4"/>
      <c r="F63" s="3"/>
      <c r="G63" s="33"/>
      <c r="H63" s="5"/>
      <c r="I63" s="5"/>
      <c r="J63" s="6"/>
      <c r="K63" s="30"/>
      <c r="L63" s="6"/>
    </row>
    <row r="64" spans="1:12" s="22" customFormat="1">
      <c r="A64" s="325"/>
      <c r="B64" s="18"/>
      <c r="C64" s="3"/>
      <c r="D64" s="3"/>
      <c r="E64" s="4"/>
      <c r="F64" s="3"/>
      <c r="G64" s="29"/>
      <c r="H64" s="5"/>
      <c r="I64" s="5"/>
      <c r="J64" s="6"/>
      <c r="K64" s="30"/>
      <c r="L64" s="6"/>
    </row>
    <row r="65" spans="1:12" s="22" customFormat="1">
      <c r="A65" s="325"/>
      <c r="B65" s="19"/>
      <c r="C65" s="36"/>
      <c r="D65" s="36"/>
      <c r="E65" s="36"/>
      <c r="F65" s="36"/>
      <c r="G65" s="36"/>
      <c r="H65" s="21"/>
      <c r="I65" s="21"/>
      <c r="J65" s="6"/>
      <c r="K65" s="30"/>
      <c r="L65" s="6"/>
    </row>
    <row r="66" spans="1:12" s="22" customFormat="1">
      <c r="A66" s="325"/>
      <c r="B66" s="2"/>
      <c r="C66" s="37" t="s">
        <v>2475</v>
      </c>
      <c r="D66" s="38"/>
      <c r="E66" s="38"/>
      <c r="F66" s="38"/>
      <c r="G66" s="38"/>
      <c r="H66" s="38"/>
      <c r="I66" s="5"/>
      <c r="J66" s="39"/>
      <c r="K66" s="7"/>
      <c r="L66" s="6"/>
    </row>
    <row r="67" spans="1:12" s="22" customFormat="1" ht="34.5" customHeight="1">
      <c r="A67" s="325"/>
      <c r="B67" s="2"/>
      <c r="C67" s="40"/>
      <c r="D67" s="497" t="s">
        <v>41</v>
      </c>
      <c r="E67" s="497"/>
      <c r="F67" s="497"/>
      <c r="G67" s="497"/>
      <c r="H67" s="497"/>
      <c r="I67" s="497"/>
      <c r="J67" s="497"/>
      <c r="K67" s="497"/>
      <c r="L67" s="497"/>
    </row>
    <row r="68" spans="1:12" s="22" customFormat="1" ht="34.5" customHeight="1">
      <c r="A68" s="325"/>
      <c r="B68" s="2"/>
      <c r="C68" s="43"/>
      <c r="D68" s="498" t="s">
        <v>2476</v>
      </c>
      <c r="E68" s="498"/>
      <c r="F68" s="498"/>
      <c r="G68" s="498"/>
      <c r="H68" s="498"/>
      <c r="I68" s="498"/>
      <c r="J68" s="498"/>
      <c r="K68" s="498"/>
      <c r="L68" s="498"/>
    </row>
    <row r="69" spans="1:12" s="22" customFormat="1" ht="34.5" customHeight="1">
      <c r="A69" s="325"/>
      <c r="B69" s="2"/>
      <c r="C69" s="43"/>
      <c r="D69" s="498" t="s">
        <v>2477</v>
      </c>
      <c r="E69" s="498"/>
      <c r="F69" s="498"/>
      <c r="G69" s="498"/>
      <c r="H69" s="498"/>
      <c r="I69" s="498"/>
      <c r="J69" s="498"/>
      <c r="K69" s="498"/>
      <c r="L69" s="498"/>
    </row>
    <row r="70" spans="1:12" s="22" customFormat="1" ht="34.5" customHeight="1">
      <c r="A70" s="325"/>
      <c r="B70" s="2"/>
      <c r="C70" s="43"/>
      <c r="D70" s="498" t="s">
        <v>44</v>
      </c>
      <c r="E70" s="498"/>
      <c r="F70" s="498"/>
      <c r="G70" s="498"/>
      <c r="H70" s="498"/>
      <c r="I70" s="498"/>
      <c r="J70" s="498"/>
      <c r="K70" s="498"/>
      <c r="L70" s="498"/>
    </row>
    <row r="71" spans="1:12" s="22" customFormat="1" ht="34.5" customHeight="1">
      <c r="A71" s="325"/>
      <c r="B71" s="2"/>
      <c r="C71" s="43"/>
      <c r="D71" s="498" t="s">
        <v>2478</v>
      </c>
      <c r="E71" s="498"/>
      <c r="F71" s="498"/>
      <c r="G71" s="498"/>
      <c r="H71" s="498"/>
      <c r="I71" s="498"/>
      <c r="J71" s="498"/>
      <c r="K71" s="498"/>
      <c r="L71" s="498"/>
    </row>
    <row r="72" spans="1:12" s="22" customFormat="1">
      <c r="A72" s="325"/>
      <c r="B72" s="19"/>
      <c r="C72" s="36"/>
      <c r="D72" s="36"/>
      <c r="E72" s="36"/>
      <c r="F72" s="36"/>
      <c r="G72" s="36"/>
      <c r="H72" s="21"/>
      <c r="I72" s="21"/>
      <c r="J72" s="6"/>
      <c r="K72" s="7"/>
      <c r="L72" s="6"/>
    </row>
    <row r="73" spans="1:12" s="46" customFormat="1">
      <c r="A73" s="329"/>
      <c r="B73" s="19"/>
      <c r="C73" s="45" t="s">
        <v>46</v>
      </c>
      <c r="F73" s="47"/>
      <c r="G73" s="45"/>
      <c r="H73" s="330" t="s">
        <v>47</v>
      </c>
      <c r="I73" s="330"/>
      <c r="J73" s="330" t="s">
        <v>48</v>
      </c>
      <c r="K73" s="331"/>
      <c r="L73" s="330"/>
    </row>
    <row r="74" spans="1:12" s="22" customFormat="1">
      <c r="A74" s="325"/>
      <c r="B74" s="2"/>
      <c r="C74" s="48"/>
      <c r="D74" s="36"/>
      <c r="E74" s="36"/>
      <c r="F74" s="36"/>
      <c r="G74" s="36"/>
      <c r="H74" s="21"/>
      <c r="I74" s="38"/>
      <c r="J74" s="6"/>
      <c r="K74" s="7"/>
      <c r="L74" s="320"/>
    </row>
    <row r="75" spans="1:12" s="22" customFormat="1">
      <c r="A75" s="325"/>
      <c r="B75" s="2"/>
      <c r="C75" s="42"/>
      <c r="D75" s="42"/>
      <c r="E75" s="42"/>
      <c r="F75" s="42"/>
      <c r="G75" s="42"/>
      <c r="H75" s="42"/>
      <c r="I75" s="42"/>
      <c r="J75" s="42"/>
      <c r="K75" s="50"/>
      <c r="L75" s="42"/>
    </row>
    <row r="76" spans="1:12" s="22" customFormat="1">
      <c r="A76" s="325"/>
      <c r="B76" s="2"/>
      <c r="C76" s="51"/>
      <c r="D76" s="36"/>
      <c r="E76" s="36"/>
      <c r="F76" s="36"/>
      <c r="G76" s="36"/>
      <c r="H76" s="21"/>
      <c r="I76" s="38"/>
      <c r="J76" s="6"/>
      <c r="K76" s="7"/>
      <c r="L76" s="320"/>
    </row>
    <row r="77" spans="1:12" s="22" customFormat="1">
      <c r="A77" s="325"/>
      <c r="B77" s="2"/>
      <c r="C77" s="51"/>
      <c r="D77" s="36"/>
      <c r="E77" s="36"/>
      <c r="F77" s="36"/>
      <c r="G77" s="36"/>
      <c r="H77" s="21"/>
      <c r="I77" s="38"/>
      <c r="J77" s="6"/>
      <c r="K77" s="7"/>
      <c r="L77" s="320"/>
    </row>
    <row r="78" spans="1:12" s="22" customFormat="1">
      <c r="A78" s="325"/>
      <c r="B78" s="2"/>
      <c r="C78" s="492" t="s">
        <v>49</v>
      </c>
      <c r="D78" s="492"/>
      <c r="E78" s="492"/>
      <c r="F78" s="492"/>
      <c r="G78" s="492"/>
      <c r="H78" s="492" t="s">
        <v>50</v>
      </c>
      <c r="I78" s="492"/>
      <c r="J78" s="492" t="s">
        <v>51</v>
      </c>
      <c r="K78" s="492"/>
      <c r="L78" s="492"/>
    </row>
    <row r="79" spans="1:12" s="22" customFormat="1">
      <c r="A79" s="325"/>
      <c r="B79" s="2"/>
      <c r="C79" s="492" t="s">
        <v>52</v>
      </c>
      <c r="D79" s="492"/>
      <c r="E79" s="492"/>
      <c r="F79" s="492"/>
      <c r="G79" s="492"/>
      <c r="H79" s="492" t="s">
        <v>53</v>
      </c>
      <c r="I79" s="492"/>
      <c r="J79" s="492" t="s">
        <v>54</v>
      </c>
      <c r="K79" s="492"/>
      <c r="L79" s="492"/>
    </row>
    <row r="80" spans="1:12" s="22" customFormat="1">
      <c r="A80" s="325"/>
      <c r="B80" s="2"/>
      <c r="C80" s="492" t="s">
        <v>55</v>
      </c>
      <c r="D80" s="492"/>
      <c r="E80" s="492"/>
      <c r="F80" s="492"/>
      <c r="G80" s="492"/>
      <c r="H80" s="492" t="s">
        <v>56</v>
      </c>
      <c r="I80" s="492"/>
      <c r="J80" s="492" t="s">
        <v>57</v>
      </c>
      <c r="K80" s="492"/>
      <c r="L80" s="492"/>
    </row>
    <row r="81" spans="1:12" s="22" customFormat="1">
      <c r="A81" s="325"/>
      <c r="B81" s="2"/>
      <c r="C81" s="492" t="s">
        <v>58</v>
      </c>
      <c r="D81" s="492"/>
      <c r="E81" s="492"/>
      <c r="F81" s="492"/>
      <c r="G81" s="492"/>
      <c r="H81" s="492" t="s">
        <v>59</v>
      </c>
      <c r="I81" s="492"/>
      <c r="J81" s="492" t="s">
        <v>60</v>
      </c>
      <c r="K81" s="492"/>
      <c r="L81" s="492"/>
    </row>
    <row r="82" spans="1:12" s="22" customFormat="1">
      <c r="A82" s="325"/>
      <c r="B82" s="2"/>
      <c r="C82" s="492" t="s">
        <v>61</v>
      </c>
      <c r="D82" s="492"/>
      <c r="E82" s="492"/>
      <c r="F82" s="492"/>
      <c r="G82" s="492"/>
      <c r="H82" s="38"/>
      <c r="I82" s="38"/>
      <c r="J82" s="492" t="s">
        <v>62</v>
      </c>
      <c r="K82" s="492"/>
      <c r="L82" s="492"/>
    </row>
    <row r="83" spans="1:12" s="22" customFormat="1">
      <c r="A83" s="325"/>
      <c r="C83" s="492" t="s">
        <v>63</v>
      </c>
      <c r="D83" s="492"/>
      <c r="E83" s="492"/>
      <c r="F83" s="492"/>
      <c r="G83" s="492"/>
      <c r="J83" s="492" t="s">
        <v>64</v>
      </c>
      <c r="K83" s="492"/>
      <c r="L83" s="492"/>
    </row>
    <row r="84" spans="1:12" s="22" customFormat="1">
      <c r="A84" s="325"/>
      <c r="B84" s="2"/>
      <c r="C84" s="492" t="s">
        <v>65</v>
      </c>
      <c r="D84" s="492"/>
      <c r="E84" s="492"/>
      <c r="F84" s="492"/>
      <c r="G84" s="492"/>
      <c r="H84" s="332"/>
      <c r="I84" s="332"/>
      <c r="J84" s="492" t="s">
        <v>66</v>
      </c>
      <c r="K84" s="492"/>
      <c r="L84" s="492"/>
    </row>
    <row r="85" spans="1:12" s="22" customFormat="1">
      <c r="A85" s="325"/>
      <c r="B85" s="2"/>
      <c r="C85" s="492" t="s">
        <v>67</v>
      </c>
      <c r="D85" s="492"/>
      <c r="E85" s="492"/>
      <c r="F85" s="492"/>
      <c r="H85" s="38"/>
      <c r="I85" s="38"/>
      <c r="J85" s="492" t="s">
        <v>68</v>
      </c>
      <c r="K85" s="492"/>
      <c r="L85" s="492"/>
    </row>
    <row r="86" spans="1:12" s="22" customFormat="1">
      <c r="A86" s="325"/>
      <c r="B86" s="2"/>
      <c r="C86" s="492" t="s">
        <v>69</v>
      </c>
      <c r="D86" s="492"/>
      <c r="E86" s="492"/>
      <c r="F86" s="492"/>
      <c r="G86" s="38"/>
      <c r="H86" s="38"/>
      <c r="I86" s="38"/>
      <c r="J86" s="492" t="s">
        <v>70</v>
      </c>
      <c r="K86" s="492"/>
      <c r="L86" s="492"/>
    </row>
    <row r="87" spans="1:12" s="22" customFormat="1">
      <c r="A87" s="325"/>
      <c r="B87" s="2"/>
      <c r="C87" s="492" t="s">
        <v>71</v>
      </c>
      <c r="D87" s="492"/>
      <c r="E87" s="492"/>
      <c r="F87" s="492"/>
      <c r="G87" s="38"/>
      <c r="H87" s="38"/>
      <c r="I87" s="38"/>
      <c r="J87" s="492" t="s">
        <v>72</v>
      </c>
      <c r="K87" s="492"/>
      <c r="L87" s="492"/>
    </row>
    <row r="88" spans="1:12" s="22" customFormat="1">
      <c r="A88" s="325"/>
      <c r="B88" s="2"/>
      <c r="C88" s="492" t="s">
        <v>73</v>
      </c>
      <c r="D88" s="492"/>
      <c r="E88" s="492"/>
      <c r="F88" s="492"/>
      <c r="G88" s="38"/>
      <c r="H88" s="38"/>
      <c r="I88" s="38"/>
      <c r="J88" s="51"/>
      <c r="K88" s="52"/>
      <c r="L88" s="6"/>
    </row>
    <row r="89" spans="1:12" s="22" customFormat="1">
      <c r="A89" s="325"/>
      <c r="B89" s="2"/>
      <c r="C89" s="492" t="s">
        <v>74</v>
      </c>
      <c r="D89" s="492"/>
      <c r="E89" s="492"/>
      <c r="F89" s="492"/>
      <c r="G89" s="38"/>
      <c r="H89" s="38"/>
      <c r="I89" s="38"/>
      <c r="J89" s="51"/>
      <c r="K89" s="52"/>
      <c r="L89" s="6"/>
    </row>
    <row r="90" spans="1:12" s="22" customFormat="1">
      <c r="A90" s="325"/>
      <c r="B90" s="2"/>
      <c r="C90" s="492" t="s">
        <v>75</v>
      </c>
      <c r="D90" s="492"/>
      <c r="E90" s="492"/>
      <c r="F90" s="492"/>
      <c r="G90" s="492"/>
      <c r="H90" s="38"/>
      <c r="I90" s="38"/>
      <c r="J90" s="51"/>
      <c r="K90" s="52"/>
      <c r="L90" s="6"/>
    </row>
    <row r="91" spans="1:12" s="22" customFormat="1">
      <c r="A91" s="325"/>
      <c r="B91" s="2"/>
      <c r="C91" s="42"/>
      <c r="D91" s="42"/>
      <c r="E91" s="42"/>
      <c r="F91" s="42"/>
      <c r="G91" s="42"/>
      <c r="H91" s="42"/>
      <c r="I91" s="42"/>
      <c r="J91" s="42"/>
      <c r="K91" s="50"/>
      <c r="L91" s="42"/>
    </row>
    <row r="92" spans="1:12" s="22" customFormat="1">
      <c r="A92" s="325"/>
      <c r="B92" s="53" t="s">
        <v>76</v>
      </c>
      <c r="C92" s="54"/>
      <c r="D92" s="55"/>
      <c r="E92" s="55"/>
      <c r="F92" s="55"/>
      <c r="G92" s="55"/>
      <c r="H92" s="56"/>
      <c r="I92" s="56"/>
      <c r="J92" s="57"/>
      <c r="K92" s="57"/>
      <c r="L92" s="57"/>
    </row>
    <row r="93" spans="1:12" s="22" customFormat="1">
      <c r="A93" s="325"/>
      <c r="B93" s="2"/>
      <c r="C93" s="60"/>
      <c r="D93" s="4"/>
      <c r="E93" s="4"/>
      <c r="F93" s="4"/>
      <c r="G93" s="4"/>
      <c r="H93" s="307"/>
      <c r="I93" s="307"/>
      <c r="J93" s="61"/>
      <c r="K93" s="30"/>
      <c r="L93" s="61"/>
    </row>
    <row r="94" spans="1:12" s="22" customFormat="1">
      <c r="A94" s="325"/>
      <c r="B94" s="31" t="s">
        <v>891</v>
      </c>
      <c r="C94" s="60"/>
      <c r="D94" s="4"/>
      <c r="E94" s="4"/>
      <c r="F94" s="4"/>
      <c r="G94" s="4"/>
      <c r="H94" s="307"/>
      <c r="I94" s="307"/>
      <c r="J94" s="61"/>
      <c r="K94" s="61"/>
      <c r="L94" s="61"/>
    </row>
    <row r="95" spans="1:12" s="22" customFormat="1" ht="18.75" customHeight="1">
      <c r="A95" s="325"/>
      <c r="B95" s="19"/>
      <c r="C95" s="60"/>
      <c r="D95" s="4"/>
      <c r="E95" s="4"/>
      <c r="F95" s="4"/>
      <c r="G95" s="4"/>
      <c r="H95" s="307"/>
      <c r="I95" s="307"/>
      <c r="J95" s="57"/>
      <c r="K95" s="57"/>
      <c r="L95" s="23"/>
    </row>
    <row r="96" spans="1:12" s="22" customFormat="1" ht="37.5">
      <c r="A96" s="325"/>
      <c r="B96" s="19"/>
      <c r="C96" s="60"/>
      <c r="D96" s="4"/>
      <c r="E96" s="4"/>
      <c r="F96" s="4"/>
      <c r="G96" s="4"/>
      <c r="H96" s="307"/>
      <c r="I96" s="307"/>
      <c r="J96" s="62" t="s">
        <v>77</v>
      </c>
      <c r="K96" s="63"/>
      <c r="L96" s="64" t="s">
        <v>628</v>
      </c>
    </row>
    <row r="97" spans="1:22" s="22" customFormat="1">
      <c r="A97" s="325"/>
      <c r="B97" s="2"/>
      <c r="C97" s="4"/>
      <c r="D97" s="4"/>
      <c r="E97" s="4"/>
      <c r="F97" s="4"/>
      <c r="G97" s="4"/>
      <c r="H97" s="307"/>
      <c r="I97" s="65" t="s">
        <v>78</v>
      </c>
      <c r="J97" s="66"/>
      <c r="K97" s="67"/>
      <c r="L97" s="64" t="s">
        <v>596</v>
      </c>
    </row>
    <row r="98" spans="1:22" s="22" customFormat="1" ht="54" customHeight="1">
      <c r="A98" s="327" t="s">
        <v>892</v>
      </c>
      <c r="B98" s="2"/>
      <c r="C98" s="383" t="s">
        <v>81</v>
      </c>
      <c r="D98" s="384"/>
      <c r="E98" s="384"/>
      <c r="F98" s="384"/>
      <c r="G98" s="384"/>
      <c r="H98" s="385"/>
      <c r="I98" s="313" t="s">
        <v>82</v>
      </c>
      <c r="J98" s="68" t="s">
        <v>637</v>
      </c>
      <c r="K98" s="69"/>
      <c r="L98" s="70"/>
    </row>
    <row r="99" spans="1:22" s="22" customFormat="1">
      <c r="A99" s="325"/>
      <c r="B99" s="72"/>
      <c r="C99" s="60"/>
      <c r="D99" s="4"/>
      <c r="E99" s="4"/>
      <c r="F99" s="4"/>
      <c r="G99" s="4"/>
      <c r="H99" s="307"/>
      <c r="I99" s="307"/>
      <c r="J99" s="61"/>
      <c r="K99" s="61"/>
      <c r="L99" s="59"/>
    </row>
    <row r="100" spans="1:22" s="22" customFormat="1">
      <c r="A100" s="325"/>
      <c r="B100" s="72"/>
      <c r="C100" s="60"/>
      <c r="D100" s="4"/>
      <c r="E100" s="4"/>
      <c r="F100" s="4"/>
      <c r="G100" s="4"/>
      <c r="H100" s="307"/>
      <c r="I100" s="307"/>
      <c r="J100" s="61"/>
      <c r="K100" s="61"/>
      <c r="L100" s="59"/>
    </row>
    <row r="101" spans="1:22" s="22" customFormat="1">
      <c r="A101" s="325"/>
      <c r="B101" s="72"/>
      <c r="C101" s="60"/>
      <c r="D101" s="4"/>
      <c r="E101" s="4"/>
      <c r="F101" s="4"/>
      <c r="G101" s="4"/>
      <c r="H101" s="307"/>
      <c r="I101" s="307"/>
      <c r="J101" s="61"/>
      <c r="K101" s="61"/>
      <c r="L101" s="59"/>
    </row>
    <row r="102" spans="1:22">
      <c r="A102" s="325"/>
      <c r="B102" s="19" t="s">
        <v>84</v>
      </c>
      <c r="C102" s="19"/>
      <c r="D102" s="19"/>
      <c r="E102" s="19"/>
      <c r="F102" s="19"/>
      <c r="G102" s="19"/>
      <c r="H102" s="15"/>
      <c r="I102" s="15"/>
      <c r="L102" s="73"/>
      <c r="M102" s="9"/>
      <c r="N102" s="9"/>
      <c r="O102" s="9"/>
      <c r="P102" s="9"/>
      <c r="Q102" s="9"/>
      <c r="R102" s="9"/>
      <c r="S102" s="9"/>
      <c r="T102" s="9"/>
      <c r="U102" s="9"/>
      <c r="V102" s="9"/>
    </row>
    <row r="103" spans="1:22">
      <c r="A103" s="325"/>
      <c r="B103" s="19"/>
      <c r="C103" s="19"/>
      <c r="D103" s="19"/>
      <c r="E103" s="19"/>
      <c r="F103" s="19"/>
      <c r="G103" s="19"/>
      <c r="H103" s="15"/>
      <c r="I103" s="15"/>
      <c r="L103" s="23"/>
      <c r="M103" s="9"/>
      <c r="N103" s="9"/>
      <c r="O103" s="9"/>
      <c r="P103" s="9"/>
      <c r="Q103" s="9"/>
      <c r="R103" s="9"/>
      <c r="S103" s="9"/>
      <c r="T103" s="9"/>
      <c r="U103" s="9"/>
      <c r="V103" s="9"/>
    </row>
    <row r="104" spans="1:22" ht="34.5" customHeight="1">
      <c r="A104" s="325"/>
      <c r="B104" s="19"/>
      <c r="C104" s="4"/>
      <c r="D104" s="4"/>
      <c r="F104" s="4"/>
      <c r="G104" s="4"/>
      <c r="H104" s="307"/>
      <c r="J104" s="74" t="s">
        <v>77</v>
      </c>
      <c r="K104" s="75"/>
      <c r="L104" s="76" t="s">
        <v>628</v>
      </c>
      <c r="M104" s="9"/>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596</v>
      </c>
      <c r="M105" s="9"/>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IF(SUM(L106:L106)=0,IF(COUNTIF(L106:L106,"未確認")&gt;0,"未確認",IF(COUNTIF(L106:L106,"~*")&gt;0,"*",SUM(L106:L106))),SUM(L106:L106))</f>
        <v>0</v>
      </c>
      <c r="K106" s="80" t="str">
        <f>IF(OR(COUNTIF(L106:L106,"未確認")&gt;0,COUNTIF(L106:L106,"~*")&gt;0),"※","")</f>
        <v/>
      </c>
      <c r="L106" s="81">
        <v>0</v>
      </c>
    </row>
    <row r="107" spans="1:22" s="82" customFormat="1" ht="34.5" customHeight="1">
      <c r="A107" s="327" t="s">
        <v>894</v>
      </c>
      <c r="B107" s="83"/>
      <c r="C107" s="459"/>
      <c r="D107" s="460"/>
      <c r="E107" s="487"/>
      <c r="F107" s="488"/>
      <c r="G107" s="482" t="s">
        <v>2479</v>
      </c>
      <c r="H107" s="484"/>
      <c r="I107" s="490"/>
      <c r="J107" s="79">
        <f t="shared" si="0"/>
        <v>0</v>
      </c>
      <c r="K107" s="80" t="str">
        <f>IF(OR(COUNTIF(L107:L107,"未確認")&gt;0,COUNTIF(L107:L107,"~*")&gt;0),"※","")</f>
        <v/>
      </c>
      <c r="L107" s="81">
        <v>0</v>
      </c>
    </row>
    <row r="108" spans="1:22" s="82" customFormat="1" ht="34.5" customHeight="1">
      <c r="A108" s="327" t="s">
        <v>893</v>
      </c>
      <c r="B108" s="83"/>
      <c r="C108" s="459"/>
      <c r="D108" s="460"/>
      <c r="E108" s="383" t="s">
        <v>91</v>
      </c>
      <c r="F108" s="384"/>
      <c r="G108" s="384"/>
      <c r="H108" s="385"/>
      <c r="I108" s="490"/>
      <c r="J108" s="79">
        <f t="shared" si="0"/>
        <v>0</v>
      </c>
      <c r="K108" s="80" t="str">
        <f>IF(OR(COUNTIF(L108:L108,"未確認")&gt;0,COUNTIF(L108:L108,"~*")&gt;0),"※","")</f>
        <v/>
      </c>
      <c r="L108" s="81">
        <v>0</v>
      </c>
    </row>
    <row r="109" spans="1:22" s="82" customFormat="1" ht="34.5" customHeight="1">
      <c r="A109" s="327" t="s">
        <v>893</v>
      </c>
      <c r="B109" s="83"/>
      <c r="C109" s="437"/>
      <c r="D109" s="439"/>
      <c r="E109" s="386" t="s">
        <v>92</v>
      </c>
      <c r="F109" s="387"/>
      <c r="G109" s="387"/>
      <c r="H109" s="388"/>
      <c r="I109" s="490"/>
      <c r="J109" s="79">
        <f t="shared" si="0"/>
        <v>0</v>
      </c>
      <c r="K109" s="80" t="str">
        <f t="shared" ref="K109:K118" si="1">IF(OR(COUNTIF(L108:L108,"未確認")&gt;0,COUNTIF(L108:L108,"~*")&gt;0),"※","")</f>
        <v/>
      </c>
      <c r="L109" s="81">
        <v>0</v>
      </c>
    </row>
    <row r="110" spans="1:22" s="82" customFormat="1" ht="34.5" customHeight="1">
      <c r="A110" s="327" t="s">
        <v>895</v>
      </c>
      <c r="B110" s="83"/>
      <c r="C110" s="400" t="s">
        <v>93</v>
      </c>
      <c r="D110" s="402"/>
      <c r="E110" s="400" t="s">
        <v>87</v>
      </c>
      <c r="F110" s="401"/>
      <c r="G110" s="401"/>
      <c r="H110" s="402"/>
      <c r="I110" s="490"/>
      <c r="J110" s="79">
        <f t="shared" si="0"/>
        <v>53</v>
      </c>
      <c r="K110" s="80" t="str">
        <f t="shared" si="1"/>
        <v/>
      </c>
      <c r="L110" s="81">
        <v>53</v>
      </c>
    </row>
    <row r="111" spans="1:22" s="82" customFormat="1" ht="34.5" customHeight="1">
      <c r="A111" s="327" t="s">
        <v>896</v>
      </c>
      <c r="B111" s="83"/>
      <c r="C111" s="459"/>
      <c r="D111" s="460"/>
      <c r="E111" s="485"/>
      <c r="F111" s="486"/>
      <c r="G111" s="383" t="s">
        <v>94</v>
      </c>
      <c r="H111" s="385"/>
      <c r="I111" s="490"/>
      <c r="J111" s="79">
        <f t="shared" si="0"/>
        <v>14</v>
      </c>
      <c r="K111" s="80" t="str">
        <f t="shared" si="1"/>
        <v/>
      </c>
      <c r="L111" s="81">
        <v>14</v>
      </c>
    </row>
    <row r="112" spans="1:22" s="82" customFormat="1" ht="34.5" customHeight="1">
      <c r="A112" s="327" t="s">
        <v>897</v>
      </c>
      <c r="B112" s="83"/>
      <c r="C112" s="459"/>
      <c r="D112" s="460"/>
      <c r="E112" s="485"/>
      <c r="F112" s="488"/>
      <c r="G112" s="383" t="s">
        <v>95</v>
      </c>
      <c r="H112" s="385"/>
      <c r="I112" s="490"/>
      <c r="J112" s="79">
        <f t="shared" si="0"/>
        <v>39</v>
      </c>
      <c r="K112" s="80" t="str">
        <f t="shared" si="1"/>
        <v/>
      </c>
      <c r="L112" s="81">
        <v>39</v>
      </c>
    </row>
    <row r="113" spans="1:22" s="82" customFormat="1" ht="34.5" customHeight="1">
      <c r="A113" s="327" t="s">
        <v>895</v>
      </c>
      <c r="B113" s="83"/>
      <c r="C113" s="459"/>
      <c r="D113" s="460"/>
      <c r="E113" s="400" t="s">
        <v>91</v>
      </c>
      <c r="F113" s="401"/>
      <c r="G113" s="401"/>
      <c r="H113" s="402"/>
      <c r="I113" s="490"/>
      <c r="J113" s="79">
        <f t="shared" si="0"/>
        <v>53</v>
      </c>
      <c r="K113" s="80" t="str">
        <f t="shared" si="1"/>
        <v/>
      </c>
      <c r="L113" s="81">
        <v>53</v>
      </c>
    </row>
    <row r="114" spans="1:22" s="82" customFormat="1" ht="34.5" customHeight="1">
      <c r="A114" s="327" t="s">
        <v>896</v>
      </c>
      <c r="B114" s="83"/>
      <c r="C114" s="459"/>
      <c r="D114" s="460"/>
      <c r="E114" s="485"/>
      <c r="F114" s="486"/>
      <c r="G114" s="383" t="s">
        <v>94</v>
      </c>
      <c r="H114" s="385"/>
      <c r="I114" s="490"/>
      <c r="J114" s="79">
        <f t="shared" si="0"/>
        <v>14</v>
      </c>
      <c r="K114" s="80" t="str">
        <f t="shared" si="1"/>
        <v/>
      </c>
      <c r="L114" s="81">
        <v>14</v>
      </c>
    </row>
    <row r="115" spans="1:22" s="82" customFormat="1" ht="34.5" customHeight="1">
      <c r="A115" s="327" t="s">
        <v>897</v>
      </c>
      <c r="B115" s="83"/>
      <c r="C115" s="459"/>
      <c r="D115" s="460"/>
      <c r="E115" s="487"/>
      <c r="F115" s="488"/>
      <c r="G115" s="383" t="s">
        <v>95</v>
      </c>
      <c r="H115" s="385"/>
      <c r="I115" s="490"/>
      <c r="J115" s="79">
        <f t="shared" si="0"/>
        <v>39</v>
      </c>
      <c r="K115" s="80" t="str">
        <f t="shared" si="1"/>
        <v/>
      </c>
      <c r="L115" s="81">
        <v>39</v>
      </c>
    </row>
    <row r="116" spans="1:22" s="82" customFormat="1" ht="34.5" customHeight="1">
      <c r="A116" s="327" t="s">
        <v>895</v>
      </c>
      <c r="B116" s="83"/>
      <c r="C116" s="459"/>
      <c r="D116" s="460"/>
      <c r="E116" s="389" t="s">
        <v>92</v>
      </c>
      <c r="F116" s="390"/>
      <c r="G116" s="390"/>
      <c r="H116" s="391"/>
      <c r="I116" s="490"/>
      <c r="J116" s="79">
        <f t="shared" si="0"/>
        <v>53</v>
      </c>
      <c r="K116" s="80" t="str">
        <f t="shared" si="1"/>
        <v/>
      </c>
      <c r="L116" s="81">
        <v>53</v>
      </c>
    </row>
    <row r="117" spans="1:22" s="82" customFormat="1" ht="34.5" customHeight="1">
      <c r="A117" s="327" t="s">
        <v>896</v>
      </c>
      <c r="B117" s="83"/>
      <c r="C117" s="459"/>
      <c r="D117" s="460"/>
      <c r="E117" s="478"/>
      <c r="F117" s="479"/>
      <c r="G117" s="386" t="s">
        <v>94</v>
      </c>
      <c r="H117" s="388"/>
      <c r="I117" s="490"/>
      <c r="J117" s="79">
        <f t="shared" si="0"/>
        <v>14</v>
      </c>
      <c r="K117" s="80" t="str">
        <f t="shared" si="1"/>
        <v/>
      </c>
      <c r="L117" s="81">
        <v>14</v>
      </c>
    </row>
    <row r="118" spans="1:22" s="82" customFormat="1" ht="34.5" customHeight="1">
      <c r="A118" s="327" t="s">
        <v>897</v>
      </c>
      <c r="B118" s="83"/>
      <c r="C118" s="437"/>
      <c r="D118" s="439"/>
      <c r="E118" s="480"/>
      <c r="F118" s="481"/>
      <c r="G118" s="386" t="s">
        <v>95</v>
      </c>
      <c r="H118" s="388"/>
      <c r="I118" s="490"/>
      <c r="J118" s="79">
        <f t="shared" si="0"/>
        <v>39</v>
      </c>
      <c r="K118" s="80" t="str">
        <f t="shared" si="1"/>
        <v/>
      </c>
      <c r="L118" s="81">
        <v>39</v>
      </c>
    </row>
    <row r="119" spans="1:22" s="82" customFormat="1" ht="315" customHeight="1">
      <c r="A119" s="327" t="s">
        <v>898</v>
      </c>
      <c r="B119" s="83"/>
      <c r="C119" s="482" t="s">
        <v>2480</v>
      </c>
      <c r="D119" s="483"/>
      <c r="E119" s="483"/>
      <c r="F119" s="483"/>
      <c r="G119" s="483"/>
      <c r="H119" s="484"/>
      <c r="I119" s="491"/>
      <c r="J119" s="84"/>
      <c r="K119" s="85" t="s">
        <v>89</v>
      </c>
      <c r="L119" s="86" t="s">
        <v>26</v>
      </c>
    </row>
    <row r="120" spans="1:22" s="1" customFormat="1">
      <c r="A120" s="325"/>
      <c r="B120" s="19"/>
      <c r="C120" s="19"/>
      <c r="D120" s="19"/>
      <c r="E120" s="19"/>
      <c r="F120" s="19"/>
      <c r="G120" s="19"/>
      <c r="H120" s="15"/>
      <c r="I120" s="15"/>
      <c r="J120" s="87"/>
      <c r="K120" s="88"/>
      <c r="L120" s="89"/>
    </row>
    <row r="121" spans="1:22" s="82" customFormat="1">
      <c r="A121" s="325"/>
      <c r="B121" s="83"/>
      <c r="C121" s="60"/>
      <c r="D121" s="60"/>
      <c r="E121" s="60"/>
      <c r="F121" s="60"/>
      <c r="G121" s="60"/>
      <c r="H121" s="90"/>
      <c r="I121" s="90"/>
      <c r="J121" s="87"/>
      <c r="K121" s="88"/>
      <c r="L121" s="89"/>
    </row>
    <row r="122" spans="1:22" s="22" customFormat="1">
      <c r="A122" s="325"/>
      <c r="B122" s="2"/>
      <c r="C122" s="60"/>
      <c r="D122" s="4"/>
      <c r="E122" s="4"/>
      <c r="F122" s="4"/>
      <c r="G122" s="4"/>
      <c r="H122" s="307"/>
      <c r="I122" s="307"/>
      <c r="J122" s="61"/>
      <c r="K122" s="30"/>
      <c r="L122" s="59"/>
    </row>
    <row r="123" spans="1:22" s="1" customFormat="1">
      <c r="A123" s="325"/>
      <c r="B123" s="19" t="s">
        <v>97</v>
      </c>
      <c r="C123" s="19"/>
      <c r="D123" s="19"/>
      <c r="E123" s="19"/>
      <c r="F123" s="19"/>
      <c r="G123" s="19"/>
      <c r="H123" s="15"/>
      <c r="I123" s="15"/>
      <c r="J123" s="87"/>
      <c r="K123" s="88"/>
      <c r="L123" s="89"/>
    </row>
    <row r="124" spans="1:22">
      <c r="A124" s="325"/>
      <c r="B124" s="19"/>
      <c r="C124" s="19"/>
      <c r="D124" s="19"/>
      <c r="E124" s="19"/>
      <c r="F124" s="19"/>
      <c r="G124" s="19"/>
      <c r="H124" s="15"/>
      <c r="I124" s="15"/>
      <c r="L124" s="23"/>
      <c r="M124" s="9"/>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628</v>
      </c>
      <c r="M125" s="9"/>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596</v>
      </c>
      <c r="M126" s="9"/>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99</v>
      </c>
      <c r="J127" s="93"/>
      <c r="K127" s="94"/>
      <c r="L127" s="95" t="s">
        <v>114</v>
      </c>
    </row>
    <row r="128" spans="1:22" s="82" customFormat="1" ht="40.5" customHeight="1">
      <c r="A128" s="327" t="s">
        <v>901</v>
      </c>
      <c r="B128" s="2"/>
      <c r="C128" s="315"/>
      <c r="D128" s="318"/>
      <c r="E128" s="400" t="s">
        <v>107</v>
      </c>
      <c r="F128" s="401"/>
      <c r="G128" s="401"/>
      <c r="H128" s="402"/>
      <c r="I128" s="420"/>
      <c r="J128" s="97"/>
      <c r="K128" s="98"/>
      <c r="L128" s="96" t="s">
        <v>26</v>
      </c>
    </row>
    <row r="129" spans="1:22" s="82" customFormat="1" ht="40.5" customHeight="1">
      <c r="A129" s="327" t="s">
        <v>902</v>
      </c>
      <c r="B129" s="2"/>
      <c r="C129" s="315"/>
      <c r="D129" s="318"/>
      <c r="E129" s="459"/>
      <c r="F129" s="477"/>
      <c r="G129" s="477"/>
      <c r="H129" s="460"/>
      <c r="I129" s="420"/>
      <c r="J129" s="97"/>
      <c r="K129" s="98"/>
      <c r="L129" s="96" t="s">
        <v>26</v>
      </c>
    </row>
    <row r="130" spans="1:22" s="82" customFormat="1" ht="40.5" customHeight="1">
      <c r="A130" s="327" t="s">
        <v>903</v>
      </c>
      <c r="B130" s="2"/>
      <c r="C130" s="308"/>
      <c r="D130" s="309"/>
      <c r="E130" s="437"/>
      <c r="F130" s="438"/>
      <c r="G130" s="438"/>
      <c r="H130" s="439"/>
      <c r="I130" s="407"/>
      <c r="J130" s="99"/>
      <c r="K130" s="100"/>
      <c r="L130" s="96" t="s">
        <v>26</v>
      </c>
    </row>
    <row r="131" spans="1:22" s="1" customFormat="1">
      <c r="A131" s="325"/>
      <c r="B131" s="19"/>
      <c r="C131" s="19"/>
      <c r="D131" s="19"/>
      <c r="E131" s="19"/>
      <c r="F131" s="19"/>
      <c r="G131" s="19"/>
      <c r="H131" s="15"/>
      <c r="I131" s="15"/>
      <c r="J131" s="87"/>
      <c r="K131" s="88"/>
      <c r="L131" s="89"/>
    </row>
    <row r="132" spans="1:22" s="82" customFormat="1">
      <c r="A132" s="325"/>
      <c r="B132" s="83"/>
      <c r="C132" s="60"/>
      <c r="D132" s="60"/>
      <c r="E132" s="60"/>
      <c r="F132" s="60"/>
      <c r="G132" s="60"/>
      <c r="H132" s="90"/>
      <c r="I132" s="90"/>
      <c r="J132" s="87"/>
      <c r="K132" s="88"/>
      <c r="L132" s="89"/>
    </row>
    <row r="133" spans="1:22" s="22" customFormat="1">
      <c r="A133" s="325"/>
      <c r="B133" s="2"/>
      <c r="C133" s="60"/>
      <c r="D133" s="4"/>
      <c r="E133" s="4"/>
      <c r="F133" s="4"/>
      <c r="G133" s="4"/>
      <c r="H133" s="307"/>
      <c r="I133" s="307"/>
      <c r="J133" s="61"/>
      <c r="K133" s="30"/>
      <c r="L133" s="59"/>
    </row>
    <row r="134" spans="1:22" s="1" customFormat="1">
      <c r="A134" s="333"/>
      <c r="B134" s="19" t="s">
        <v>123</v>
      </c>
      <c r="C134" s="44"/>
      <c r="D134" s="44"/>
      <c r="E134" s="44"/>
      <c r="F134" s="44"/>
      <c r="G134" s="44"/>
      <c r="H134" s="15"/>
      <c r="I134" s="15"/>
      <c r="J134" s="59"/>
      <c r="K134" s="30"/>
      <c r="L134" s="101"/>
    </row>
    <row r="135" spans="1:22">
      <c r="A135" s="325"/>
      <c r="B135" s="19"/>
      <c r="C135" s="19"/>
      <c r="D135" s="19"/>
      <c r="E135" s="19"/>
      <c r="F135" s="19"/>
      <c r="G135" s="19"/>
      <c r="H135" s="15"/>
      <c r="I135" s="15"/>
      <c r="L135" s="23"/>
      <c r="M135" s="9"/>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628</v>
      </c>
      <c r="M136" s="9"/>
      <c r="N136" s="9"/>
      <c r="O136" s="9"/>
      <c r="P136" s="9"/>
      <c r="Q136" s="9"/>
      <c r="R136" s="9"/>
      <c r="S136" s="9"/>
      <c r="T136" s="9"/>
      <c r="U136" s="9"/>
      <c r="V136" s="9"/>
    </row>
    <row r="137" spans="1:22" ht="20.25" customHeight="1">
      <c r="A137" s="325"/>
      <c r="B137" s="2"/>
      <c r="C137" s="60"/>
      <c r="D137" s="4"/>
      <c r="F137" s="4"/>
      <c r="G137" s="4"/>
      <c r="H137" s="307"/>
      <c r="I137" s="65" t="s">
        <v>78</v>
      </c>
      <c r="J137" s="66"/>
      <c r="K137" s="77"/>
      <c r="L137" s="78" t="s">
        <v>596</v>
      </c>
      <c r="M137" s="9"/>
      <c r="N137" s="9"/>
      <c r="O137" s="9"/>
      <c r="P137" s="9"/>
      <c r="Q137" s="9"/>
      <c r="R137" s="9"/>
      <c r="S137" s="9"/>
      <c r="T137" s="9"/>
      <c r="U137" s="9"/>
      <c r="V137" s="9"/>
    </row>
    <row r="138" spans="1:22" s="82" customFormat="1" ht="67.5" customHeight="1">
      <c r="A138" s="327" t="s">
        <v>904</v>
      </c>
      <c r="B138" s="2"/>
      <c r="C138" s="400" t="s">
        <v>2481</v>
      </c>
      <c r="D138" s="401"/>
      <c r="E138" s="401"/>
      <c r="F138" s="401"/>
      <c r="G138" s="401"/>
      <c r="H138" s="402"/>
      <c r="I138" s="447" t="s">
        <v>2482</v>
      </c>
      <c r="J138" s="102"/>
      <c r="K138" s="94"/>
      <c r="L138" s="95" t="s">
        <v>153</v>
      </c>
    </row>
    <row r="139" spans="1:22" s="82" customFormat="1" ht="34.5" customHeight="1">
      <c r="A139" s="327" t="s">
        <v>904</v>
      </c>
      <c r="B139" s="83"/>
      <c r="C139" s="315"/>
      <c r="D139" s="318"/>
      <c r="E139" s="383" t="s">
        <v>2483</v>
      </c>
      <c r="F139" s="384"/>
      <c r="G139" s="384"/>
      <c r="H139" s="385"/>
      <c r="I139" s="447"/>
      <c r="J139" s="97"/>
      <c r="K139" s="98"/>
      <c r="L139" s="103">
        <v>14</v>
      </c>
    </row>
    <row r="140" spans="1:22" s="82" customFormat="1" ht="67.5" customHeight="1">
      <c r="A140" s="327" t="s">
        <v>906</v>
      </c>
      <c r="B140" s="83"/>
      <c r="C140" s="400" t="s">
        <v>133</v>
      </c>
      <c r="D140" s="401"/>
      <c r="E140" s="401"/>
      <c r="F140" s="401"/>
      <c r="G140" s="401"/>
      <c r="H140" s="402"/>
      <c r="I140" s="447"/>
      <c r="J140" s="97"/>
      <c r="K140" s="98"/>
      <c r="L140" s="95" t="s">
        <v>26</v>
      </c>
    </row>
    <row r="141" spans="1:22" s="82" customFormat="1" ht="34.5" customHeight="1">
      <c r="A141" s="327" t="s">
        <v>906</v>
      </c>
      <c r="B141" s="83"/>
      <c r="C141" s="104"/>
      <c r="D141" s="105"/>
      <c r="E141" s="383" t="s">
        <v>135</v>
      </c>
      <c r="F141" s="384"/>
      <c r="G141" s="384"/>
      <c r="H141" s="385"/>
      <c r="I141" s="447"/>
      <c r="J141" s="97"/>
      <c r="K141" s="98"/>
      <c r="L141" s="103">
        <v>0</v>
      </c>
    </row>
    <row r="142" spans="1:22" s="82" customFormat="1" ht="67.5" customHeight="1">
      <c r="A142" s="327" t="s">
        <v>908</v>
      </c>
      <c r="B142" s="83"/>
      <c r="C142" s="400" t="s">
        <v>2484</v>
      </c>
      <c r="D142" s="401"/>
      <c r="E142" s="401"/>
      <c r="F142" s="401"/>
      <c r="G142" s="401"/>
      <c r="H142" s="402"/>
      <c r="I142" s="447"/>
      <c r="J142" s="97"/>
      <c r="K142" s="98"/>
      <c r="L142" s="95" t="s">
        <v>26</v>
      </c>
    </row>
    <row r="143" spans="1:22" s="82" customFormat="1" ht="34.5" customHeight="1">
      <c r="A143" s="327" t="s">
        <v>908</v>
      </c>
      <c r="B143" s="83"/>
      <c r="C143" s="106"/>
      <c r="D143" s="107"/>
      <c r="E143" s="383" t="s">
        <v>135</v>
      </c>
      <c r="F143" s="384"/>
      <c r="G143" s="384"/>
      <c r="H143" s="385"/>
      <c r="I143" s="447"/>
      <c r="J143" s="97"/>
      <c r="K143" s="98"/>
      <c r="L143" s="103">
        <v>0</v>
      </c>
    </row>
    <row r="144" spans="1:22" s="82" customFormat="1" ht="34.5" customHeight="1">
      <c r="A144" s="327" t="s">
        <v>909</v>
      </c>
      <c r="B144" s="83"/>
      <c r="C144" s="386" t="s">
        <v>136</v>
      </c>
      <c r="D144" s="387"/>
      <c r="E144" s="387"/>
      <c r="F144" s="387"/>
      <c r="G144" s="387"/>
      <c r="H144" s="388"/>
      <c r="I144" s="447"/>
      <c r="J144" s="99"/>
      <c r="K144" s="100"/>
      <c r="L144" s="103">
        <v>0</v>
      </c>
    </row>
    <row r="145" spans="1:22" s="1" customFormat="1">
      <c r="A145" s="325"/>
      <c r="B145" s="19"/>
      <c r="C145" s="19"/>
      <c r="D145" s="19"/>
      <c r="E145" s="19"/>
      <c r="F145" s="19"/>
      <c r="G145" s="19"/>
      <c r="H145" s="15"/>
      <c r="I145" s="15"/>
      <c r="J145" s="87"/>
      <c r="K145" s="88"/>
      <c r="L145" s="89"/>
    </row>
    <row r="146" spans="1:22" s="1" customFormat="1">
      <c r="A146" s="325"/>
      <c r="B146" s="19"/>
      <c r="C146" s="19"/>
      <c r="D146" s="19"/>
      <c r="E146" s="19"/>
      <c r="F146" s="19"/>
      <c r="G146" s="19"/>
      <c r="H146" s="15"/>
      <c r="I146" s="15"/>
      <c r="J146" s="87"/>
      <c r="K146" s="88"/>
      <c r="L146" s="89"/>
    </row>
    <row r="147" spans="1:22" s="108" customFormat="1">
      <c r="A147" s="325"/>
      <c r="C147" s="4"/>
      <c r="D147" s="4"/>
      <c r="E147" s="4"/>
      <c r="F147" s="4"/>
      <c r="G147" s="4"/>
      <c r="H147" s="307"/>
      <c r="I147" s="307"/>
      <c r="J147" s="59"/>
      <c r="K147" s="30"/>
      <c r="L147" s="101"/>
    </row>
    <row r="148" spans="1:22" s="108" customFormat="1">
      <c r="A148" s="325"/>
      <c r="B148" s="19" t="s">
        <v>137</v>
      </c>
      <c r="C148" s="4"/>
      <c r="D148" s="4"/>
      <c r="E148" s="4"/>
      <c r="F148" s="4"/>
      <c r="G148" s="4"/>
      <c r="H148" s="307"/>
      <c r="I148" s="307"/>
      <c r="J148" s="59"/>
      <c r="K148" s="30"/>
      <c r="L148" s="101"/>
    </row>
    <row r="149" spans="1:22">
      <c r="A149" s="325"/>
      <c r="B149" s="19"/>
      <c r="C149" s="19"/>
      <c r="D149" s="19"/>
      <c r="E149" s="19"/>
      <c r="F149" s="19"/>
      <c r="G149" s="19"/>
      <c r="H149" s="15"/>
      <c r="I149" s="15"/>
      <c r="L149" s="23"/>
      <c r="M149" s="9"/>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628</v>
      </c>
      <c r="M150" s="9"/>
      <c r="N150" s="9"/>
      <c r="O150" s="9"/>
      <c r="P150" s="9"/>
      <c r="Q150" s="9"/>
      <c r="R150" s="9"/>
      <c r="S150" s="9"/>
      <c r="T150" s="9"/>
      <c r="U150" s="9"/>
      <c r="V150" s="9"/>
    </row>
    <row r="151" spans="1:22" ht="20.25" customHeight="1">
      <c r="A151" s="325"/>
      <c r="B151" s="2"/>
      <c r="C151" s="60"/>
      <c r="D151" s="4"/>
      <c r="F151" s="4"/>
      <c r="G151" s="4"/>
      <c r="H151" s="307"/>
      <c r="I151" s="65" t="s">
        <v>78</v>
      </c>
      <c r="J151" s="66"/>
      <c r="K151" s="77"/>
      <c r="L151" s="78" t="s">
        <v>596</v>
      </c>
      <c r="M151" s="9"/>
      <c r="N151" s="9"/>
      <c r="O151" s="9"/>
      <c r="P151" s="9"/>
      <c r="Q151" s="9"/>
      <c r="R151" s="9"/>
      <c r="S151" s="9"/>
      <c r="T151" s="9"/>
      <c r="U151" s="9"/>
      <c r="V151" s="9"/>
    </row>
    <row r="152" spans="1:22" s="112" customFormat="1" ht="34.5" customHeight="1">
      <c r="A152" s="334" t="s">
        <v>911</v>
      </c>
      <c r="B152" s="108"/>
      <c r="C152" s="386" t="s">
        <v>138</v>
      </c>
      <c r="D152" s="387"/>
      <c r="E152" s="387"/>
      <c r="F152" s="387"/>
      <c r="G152" s="387"/>
      <c r="H152" s="388"/>
      <c r="I152" s="406" t="s">
        <v>139</v>
      </c>
      <c r="J152" s="109">
        <f t="shared" ref="J152:J215" si="2">IF(SUM(L152:L152)=0,IF(COUNTIF(L152:L152,"未確認")&gt;0,"未確認",IF(COUNTIF(L152:L152,"~*")&gt;0,"*",SUM(L152:L152))),SUM(L152:L152))</f>
        <v>0</v>
      </c>
      <c r="K152" s="110" t="str">
        <f t="shared" ref="K152:K215" si="3">IF(OR(COUNTIF(L152:L152,"未確認")&gt;0,COUNTIF(L152:L152,"~*")&gt;0),"※","")</f>
        <v/>
      </c>
      <c r="L152" s="111"/>
    </row>
    <row r="153" spans="1:22" s="112" customFormat="1" ht="34.5" customHeight="1">
      <c r="A153" s="334" t="s">
        <v>912</v>
      </c>
      <c r="B153" s="108"/>
      <c r="C153" s="386" t="s">
        <v>2485</v>
      </c>
      <c r="D153" s="387"/>
      <c r="E153" s="387"/>
      <c r="F153" s="387"/>
      <c r="G153" s="387"/>
      <c r="H153" s="388"/>
      <c r="I153" s="475"/>
      <c r="J153" s="109">
        <f t="shared" si="2"/>
        <v>0</v>
      </c>
      <c r="K153" s="110" t="str">
        <f t="shared" si="3"/>
        <v/>
      </c>
      <c r="L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row>
    <row r="159" spans="1:22" s="112" customFormat="1" ht="34.5" customHeight="1">
      <c r="A159" s="334" t="s">
        <v>918</v>
      </c>
      <c r="B159" s="108"/>
      <c r="C159" s="386" t="s">
        <v>147</v>
      </c>
      <c r="D159" s="387"/>
      <c r="E159" s="387"/>
      <c r="F159" s="387"/>
      <c r="G159" s="387"/>
      <c r="H159" s="388"/>
      <c r="I159" s="475"/>
      <c r="J159" s="109">
        <f t="shared" si="2"/>
        <v>0</v>
      </c>
      <c r="K159" s="110" t="str">
        <f t="shared" si="3"/>
        <v/>
      </c>
      <c r="L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row>
    <row r="161" spans="1:12" s="112" customFormat="1" ht="34.5" customHeight="1">
      <c r="A161" s="334" t="s">
        <v>920</v>
      </c>
      <c r="B161" s="108"/>
      <c r="C161" s="386" t="s">
        <v>149</v>
      </c>
      <c r="D161" s="387"/>
      <c r="E161" s="387"/>
      <c r="F161" s="387"/>
      <c r="G161" s="387"/>
      <c r="H161" s="388"/>
      <c r="I161" s="475"/>
      <c r="J161" s="109">
        <f t="shared" si="2"/>
        <v>0</v>
      </c>
      <c r="K161" s="110" t="str">
        <f t="shared" si="3"/>
        <v/>
      </c>
      <c r="L161" s="111"/>
    </row>
    <row r="162" spans="1:12" s="112" customFormat="1" ht="34.5" customHeight="1">
      <c r="A162" s="334" t="s">
        <v>921</v>
      </c>
      <c r="B162" s="108"/>
      <c r="C162" s="386" t="s">
        <v>150</v>
      </c>
      <c r="D162" s="387"/>
      <c r="E162" s="387"/>
      <c r="F162" s="387"/>
      <c r="G162" s="387"/>
      <c r="H162" s="388"/>
      <c r="I162" s="475"/>
      <c r="J162" s="109">
        <f t="shared" si="2"/>
        <v>0</v>
      </c>
      <c r="K162" s="110" t="str">
        <f t="shared" si="3"/>
        <v/>
      </c>
      <c r="L162" s="111"/>
    </row>
    <row r="163" spans="1:12" s="112" customFormat="1" ht="34.5" customHeight="1">
      <c r="A163" s="334" t="s">
        <v>922</v>
      </c>
      <c r="B163" s="108"/>
      <c r="C163" s="386" t="s">
        <v>151</v>
      </c>
      <c r="D163" s="387"/>
      <c r="E163" s="387"/>
      <c r="F163" s="387"/>
      <c r="G163" s="387"/>
      <c r="H163" s="388"/>
      <c r="I163" s="475"/>
      <c r="J163" s="109">
        <f t="shared" si="2"/>
        <v>0</v>
      </c>
      <c r="K163" s="110" t="str">
        <f t="shared" si="3"/>
        <v/>
      </c>
      <c r="L163" s="111"/>
    </row>
    <row r="164" spans="1:12" s="112" customFormat="1" ht="34.5" customHeight="1">
      <c r="A164" s="334" t="s">
        <v>923</v>
      </c>
      <c r="B164" s="108"/>
      <c r="C164" s="386" t="s">
        <v>152</v>
      </c>
      <c r="D164" s="387"/>
      <c r="E164" s="387"/>
      <c r="F164" s="387"/>
      <c r="G164" s="387"/>
      <c r="H164" s="388"/>
      <c r="I164" s="475"/>
      <c r="J164" s="109">
        <f t="shared" si="2"/>
        <v>0</v>
      </c>
      <c r="K164" s="110" t="str">
        <f t="shared" si="3"/>
        <v/>
      </c>
      <c r="L164" s="111"/>
    </row>
    <row r="165" spans="1:12" s="112" customFormat="1" ht="34.5" customHeight="1">
      <c r="A165" s="334" t="s">
        <v>924</v>
      </c>
      <c r="B165" s="108"/>
      <c r="C165" s="386" t="s">
        <v>153</v>
      </c>
      <c r="D165" s="387"/>
      <c r="E165" s="387"/>
      <c r="F165" s="387"/>
      <c r="G165" s="387"/>
      <c r="H165" s="388"/>
      <c r="I165" s="475"/>
      <c r="J165" s="109">
        <f t="shared" si="2"/>
        <v>15</v>
      </c>
      <c r="K165" s="110" t="str">
        <f t="shared" si="3"/>
        <v/>
      </c>
      <c r="L165" s="111">
        <v>15</v>
      </c>
    </row>
    <row r="166" spans="1:12" s="112" customFormat="1" ht="34.5" customHeight="1">
      <c r="A166" s="334" t="s">
        <v>925</v>
      </c>
      <c r="B166" s="108"/>
      <c r="C166" s="386" t="s">
        <v>2486</v>
      </c>
      <c r="D166" s="387"/>
      <c r="E166" s="387"/>
      <c r="F166" s="387"/>
      <c r="G166" s="387"/>
      <c r="H166" s="388"/>
      <c r="I166" s="475"/>
      <c r="J166" s="109">
        <f t="shared" si="2"/>
        <v>0</v>
      </c>
      <c r="K166" s="110" t="str">
        <f t="shared" si="3"/>
        <v/>
      </c>
      <c r="L166" s="111"/>
    </row>
    <row r="167" spans="1:12" s="112" customFormat="1" ht="34.5" customHeight="1">
      <c r="A167" s="334" t="s">
        <v>926</v>
      </c>
      <c r="B167" s="108"/>
      <c r="C167" s="386" t="s">
        <v>155</v>
      </c>
      <c r="D167" s="387"/>
      <c r="E167" s="387"/>
      <c r="F167" s="387"/>
      <c r="G167" s="387"/>
      <c r="H167" s="388"/>
      <c r="I167" s="475"/>
      <c r="J167" s="109">
        <f t="shared" si="2"/>
        <v>0</v>
      </c>
      <c r="K167" s="110" t="str">
        <f t="shared" si="3"/>
        <v/>
      </c>
      <c r="L167" s="111"/>
    </row>
    <row r="168" spans="1:12" s="112" customFormat="1" ht="34.5" customHeight="1">
      <c r="A168" s="334" t="s">
        <v>927</v>
      </c>
      <c r="B168" s="108"/>
      <c r="C168" s="386" t="s">
        <v>156</v>
      </c>
      <c r="D168" s="387"/>
      <c r="E168" s="387"/>
      <c r="F168" s="387"/>
      <c r="G168" s="387"/>
      <c r="H168" s="388"/>
      <c r="I168" s="475"/>
      <c r="J168" s="109">
        <f t="shared" si="2"/>
        <v>0</v>
      </c>
      <c r="K168" s="110" t="str">
        <f t="shared" si="3"/>
        <v/>
      </c>
      <c r="L168" s="111"/>
    </row>
    <row r="169" spans="1:12" s="112" customFormat="1" ht="34.5" customHeight="1">
      <c r="A169" s="334" t="s">
        <v>928</v>
      </c>
      <c r="B169" s="108"/>
      <c r="C169" s="386" t="s">
        <v>157</v>
      </c>
      <c r="D169" s="387"/>
      <c r="E169" s="387"/>
      <c r="F169" s="387"/>
      <c r="G169" s="387"/>
      <c r="H169" s="388"/>
      <c r="I169" s="475"/>
      <c r="J169" s="109">
        <f t="shared" si="2"/>
        <v>0</v>
      </c>
      <c r="K169" s="110" t="str">
        <f t="shared" si="3"/>
        <v/>
      </c>
      <c r="L169" s="111"/>
    </row>
    <row r="170" spans="1:12" s="112" customFormat="1" ht="34.5" customHeight="1">
      <c r="A170" s="334" t="s">
        <v>929</v>
      </c>
      <c r="B170" s="108"/>
      <c r="C170" s="386" t="s">
        <v>2487</v>
      </c>
      <c r="D170" s="387"/>
      <c r="E170" s="387"/>
      <c r="F170" s="387"/>
      <c r="G170" s="387"/>
      <c r="H170" s="388"/>
      <c r="I170" s="475"/>
      <c r="J170" s="109">
        <f t="shared" si="2"/>
        <v>0</v>
      </c>
      <c r="K170" s="110" t="str">
        <f t="shared" si="3"/>
        <v/>
      </c>
      <c r="L170" s="111"/>
    </row>
    <row r="171" spans="1:12" s="112" customFormat="1" ht="34.5" customHeight="1">
      <c r="A171" s="334" t="s">
        <v>930</v>
      </c>
      <c r="B171" s="108"/>
      <c r="C171" s="386" t="s">
        <v>159</v>
      </c>
      <c r="D171" s="387"/>
      <c r="E171" s="387"/>
      <c r="F171" s="387"/>
      <c r="G171" s="387"/>
      <c r="H171" s="388"/>
      <c r="I171" s="475"/>
      <c r="J171" s="109">
        <f t="shared" si="2"/>
        <v>0</v>
      </c>
      <c r="K171" s="110" t="str">
        <f t="shared" si="3"/>
        <v/>
      </c>
      <c r="L171" s="111"/>
    </row>
    <row r="172" spans="1:12" s="112" customFormat="1" ht="34.5" customHeight="1">
      <c r="A172" s="334" t="s">
        <v>931</v>
      </c>
      <c r="B172" s="108"/>
      <c r="C172" s="386" t="s">
        <v>160</v>
      </c>
      <c r="D172" s="387"/>
      <c r="E172" s="387"/>
      <c r="F172" s="387"/>
      <c r="G172" s="387"/>
      <c r="H172" s="388"/>
      <c r="I172" s="475"/>
      <c r="J172" s="109">
        <f t="shared" si="2"/>
        <v>0</v>
      </c>
      <c r="K172" s="110" t="str">
        <f t="shared" si="3"/>
        <v/>
      </c>
      <c r="L172" s="111"/>
    </row>
    <row r="173" spans="1:12" s="112" customFormat="1" ht="34.5" customHeight="1">
      <c r="A173" s="334" t="s">
        <v>932</v>
      </c>
      <c r="B173" s="108"/>
      <c r="C173" s="386" t="s">
        <v>161</v>
      </c>
      <c r="D173" s="387"/>
      <c r="E173" s="387"/>
      <c r="F173" s="387"/>
      <c r="G173" s="387"/>
      <c r="H173" s="388"/>
      <c r="I173" s="475"/>
      <c r="J173" s="109">
        <f t="shared" si="2"/>
        <v>0</v>
      </c>
      <c r="K173" s="110" t="str">
        <f t="shared" si="3"/>
        <v/>
      </c>
      <c r="L173" s="111"/>
    </row>
    <row r="174" spans="1:12" s="112" customFormat="1" ht="34.5" customHeight="1">
      <c r="A174" s="334" t="s">
        <v>933</v>
      </c>
      <c r="B174" s="108"/>
      <c r="C174" s="386" t="s">
        <v>162</v>
      </c>
      <c r="D174" s="387"/>
      <c r="E174" s="387"/>
      <c r="F174" s="387"/>
      <c r="G174" s="387"/>
      <c r="H174" s="388"/>
      <c r="I174" s="475"/>
      <c r="J174" s="109">
        <f t="shared" si="2"/>
        <v>0</v>
      </c>
      <c r="K174" s="110" t="str">
        <f t="shared" si="3"/>
        <v/>
      </c>
      <c r="L174" s="111"/>
    </row>
    <row r="175" spans="1:12" s="112" customFormat="1" ht="34.5" customHeight="1">
      <c r="A175" s="334" t="s">
        <v>934</v>
      </c>
      <c r="B175" s="108"/>
      <c r="C175" s="386" t="s">
        <v>163</v>
      </c>
      <c r="D175" s="387"/>
      <c r="E175" s="387"/>
      <c r="F175" s="387"/>
      <c r="G175" s="387"/>
      <c r="H175" s="388"/>
      <c r="I175" s="475"/>
      <c r="J175" s="109">
        <f t="shared" si="2"/>
        <v>0</v>
      </c>
      <c r="K175" s="110" t="str">
        <f t="shared" si="3"/>
        <v/>
      </c>
      <c r="L175" s="111"/>
    </row>
    <row r="176" spans="1:12" s="112" customFormat="1" ht="34.5" customHeight="1">
      <c r="A176" s="334" t="s">
        <v>935</v>
      </c>
      <c r="B176" s="108"/>
      <c r="C176" s="386" t="s">
        <v>164</v>
      </c>
      <c r="D176" s="387"/>
      <c r="E176" s="387"/>
      <c r="F176" s="387"/>
      <c r="G176" s="387"/>
      <c r="H176" s="388"/>
      <c r="I176" s="475"/>
      <c r="J176" s="109">
        <f t="shared" si="2"/>
        <v>0</v>
      </c>
      <c r="K176" s="110" t="str">
        <f t="shared" si="3"/>
        <v/>
      </c>
      <c r="L176" s="111"/>
    </row>
    <row r="177" spans="1:12" s="112" customFormat="1" ht="34.5" customHeight="1">
      <c r="A177" s="334" t="s">
        <v>936</v>
      </c>
      <c r="B177" s="108"/>
      <c r="C177" s="386" t="s">
        <v>165</v>
      </c>
      <c r="D177" s="387"/>
      <c r="E177" s="387"/>
      <c r="F177" s="387"/>
      <c r="G177" s="387"/>
      <c r="H177" s="388"/>
      <c r="I177" s="475"/>
      <c r="J177" s="109">
        <f t="shared" si="2"/>
        <v>0</v>
      </c>
      <c r="K177" s="110" t="str">
        <f t="shared" si="3"/>
        <v/>
      </c>
      <c r="L177" s="111"/>
    </row>
    <row r="178" spans="1:12" s="112" customFormat="1" ht="34.5" customHeight="1">
      <c r="A178" s="334" t="s">
        <v>937</v>
      </c>
      <c r="B178" s="108"/>
      <c r="C178" s="386" t="s">
        <v>166</v>
      </c>
      <c r="D178" s="387"/>
      <c r="E178" s="387"/>
      <c r="F178" s="387"/>
      <c r="G178" s="387"/>
      <c r="H178" s="388"/>
      <c r="I178" s="475"/>
      <c r="J178" s="109">
        <f t="shared" si="2"/>
        <v>0</v>
      </c>
      <c r="K178" s="110" t="str">
        <f t="shared" si="3"/>
        <v/>
      </c>
      <c r="L178" s="111"/>
    </row>
    <row r="179" spans="1:12" s="112" customFormat="1" ht="34.5" customHeight="1">
      <c r="A179" s="334" t="s">
        <v>938</v>
      </c>
      <c r="B179" s="108"/>
      <c r="C179" s="386" t="s">
        <v>126</v>
      </c>
      <c r="D179" s="387"/>
      <c r="E179" s="387"/>
      <c r="F179" s="387"/>
      <c r="G179" s="387"/>
      <c r="H179" s="388"/>
      <c r="I179" s="475"/>
      <c r="J179" s="109">
        <f t="shared" si="2"/>
        <v>0</v>
      </c>
      <c r="K179" s="110" t="str">
        <f t="shared" si="3"/>
        <v/>
      </c>
      <c r="L179" s="111"/>
    </row>
    <row r="180" spans="1:12" s="112" customFormat="1" ht="34.5" customHeight="1">
      <c r="A180" s="334" t="s">
        <v>939</v>
      </c>
      <c r="B180" s="108"/>
      <c r="C180" s="386" t="s">
        <v>167</v>
      </c>
      <c r="D180" s="387"/>
      <c r="E180" s="387"/>
      <c r="F180" s="387"/>
      <c r="G180" s="387"/>
      <c r="H180" s="388"/>
      <c r="I180" s="475"/>
      <c r="J180" s="109">
        <f t="shared" si="2"/>
        <v>0</v>
      </c>
      <c r="K180" s="110" t="str">
        <f t="shared" si="3"/>
        <v/>
      </c>
      <c r="L180" s="111"/>
    </row>
    <row r="181" spans="1:12" s="112" customFormat="1" ht="34.5" customHeight="1">
      <c r="A181" s="334" t="s">
        <v>940</v>
      </c>
      <c r="B181" s="108"/>
      <c r="C181" s="386" t="s">
        <v>168</v>
      </c>
      <c r="D181" s="387"/>
      <c r="E181" s="387"/>
      <c r="F181" s="387"/>
      <c r="G181" s="387"/>
      <c r="H181" s="388"/>
      <c r="I181" s="475"/>
      <c r="J181" s="109">
        <f t="shared" si="2"/>
        <v>0</v>
      </c>
      <c r="K181" s="110" t="str">
        <f t="shared" si="3"/>
        <v/>
      </c>
      <c r="L181" s="111"/>
    </row>
    <row r="182" spans="1:12" s="112" customFormat="1" ht="34.5" customHeight="1">
      <c r="A182" s="334" t="s">
        <v>941</v>
      </c>
      <c r="B182" s="108"/>
      <c r="C182" s="386" t="s">
        <v>169</v>
      </c>
      <c r="D182" s="387"/>
      <c r="E182" s="387"/>
      <c r="F182" s="387"/>
      <c r="G182" s="387"/>
      <c r="H182" s="388"/>
      <c r="I182" s="475"/>
      <c r="J182" s="109">
        <f t="shared" si="2"/>
        <v>0</v>
      </c>
      <c r="K182" s="110" t="str">
        <f t="shared" si="3"/>
        <v/>
      </c>
      <c r="L182" s="111"/>
    </row>
    <row r="183" spans="1:12" s="112" customFormat="1" ht="34.5" customHeight="1">
      <c r="A183" s="334" t="s">
        <v>942</v>
      </c>
      <c r="B183" s="108"/>
      <c r="C183" s="386" t="s">
        <v>170</v>
      </c>
      <c r="D183" s="387"/>
      <c r="E183" s="387"/>
      <c r="F183" s="387"/>
      <c r="G183" s="387"/>
      <c r="H183" s="388"/>
      <c r="I183" s="475"/>
      <c r="J183" s="109">
        <f t="shared" si="2"/>
        <v>0</v>
      </c>
      <c r="K183" s="110" t="str">
        <f t="shared" si="3"/>
        <v/>
      </c>
      <c r="L183" s="111"/>
    </row>
    <row r="184" spans="1:12" s="112" customFormat="1" ht="34.5" customHeight="1">
      <c r="A184" s="334" t="s">
        <v>943</v>
      </c>
      <c r="B184" s="108"/>
      <c r="C184" s="386" t="s">
        <v>127</v>
      </c>
      <c r="D184" s="387"/>
      <c r="E184" s="387"/>
      <c r="F184" s="387"/>
      <c r="G184" s="387"/>
      <c r="H184" s="388"/>
      <c r="I184" s="475"/>
      <c r="J184" s="109">
        <f t="shared" si="2"/>
        <v>0</v>
      </c>
      <c r="K184" s="110" t="str">
        <f t="shared" si="3"/>
        <v/>
      </c>
      <c r="L184" s="111"/>
    </row>
    <row r="185" spans="1:12" s="112" customFormat="1" ht="34.5" customHeight="1">
      <c r="A185" s="334" t="s">
        <v>944</v>
      </c>
      <c r="B185" s="108"/>
      <c r="C185" s="386" t="s">
        <v>171</v>
      </c>
      <c r="D185" s="387"/>
      <c r="E185" s="387"/>
      <c r="F185" s="387"/>
      <c r="G185" s="387"/>
      <c r="H185" s="388"/>
      <c r="I185" s="475"/>
      <c r="J185" s="109">
        <f t="shared" si="2"/>
        <v>0</v>
      </c>
      <c r="K185" s="110" t="str">
        <f t="shared" si="3"/>
        <v/>
      </c>
      <c r="L185" s="111"/>
    </row>
    <row r="186" spans="1:12" s="112" customFormat="1" ht="34.5" customHeight="1">
      <c r="A186" s="334" t="s">
        <v>945</v>
      </c>
      <c r="B186" s="108"/>
      <c r="C186" s="386" t="s">
        <v>172</v>
      </c>
      <c r="D186" s="387"/>
      <c r="E186" s="387"/>
      <c r="F186" s="387"/>
      <c r="G186" s="387"/>
      <c r="H186" s="388"/>
      <c r="I186" s="475"/>
      <c r="J186" s="109">
        <f t="shared" si="2"/>
        <v>0</v>
      </c>
      <c r="K186" s="110" t="str">
        <f t="shared" si="3"/>
        <v/>
      </c>
      <c r="L186" s="111"/>
    </row>
    <row r="187" spans="1:12" s="112" customFormat="1" ht="34.5" customHeight="1">
      <c r="A187" s="334" t="s">
        <v>946</v>
      </c>
      <c r="B187" s="108"/>
      <c r="C187" s="386" t="s">
        <v>173</v>
      </c>
      <c r="D187" s="387"/>
      <c r="E187" s="387"/>
      <c r="F187" s="387"/>
      <c r="G187" s="387"/>
      <c r="H187" s="388"/>
      <c r="I187" s="475"/>
      <c r="J187" s="109">
        <f t="shared" si="2"/>
        <v>0</v>
      </c>
      <c r="K187" s="110" t="str">
        <f t="shared" si="3"/>
        <v/>
      </c>
      <c r="L187" s="111"/>
    </row>
    <row r="188" spans="1:12" s="112" customFormat="1" ht="34.5" customHeight="1">
      <c r="A188" s="334" t="s">
        <v>947</v>
      </c>
      <c r="B188" s="108"/>
      <c r="C188" s="386" t="s">
        <v>2488</v>
      </c>
      <c r="D188" s="387"/>
      <c r="E188" s="387"/>
      <c r="F188" s="387"/>
      <c r="G188" s="387"/>
      <c r="H188" s="388"/>
      <c r="I188" s="475"/>
      <c r="J188" s="109">
        <f t="shared" si="2"/>
        <v>0</v>
      </c>
      <c r="K188" s="110" t="str">
        <f t="shared" si="3"/>
        <v/>
      </c>
      <c r="L188" s="111"/>
    </row>
    <row r="189" spans="1:12" s="112" customFormat="1" ht="34.5" customHeight="1">
      <c r="A189" s="334" t="s">
        <v>948</v>
      </c>
      <c r="B189" s="108"/>
      <c r="C189" s="386" t="s">
        <v>175</v>
      </c>
      <c r="D189" s="387"/>
      <c r="E189" s="387"/>
      <c r="F189" s="387"/>
      <c r="G189" s="387"/>
      <c r="H189" s="388"/>
      <c r="I189" s="475"/>
      <c r="J189" s="109">
        <f t="shared" si="2"/>
        <v>0</v>
      </c>
      <c r="K189" s="110" t="str">
        <f t="shared" si="3"/>
        <v/>
      </c>
      <c r="L189" s="111"/>
    </row>
    <row r="190" spans="1:12" s="112" customFormat="1" ht="34.5" customHeight="1">
      <c r="A190" s="334" t="s">
        <v>949</v>
      </c>
      <c r="B190" s="108"/>
      <c r="C190" s="386" t="s">
        <v>176</v>
      </c>
      <c r="D190" s="387"/>
      <c r="E190" s="387"/>
      <c r="F190" s="387"/>
      <c r="G190" s="387"/>
      <c r="H190" s="388"/>
      <c r="I190" s="475"/>
      <c r="J190" s="109">
        <f t="shared" si="2"/>
        <v>0</v>
      </c>
      <c r="K190" s="110" t="str">
        <f t="shared" si="3"/>
        <v/>
      </c>
      <c r="L190" s="111"/>
    </row>
    <row r="191" spans="1:12" s="112" customFormat="1" ht="34.5" customHeight="1">
      <c r="A191" s="334" t="s">
        <v>950</v>
      </c>
      <c r="B191" s="108"/>
      <c r="C191" s="386" t="s">
        <v>177</v>
      </c>
      <c r="D191" s="387"/>
      <c r="E191" s="387"/>
      <c r="F191" s="387"/>
      <c r="G191" s="387"/>
      <c r="H191" s="388"/>
      <c r="I191" s="475"/>
      <c r="J191" s="109">
        <f t="shared" si="2"/>
        <v>0</v>
      </c>
      <c r="K191" s="110" t="str">
        <f t="shared" si="3"/>
        <v/>
      </c>
      <c r="L191" s="111"/>
    </row>
    <row r="192" spans="1:12" s="112" customFormat="1" ht="34.5" customHeight="1">
      <c r="A192" s="334" t="s">
        <v>951</v>
      </c>
      <c r="B192" s="108"/>
      <c r="C192" s="386" t="s">
        <v>2489</v>
      </c>
      <c r="D192" s="387"/>
      <c r="E192" s="387"/>
      <c r="F192" s="387"/>
      <c r="G192" s="387"/>
      <c r="H192" s="388"/>
      <c r="I192" s="475"/>
      <c r="J192" s="109">
        <f t="shared" si="2"/>
        <v>0</v>
      </c>
      <c r="K192" s="110" t="str">
        <f t="shared" si="3"/>
        <v/>
      </c>
      <c r="L192" s="111"/>
    </row>
    <row r="193" spans="1:12" s="112" customFormat="1" ht="34.5" customHeight="1">
      <c r="A193" s="334" t="s">
        <v>952</v>
      </c>
      <c r="B193" s="108"/>
      <c r="C193" s="386" t="s">
        <v>2490</v>
      </c>
      <c r="D193" s="387"/>
      <c r="E193" s="387"/>
      <c r="F193" s="387"/>
      <c r="G193" s="387"/>
      <c r="H193" s="388"/>
      <c r="I193" s="475"/>
      <c r="J193" s="109">
        <f t="shared" si="2"/>
        <v>0</v>
      </c>
      <c r="K193" s="110" t="str">
        <f t="shared" si="3"/>
        <v/>
      </c>
      <c r="L193" s="111"/>
    </row>
    <row r="194" spans="1:12" s="112" customFormat="1" ht="34.5" customHeight="1">
      <c r="A194" s="334" t="s">
        <v>953</v>
      </c>
      <c r="B194" s="108"/>
      <c r="C194" s="386" t="s">
        <v>180</v>
      </c>
      <c r="D194" s="387"/>
      <c r="E194" s="387"/>
      <c r="F194" s="387"/>
      <c r="G194" s="387"/>
      <c r="H194" s="388"/>
      <c r="I194" s="475"/>
      <c r="J194" s="109">
        <f t="shared" si="2"/>
        <v>0</v>
      </c>
      <c r="K194" s="110" t="str">
        <f t="shared" si="3"/>
        <v/>
      </c>
      <c r="L194" s="111"/>
    </row>
    <row r="195" spans="1:12" s="112" customFormat="1" ht="34.5" customHeight="1">
      <c r="A195" s="334" t="s">
        <v>954</v>
      </c>
      <c r="B195" s="108"/>
      <c r="C195" s="386" t="s">
        <v>2491</v>
      </c>
      <c r="D195" s="387"/>
      <c r="E195" s="387"/>
      <c r="F195" s="387"/>
      <c r="G195" s="387"/>
      <c r="H195" s="388"/>
      <c r="I195" s="475"/>
      <c r="J195" s="109">
        <f t="shared" si="2"/>
        <v>0</v>
      </c>
      <c r="K195" s="110" t="str">
        <f t="shared" si="3"/>
        <v/>
      </c>
      <c r="L195" s="111"/>
    </row>
    <row r="196" spans="1:12" s="112" customFormat="1" ht="34.5" customHeight="1">
      <c r="A196" s="334" t="s">
        <v>955</v>
      </c>
      <c r="B196" s="108"/>
      <c r="C196" s="386" t="s">
        <v>183</v>
      </c>
      <c r="D196" s="387"/>
      <c r="E196" s="387"/>
      <c r="F196" s="387"/>
      <c r="G196" s="387"/>
      <c r="H196" s="388"/>
      <c r="I196" s="475"/>
      <c r="J196" s="109">
        <f t="shared" si="2"/>
        <v>0</v>
      </c>
      <c r="K196" s="110" t="str">
        <f t="shared" si="3"/>
        <v/>
      </c>
      <c r="L196" s="111"/>
    </row>
    <row r="197" spans="1:12" s="112" customFormat="1" ht="34.5" customHeight="1">
      <c r="A197" s="334" t="s">
        <v>956</v>
      </c>
      <c r="B197" s="108"/>
      <c r="C197" s="386" t="s">
        <v>184</v>
      </c>
      <c r="D197" s="387"/>
      <c r="E197" s="387"/>
      <c r="F197" s="387"/>
      <c r="G197" s="387"/>
      <c r="H197" s="388"/>
      <c r="I197" s="475"/>
      <c r="J197" s="109">
        <f t="shared" si="2"/>
        <v>0</v>
      </c>
      <c r="K197" s="110" t="str">
        <f t="shared" si="3"/>
        <v/>
      </c>
      <c r="L197" s="111"/>
    </row>
    <row r="198" spans="1:12" s="112" customFormat="1" ht="34.5" customHeight="1">
      <c r="A198" s="334" t="s">
        <v>957</v>
      </c>
      <c r="B198" s="108"/>
      <c r="C198" s="386" t="s">
        <v>185</v>
      </c>
      <c r="D198" s="387"/>
      <c r="E198" s="387"/>
      <c r="F198" s="387"/>
      <c r="G198" s="387"/>
      <c r="H198" s="388"/>
      <c r="I198" s="475"/>
      <c r="J198" s="109">
        <f t="shared" si="2"/>
        <v>0</v>
      </c>
      <c r="K198" s="110" t="str">
        <f t="shared" si="3"/>
        <v/>
      </c>
      <c r="L198" s="111"/>
    </row>
    <row r="199" spans="1:12" s="112" customFormat="1" ht="34.5" customHeight="1">
      <c r="A199" s="334" t="s">
        <v>958</v>
      </c>
      <c r="B199" s="108"/>
      <c r="C199" s="386" t="s">
        <v>134</v>
      </c>
      <c r="D199" s="387"/>
      <c r="E199" s="387"/>
      <c r="F199" s="387"/>
      <c r="G199" s="387"/>
      <c r="H199" s="388"/>
      <c r="I199" s="475"/>
      <c r="J199" s="109">
        <f t="shared" si="2"/>
        <v>0</v>
      </c>
      <c r="K199" s="110" t="str">
        <f t="shared" si="3"/>
        <v/>
      </c>
      <c r="L199" s="111"/>
    </row>
    <row r="200" spans="1:12" s="112" customFormat="1" ht="34.5" customHeight="1">
      <c r="A200" s="334" t="s">
        <v>959</v>
      </c>
      <c r="B200" s="108"/>
      <c r="C200" s="386" t="s">
        <v>186</v>
      </c>
      <c r="D200" s="387"/>
      <c r="E200" s="387"/>
      <c r="F200" s="387"/>
      <c r="G200" s="387"/>
      <c r="H200" s="388"/>
      <c r="I200" s="475"/>
      <c r="J200" s="109">
        <f t="shared" si="2"/>
        <v>0</v>
      </c>
      <c r="K200" s="110" t="str">
        <f t="shared" si="3"/>
        <v/>
      </c>
      <c r="L200" s="111"/>
    </row>
    <row r="201" spans="1:12" s="112" customFormat="1" ht="34.5" customHeight="1">
      <c r="A201" s="334" t="s">
        <v>960</v>
      </c>
      <c r="B201" s="108"/>
      <c r="C201" s="386" t="s">
        <v>187</v>
      </c>
      <c r="D201" s="387"/>
      <c r="E201" s="387"/>
      <c r="F201" s="387"/>
      <c r="G201" s="387"/>
      <c r="H201" s="388"/>
      <c r="I201" s="475"/>
      <c r="J201" s="109">
        <f t="shared" si="2"/>
        <v>0</v>
      </c>
      <c r="K201" s="110" t="str">
        <f t="shared" si="3"/>
        <v/>
      </c>
      <c r="L201" s="111"/>
    </row>
    <row r="202" spans="1:12" s="112" customFormat="1" ht="34.5" customHeight="1">
      <c r="A202" s="334" t="s">
        <v>961</v>
      </c>
      <c r="B202" s="108"/>
      <c r="C202" s="386" t="s">
        <v>188</v>
      </c>
      <c r="D202" s="387"/>
      <c r="E202" s="387"/>
      <c r="F202" s="387"/>
      <c r="G202" s="387"/>
      <c r="H202" s="388"/>
      <c r="I202" s="475"/>
      <c r="J202" s="109">
        <f t="shared" si="2"/>
        <v>0</v>
      </c>
      <c r="K202" s="110" t="str">
        <f t="shared" si="3"/>
        <v/>
      </c>
      <c r="L202" s="111"/>
    </row>
    <row r="203" spans="1:12" s="112" customFormat="1" ht="34.5" customHeight="1">
      <c r="A203" s="334" t="s">
        <v>962</v>
      </c>
      <c r="B203" s="108"/>
      <c r="C203" s="386" t="s">
        <v>189</v>
      </c>
      <c r="D203" s="387"/>
      <c r="E203" s="387"/>
      <c r="F203" s="387"/>
      <c r="G203" s="387"/>
      <c r="H203" s="388"/>
      <c r="I203" s="475"/>
      <c r="J203" s="109">
        <f t="shared" si="2"/>
        <v>0</v>
      </c>
      <c r="K203" s="110" t="str">
        <f t="shared" si="3"/>
        <v/>
      </c>
      <c r="L203" s="111"/>
    </row>
    <row r="204" spans="1:12" s="112" customFormat="1" ht="34.5" customHeight="1">
      <c r="A204" s="334" t="s">
        <v>963</v>
      </c>
      <c r="B204" s="108"/>
      <c r="C204" s="386" t="s">
        <v>190</v>
      </c>
      <c r="D204" s="387"/>
      <c r="E204" s="387"/>
      <c r="F204" s="387"/>
      <c r="G204" s="387"/>
      <c r="H204" s="388"/>
      <c r="I204" s="475"/>
      <c r="J204" s="109">
        <f t="shared" si="2"/>
        <v>0</v>
      </c>
      <c r="K204" s="110" t="str">
        <f t="shared" si="3"/>
        <v/>
      </c>
      <c r="L204" s="111"/>
    </row>
    <row r="205" spans="1:12" s="112" customFormat="1" ht="34.5" customHeight="1">
      <c r="A205" s="334" t="s">
        <v>964</v>
      </c>
      <c r="B205" s="108"/>
      <c r="C205" s="386" t="s">
        <v>191</v>
      </c>
      <c r="D205" s="387"/>
      <c r="E205" s="387"/>
      <c r="F205" s="387"/>
      <c r="G205" s="387"/>
      <c r="H205" s="388"/>
      <c r="I205" s="475"/>
      <c r="J205" s="109">
        <f t="shared" si="2"/>
        <v>0</v>
      </c>
      <c r="K205" s="110" t="str">
        <f t="shared" si="3"/>
        <v/>
      </c>
      <c r="L205" s="111"/>
    </row>
    <row r="206" spans="1:12" s="112" customFormat="1" ht="34.5" customHeight="1">
      <c r="A206" s="334" t="s">
        <v>965</v>
      </c>
      <c r="B206" s="108"/>
      <c r="C206" s="386" t="s">
        <v>192</v>
      </c>
      <c r="D206" s="387"/>
      <c r="E206" s="387"/>
      <c r="F206" s="387"/>
      <c r="G206" s="387"/>
      <c r="H206" s="388"/>
      <c r="I206" s="475"/>
      <c r="J206" s="109">
        <f t="shared" si="2"/>
        <v>0</v>
      </c>
      <c r="K206" s="110" t="str">
        <f t="shared" si="3"/>
        <v/>
      </c>
      <c r="L206" s="111"/>
    </row>
    <row r="207" spans="1:12" s="112" customFormat="1" ht="34.5" customHeight="1">
      <c r="A207" s="334" t="s">
        <v>966</v>
      </c>
      <c r="B207" s="108"/>
      <c r="C207" s="386" t="s">
        <v>193</v>
      </c>
      <c r="D207" s="387"/>
      <c r="E207" s="387"/>
      <c r="F207" s="387"/>
      <c r="G207" s="387"/>
      <c r="H207" s="388"/>
      <c r="I207" s="475"/>
      <c r="J207" s="109">
        <f t="shared" si="2"/>
        <v>0</v>
      </c>
      <c r="K207" s="110" t="str">
        <f t="shared" si="3"/>
        <v/>
      </c>
      <c r="L207" s="111"/>
    </row>
    <row r="208" spans="1:12" s="112" customFormat="1" ht="34.5" customHeight="1">
      <c r="A208" s="334" t="s">
        <v>967</v>
      </c>
      <c r="B208" s="108"/>
      <c r="C208" s="386" t="s">
        <v>194</v>
      </c>
      <c r="D208" s="387"/>
      <c r="E208" s="387"/>
      <c r="F208" s="387"/>
      <c r="G208" s="387"/>
      <c r="H208" s="388"/>
      <c r="I208" s="475"/>
      <c r="J208" s="109">
        <f t="shared" si="2"/>
        <v>0</v>
      </c>
      <c r="K208" s="110" t="str">
        <f t="shared" si="3"/>
        <v/>
      </c>
      <c r="L208" s="111"/>
    </row>
    <row r="209" spans="1:12" s="112" customFormat="1" ht="34.5" customHeight="1">
      <c r="A209" s="334" t="s">
        <v>968</v>
      </c>
      <c r="B209" s="108"/>
      <c r="C209" s="386" t="s">
        <v>195</v>
      </c>
      <c r="D209" s="387"/>
      <c r="E209" s="387"/>
      <c r="F209" s="387"/>
      <c r="G209" s="387"/>
      <c r="H209" s="388"/>
      <c r="I209" s="475"/>
      <c r="J209" s="109">
        <f t="shared" si="2"/>
        <v>0</v>
      </c>
      <c r="K209" s="110" t="str">
        <f t="shared" si="3"/>
        <v/>
      </c>
      <c r="L209" s="111"/>
    </row>
    <row r="210" spans="1:12" s="112" customFormat="1" ht="34.5" customHeight="1">
      <c r="A210" s="334" t="s">
        <v>969</v>
      </c>
      <c r="B210" s="113"/>
      <c r="C210" s="386" t="s">
        <v>196</v>
      </c>
      <c r="D210" s="387"/>
      <c r="E210" s="387"/>
      <c r="F210" s="387"/>
      <c r="G210" s="387"/>
      <c r="H210" s="388"/>
      <c r="I210" s="475"/>
      <c r="J210" s="109">
        <f t="shared" si="2"/>
        <v>0</v>
      </c>
      <c r="K210" s="110" t="str">
        <f t="shared" si="3"/>
        <v/>
      </c>
      <c r="L210" s="111"/>
    </row>
    <row r="211" spans="1:12" s="112" customFormat="1" ht="34.5" customHeight="1">
      <c r="A211" s="334" t="s">
        <v>970</v>
      </c>
      <c r="B211" s="113"/>
      <c r="C211" s="386" t="s">
        <v>2492</v>
      </c>
      <c r="D211" s="387"/>
      <c r="E211" s="387"/>
      <c r="F211" s="387"/>
      <c r="G211" s="387"/>
      <c r="H211" s="388"/>
      <c r="I211" s="475"/>
      <c r="J211" s="109">
        <f t="shared" si="2"/>
        <v>0</v>
      </c>
      <c r="K211" s="110" t="str">
        <f t="shared" si="3"/>
        <v/>
      </c>
      <c r="L211" s="111"/>
    </row>
    <row r="212" spans="1:12" s="112" customFormat="1" ht="34.5" customHeight="1">
      <c r="A212" s="334" t="s">
        <v>971</v>
      </c>
      <c r="B212" s="113"/>
      <c r="C212" s="386" t="s">
        <v>2493</v>
      </c>
      <c r="D212" s="387"/>
      <c r="E212" s="387"/>
      <c r="F212" s="387"/>
      <c r="G212" s="387"/>
      <c r="H212" s="388"/>
      <c r="I212" s="475"/>
      <c r="J212" s="109">
        <f t="shared" si="2"/>
        <v>0</v>
      </c>
      <c r="K212" s="110" t="str">
        <f t="shared" si="3"/>
        <v/>
      </c>
      <c r="L212" s="111"/>
    </row>
    <row r="213" spans="1:12" s="112" customFormat="1" ht="34.5" customHeight="1">
      <c r="A213" s="334" t="s">
        <v>972</v>
      </c>
      <c r="B213" s="113"/>
      <c r="C213" s="386" t="s">
        <v>2494</v>
      </c>
      <c r="D213" s="387"/>
      <c r="E213" s="387"/>
      <c r="F213" s="387"/>
      <c r="G213" s="387"/>
      <c r="H213" s="388"/>
      <c r="I213" s="475"/>
      <c r="J213" s="109">
        <f t="shared" si="2"/>
        <v>0</v>
      </c>
      <c r="K213" s="110" t="str">
        <f t="shared" si="3"/>
        <v/>
      </c>
      <c r="L213" s="111"/>
    </row>
    <row r="214" spans="1:12" s="112" customFormat="1" ht="34.5" customHeight="1">
      <c r="A214" s="334" t="s">
        <v>973</v>
      </c>
      <c r="B214" s="108"/>
      <c r="C214" s="386" t="s">
        <v>200</v>
      </c>
      <c r="D214" s="387"/>
      <c r="E214" s="387"/>
      <c r="F214" s="387"/>
      <c r="G214" s="387"/>
      <c r="H214" s="388"/>
      <c r="I214" s="475"/>
      <c r="J214" s="109">
        <f t="shared" si="2"/>
        <v>0</v>
      </c>
      <c r="K214" s="110" t="str">
        <f t="shared" si="3"/>
        <v/>
      </c>
      <c r="L214" s="111"/>
    </row>
    <row r="215" spans="1:12" s="112" customFormat="1" ht="34.5" customHeight="1">
      <c r="A215" s="334" t="s">
        <v>974</v>
      </c>
      <c r="B215" s="108"/>
      <c r="C215" s="386" t="s">
        <v>201</v>
      </c>
      <c r="D215" s="387"/>
      <c r="E215" s="387"/>
      <c r="F215" s="387"/>
      <c r="G215" s="387"/>
      <c r="H215" s="388"/>
      <c r="I215" s="475"/>
      <c r="J215" s="109">
        <f t="shared" si="2"/>
        <v>0</v>
      </c>
      <c r="K215" s="110" t="str">
        <f t="shared" si="3"/>
        <v/>
      </c>
      <c r="L215" s="111"/>
    </row>
    <row r="216" spans="1:12" s="112" customFormat="1" ht="34.5" customHeight="1">
      <c r="A216" s="334" t="s">
        <v>975</v>
      </c>
      <c r="B216" s="108"/>
      <c r="C216" s="386" t="s">
        <v>202</v>
      </c>
      <c r="D216" s="387"/>
      <c r="E216" s="387"/>
      <c r="F216" s="387"/>
      <c r="G216" s="387"/>
      <c r="H216" s="388"/>
      <c r="I216" s="475"/>
      <c r="J216" s="109">
        <f t="shared" ref="J216:J227" si="4">IF(SUM(L216:L216)=0,IF(COUNTIF(L216:L216,"未確認")&gt;0,"未確認",IF(COUNTIF(L216:L216,"~*")&gt;0,"*",SUM(L216:L216))),SUM(L216:L216))</f>
        <v>0</v>
      </c>
      <c r="K216" s="110" t="str">
        <f t="shared" ref="K216:K227" si="5">IF(OR(COUNTIF(L216:L216,"未確認")&gt;0,COUNTIF(L216:L216,"~*")&gt;0),"※","")</f>
        <v/>
      </c>
      <c r="L216" s="111"/>
    </row>
    <row r="217" spans="1:12" s="112" customFormat="1" ht="34.5" customHeight="1">
      <c r="A217" s="334" t="s">
        <v>976</v>
      </c>
      <c r="B217" s="108"/>
      <c r="C217" s="386" t="s">
        <v>203</v>
      </c>
      <c r="D217" s="387"/>
      <c r="E217" s="387"/>
      <c r="F217" s="387"/>
      <c r="G217" s="387"/>
      <c r="H217" s="388"/>
      <c r="I217" s="475"/>
      <c r="J217" s="109">
        <f t="shared" si="4"/>
        <v>0</v>
      </c>
      <c r="K217" s="110" t="str">
        <f t="shared" si="5"/>
        <v/>
      </c>
      <c r="L217" s="111"/>
    </row>
    <row r="218" spans="1:12" s="112" customFormat="1" ht="34.5" customHeight="1">
      <c r="A218" s="334" t="s">
        <v>977</v>
      </c>
      <c r="B218" s="113"/>
      <c r="C218" s="386" t="s">
        <v>204</v>
      </c>
      <c r="D218" s="387"/>
      <c r="E218" s="387"/>
      <c r="F218" s="387"/>
      <c r="G218" s="387"/>
      <c r="H218" s="388"/>
      <c r="I218" s="475"/>
      <c r="J218" s="109">
        <f t="shared" si="4"/>
        <v>0</v>
      </c>
      <c r="K218" s="110" t="str">
        <f t="shared" si="5"/>
        <v/>
      </c>
      <c r="L218" s="111"/>
    </row>
    <row r="219" spans="1:12" s="112" customFormat="1" ht="34.5" customHeight="1">
      <c r="A219" s="334" t="s">
        <v>978</v>
      </c>
      <c r="B219" s="113"/>
      <c r="C219" s="386" t="s">
        <v>205</v>
      </c>
      <c r="D219" s="387"/>
      <c r="E219" s="387"/>
      <c r="F219" s="387"/>
      <c r="G219" s="387"/>
      <c r="H219" s="388"/>
      <c r="I219" s="475"/>
      <c r="J219" s="109">
        <f t="shared" si="4"/>
        <v>0</v>
      </c>
      <c r="K219" s="110" t="str">
        <f t="shared" si="5"/>
        <v/>
      </c>
      <c r="L219" s="111"/>
    </row>
    <row r="220" spans="1:12" s="112" customFormat="1" ht="34.5" customHeight="1">
      <c r="A220" s="334" t="s">
        <v>979</v>
      </c>
      <c r="B220" s="113"/>
      <c r="C220" s="386" t="s">
        <v>206</v>
      </c>
      <c r="D220" s="387"/>
      <c r="E220" s="387"/>
      <c r="F220" s="387"/>
      <c r="G220" s="387"/>
      <c r="H220" s="388"/>
      <c r="I220" s="475"/>
      <c r="J220" s="109">
        <f t="shared" si="4"/>
        <v>0</v>
      </c>
      <c r="K220" s="110" t="str">
        <f t="shared" si="5"/>
        <v/>
      </c>
      <c r="L220" s="111"/>
    </row>
    <row r="221" spans="1:12" s="112" customFormat="1" ht="34.5" customHeight="1">
      <c r="A221" s="334" t="s">
        <v>980</v>
      </c>
      <c r="B221" s="113"/>
      <c r="C221" s="386" t="s">
        <v>2495</v>
      </c>
      <c r="D221" s="387"/>
      <c r="E221" s="387"/>
      <c r="F221" s="387"/>
      <c r="G221" s="387"/>
      <c r="H221" s="388"/>
      <c r="I221" s="475"/>
      <c r="J221" s="109">
        <f t="shared" si="4"/>
        <v>0</v>
      </c>
      <c r="K221" s="110" t="str">
        <f t="shared" si="5"/>
        <v/>
      </c>
      <c r="L221" s="111"/>
    </row>
    <row r="222" spans="1:12" s="112" customFormat="1" ht="34.5" customHeight="1">
      <c r="A222" s="334" t="s">
        <v>981</v>
      </c>
      <c r="B222" s="113"/>
      <c r="C222" s="386" t="s">
        <v>208</v>
      </c>
      <c r="D222" s="387"/>
      <c r="E222" s="387"/>
      <c r="F222" s="387"/>
      <c r="G222" s="387"/>
      <c r="H222" s="388"/>
      <c r="I222" s="475"/>
      <c r="J222" s="109">
        <f t="shared" si="4"/>
        <v>0</v>
      </c>
      <c r="K222" s="110" t="str">
        <f t="shared" si="5"/>
        <v/>
      </c>
      <c r="L222" s="111"/>
    </row>
    <row r="223" spans="1:12" s="112" customFormat="1" ht="34.5" customHeight="1">
      <c r="A223" s="334" t="s">
        <v>982</v>
      </c>
      <c r="B223" s="113"/>
      <c r="C223" s="386" t="s">
        <v>209</v>
      </c>
      <c r="D223" s="387"/>
      <c r="E223" s="387"/>
      <c r="F223" s="387"/>
      <c r="G223" s="387"/>
      <c r="H223" s="388"/>
      <c r="I223" s="475"/>
      <c r="J223" s="109">
        <f t="shared" si="4"/>
        <v>0</v>
      </c>
      <c r="K223" s="110" t="str">
        <f t="shared" si="5"/>
        <v/>
      </c>
      <c r="L223" s="111"/>
    </row>
    <row r="224" spans="1:12" s="112" customFormat="1" ht="34.5" customHeight="1">
      <c r="A224" s="334" t="s">
        <v>983</v>
      </c>
      <c r="B224" s="113"/>
      <c r="C224" s="386" t="s">
        <v>210</v>
      </c>
      <c r="D224" s="387"/>
      <c r="E224" s="387"/>
      <c r="F224" s="387"/>
      <c r="G224" s="387"/>
      <c r="H224" s="388"/>
      <c r="I224" s="475"/>
      <c r="J224" s="109">
        <f t="shared" si="4"/>
        <v>0</v>
      </c>
      <c r="K224" s="110" t="str">
        <f t="shared" si="5"/>
        <v/>
      </c>
      <c r="L224" s="111"/>
    </row>
    <row r="225" spans="1:22" s="112" customFormat="1" ht="34.5" customHeight="1">
      <c r="A225" s="334" t="s">
        <v>984</v>
      </c>
      <c r="B225" s="113"/>
      <c r="C225" s="386" t="s">
        <v>2496</v>
      </c>
      <c r="D225" s="387"/>
      <c r="E225" s="387"/>
      <c r="F225" s="387"/>
      <c r="G225" s="387"/>
      <c r="H225" s="388"/>
      <c r="I225" s="475"/>
      <c r="J225" s="109">
        <f t="shared" si="4"/>
        <v>0</v>
      </c>
      <c r="K225" s="110" t="str">
        <f t="shared" si="5"/>
        <v/>
      </c>
      <c r="L225" s="111"/>
    </row>
    <row r="226" spans="1:22" s="112" customFormat="1" ht="34.5" customHeight="1">
      <c r="A226" s="334" t="s">
        <v>985</v>
      </c>
      <c r="B226" s="113"/>
      <c r="C226" s="386" t="s">
        <v>212</v>
      </c>
      <c r="D226" s="387"/>
      <c r="E226" s="387"/>
      <c r="F226" s="387"/>
      <c r="G226" s="387"/>
      <c r="H226" s="388"/>
      <c r="I226" s="475"/>
      <c r="J226" s="109">
        <f t="shared" si="4"/>
        <v>0</v>
      </c>
      <c r="K226" s="110" t="str">
        <f t="shared" si="5"/>
        <v/>
      </c>
      <c r="L226" s="111"/>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row>
    <row r="228" spans="1:22" s="1" customFormat="1">
      <c r="A228" s="325"/>
      <c r="B228" s="19"/>
      <c r="C228" s="19"/>
      <c r="D228" s="19"/>
      <c r="E228" s="19"/>
      <c r="F228" s="19"/>
      <c r="G228" s="19"/>
      <c r="H228" s="15"/>
      <c r="I228" s="15"/>
      <c r="J228" s="87"/>
      <c r="K228" s="88"/>
      <c r="L228" s="89"/>
    </row>
    <row r="229" spans="1:22" s="82" customFormat="1">
      <c r="A229" s="325"/>
      <c r="B229" s="83"/>
      <c r="C229" s="60"/>
      <c r="D229" s="60"/>
      <c r="E229" s="60"/>
      <c r="F229" s="60"/>
      <c r="G229" s="60"/>
      <c r="H229" s="90"/>
      <c r="I229" s="90"/>
      <c r="J229" s="87"/>
      <c r="K229" s="88"/>
      <c r="L229" s="89"/>
    </row>
    <row r="230" spans="1:22" s="1" customFormat="1" ht="19.5">
      <c r="A230" s="325"/>
      <c r="B230" s="114"/>
      <c r="C230" s="4"/>
      <c r="D230" s="4"/>
      <c r="E230" s="4"/>
      <c r="F230" s="4"/>
      <c r="G230" s="61"/>
      <c r="H230" s="115"/>
      <c r="I230" s="115"/>
      <c r="J230" s="59"/>
      <c r="K230" s="30"/>
      <c r="L230" s="101"/>
    </row>
    <row r="231" spans="1:22" s="2" customFormat="1">
      <c r="A231" s="325"/>
      <c r="B231" s="19" t="s">
        <v>214</v>
      </c>
      <c r="C231" s="19"/>
      <c r="D231" s="19"/>
      <c r="E231" s="19"/>
      <c r="F231" s="19"/>
      <c r="G231" s="19"/>
      <c r="H231" s="15"/>
      <c r="I231" s="15"/>
      <c r="J231" s="59"/>
      <c r="K231" s="30"/>
      <c r="L231" s="101"/>
    </row>
    <row r="232" spans="1:22">
      <c r="A232" s="325"/>
      <c r="B232" s="19"/>
      <c r="C232" s="19"/>
      <c r="D232" s="19"/>
      <c r="E232" s="19"/>
      <c r="F232" s="19"/>
      <c r="G232" s="19"/>
      <c r="H232" s="15"/>
      <c r="I232" s="15"/>
      <c r="L232" s="23"/>
      <c r="M232" s="9"/>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628</v>
      </c>
      <c r="M233" s="9"/>
      <c r="N233" s="9"/>
      <c r="O233" s="9"/>
      <c r="P233" s="9"/>
      <c r="Q233" s="9"/>
      <c r="R233" s="9"/>
      <c r="S233" s="9"/>
      <c r="T233" s="9"/>
      <c r="U233" s="9"/>
      <c r="V233" s="9"/>
    </row>
    <row r="234" spans="1:22" ht="20.25" customHeight="1">
      <c r="A234" s="325"/>
      <c r="B234" s="2"/>
      <c r="C234" s="4"/>
      <c r="D234" s="4"/>
      <c r="F234" s="4"/>
      <c r="G234" s="4"/>
      <c r="H234" s="307"/>
      <c r="I234" s="65" t="s">
        <v>78</v>
      </c>
      <c r="J234" s="66"/>
      <c r="K234" s="77"/>
      <c r="L234" s="78" t="s">
        <v>596</v>
      </c>
      <c r="M234" s="9"/>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2497</v>
      </c>
      <c r="J235" s="117" t="s">
        <v>592</v>
      </c>
      <c r="K235" s="118"/>
      <c r="L235" s="119"/>
    </row>
    <row r="236" spans="1:22" s="1" customFormat="1">
      <c r="A236" s="325"/>
      <c r="B236" s="19"/>
      <c r="C236" s="19"/>
      <c r="D236" s="19"/>
      <c r="E236" s="19"/>
      <c r="F236" s="19"/>
      <c r="G236" s="19"/>
      <c r="H236" s="15"/>
      <c r="I236" s="15"/>
      <c r="J236" s="87"/>
      <c r="K236" s="88"/>
      <c r="L236" s="101"/>
    </row>
    <row r="237" spans="1:22" s="82" customFormat="1">
      <c r="A237" s="325"/>
      <c r="B237" s="83"/>
      <c r="C237" s="60"/>
      <c r="D237" s="60"/>
      <c r="E237" s="60"/>
      <c r="F237" s="60"/>
      <c r="G237" s="60"/>
      <c r="H237" s="90"/>
      <c r="I237" s="90"/>
      <c r="J237" s="87"/>
      <c r="K237" s="88"/>
      <c r="L237" s="101"/>
    </row>
    <row r="238" spans="1:22" s="1" customFormat="1">
      <c r="A238" s="325"/>
      <c r="B238" s="2"/>
      <c r="C238" s="4"/>
      <c r="D238" s="4"/>
      <c r="E238" s="4"/>
      <c r="F238" s="4"/>
      <c r="G238" s="4"/>
      <c r="H238" s="307"/>
      <c r="I238" s="307"/>
      <c r="J238" s="121"/>
      <c r="K238" s="30"/>
      <c r="L238" s="101"/>
    </row>
    <row r="239" spans="1:22" s="1" customFormat="1">
      <c r="A239" s="335"/>
      <c r="B239" s="19" t="s">
        <v>217</v>
      </c>
      <c r="C239" s="44"/>
      <c r="D239" s="44"/>
      <c r="E239" s="44"/>
      <c r="F239" s="44"/>
      <c r="G239" s="44"/>
      <c r="H239" s="15"/>
      <c r="I239" s="15"/>
      <c r="J239" s="59"/>
      <c r="K239" s="30"/>
      <c r="L239" s="101"/>
    </row>
    <row r="240" spans="1:22">
      <c r="A240" s="325"/>
      <c r="B240" s="19"/>
      <c r="C240" s="19"/>
      <c r="D240" s="19"/>
      <c r="E240" s="19"/>
      <c r="F240" s="19"/>
      <c r="G240" s="19"/>
      <c r="H240" s="15"/>
      <c r="I240" s="15"/>
      <c r="L240" s="23"/>
      <c r="M240" s="9"/>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628</v>
      </c>
      <c r="M241" s="9"/>
      <c r="N241" s="9"/>
      <c r="O241" s="9"/>
      <c r="P241" s="9"/>
      <c r="Q241" s="9"/>
      <c r="R241" s="9"/>
      <c r="S241" s="9"/>
      <c r="T241" s="9"/>
      <c r="U241" s="9"/>
      <c r="V241" s="9"/>
    </row>
    <row r="242" spans="1:22" ht="20.25" customHeight="1">
      <c r="A242" s="336" t="s">
        <v>988</v>
      </c>
      <c r="B242" s="2"/>
      <c r="C242" s="4"/>
      <c r="D242" s="4"/>
      <c r="F242" s="4"/>
      <c r="G242" s="4"/>
      <c r="H242" s="307"/>
      <c r="I242" s="65" t="s">
        <v>2498</v>
      </c>
      <c r="J242" s="66"/>
      <c r="K242" s="77"/>
      <c r="L242" s="78" t="s">
        <v>596</v>
      </c>
      <c r="M242" s="9"/>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219</v>
      </c>
      <c r="J243" s="68" t="s">
        <v>226</v>
      </c>
      <c r="K243" s="118"/>
      <c r="L243" s="102"/>
    </row>
    <row r="244" spans="1:22" s="82" customFormat="1" ht="34.5" customHeight="1">
      <c r="A244" s="337" t="s">
        <v>990</v>
      </c>
      <c r="B244" s="113"/>
      <c r="C244" s="383" t="s">
        <v>221</v>
      </c>
      <c r="D244" s="384"/>
      <c r="E244" s="384"/>
      <c r="F244" s="384"/>
      <c r="G244" s="384"/>
      <c r="H244" s="385"/>
      <c r="I244" s="473"/>
      <c r="J244" s="68" t="s">
        <v>226</v>
      </c>
      <c r="K244" s="118"/>
      <c r="L244" s="97"/>
    </row>
    <row r="245" spans="1:22" s="82" customFormat="1" ht="34.5" customHeight="1">
      <c r="A245" s="337" t="s">
        <v>991</v>
      </c>
      <c r="B245" s="113"/>
      <c r="C245" s="383" t="s">
        <v>2499</v>
      </c>
      <c r="D245" s="384"/>
      <c r="E245" s="384"/>
      <c r="F245" s="384"/>
      <c r="G245" s="384"/>
      <c r="H245" s="385"/>
      <c r="I245" s="474"/>
      <c r="J245" s="68" t="s">
        <v>226</v>
      </c>
      <c r="K245" s="118"/>
      <c r="L245" s="99"/>
    </row>
    <row r="246" spans="1:22" s="1" customFormat="1">
      <c r="A246" s="325"/>
      <c r="B246" s="19"/>
      <c r="C246" s="125"/>
      <c r="D246" s="19"/>
      <c r="E246" s="19"/>
      <c r="F246" s="19"/>
      <c r="G246" s="19"/>
      <c r="H246" s="15"/>
      <c r="I246" s="15"/>
      <c r="J246" s="87"/>
      <c r="K246" s="88"/>
      <c r="L246" s="73"/>
    </row>
    <row r="247" spans="1:22" s="82" customFormat="1">
      <c r="A247" s="325"/>
      <c r="B247" s="83"/>
      <c r="C247" s="60"/>
      <c r="D247" s="60"/>
      <c r="E247" s="60"/>
      <c r="F247" s="60"/>
      <c r="G247" s="60"/>
      <c r="H247" s="90"/>
      <c r="I247" s="90"/>
      <c r="J247" s="87"/>
      <c r="K247" s="88"/>
      <c r="L247" s="89"/>
    </row>
    <row r="248" spans="1:22" s="1" customFormat="1">
      <c r="A248" s="325"/>
      <c r="B248" s="2"/>
      <c r="C248" s="4"/>
      <c r="D248" s="4"/>
      <c r="E248" s="4"/>
      <c r="F248" s="4"/>
      <c r="G248" s="4"/>
      <c r="H248" s="307"/>
      <c r="I248" s="307"/>
      <c r="J248" s="121"/>
      <c r="K248" s="30"/>
      <c r="L248" s="101"/>
    </row>
    <row r="249" spans="1:22" s="1" customFormat="1">
      <c r="A249" s="325"/>
      <c r="B249" s="19" t="s">
        <v>223</v>
      </c>
      <c r="C249" s="44"/>
      <c r="D249" s="44"/>
      <c r="E249" s="44"/>
      <c r="F249" s="44"/>
      <c r="G249" s="44"/>
      <c r="H249" s="15"/>
      <c r="I249" s="15"/>
      <c r="J249" s="59"/>
      <c r="K249" s="30"/>
      <c r="L249" s="101"/>
    </row>
    <row r="250" spans="1:22">
      <c r="A250" s="325"/>
      <c r="B250" s="19"/>
      <c r="C250" s="19"/>
      <c r="D250" s="19"/>
      <c r="E250" s="19"/>
      <c r="F250" s="19"/>
      <c r="G250" s="19"/>
      <c r="H250" s="15"/>
      <c r="I250" s="15"/>
      <c r="L250" s="23"/>
      <c r="M250" s="9"/>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628</v>
      </c>
      <c r="M251" s="9"/>
      <c r="N251" s="9"/>
      <c r="O251" s="9"/>
      <c r="P251" s="9"/>
      <c r="Q251" s="9"/>
      <c r="R251" s="9"/>
      <c r="S251" s="9"/>
      <c r="T251" s="9"/>
      <c r="U251" s="9"/>
      <c r="V251" s="9"/>
    </row>
    <row r="252" spans="1:22" ht="20.25" customHeight="1">
      <c r="A252" s="325"/>
      <c r="B252" s="2"/>
      <c r="C252" s="60"/>
      <c r="D252" s="4"/>
      <c r="F252" s="4"/>
      <c r="G252" s="4"/>
      <c r="H252" s="307"/>
      <c r="I252" s="65" t="s">
        <v>78</v>
      </c>
      <c r="J252" s="66"/>
      <c r="K252" s="77"/>
      <c r="L252" s="78" t="s">
        <v>596</v>
      </c>
      <c r="M252" s="9"/>
      <c r="N252" s="9"/>
      <c r="O252" s="9"/>
      <c r="P252" s="9"/>
      <c r="Q252" s="9"/>
      <c r="R252" s="9"/>
      <c r="S252" s="9"/>
      <c r="T252" s="9"/>
      <c r="U252" s="9"/>
      <c r="V252" s="9"/>
    </row>
    <row r="253" spans="1:22" s="82" customFormat="1" ht="56.1" customHeight="1">
      <c r="A253" s="327" t="s">
        <v>992</v>
      </c>
      <c r="B253" s="113"/>
      <c r="C253" s="383" t="s">
        <v>2500</v>
      </c>
      <c r="D253" s="384"/>
      <c r="E253" s="384"/>
      <c r="F253" s="384"/>
      <c r="G253" s="384"/>
      <c r="H253" s="385"/>
      <c r="I253" s="306" t="s">
        <v>225</v>
      </c>
      <c r="J253" s="68" t="s">
        <v>226</v>
      </c>
      <c r="K253" s="118"/>
      <c r="L253" s="102"/>
    </row>
    <row r="254" spans="1:22" s="82" customFormat="1" ht="98.1" customHeight="1">
      <c r="A254" s="327" t="s">
        <v>993</v>
      </c>
      <c r="B254" s="113"/>
      <c r="C254" s="383" t="s">
        <v>227</v>
      </c>
      <c r="D254" s="384"/>
      <c r="E254" s="384"/>
      <c r="F254" s="384"/>
      <c r="G254" s="384"/>
      <c r="H254" s="385"/>
      <c r="I254" s="324" t="s">
        <v>228</v>
      </c>
      <c r="J254" s="68" t="s">
        <v>226</v>
      </c>
      <c r="K254" s="118"/>
      <c r="L254" s="99"/>
    </row>
    <row r="255" spans="1:22" s="1" customFormat="1">
      <c r="A255" s="325"/>
      <c r="B255" s="19"/>
      <c r="C255" s="19"/>
      <c r="D255" s="19"/>
      <c r="E255" s="19"/>
      <c r="F255" s="19"/>
      <c r="G255" s="19"/>
      <c r="H255" s="15"/>
      <c r="I255" s="15"/>
      <c r="J255" s="87"/>
      <c r="K255" s="88"/>
      <c r="L255" s="73"/>
    </row>
    <row r="256" spans="1:22" s="82" customFormat="1">
      <c r="A256" s="325"/>
      <c r="B256" s="83"/>
      <c r="C256" s="60"/>
      <c r="D256" s="60"/>
      <c r="E256" s="60"/>
      <c r="F256" s="60"/>
      <c r="G256" s="60"/>
      <c r="H256" s="90"/>
      <c r="I256" s="90"/>
      <c r="J256" s="87"/>
      <c r="K256" s="88"/>
      <c r="L256" s="89"/>
    </row>
    <row r="257" spans="1:22" s="1" customFormat="1">
      <c r="A257" s="325"/>
      <c r="B257" s="113"/>
      <c r="C257" s="4"/>
      <c r="D257" s="4"/>
      <c r="E257" s="126"/>
      <c r="F257" s="126"/>
      <c r="G257" s="126"/>
      <c r="H257" s="127"/>
      <c r="I257" s="127"/>
      <c r="J257" s="87"/>
      <c r="K257" s="88"/>
      <c r="L257" s="89"/>
    </row>
    <row r="258" spans="1:22" s="1" customFormat="1">
      <c r="A258" s="325"/>
      <c r="B258" s="19" t="s">
        <v>229</v>
      </c>
      <c r="C258" s="44"/>
      <c r="D258" s="44"/>
      <c r="E258" s="44"/>
      <c r="F258" s="44"/>
      <c r="G258" s="15"/>
      <c r="H258" s="15"/>
      <c r="I258" s="15"/>
      <c r="J258" s="59"/>
      <c r="K258" s="30"/>
      <c r="L258" s="101"/>
    </row>
    <row r="259" spans="1:22">
      <c r="A259" s="325"/>
      <c r="B259" s="19"/>
      <c r="C259" s="19"/>
      <c r="D259" s="19"/>
      <c r="E259" s="19"/>
      <c r="F259" s="19"/>
      <c r="G259" s="19"/>
      <c r="H259" s="15"/>
      <c r="I259" s="15"/>
      <c r="L259" s="23"/>
      <c r="M259" s="9"/>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628</v>
      </c>
      <c r="M260" s="9"/>
      <c r="N260" s="9"/>
      <c r="O260" s="9"/>
      <c r="P260" s="9"/>
      <c r="Q260" s="9"/>
      <c r="R260" s="9"/>
      <c r="S260" s="9"/>
      <c r="T260" s="9"/>
      <c r="U260" s="9"/>
      <c r="V260" s="9"/>
    </row>
    <row r="261" spans="1:22">
      <c r="A261" s="325"/>
      <c r="B261" s="2"/>
      <c r="C261" s="60"/>
      <c r="D261" s="4"/>
      <c r="F261" s="4"/>
      <c r="G261" s="4"/>
      <c r="H261" s="307"/>
      <c r="I261" s="65" t="s">
        <v>2498</v>
      </c>
      <c r="J261" s="66"/>
      <c r="K261" s="77"/>
      <c r="L261" s="78" t="s">
        <v>596</v>
      </c>
      <c r="M261" s="9"/>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2501</v>
      </c>
      <c r="J262" s="68" t="s">
        <v>589</v>
      </c>
      <c r="K262" s="118"/>
      <c r="L262" s="102"/>
    </row>
    <row r="263" spans="1:22" s="82" customFormat="1" ht="56.1" customHeight="1">
      <c r="A263" s="327" t="s">
        <v>995</v>
      </c>
      <c r="B263" s="113"/>
      <c r="C263" s="383" t="s">
        <v>233</v>
      </c>
      <c r="D263" s="384"/>
      <c r="E263" s="384"/>
      <c r="F263" s="384"/>
      <c r="G263" s="384"/>
      <c r="H263" s="385"/>
      <c r="I263" s="129" t="s">
        <v>234</v>
      </c>
      <c r="J263" s="68" t="s">
        <v>226</v>
      </c>
      <c r="K263" s="118"/>
      <c r="L263" s="97"/>
    </row>
    <row r="264" spans="1:22" s="82" customFormat="1" ht="56.1" customHeight="1">
      <c r="A264" s="327" t="s">
        <v>996</v>
      </c>
      <c r="B264" s="113"/>
      <c r="C264" s="383" t="s">
        <v>2502</v>
      </c>
      <c r="D264" s="384"/>
      <c r="E264" s="384"/>
      <c r="F264" s="384"/>
      <c r="G264" s="384"/>
      <c r="H264" s="385"/>
      <c r="I264" s="129" t="s">
        <v>236</v>
      </c>
      <c r="J264" s="68" t="s">
        <v>226</v>
      </c>
      <c r="K264" s="118"/>
      <c r="L264" s="99"/>
    </row>
    <row r="265" spans="1:22" s="1" customFormat="1">
      <c r="A265" s="325"/>
      <c r="B265" s="19"/>
      <c r="C265" s="19"/>
      <c r="D265" s="19"/>
      <c r="E265" s="19"/>
      <c r="F265" s="19"/>
      <c r="G265" s="19"/>
      <c r="H265" s="15"/>
      <c r="I265" s="15"/>
      <c r="J265" s="87"/>
      <c r="K265" s="88"/>
      <c r="L265" s="73"/>
    </row>
    <row r="266" spans="1:22" s="82" customFormat="1">
      <c r="A266" s="325"/>
      <c r="B266" s="83"/>
      <c r="C266" s="60"/>
      <c r="D266" s="60"/>
      <c r="E266" s="60"/>
      <c r="F266" s="60"/>
      <c r="G266" s="60"/>
      <c r="H266" s="90"/>
      <c r="I266" s="90"/>
      <c r="J266" s="87"/>
      <c r="K266" s="88"/>
      <c r="L266" s="89"/>
    </row>
    <row r="267" spans="1:22" s="1" customFormat="1">
      <c r="A267" s="325"/>
      <c r="B267" s="2"/>
      <c r="C267" s="4"/>
      <c r="D267" s="4"/>
      <c r="E267" s="4"/>
      <c r="F267" s="4"/>
      <c r="G267" s="4"/>
      <c r="H267" s="307"/>
      <c r="I267" s="307"/>
      <c r="J267" s="59"/>
      <c r="K267" s="30"/>
      <c r="L267" s="101"/>
    </row>
    <row r="268" spans="1:22">
      <c r="A268" s="325"/>
      <c r="B268" s="19" t="s">
        <v>237</v>
      </c>
      <c r="C268" s="19"/>
      <c r="D268" s="19"/>
      <c r="E268" s="19"/>
      <c r="F268" s="19"/>
      <c r="G268" s="19"/>
      <c r="H268" s="15"/>
      <c r="I268" s="15"/>
      <c r="J268" s="8"/>
      <c r="L268" s="130"/>
      <c r="M268" s="9"/>
      <c r="N268" s="9"/>
      <c r="O268" s="9"/>
      <c r="P268" s="9"/>
      <c r="Q268" s="9"/>
      <c r="R268" s="9"/>
      <c r="S268" s="9"/>
      <c r="T268" s="9"/>
      <c r="U268" s="9"/>
      <c r="V268" s="9"/>
    </row>
    <row r="269" spans="1:22">
      <c r="A269" s="325"/>
      <c r="B269" s="19"/>
      <c r="C269" s="19"/>
      <c r="D269" s="19"/>
      <c r="E269" s="19"/>
      <c r="F269" s="19"/>
      <c r="G269" s="19"/>
      <c r="H269" s="15"/>
      <c r="I269" s="15"/>
      <c r="L269" s="23"/>
      <c r="M269" s="9"/>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628</v>
      </c>
      <c r="M270" s="9"/>
      <c r="N270" s="9"/>
      <c r="O270" s="9"/>
      <c r="P270" s="9"/>
      <c r="Q270" s="9"/>
      <c r="R270" s="9"/>
      <c r="S270" s="9"/>
      <c r="T270" s="9"/>
      <c r="U270" s="9"/>
      <c r="V270" s="9"/>
    </row>
    <row r="271" spans="1:22" ht="20.25" customHeight="1">
      <c r="A271" s="325"/>
      <c r="B271" s="2"/>
      <c r="C271" s="60"/>
      <c r="D271" s="4"/>
      <c r="F271" s="4"/>
      <c r="G271" s="4"/>
      <c r="H271" s="307"/>
      <c r="I271" s="65" t="s">
        <v>78</v>
      </c>
      <c r="J271" s="66"/>
      <c r="K271" s="77"/>
      <c r="L271" s="78" t="s">
        <v>596</v>
      </c>
      <c r="M271" s="9"/>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998</v>
      </c>
      <c r="J272" s="131">
        <v>11</v>
      </c>
      <c r="K272" s="118" t="str">
        <f t="shared" ref="K272:K299" si="6">IF(OR(COUNTIF(L272:L272,"未確認")&gt;0,COUNTIF(L272:L272,"~*")&gt;0),"※","")</f>
        <v/>
      </c>
      <c r="L272" s="132"/>
    </row>
    <row r="273" spans="1:12" s="82" customFormat="1" ht="34.5" customHeight="1">
      <c r="A273" s="327" t="s">
        <v>997</v>
      </c>
      <c r="B273" s="83"/>
      <c r="C273" s="463"/>
      <c r="D273" s="463"/>
      <c r="E273" s="463"/>
      <c r="F273" s="463"/>
      <c r="G273" s="457" t="s">
        <v>241</v>
      </c>
      <c r="H273" s="457"/>
      <c r="I273" s="470"/>
      <c r="J273" s="133">
        <v>3.5</v>
      </c>
      <c r="K273" s="118" t="str">
        <f t="shared" si="6"/>
        <v/>
      </c>
      <c r="L273" s="134"/>
    </row>
    <row r="274" spans="1:12" s="82" customFormat="1" ht="34.5" customHeight="1">
      <c r="A274" s="327" t="s">
        <v>999</v>
      </c>
      <c r="B274" s="83"/>
      <c r="C274" s="457" t="s">
        <v>242</v>
      </c>
      <c r="D274" s="463"/>
      <c r="E274" s="463"/>
      <c r="F274" s="463"/>
      <c r="G274" s="457" t="s">
        <v>239</v>
      </c>
      <c r="H274" s="457"/>
      <c r="I274" s="470"/>
      <c r="J274" s="131">
        <v>0</v>
      </c>
      <c r="K274" s="118" t="str">
        <f t="shared" si="6"/>
        <v/>
      </c>
      <c r="L274" s="132"/>
    </row>
    <row r="275" spans="1:12" s="82" customFormat="1" ht="34.5" customHeight="1">
      <c r="A275" s="327" t="s">
        <v>999</v>
      </c>
      <c r="B275" s="83"/>
      <c r="C275" s="463"/>
      <c r="D275" s="463"/>
      <c r="E275" s="463"/>
      <c r="F275" s="463"/>
      <c r="G275" s="457" t="s">
        <v>241</v>
      </c>
      <c r="H275" s="457"/>
      <c r="I275" s="470"/>
      <c r="J275" s="133">
        <v>0</v>
      </c>
      <c r="K275" s="118" t="str">
        <f t="shared" si="6"/>
        <v/>
      </c>
      <c r="L275" s="134"/>
    </row>
    <row r="276" spans="1:12" s="82" customFormat="1" ht="34.5" customHeight="1">
      <c r="A276" s="338" t="s">
        <v>1000</v>
      </c>
      <c r="B276" s="114"/>
      <c r="C276" s="457" t="s">
        <v>243</v>
      </c>
      <c r="D276" s="457"/>
      <c r="E276" s="457"/>
      <c r="F276" s="457"/>
      <c r="G276" s="457" t="s">
        <v>239</v>
      </c>
      <c r="H276" s="457"/>
      <c r="I276" s="470"/>
      <c r="J276" s="131">
        <f t="shared" ref="J276:J291" si="7">IF(SUM(L276:L276)=0,IF(COUNTIF(L276:L276,"未確認")&gt;0,"未確認",IF(COUNTIF(L276:L276,"~*")&gt;0,"*",SUM(L276:L276))),SUM(L276:L276))</f>
        <v>8</v>
      </c>
      <c r="K276" s="118" t="str">
        <f t="shared" si="6"/>
        <v/>
      </c>
      <c r="L276" s="135">
        <v>8</v>
      </c>
    </row>
    <row r="277" spans="1:12" s="82" customFormat="1" ht="34.5" customHeight="1">
      <c r="A277" s="338" t="s">
        <v>1000</v>
      </c>
      <c r="B277" s="114"/>
      <c r="C277" s="457"/>
      <c r="D277" s="457"/>
      <c r="E277" s="457"/>
      <c r="F277" s="457"/>
      <c r="G277" s="457" t="s">
        <v>241</v>
      </c>
      <c r="H277" s="457"/>
      <c r="I277" s="470"/>
      <c r="J277" s="131">
        <f t="shared" si="7"/>
        <v>0</v>
      </c>
      <c r="K277" s="118" t="str">
        <f t="shared" si="6"/>
        <v/>
      </c>
      <c r="L277" s="136">
        <v>0</v>
      </c>
    </row>
    <row r="278" spans="1:12" s="82" customFormat="1" ht="34.5" customHeight="1">
      <c r="A278" s="338" t="s">
        <v>1001</v>
      </c>
      <c r="B278" s="114"/>
      <c r="C278" s="457" t="s">
        <v>244</v>
      </c>
      <c r="D278" s="458"/>
      <c r="E278" s="458"/>
      <c r="F278" s="458"/>
      <c r="G278" s="457" t="s">
        <v>239</v>
      </c>
      <c r="H278" s="457"/>
      <c r="I278" s="470"/>
      <c r="J278" s="131">
        <f t="shared" si="7"/>
        <v>7</v>
      </c>
      <c r="K278" s="118" t="str">
        <f t="shared" si="6"/>
        <v/>
      </c>
      <c r="L278" s="135">
        <v>7</v>
      </c>
    </row>
    <row r="279" spans="1:12" s="82" customFormat="1" ht="34.5" customHeight="1">
      <c r="A279" s="338" t="s">
        <v>1001</v>
      </c>
      <c r="B279" s="114"/>
      <c r="C279" s="458"/>
      <c r="D279" s="458"/>
      <c r="E279" s="458"/>
      <c r="F279" s="458"/>
      <c r="G279" s="457" t="s">
        <v>241</v>
      </c>
      <c r="H279" s="457"/>
      <c r="I279" s="470"/>
      <c r="J279" s="131">
        <f t="shared" si="7"/>
        <v>0</v>
      </c>
      <c r="K279" s="118" t="str">
        <f t="shared" si="6"/>
        <v/>
      </c>
      <c r="L279" s="136">
        <v>0</v>
      </c>
    </row>
    <row r="280" spans="1:12" s="82" customFormat="1" ht="34.5" customHeight="1">
      <c r="A280" s="338" t="s">
        <v>1002</v>
      </c>
      <c r="B280" s="114"/>
      <c r="C280" s="457" t="s">
        <v>245</v>
      </c>
      <c r="D280" s="458"/>
      <c r="E280" s="458"/>
      <c r="F280" s="458"/>
      <c r="G280" s="457" t="s">
        <v>239</v>
      </c>
      <c r="H280" s="457"/>
      <c r="I280" s="470"/>
      <c r="J280" s="131">
        <f t="shared" si="7"/>
        <v>11</v>
      </c>
      <c r="K280" s="118" t="str">
        <f t="shared" si="6"/>
        <v/>
      </c>
      <c r="L280" s="135">
        <v>11</v>
      </c>
    </row>
    <row r="281" spans="1:12" s="82" customFormat="1" ht="34.5" customHeight="1">
      <c r="A281" s="338" t="s">
        <v>1002</v>
      </c>
      <c r="B281" s="114"/>
      <c r="C281" s="458"/>
      <c r="D281" s="458"/>
      <c r="E281" s="458"/>
      <c r="F281" s="458"/>
      <c r="G281" s="457" t="s">
        <v>241</v>
      </c>
      <c r="H281" s="457"/>
      <c r="I281" s="470"/>
      <c r="J281" s="131">
        <f t="shared" si="7"/>
        <v>0</v>
      </c>
      <c r="K281" s="118" t="str">
        <f t="shared" si="6"/>
        <v/>
      </c>
      <c r="L281" s="136">
        <v>0</v>
      </c>
    </row>
    <row r="282" spans="1:12" s="82" customFormat="1" ht="34.5" customHeight="1">
      <c r="A282" s="338" t="s">
        <v>1003</v>
      </c>
      <c r="B282" s="114"/>
      <c r="C282" s="457" t="s">
        <v>246</v>
      </c>
      <c r="D282" s="458"/>
      <c r="E282" s="458"/>
      <c r="F282" s="458"/>
      <c r="G282" s="457" t="s">
        <v>239</v>
      </c>
      <c r="H282" s="457"/>
      <c r="I282" s="470"/>
      <c r="J282" s="131">
        <f t="shared" si="7"/>
        <v>0</v>
      </c>
      <c r="K282" s="118" t="str">
        <f t="shared" si="6"/>
        <v/>
      </c>
      <c r="L282" s="135">
        <v>0</v>
      </c>
    </row>
    <row r="283" spans="1:12" s="82" customFormat="1" ht="34.5" customHeight="1">
      <c r="A283" s="338" t="s">
        <v>1003</v>
      </c>
      <c r="B283" s="83"/>
      <c r="C283" s="458"/>
      <c r="D283" s="458"/>
      <c r="E283" s="458"/>
      <c r="F283" s="458"/>
      <c r="G283" s="457" t="s">
        <v>241</v>
      </c>
      <c r="H283" s="457"/>
      <c r="I283" s="470"/>
      <c r="J283" s="131">
        <f t="shared" si="7"/>
        <v>0</v>
      </c>
      <c r="K283" s="118" t="str">
        <f t="shared" si="6"/>
        <v/>
      </c>
      <c r="L283" s="136">
        <v>0</v>
      </c>
    </row>
    <row r="284" spans="1:12" s="82" customFormat="1" ht="34.5" customHeight="1">
      <c r="A284" s="338" t="s">
        <v>1004</v>
      </c>
      <c r="B284" s="83"/>
      <c r="C284" s="457" t="s">
        <v>247</v>
      </c>
      <c r="D284" s="458"/>
      <c r="E284" s="458"/>
      <c r="F284" s="458"/>
      <c r="G284" s="457" t="s">
        <v>239</v>
      </c>
      <c r="H284" s="457"/>
      <c r="I284" s="470"/>
      <c r="J284" s="131">
        <f t="shared" si="7"/>
        <v>0</v>
      </c>
      <c r="K284" s="118" t="str">
        <f t="shared" si="6"/>
        <v/>
      </c>
      <c r="L284" s="135">
        <v>0</v>
      </c>
    </row>
    <row r="285" spans="1:12" s="82" customFormat="1" ht="34.5" customHeight="1">
      <c r="A285" s="338" t="s">
        <v>1004</v>
      </c>
      <c r="B285" s="83"/>
      <c r="C285" s="458"/>
      <c r="D285" s="458"/>
      <c r="E285" s="458"/>
      <c r="F285" s="458"/>
      <c r="G285" s="457" t="s">
        <v>241</v>
      </c>
      <c r="H285" s="457"/>
      <c r="I285" s="470"/>
      <c r="J285" s="131">
        <f t="shared" si="7"/>
        <v>0</v>
      </c>
      <c r="K285" s="118" t="str">
        <f t="shared" si="6"/>
        <v/>
      </c>
      <c r="L285" s="136">
        <v>0</v>
      </c>
    </row>
    <row r="286" spans="1:12" s="82" customFormat="1" ht="34.5" customHeight="1">
      <c r="A286" s="338" t="s">
        <v>1005</v>
      </c>
      <c r="B286" s="83"/>
      <c r="C286" s="457" t="s">
        <v>248</v>
      </c>
      <c r="D286" s="458"/>
      <c r="E286" s="458"/>
      <c r="F286" s="458"/>
      <c r="G286" s="457" t="s">
        <v>239</v>
      </c>
      <c r="H286" s="457"/>
      <c r="I286" s="470"/>
      <c r="J286" s="131">
        <f t="shared" si="7"/>
        <v>0</v>
      </c>
      <c r="K286" s="118" t="str">
        <f t="shared" si="6"/>
        <v/>
      </c>
      <c r="L286" s="135">
        <v>0</v>
      </c>
    </row>
    <row r="287" spans="1:12" s="82" customFormat="1" ht="34.5" customHeight="1">
      <c r="A287" s="338" t="s">
        <v>1005</v>
      </c>
      <c r="B287" s="83"/>
      <c r="C287" s="458"/>
      <c r="D287" s="458"/>
      <c r="E287" s="458"/>
      <c r="F287" s="458"/>
      <c r="G287" s="457" t="s">
        <v>241</v>
      </c>
      <c r="H287" s="457"/>
      <c r="I287" s="470"/>
      <c r="J287" s="131">
        <f t="shared" si="7"/>
        <v>0</v>
      </c>
      <c r="K287" s="118" t="str">
        <f t="shared" si="6"/>
        <v/>
      </c>
      <c r="L287" s="136">
        <v>0</v>
      </c>
    </row>
    <row r="288" spans="1:12" s="82" customFormat="1" ht="34.5" customHeight="1">
      <c r="A288" s="338" t="s">
        <v>1006</v>
      </c>
      <c r="B288" s="83"/>
      <c r="C288" s="457" t="s">
        <v>249</v>
      </c>
      <c r="D288" s="458"/>
      <c r="E288" s="458"/>
      <c r="F288" s="458"/>
      <c r="G288" s="457" t="s">
        <v>239</v>
      </c>
      <c r="H288" s="457"/>
      <c r="I288" s="470"/>
      <c r="J288" s="131">
        <f t="shared" si="7"/>
        <v>0</v>
      </c>
      <c r="K288" s="118" t="str">
        <f t="shared" si="6"/>
        <v/>
      </c>
      <c r="L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row>
    <row r="292" spans="1:22" s="82" customFormat="1" ht="34.5" customHeight="1">
      <c r="A292" s="327" t="s">
        <v>1008</v>
      </c>
      <c r="B292" s="83"/>
      <c r="C292" s="457" t="s">
        <v>251</v>
      </c>
      <c r="D292" s="463"/>
      <c r="E292" s="463"/>
      <c r="F292" s="463"/>
      <c r="G292" s="457" t="s">
        <v>239</v>
      </c>
      <c r="H292" s="457"/>
      <c r="I292" s="470"/>
      <c r="J292" s="131">
        <v>1</v>
      </c>
      <c r="K292" s="118" t="str">
        <f t="shared" si="6"/>
        <v/>
      </c>
      <c r="L292" s="132"/>
    </row>
    <row r="293" spans="1:22" s="82" customFormat="1" ht="34.5" customHeight="1">
      <c r="A293" s="327" t="s">
        <v>1008</v>
      </c>
      <c r="B293" s="83"/>
      <c r="C293" s="463"/>
      <c r="D293" s="463"/>
      <c r="E293" s="463"/>
      <c r="F293" s="463"/>
      <c r="G293" s="457" t="s">
        <v>241</v>
      </c>
      <c r="H293" s="457"/>
      <c r="I293" s="470"/>
      <c r="J293" s="131">
        <v>0.8</v>
      </c>
      <c r="K293" s="118" t="str">
        <f t="shared" si="6"/>
        <v/>
      </c>
      <c r="L293" s="134"/>
    </row>
    <row r="294" spans="1:22" s="82" customFormat="1" ht="34.5" customHeight="1">
      <c r="A294" s="327" t="s">
        <v>1009</v>
      </c>
      <c r="B294" s="83"/>
      <c r="C294" s="457" t="s">
        <v>252</v>
      </c>
      <c r="D294" s="463"/>
      <c r="E294" s="463"/>
      <c r="F294" s="463"/>
      <c r="G294" s="457" t="s">
        <v>239</v>
      </c>
      <c r="H294" s="457"/>
      <c r="I294" s="470"/>
      <c r="J294" s="131">
        <v>2</v>
      </c>
      <c r="K294" s="118" t="str">
        <f t="shared" si="6"/>
        <v/>
      </c>
      <c r="L294" s="132"/>
    </row>
    <row r="295" spans="1:22" s="82" customFormat="1" ht="34.5" customHeight="1">
      <c r="A295" s="327" t="s">
        <v>1009</v>
      </c>
      <c r="B295" s="83"/>
      <c r="C295" s="463"/>
      <c r="D295" s="463"/>
      <c r="E295" s="463"/>
      <c r="F295" s="463"/>
      <c r="G295" s="457" t="s">
        <v>241</v>
      </c>
      <c r="H295" s="457"/>
      <c r="I295" s="470"/>
      <c r="J295" s="131">
        <v>0</v>
      </c>
      <c r="K295" s="118" t="str">
        <f t="shared" si="6"/>
        <v/>
      </c>
      <c r="L295" s="134"/>
    </row>
    <row r="296" spans="1:22" s="82" customFormat="1" ht="34.5" customHeight="1">
      <c r="A296" s="338" t="s">
        <v>1010</v>
      </c>
      <c r="B296" s="83"/>
      <c r="C296" s="457" t="s">
        <v>1494</v>
      </c>
      <c r="D296" s="458"/>
      <c r="E296" s="458"/>
      <c r="F296" s="458"/>
      <c r="G296" s="457" t="s">
        <v>239</v>
      </c>
      <c r="H296" s="457"/>
      <c r="I296" s="470"/>
      <c r="J296" s="131">
        <f>IF(SUM(L296:L296)=0,IF(COUNTIF(L296:L296,"未確認")&gt;0,"未確認",IF(COUNTIF(L296:L296,"~*")&gt;0,"*",SUM(L296:L296))),SUM(L296:L296))</f>
        <v>0</v>
      </c>
      <c r="K296" s="118" t="str">
        <f t="shared" si="6"/>
        <v/>
      </c>
      <c r="L296" s="135">
        <v>0</v>
      </c>
    </row>
    <row r="297" spans="1:22" s="82" customFormat="1" ht="34.5" customHeight="1">
      <c r="A297" s="338" t="s">
        <v>1010</v>
      </c>
      <c r="B297" s="83"/>
      <c r="C297" s="458"/>
      <c r="D297" s="458"/>
      <c r="E297" s="458"/>
      <c r="F297" s="458"/>
      <c r="G297" s="457" t="s">
        <v>241</v>
      </c>
      <c r="H297" s="457"/>
      <c r="I297" s="470"/>
      <c r="J297" s="131">
        <f>IF(SUM(L297:L297)=0,IF(COUNTIF(L297:L297,"未確認")&gt;0,"未確認",IF(COUNTIF(L297:L297,"~*")&gt;0,"*",SUM(L297:L297))),SUM(L297:L297))</f>
        <v>0</v>
      </c>
      <c r="K297" s="118" t="str">
        <f t="shared" si="6"/>
        <v/>
      </c>
      <c r="L297" s="136">
        <v>0</v>
      </c>
    </row>
    <row r="298" spans="1:22" s="82" customFormat="1" ht="34.5" customHeight="1">
      <c r="A298" s="338" t="s">
        <v>1011</v>
      </c>
      <c r="B298" s="83"/>
      <c r="C298" s="457" t="s">
        <v>254</v>
      </c>
      <c r="D298" s="463"/>
      <c r="E298" s="463"/>
      <c r="F298" s="463"/>
      <c r="G298" s="457" t="s">
        <v>239</v>
      </c>
      <c r="H298" s="457"/>
      <c r="I298" s="470"/>
      <c r="J298" s="131">
        <f>IF(SUM(L298:L298)=0,IF(COUNTIF(L298:L298,"未確認")&gt;0,"未確認",IF(COUNTIF(L298:L298,"~*")&gt;0,"*",SUM(L298:L298))),SUM(L298:L298))</f>
        <v>0</v>
      </c>
      <c r="K298" s="118" t="str">
        <f t="shared" si="6"/>
        <v/>
      </c>
      <c r="L298" s="135">
        <v>0</v>
      </c>
    </row>
    <row r="299" spans="1:22" s="82" customFormat="1" ht="34.5" customHeight="1">
      <c r="A299" s="338" t="s">
        <v>1011</v>
      </c>
      <c r="B299" s="83"/>
      <c r="C299" s="463"/>
      <c r="D299" s="463"/>
      <c r="E299" s="463"/>
      <c r="F299" s="463"/>
      <c r="G299" s="457" t="s">
        <v>241</v>
      </c>
      <c r="H299" s="457"/>
      <c r="I299" s="471"/>
      <c r="J299" s="131">
        <f>IF(SUM(L299:L299)=0,IF(COUNTIF(L299:L299,"未確認")&gt;0,"未確認",IF(COUNTIF(L299:L299,"~*")&gt;0,"*",SUM(L299:L299))),SUM(L299:L299))</f>
        <v>0</v>
      </c>
      <c r="K299" s="118" t="str">
        <f t="shared" si="6"/>
        <v/>
      </c>
      <c r="L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1012</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c r="M304" s="135">
        <v>7</v>
      </c>
      <c r="N304" s="135">
        <v>82</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c r="M305" s="136">
        <v>0</v>
      </c>
      <c r="N305" s="136">
        <v>1.3</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c r="M306" s="135">
        <v>2</v>
      </c>
      <c r="N306" s="135">
        <v>39</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c r="M307" s="136">
        <v>0.9</v>
      </c>
      <c r="N307" s="136">
        <v>0.8</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c r="M308" s="135">
        <v>0</v>
      </c>
      <c r="N308" s="135">
        <v>65</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c r="M312" s="135">
        <v>0</v>
      </c>
      <c r="N312" s="135">
        <v>0</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c r="M314" s="135">
        <v>0</v>
      </c>
      <c r="N314" s="135">
        <v>14</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c r="M316" s="135">
        <v>0</v>
      </c>
      <c r="N316" s="135">
        <v>0</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c r="M318" s="135">
        <v>0</v>
      </c>
      <c r="N318" s="135">
        <v>5</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c r="M319" s="136">
        <v>0</v>
      </c>
      <c r="N319" s="136">
        <v>0.5</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c r="M320" s="135">
        <v>0</v>
      </c>
      <c r="N320" s="135">
        <v>0</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c r="M322" s="135">
        <v>0</v>
      </c>
      <c r="N322" s="135">
        <v>3</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628</v>
      </c>
      <c r="M329" s="9"/>
      <c r="N329" s="9"/>
      <c r="O329" s="9"/>
      <c r="P329" s="9"/>
      <c r="Q329" s="9"/>
      <c r="R329" s="9"/>
      <c r="S329" s="9"/>
      <c r="T329" s="9"/>
      <c r="U329" s="9"/>
      <c r="V329" s="9"/>
    </row>
    <row r="330" spans="1:22" ht="20.25" customHeight="1">
      <c r="A330" s="325"/>
      <c r="B330" s="2"/>
      <c r="C330" s="60"/>
      <c r="D330" s="4"/>
      <c r="F330" s="4"/>
      <c r="G330" s="4"/>
      <c r="H330" s="307"/>
      <c r="I330" s="65" t="s">
        <v>1012</v>
      </c>
      <c r="J330" s="66"/>
      <c r="K330" s="77"/>
      <c r="L330" s="78" t="s">
        <v>596</v>
      </c>
      <c r="M330" s="9"/>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1495</v>
      </c>
      <c r="J331" s="68" t="s">
        <v>226</v>
      </c>
      <c r="K331" s="118"/>
      <c r="L331" s="144"/>
    </row>
    <row r="332" spans="1:22" s="82" customFormat="1" ht="34.5" customHeight="1">
      <c r="A332" s="338" t="s">
        <v>1025</v>
      </c>
      <c r="B332" s="146"/>
      <c r="C332" s="464" t="s">
        <v>264</v>
      </c>
      <c r="D332" s="464"/>
      <c r="E332" s="464"/>
      <c r="F332" s="423"/>
      <c r="G332" s="457" t="s">
        <v>238</v>
      </c>
      <c r="H332" s="314" t="s">
        <v>265</v>
      </c>
      <c r="I332" s="420"/>
      <c r="J332" s="131"/>
      <c r="K332" s="118"/>
      <c r="L332" s="147"/>
    </row>
    <row r="333" spans="1:22" s="82" customFormat="1" ht="34.5" customHeight="1">
      <c r="A333" s="338" t="s">
        <v>1025</v>
      </c>
      <c r="B333" s="146"/>
      <c r="C333" s="457"/>
      <c r="D333" s="457"/>
      <c r="E333" s="457"/>
      <c r="F333" s="458"/>
      <c r="G333" s="457"/>
      <c r="H333" s="314" t="s">
        <v>266</v>
      </c>
      <c r="I333" s="420"/>
      <c r="J333" s="133"/>
      <c r="K333" s="118"/>
      <c r="L333" s="147"/>
    </row>
    <row r="334" spans="1:22" s="82" customFormat="1" ht="34.5" customHeight="1">
      <c r="A334" s="338" t="s">
        <v>1026</v>
      </c>
      <c r="B334" s="146"/>
      <c r="C334" s="457"/>
      <c r="D334" s="457"/>
      <c r="E334" s="457"/>
      <c r="F334" s="458"/>
      <c r="G334" s="457" t="s">
        <v>267</v>
      </c>
      <c r="H334" s="314" t="s">
        <v>265</v>
      </c>
      <c r="I334" s="420"/>
      <c r="J334" s="131"/>
      <c r="K334" s="118"/>
      <c r="L334" s="147"/>
    </row>
    <row r="335" spans="1:22" s="82" customFormat="1" ht="34.5" customHeight="1">
      <c r="A335" s="338" t="s">
        <v>1026</v>
      </c>
      <c r="B335" s="146"/>
      <c r="C335" s="457"/>
      <c r="D335" s="457"/>
      <c r="E335" s="457"/>
      <c r="F335" s="458"/>
      <c r="G335" s="458"/>
      <c r="H335" s="314" t="s">
        <v>266</v>
      </c>
      <c r="I335" s="420"/>
      <c r="J335" s="133"/>
      <c r="K335" s="118"/>
      <c r="L335" s="147"/>
    </row>
    <row r="336" spans="1:22" s="82" customFormat="1" ht="34.5" customHeight="1">
      <c r="A336" s="338" t="s">
        <v>1027</v>
      </c>
      <c r="B336" s="146"/>
      <c r="C336" s="457"/>
      <c r="D336" s="457"/>
      <c r="E336" s="457"/>
      <c r="F336" s="458"/>
      <c r="G336" s="457" t="s">
        <v>1028</v>
      </c>
      <c r="H336" s="314" t="s">
        <v>265</v>
      </c>
      <c r="I336" s="420"/>
      <c r="J336" s="131"/>
      <c r="K336" s="118"/>
      <c r="L336" s="147"/>
    </row>
    <row r="337" spans="1:22" s="82" customFormat="1" ht="34.5" customHeight="1">
      <c r="A337" s="338" t="s">
        <v>1027</v>
      </c>
      <c r="B337" s="146"/>
      <c r="C337" s="457"/>
      <c r="D337" s="457"/>
      <c r="E337" s="457"/>
      <c r="F337" s="458"/>
      <c r="G337" s="458"/>
      <c r="H337" s="314" t="s">
        <v>266</v>
      </c>
      <c r="I337" s="420"/>
      <c r="J337" s="133"/>
      <c r="K337" s="118"/>
      <c r="L337" s="147"/>
    </row>
    <row r="338" spans="1:22" s="82" customFormat="1" ht="34.5" customHeight="1">
      <c r="A338" s="338" t="s">
        <v>1029</v>
      </c>
      <c r="B338" s="146"/>
      <c r="C338" s="457"/>
      <c r="D338" s="457"/>
      <c r="E338" s="457"/>
      <c r="F338" s="458"/>
      <c r="G338" s="465" t="s">
        <v>269</v>
      </c>
      <c r="H338" s="314" t="s">
        <v>265</v>
      </c>
      <c r="I338" s="420"/>
      <c r="J338" s="131"/>
      <c r="K338" s="118"/>
      <c r="L338" s="147"/>
    </row>
    <row r="339" spans="1:22" s="82" customFormat="1" ht="34.5" customHeight="1">
      <c r="A339" s="338" t="s">
        <v>1029</v>
      </c>
      <c r="B339" s="146"/>
      <c r="C339" s="457"/>
      <c r="D339" s="457"/>
      <c r="E339" s="457"/>
      <c r="F339" s="458"/>
      <c r="G339" s="458"/>
      <c r="H339" s="314" t="s">
        <v>266</v>
      </c>
      <c r="I339" s="420"/>
      <c r="J339" s="133"/>
      <c r="K339" s="118"/>
      <c r="L339" s="147"/>
    </row>
    <row r="340" spans="1:22" s="82" customFormat="1" ht="34.5" customHeight="1">
      <c r="A340" s="338" t="s">
        <v>1030</v>
      </c>
      <c r="B340" s="146"/>
      <c r="C340" s="457"/>
      <c r="D340" s="457"/>
      <c r="E340" s="457"/>
      <c r="F340" s="458"/>
      <c r="G340" s="457" t="s">
        <v>270</v>
      </c>
      <c r="H340" s="314" t="s">
        <v>265</v>
      </c>
      <c r="I340" s="420"/>
      <c r="J340" s="131"/>
      <c r="K340" s="118"/>
      <c r="L340" s="147"/>
    </row>
    <row r="341" spans="1:22" s="82" customFormat="1" ht="34.5" customHeight="1">
      <c r="A341" s="338" t="s">
        <v>1030</v>
      </c>
      <c r="B341" s="146"/>
      <c r="C341" s="457"/>
      <c r="D341" s="457"/>
      <c r="E341" s="457"/>
      <c r="F341" s="458"/>
      <c r="G341" s="458"/>
      <c r="H341" s="314" t="s">
        <v>266</v>
      </c>
      <c r="I341" s="420"/>
      <c r="J341" s="133"/>
      <c r="K341" s="118"/>
      <c r="L341" s="147"/>
    </row>
    <row r="342" spans="1:22" s="82" customFormat="1" ht="34.5" customHeight="1">
      <c r="A342" s="338" t="s">
        <v>1031</v>
      </c>
      <c r="B342" s="146"/>
      <c r="C342" s="457"/>
      <c r="D342" s="457"/>
      <c r="E342" s="457"/>
      <c r="F342" s="458"/>
      <c r="G342" s="457" t="s">
        <v>258</v>
      </c>
      <c r="H342" s="314" t="s">
        <v>265</v>
      </c>
      <c r="I342" s="420"/>
      <c r="J342" s="131"/>
      <c r="K342" s="118"/>
      <c r="L342" s="147"/>
    </row>
    <row r="343" spans="1:22" s="82" customFormat="1" ht="34.5" customHeight="1">
      <c r="A343" s="338" t="s">
        <v>1031</v>
      </c>
      <c r="B343" s="146"/>
      <c r="C343" s="457"/>
      <c r="D343" s="457"/>
      <c r="E343" s="457"/>
      <c r="F343" s="458"/>
      <c r="G343" s="458"/>
      <c r="H343" s="314" t="s">
        <v>266</v>
      </c>
      <c r="I343" s="407"/>
      <c r="J343" s="133"/>
      <c r="K343" s="118"/>
      <c r="L343" s="149"/>
    </row>
    <row r="344" spans="1:22" s="1" customFormat="1">
      <c r="A344" s="325"/>
      <c r="B344" s="19"/>
      <c r="C344" s="19"/>
      <c r="D344" s="19"/>
      <c r="E344" s="19"/>
      <c r="F344" s="19"/>
      <c r="G344" s="19"/>
      <c r="H344" s="15"/>
      <c r="I344" s="15"/>
      <c r="J344" s="87"/>
      <c r="K344" s="88"/>
      <c r="L344" s="101"/>
    </row>
    <row r="345" spans="1:22" s="82" customFormat="1">
      <c r="A345" s="325"/>
      <c r="B345" s="83"/>
      <c r="C345" s="60"/>
      <c r="D345" s="60"/>
      <c r="E345" s="60"/>
      <c r="F345" s="60"/>
      <c r="G345" s="60"/>
      <c r="H345" s="90"/>
      <c r="I345" s="90"/>
      <c r="J345" s="87"/>
      <c r="K345" s="88"/>
      <c r="L345" s="89"/>
    </row>
    <row r="346" spans="1:22" s="1" customFormat="1">
      <c r="A346" s="325"/>
      <c r="B346" s="146"/>
      <c r="C346" s="151"/>
      <c r="D346" s="151"/>
      <c r="E346" s="4"/>
      <c r="F346" s="4"/>
      <c r="G346" s="4"/>
      <c r="H346" s="307"/>
      <c r="I346" s="307"/>
      <c r="J346" s="59"/>
      <c r="K346" s="30"/>
      <c r="L346" s="101"/>
    </row>
    <row r="347" spans="1:22" s="1" customFormat="1">
      <c r="A347" s="325"/>
      <c r="B347" s="19" t="s">
        <v>271</v>
      </c>
      <c r="C347" s="19"/>
      <c r="D347" s="19"/>
      <c r="E347" s="19"/>
      <c r="F347" s="19"/>
      <c r="G347" s="19"/>
      <c r="H347" s="15"/>
      <c r="I347" s="15"/>
      <c r="J347" s="101"/>
      <c r="K347" s="30"/>
      <c r="L347" s="101"/>
    </row>
    <row r="348" spans="1:22">
      <c r="A348" s="325"/>
      <c r="B348" s="19"/>
      <c r="C348" s="19"/>
      <c r="D348" s="19"/>
      <c r="E348" s="19"/>
      <c r="F348" s="19"/>
      <c r="G348" s="19"/>
      <c r="H348" s="15"/>
      <c r="I348" s="15"/>
      <c r="L348" s="23"/>
      <c r="M348" s="9"/>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628</v>
      </c>
      <c r="M349" s="9"/>
      <c r="N349" s="9"/>
      <c r="O349" s="9"/>
      <c r="P349" s="9"/>
      <c r="Q349" s="9"/>
      <c r="R349" s="9"/>
      <c r="S349" s="9"/>
      <c r="T349" s="9"/>
      <c r="U349" s="9"/>
      <c r="V349" s="9"/>
    </row>
    <row r="350" spans="1:22" ht="20.25" customHeight="1">
      <c r="A350" s="325"/>
      <c r="B350" s="2"/>
      <c r="C350" s="60"/>
      <c r="D350" s="4"/>
      <c r="F350" s="4"/>
      <c r="G350" s="4"/>
      <c r="H350" s="307"/>
      <c r="I350" s="65" t="s">
        <v>1012</v>
      </c>
      <c r="J350" s="66"/>
      <c r="K350" s="77"/>
      <c r="L350" s="78" t="s">
        <v>596</v>
      </c>
      <c r="M350" s="9"/>
      <c r="N350" s="9"/>
      <c r="O350" s="9"/>
      <c r="P350" s="9"/>
      <c r="Q350" s="9"/>
      <c r="R350" s="9"/>
      <c r="S350" s="9"/>
      <c r="T350" s="9"/>
      <c r="U350" s="9"/>
      <c r="V350" s="9"/>
    </row>
    <row r="351" spans="1:22" s="82" customFormat="1" ht="34.5" customHeight="1">
      <c r="A351" s="338" t="s">
        <v>1032</v>
      </c>
      <c r="B351" s="2"/>
      <c r="C351" s="400" t="s">
        <v>1033</v>
      </c>
      <c r="D351" s="402"/>
      <c r="E351" s="461" t="s">
        <v>1497</v>
      </c>
      <c r="F351" s="462"/>
      <c r="G351" s="383" t="s">
        <v>274</v>
      </c>
      <c r="H351" s="385"/>
      <c r="I351" s="406" t="s">
        <v>1034</v>
      </c>
      <c r="J351" s="152">
        <v>0</v>
      </c>
      <c r="K351" s="118"/>
      <c r="L351" s="144"/>
    </row>
    <row r="352" spans="1:22" s="82" customFormat="1" ht="34.5" customHeight="1">
      <c r="A352" s="338" t="s">
        <v>1035</v>
      </c>
      <c r="B352" s="146"/>
      <c r="C352" s="459"/>
      <c r="D352" s="460"/>
      <c r="E352" s="462"/>
      <c r="F352" s="462"/>
      <c r="G352" s="383" t="s">
        <v>276</v>
      </c>
      <c r="H352" s="385"/>
      <c r="I352" s="420"/>
      <c r="J352" s="152">
        <v>1</v>
      </c>
      <c r="K352" s="118"/>
      <c r="L352" s="147"/>
    </row>
    <row r="353" spans="1:12" s="82" customFormat="1" ht="34.5" customHeight="1">
      <c r="A353" s="338" t="s">
        <v>1036</v>
      </c>
      <c r="B353" s="146"/>
      <c r="C353" s="459"/>
      <c r="D353" s="460"/>
      <c r="E353" s="462"/>
      <c r="F353" s="462"/>
      <c r="G353" s="383" t="s">
        <v>277</v>
      </c>
      <c r="H353" s="385"/>
      <c r="I353" s="420"/>
      <c r="J353" s="152">
        <v>0</v>
      </c>
      <c r="K353" s="118"/>
      <c r="L353" s="147"/>
    </row>
    <row r="354" spans="1:12" s="82" customFormat="1" ht="34.5" customHeight="1">
      <c r="A354" s="338" t="s">
        <v>1037</v>
      </c>
      <c r="B354" s="146"/>
      <c r="C354" s="437"/>
      <c r="D354" s="439"/>
      <c r="E354" s="383" t="s">
        <v>258</v>
      </c>
      <c r="F354" s="384"/>
      <c r="G354" s="384"/>
      <c r="H354" s="385"/>
      <c r="I354" s="407"/>
      <c r="J354" s="152">
        <v>0</v>
      </c>
      <c r="K354" s="118"/>
      <c r="L354" s="147"/>
    </row>
    <row r="355" spans="1:12" s="82" customFormat="1" ht="34.5" customHeight="1">
      <c r="A355" s="338" t="s">
        <v>1038</v>
      </c>
      <c r="B355" s="146"/>
      <c r="C355" s="400" t="s">
        <v>1039</v>
      </c>
      <c r="D355" s="452"/>
      <c r="E355" s="383" t="s">
        <v>279</v>
      </c>
      <c r="F355" s="384"/>
      <c r="G355" s="384"/>
      <c r="H355" s="385"/>
      <c r="I355" s="406" t="s">
        <v>1499</v>
      </c>
      <c r="J355" s="152">
        <v>0</v>
      </c>
      <c r="K355" s="118"/>
      <c r="L355" s="147"/>
    </row>
    <row r="356" spans="1:12" s="82" customFormat="1" ht="34.5" customHeight="1">
      <c r="A356" s="338" t="s">
        <v>1040</v>
      </c>
      <c r="B356" s="146"/>
      <c r="C356" s="453"/>
      <c r="D356" s="454"/>
      <c r="E356" s="383" t="s">
        <v>281</v>
      </c>
      <c r="F356" s="384"/>
      <c r="G356" s="384"/>
      <c r="H356" s="385"/>
      <c r="I356" s="420"/>
      <c r="J356" s="152">
        <v>1</v>
      </c>
      <c r="K356" s="118"/>
      <c r="L356" s="147"/>
    </row>
    <row r="357" spans="1:12" s="82" customFormat="1" ht="34.5" customHeight="1">
      <c r="A357" s="338" t="s">
        <v>1041</v>
      </c>
      <c r="B357" s="146"/>
      <c r="C357" s="455"/>
      <c r="D357" s="456"/>
      <c r="E357" s="383" t="s">
        <v>282</v>
      </c>
      <c r="F357" s="384"/>
      <c r="G357" s="384"/>
      <c r="H357" s="385"/>
      <c r="I357" s="407"/>
      <c r="J357" s="152">
        <v>0</v>
      </c>
      <c r="K357" s="118"/>
      <c r="L357" s="147"/>
    </row>
    <row r="358" spans="1:12" s="82" customFormat="1" ht="42" customHeight="1">
      <c r="A358" s="338" t="s">
        <v>1042</v>
      </c>
      <c r="B358" s="146"/>
      <c r="C358" s="400" t="s">
        <v>258</v>
      </c>
      <c r="D358" s="452"/>
      <c r="E358" s="383" t="s">
        <v>283</v>
      </c>
      <c r="F358" s="384"/>
      <c r="G358" s="384"/>
      <c r="H358" s="385"/>
      <c r="I358" s="116" t="s">
        <v>1043</v>
      </c>
      <c r="J358" s="152">
        <v>0</v>
      </c>
      <c r="K358" s="118"/>
      <c r="L358" s="147"/>
    </row>
    <row r="359" spans="1:12" s="82" customFormat="1" ht="34.5" customHeight="1">
      <c r="A359" s="338" t="s">
        <v>1044</v>
      </c>
      <c r="B359" s="146"/>
      <c r="C359" s="453"/>
      <c r="D359" s="454"/>
      <c r="E359" s="383" t="s">
        <v>1045</v>
      </c>
      <c r="F359" s="384"/>
      <c r="G359" s="384"/>
      <c r="H359" s="385"/>
      <c r="I359" s="392" t="s">
        <v>1046</v>
      </c>
      <c r="J359" s="152">
        <v>0</v>
      </c>
      <c r="K359" s="118"/>
      <c r="L359" s="147"/>
    </row>
    <row r="360" spans="1:12" s="82" customFormat="1" ht="34.5" customHeight="1">
      <c r="A360" s="338" t="s">
        <v>1047</v>
      </c>
      <c r="B360" s="146"/>
      <c r="C360" s="453"/>
      <c r="D360" s="454"/>
      <c r="E360" s="383" t="s">
        <v>1500</v>
      </c>
      <c r="F360" s="384"/>
      <c r="G360" s="384"/>
      <c r="H360" s="385"/>
      <c r="I360" s="410"/>
      <c r="J360" s="152">
        <v>0</v>
      </c>
      <c r="K360" s="118"/>
      <c r="L360" s="147"/>
    </row>
    <row r="361" spans="1:12" s="82" customFormat="1" ht="58.5">
      <c r="A361" s="338" t="s">
        <v>1048</v>
      </c>
      <c r="B361" s="146"/>
      <c r="C361" s="453"/>
      <c r="D361" s="454"/>
      <c r="E361" s="383" t="s">
        <v>1049</v>
      </c>
      <c r="F361" s="384"/>
      <c r="G361" s="384"/>
      <c r="H361" s="385"/>
      <c r="I361" s="116" t="s">
        <v>1050</v>
      </c>
      <c r="J361" s="152">
        <v>0</v>
      </c>
      <c r="K361" s="118"/>
      <c r="L361" s="147"/>
    </row>
    <row r="362" spans="1:12" s="82" customFormat="1" ht="58.5">
      <c r="A362" s="338" t="s">
        <v>1051</v>
      </c>
      <c r="B362" s="146"/>
      <c r="C362" s="453"/>
      <c r="D362" s="454"/>
      <c r="E362" s="383" t="s">
        <v>1501</v>
      </c>
      <c r="F362" s="384"/>
      <c r="G362" s="384"/>
      <c r="H362" s="385"/>
      <c r="I362" s="116" t="s">
        <v>1502</v>
      </c>
      <c r="J362" s="152">
        <v>0</v>
      </c>
      <c r="K362" s="118"/>
      <c r="L362" s="147"/>
    </row>
    <row r="363" spans="1:12" s="82" customFormat="1" ht="42" customHeight="1">
      <c r="A363" s="338" t="s">
        <v>1052</v>
      </c>
      <c r="B363" s="146"/>
      <c r="C363" s="453"/>
      <c r="D363" s="454"/>
      <c r="E363" s="383" t="s">
        <v>1053</v>
      </c>
      <c r="F363" s="384"/>
      <c r="G363" s="384"/>
      <c r="H363" s="385"/>
      <c r="I363" s="116" t="s">
        <v>1054</v>
      </c>
      <c r="J363" s="152">
        <v>0</v>
      </c>
      <c r="K363" s="118"/>
      <c r="L363" s="147"/>
    </row>
    <row r="364" spans="1:12" s="82" customFormat="1" ht="42" customHeight="1">
      <c r="A364" s="338" t="s">
        <v>1055</v>
      </c>
      <c r="B364" s="146"/>
      <c r="C364" s="453"/>
      <c r="D364" s="454"/>
      <c r="E364" s="383" t="s">
        <v>1666</v>
      </c>
      <c r="F364" s="384"/>
      <c r="G364" s="384"/>
      <c r="H364" s="385"/>
      <c r="I364" s="116" t="s">
        <v>1056</v>
      </c>
      <c r="J364" s="152">
        <v>0</v>
      </c>
      <c r="K364" s="118"/>
      <c r="L364" s="147"/>
    </row>
    <row r="365" spans="1:12" s="82" customFormat="1" ht="42" customHeight="1">
      <c r="A365" s="338" t="s">
        <v>1057</v>
      </c>
      <c r="B365" s="146"/>
      <c r="C365" s="453"/>
      <c r="D365" s="454"/>
      <c r="E365" s="383" t="s">
        <v>296</v>
      </c>
      <c r="F365" s="384"/>
      <c r="G365" s="384"/>
      <c r="H365" s="385"/>
      <c r="I365" s="116" t="s">
        <v>1058</v>
      </c>
      <c r="J365" s="152">
        <v>0</v>
      </c>
      <c r="K365" s="118"/>
      <c r="L365" s="147"/>
    </row>
    <row r="366" spans="1:12" s="82" customFormat="1" ht="56.1" customHeight="1">
      <c r="A366" s="338" t="s">
        <v>1059</v>
      </c>
      <c r="B366" s="146"/>
      <c r="C366" s="453"/>
      <c r="D366" s="454"/>
      <c r="E366" s="383" t="s">
        <v>298</v>
      </c>
      <c r="F366" s="384"/>
      <c r="G366" s="384"/>
      <c r="H366" s="385"/>
      <c r="I366" s="116" t="s">
        <v>1060</v>
      </c>
      <c r="J366" s="152">
        <v>0</v>
      </c>
      <c r="K366" s="118"/>
      <c r="L366" s="147"/>
    </row>
    <row r="367" spans="1:12" s="82" customFormat="1" ht="56.1" customHeight="1">
      <c r="A367" s="338" t="s">
        <v>1061</v>
      </c>
      <c r="B367" s="146"/>
      <c r="C367" s="455"/>
      <c r="D367" s="456"/>
      <c r="E367" s="383" t="s">
        <v>300</v>
      </c>
      <c r="F367" s="384"/>
      <c r="G367" s="384"/>
      <c r="H367" s="385"/>
      <c r="I367" s="116" t="s">
        <v>1062</v>
      </c>
      <c r="J367" s="152">
        <v>0</v>
      </c>
      <c r="K367" s="118"/>
      <c r="L367" s="149"/>
    </row>
    <row r="368" spans="1:12" s="1" customFormat="1">
      <c r="A368" s="325"/>
      <c r="B368" s="19"/>
      <c r="C368" s="19"/>
      <c r="D368" s="19"/>
      <c r="E368" s="19"/>
      <c r="F368" s="19"/>
      <c r="G368" s="19"/>
      <c r="H368" s="15"/>
      <c r="I368" s="15"/>
      <c r="J368" s="87"/>
      <c r="K368" s="88"/>
      <c r="L368" s="89"/>
    </row>
    <row r="369" spans="1:22" s="82" customFormat="1">
      <c r="A369" s="325"/>
      <c r="B369" s="83"/>
      <c r="C369" s="60"/>
      <c r="D369" s="60"/>
      <c r="E369" s="60"/>
      <c r="F369" s="60"/>
      <c r="G369" s="60"/>
      <c r="H369" s="90"/>
      <c r="I369" s="90"/>
      <c r="J369" s="87"/>
      <c r="K369" s="88"/>
      <c r="L369" s="89"/>
    </row>
    <row r="370" spans="1:22" s="82" customFormat="1">
      <c r="A370" s="325"/>
      <c r="B370" s="113"/>
      <c r="C370" s="113"/>
      <c r="D370" s="60"/>
      <c r="E370" s="60"/>
      <c r="F370" s="60"/>
      <c r="G370" s="60"/>
      <c r="H370" s="90"/>
      <c r="I370" s="153"/>
      <c r="J370" s="87"/>
      <c r="K370" s="88"/>
      <c r="L370" s="89"/>
    </row>
    <row r="371" spans="1:22" s="1" customFormat="1">
      <c r="A371" s="325"/>
      <c r="B371" s="113"/>
      <c r="C371" s="4"/>
      <c r="D371" s="4"/>
      <c r="E371" s="4"/>
      <c r="F371" s="4"/>
      <c r="G371" s="4"/>
      <c r="H371" s="307"/>
      <c r="I371" s="307"/>
      <c r="J371" s="59"/>
      <c r="K371" s="30"/>
      <c r="L371" s="101"/>
    </row>
    <row r="372" spans="1:22" s="82" customFormat="1">
      <c r="A372" s="325"/>
      <c r="B372" s="339" t="s">
        <v>1507</v>
      </c>
      <c r="C372" s="340"/>
      <c r="D372" s="4"/>
      <c r="E372" s="4"/>
      <c r="F372" s="4"/>
      <c r="G372" s="4"/>
      <c r="H372" s="307"/>
      <c r="I372" s="307"/>
      <c r="J372" s="59"/>
      <c r="K372" s="61"/>
      <c r="L372" s="89"/>
    </row>
    <row r="373" spans="1:22">
      <c r="A373" s="325"/>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628</v>
      </c>
    </row>
    <row r="375" spans="1:22" s="112" customFormat="1" ht="20.25" customHeight="1">
      <c r="A375" s="325"/>
      <c r="B375" s="2"/>
      <c r="C375" s="4"/>
      <c r="D375" s="4"/>
      <c r="E375" s="4"/>
      <c r="F375" s="4"/>
      <c r="G375" s="4"/>
      <c r="H375" s="307"/>
      <c r="I375" s="65" t="s">
        <v>1012</v>
      </c>
      <c r="J375" s="154"/>
      <c r="K375" s="77"/>
      <c r="L375" s="128" t="s">
        <v>596</v>
      </c>
    </row>
    <row r="376" spans="1:22" s="112" customFormat="1" ht="34.5" customHeight="1">
      <c r="A376" s="325"/>
      <c r="B376" s="108"/>
      <c r="C376" s="389" t="s">
        <v>303</v>
      </c>
      <c r="D376" s="390"/>
      <c r="E376" s="390"/>
      <c r="F376" s="390"/>
      <c r="G376" s="390"/>
      <c r="H376" s="391"/>
      <c r="I376" s="447" t="s">
        <v>1063</v>
      </c>
      <c r="J376" s="155"/>
      <c r="K376" s="94"/>
      <c r="L376" s="341"/>
    </row>
    <row r="377" spans="1:22" s="112" customFormat="1" ht="34.5" customHeight="1">
      <c r="A377" s="325"/>
      <c r="B377" s="156"/>
      <c r="C377" s="441"/>
      <c r="D377" s="442"/>
      <c r="E377" s="442"/>
      <c r="F377" s="442"/>
      <c r="G377" s="442"/>
      <c r="H377" s="443"/>
      <c r="I377" s="447"/>
      <c r="J377" s="157"/>
      <c r="K377" s="98"/>
      <c r="L377" s="158"/>
    </row>
    <row r="378" spans="1:22" s="112" customFormat="1" ht="34.5" customHeight="1">
      <c r="A378" s="338" t="s">
        <v>1064</v>
      </c>
      <c r="B378" s="156"/>
      <c r="C378" s="441"/>
      <c r="D378" s="442"/>
      <c r="E378" s="442"/>
      <c r="F378" s="442"/>
      <c r="G378" s="442"/>
      <c r="H378" s="443"/>
      <c r="I378" s="447"/>
      <c r="J378" s="157"/>
      <c r="K378" s="98"/>
      <c r="L378" s="159" t="str">
        <f>IF(ISBLANK(L376), "-", "～")</f>
        <v>-</v>
      </c>
    </row>
    <row r="379" spans="1:22" s="112" customFormat="1" ht="34.5" customHeight="1">
      <c r="A379" s="325"/>
      <c r="B379" s="156"/>
      <c r="C379" s="441"/>
      <c r="D379" s="442"/>
      <c r="E379" s="442"/>
      <c r="F379" s="442"/>
      <c r="G379" s="442"/>
      <c r="H379" s="443"/>
      <c r="I379" s="447"/>
      <c r="J379" s="157"/>
      <c r="K379" s="98"/>
      <c r="L379" s="342"/>
    </row>
    <row r="380" spans="1:22" s="112" customFormat="1" ht="34.5" customHeight="1">
      <c r="A380" s="325"/>
      <c r="B380" s="156"/>
      <c r="C380" s="444"/>
      <c r="D380" s="445"/>
      <c r="E380" s="445"/>
      <c r="F380" s="445"/>
      <c r="G380" s="445"/>
      <c r="H380" s="446"/>
      <c r="I380" s="447"/>
      <c r="J380" s="160"/>
      <c r="K380" s="100"/>
      <c r="L380" s="161"/>
    </row>
    <row r="381" spans="1:22" s="1" customFormat="1">
      <c r="A381" s="325"/>
      <c r="B381" s="19"/>
      <c r="C381" s="19"/>
      <c r="D381" s="19"/>
      <c r="E381" s="19"/>
      <c r="F381" s="19"/>
      <c r="G381" s="19"/>
      <c r="H381" s="15"/>
      <c r="I381" s="15"/>
      <c r="J381" s="87"/>
      <c r="K381" s="88"/>
      <c r="L381" s="89"/>
    </row>
    <row r="382" spans="1:22" s="82" customFormat="1">
      <c r="A382" s="325"/>
      <c r="B382" s="83"/>
      <c r="C382" s="60"/>
      <c r="D382" s="60"/>
      <c r="E382" s="60"/>
      <c r="F382" s="60"/>
      <c r="G382" s="60"/>
      <c r="H382" s="90"/>
      <c r="I382" s="90"/>
      <c r="J382" s="87"/>
      <c r="K382" s="88"/>
      <c r="L382" s="89"/>
    </row>
    <row r="383" spans="1:22" s="82" customFormat="1">
      <c r="A383" s="325"/>
      <c r="B383" s="113"/>
      <c r="C383" s="113"/>
      <c r="D383" s="60"/>
      <c r="E383" s="60"/>
      <c r="F383" s="60"/>
      <c r="G383" s="60"/>
      <c r="H383" s="90"/>
      <c r="I383" s="153" t="s">
        <v>304</v>
      </c>
      <c r="J383" s="87"/>
      <c r="K383" s="88"/>
      <c r="L383" s="89"/>
    </row>
    <row r="384" spans="1:22" s="82" customFormat="1">
      <c r="A384" s="325"/>
      <c r="B384" s="113"/>
      <c r="C384" s="113"/>
      <c r="D384" s="60"/>
      <c r="E384" s="60"/>
      <c r="F384" s="60"/>
      <c r="G384" s="60"/>
      <c r="H384" s="90"/>
      <c r="I384" s="90"/>
      <c r="J384" s="87"/>
      <c r="K384" s="88"/>
      <c r="L384" s="89"/>
    </row>
    <row r="385" spans="1:22" s="22" customFormat="1">
      <c r="A385" s="325"/>
      <c r="B385" s="2"/>
      <c r="C385" s="51"/>
      <c r="D385" s="36"/>
      <c r="E385" s="36"/>
      <c r="F385" s="36"/>
      <c r="G385" s="36"/>
      <c r="H385" s="21"/>
      <c r="I385" s="38"/>
      <c r="J385" s="6"/>
      <c r="K385" s="7"/>
    </row>
    <row r="386" spans="1:22" s="22" customFormat="1">
      <c r="A386" s="325"/>
      <c r="B386" s="2"/>
      <c r="C386" s="51"/>
      <c r="D386" s="36"/>
      <c r="E386" s="36"/>
      <c r="F386" s="36"/>
      <c r="G386" s="36"/>
      <c r="H386" s="21"/>
      <c r="I386" s="38"/>
      <c r="J386" s="6"/>
      <c r="K386" s="7"/>
    </row>
    <row r="387" spans="1:22" s="22" customFormat="1">
      <c r="A387" s="325"/>
      <c r="B387" s="2"/>
      <c r="E387" s="51"/>
      <c r="F387" s="51"/>
      <c r="G387" s="51"/>
      <c r="H387" s="21"/>
      <c r="I387" s="38"/>
      <c r="J387" s="6"/>
      <c r="K387" s="7"/>
    </row>
    <row r="388" spans="1:22" s="22" customFormat="1">
      <c r="A388" s="325"/>
      <c r="B388" s="2"/>
      <c r="E388" s="51"/>
      <c r="F388" s="51"/>
      <c r="G388" s="51"/>
      <c r="H388" s="21"/>
      <c r="I388" s="38"/>
      <c r="J388" s="6"/>
      <c r="K388" s="7"/>
    </row>
    <row r="389" spans="1:22" s="22" customFormat="1">
      <c r="A389" s="325"/>
      <c r="B389" s="2"/>
      <c r="E389" s="51"/>
      <c r="F389" s="51"/>
      <c r="G389" s="51"/>
      <c r="H389" s="21"/>
      <c r="I389" s="38"/>
      <c r="J389" s="6"/>
      <c r="K389" s="7"/>
    </row>
    <row r="390" spans="1:22" s="22" customFormat="1">
      <c r="A390" s="325"/>
      <c r="B390" s="2"/>
      <c r="E390" s="51"/>
      <c r="F390" s="51"/>
      <c r="G390" s="51"/>
      <c r="H390" s="21"/>
      <c r="I390" s="38"/>
      <c r="J390" s="6"/>
      <c r="K390" s="7"/>
    </row>
    <row r="391" spans="1:22" s="22" customFormat="1">
      <c r="A391" s="325"/>
      <c r="B391" s="2"/>
      <c r="E391" s="36"/>
      <c r="F391" s="36"/>
      <c r="G391" s="36"/>
      <c r="H391" s="21"/>
      <c r="I391" s="5"/>
      <c r="J391" s="39"/>
      <c r="K391" s="52"/>
      <c r="L391" s="8"/>
    </row>
    <row r="392" spans="1:22" s="22" customFormat="1">
      <c r="A392" s="325"/>
      <c r="B392" s="2"/>
      <c r="C392" s="42"/>
      <c r="D392" s="42"/>
      <c r="E392" s="42"/>
      <c r="F392" s="42"/>
      <c r="G392" s="42"/>
      <c r="H392" s="42"/>
      <c r="I392" s="42"/>
      <c r="J392" s="42"/>
      <c r="K392" s="50"/>
      <c r="L392" s="42"/>
    </row>
    <row r="393" spans="1:22" s="22" customFormat="1">
      <c r="A393" s="325"/>
      <c r="B393" s="2"/>
      <c r="C393" s="60"/>
      <c r="D393" s="4"/>
      <c r="E393" s="4"/>
      <c r="F393" s="4"/>
      <c r="G393" s="4"/>
      <c r="H393" s="307"/>
      <c r="I393" s="307"/>
      <c r="J393" s="61"/>
      <c r="K393" s="30"/>
      <c r="L393" s="59"/>
    </row>
    <row r="394" spans="1:22" s="1" customFormat="1" ht="19.5">
      <c r="A394" s="325"/>
      <c r="B394" s="343" t="s">
        <v>305</v>
      </c>
      <c r="C394" s="162"/>
      <c r="D394" s="162"/>
      <c r="E394" s="55"/>
      <c r="F394" s="55"/>
      <c r="G394" s="55"/>
      <c r="H394" s="56"/>
      <c r="I394" s="56"/>
      <c r="J394" s="58"/>
      <c r="K394" s="57"/>
      <c r="L394" s="163"/>
    </row>
    <row r="395" spans="1:22" s="1" customFormat="1">
      <c r="A395" s="325"/>
      <c r="B395" s="47" t="s">
        <v>306</v>
      </c>
      <c r="C395" s="65"/>
      <c r="D395" s="65"/>
      <c r="E395" s="4"/>
      <c r="F395" s="4"/>
      <c r="G395" s="4"/>
      <c r="H395" s="307"/>
      <c r="I395" s="307"/>
      <c r="J395" s="59"/>
      <c r="K395" s="30"/>
      <c r="L395" s="101"/>
    </row>
    <row r="396" spans="1:22">
      <c r="A396" s="325"/>
      <c r="B396" s="19"/>
      <c r="C396" s="19"/>
      <c r="D396" s="19"/>
      <c r="E396" s="19"/>
      <c r="F396" s="19"/>
      <c r="G396" s="19"/>
      <c r="H396" s="15"/>
      <c r="I396" s="15"/>
      <c r="L396" s="23"/>
      <c r="M396" s="9"/>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628</v>
      </c>
      <c r="M397" s="9"/>
      <c r="N397" s="9"/>
      <c r="O397" s="9"/>
      <c r="P397" s="9"/>
      <c r="Q397" s="9"/>
      <c r="R397" s="9"/>
      <c r="S397" s="9"/>
      <c r="T397" s="9"/>
      <c r="U397" s="9"/>
      <c r="V397" s="9"/>
    </row>
    <row r="398" spans="1:22" ht="20.25" customHeight="1">
      <c r="A398" s="336" t="s">
        <v>988</v>
      </c>
      <c r="B398" s="2"/>
      <c r="C398" s="4"/>
      <c r="D398" s="4"/>
      <c r="F398" s="4"/>
      <c r="G398" s="4"/>
      <c r="H398" s="307"/>
      <c r="I398" s="65" t="s">
        <v>1012</v>
      </c>
      <c r="J398" s="66"/>
      <c r="K398" s="77"/>
      <c r="L398" s="78" t="s">
        <v>596</v>
      </c>
      <c r="M398" s="9"/>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8">IF(SUM(L399:L399)=0,IF(COUNTIF(L399:L399,"未確認")&gt;0,"未確認",IF(COUNTIF(L399:L399,"~*")&gt;0,"*",SUM(L399:L399))),SUM(L399:L399))</f>
        <v>44</v>
      </c>
      <c r="K399" s="118" t="str">
        <f t="shared" ref="K399:K404" si="9">IF(OR(COUNTIF(L399:L399,"未確認")&gt;0,COUNTIF(L399:L399,"~*")&gt;0),"※","")</f>
        <v/>
      </c>
      <c r="L399" s="135">
        <v>44</v>
      </c>
    </row>
    <row r="400" spans="1:22" s="82" customFormat="1" ht="34.5" customHeight="1">
      <c r="A400" s="338" t="s">
        <v>1067</v>
      </c>
      <c r="B400" s="83"/>
      <c r="C400" s="448"/>
      <c r="D400" s="449"/>
      <c r="E400" s="383" t="s">
        <v>309</v>
      </c>
      <c r="F400" s="384"/>
      <c r="G400" s="384"/>
      <c r="H400" s="385"/>
      <c r="I400" s="409"/>
      <c r="J400" s="164">
        <f t="shared" si="8"/>
        <v>44</v>
      </c>
      <c r="K400" s="118" t="str">
        <f t="shared" si="9"/>
        <v/>
      </c>
      <c r="L400" s="135">
        <v>44</v>
      </c>
    </row>
    <row r="401" spans="1:22" s="82" customFormat="1" ht="34.5" customHeight="1">
      <c r="A401" s="344" t="s">
        <v>1068</v>
      </c>
      <c r="B401" s="83"/>
      <c r="C401" s="448"/>
      <c r="D401" s="450"/>
      <c r="E401" s="383" t="s">
        <v>310</v>
      </c>
      <c r="F401" s="384"/>
      <c r="G401" s="384"/>
      <c r="H401" s="385"/>
      <c r="I401" s="409"/>
      <c r="J401" s="164">
        <f t="shared" si="8"/>
        <v>0</v>
      </c>
      <c r="K401" s="118" t="str">
        <f t="shared" si="9"/>
        <v/>
      </c>
      <c r="L401" s="135">
        <v>0</v>
      </c>
    </row>
    <row r="402" spans="1:22" s="82" customFormat="1" ht="34.5" customHeight="1">
      <c r="A402" s="344" t="s">
        <v>1069</v>
      </c>
      <c r="B402" s="83"/>
      <c r="C402" s="448"/>
      <c r="D402" s="451"/>
      <c r="E402" s="383" t="s">
        <v>311</v>
      </c>
      <c r="F402" s="384"/>
      <c r="G402" s="384"/>
      <c r="H402" s="385"/>
      <c r="I402" s="409"/>
      <c r="J402" s="164">
        <f t="shared" si="8"/>
        <v>0</v>
      </c>
      <c r="K402" s="118" t="str">
        <f t="shared" si="9"/>
        <v/>
      </c>
      <c r="L402" s="135">
        <v>0</v>
      </c>
    </row>
    <row r="403" spans="1:22" s="82" customFormat="1" ht="34.5" customHeight="1">
      <c r="A403" s="344" t="s">
        <v>1070</v>
      </c>
      <c r="B403" s="2"/>
      <c r="C403" s="448"/>
      <c r="D403" s="383" t="s">
        <v>312</v>
      </c>
      <c r="E403" s="384"/>
      <c r="F403" s="384"/>
      <c r="G403" s="384"/>
      <c r="H403" s="385"/>
      <c r="I403" s="409"/>
      <c r="J403" s="164">
        <f t="shared" si="8"/>
        <v>18761</v>
      </c>
      <c r="K403" s="118" t="str">
        <f t="shared" si="9"/>
        <v/>
      </c>
      <c r="L403" s="135">
        <v>18761</v>
      </c>
    </row>
    <row r="404" spans="1:22" s="82" customFormat="1" ht="34.5" customHeight="1">
      <c r="A404" s="344" t="s">
        <v>1071</v>
      </c>
      <c r="B404" s="113"/>
      <c r="C404" s="448"/>
      <c r="D404" s="383" t="s">
        <v>313</v>
      </c>
      <c r="E404" s="384"/>
      <c r="F404" s="384"/>
      <c r="G404" s="384"/>
      <c r="H404" s="385"/>
      <c r="I404" s="410"/>
      <c r="J404" s="164">
        <f t="shared" si="8"/>
        <v>43</v>
      </c>
      <c r="K404" s="118" t="str">
        <f t="shared" si="9"/>
        <v/>
      </c>
      <c r="L404" s="135">
        <v>43</v>
      </c>
    </row>
    <row r="405" spans="1:22" s="1" customFormat="1">
      <c r="A405" s="325"/>
      <c r="B405" s="19"/>
      <c r="C405" s="125"/>
      <c r="D405" s="19"/>
      <c r="E405" s="19"/>
      <c r="F405" s="19"/>
      <c r="G405" s="19"/>
      <c r="H405" s="15"/>
      <c r="I405" s="15"/>
      <c r="J405" s="87"/>
      <c r="K405" s="88"/>
      <c r="L405" s="89"/>
    </row>
    <row r="406" spans="1:22" s="82" customFormat="1">
      <c r="A406" s="325"/>
      <c r="B406" s="83"/>
      <c r="C406" s="60"/>
      <c r="D406" s="60"/>
      <c r="E406" s="60"/>
      <c r="F406" s="60"/>
      <c r="G406" s="60"/>
      <c r="H406" s="90"/>
      <c r="I406" s="90"/>
      <c r="J406" s="87"/>
      <c r="K406" s="88"/>
      <c r="L406" s="89"/>
    </row>
    <row r="407" spans="1:22" s="1" customFormat="1">
      <c r="A407" s="325"/>
      <c r="B407" s="113"/>
      <c r="C407" s="165"/>
      <c r="D407" s="4"/>
      <c r="E407" s="4"/>
      <c r="F407" s="4"/>
      <c r="H407" s="307"/>
      <c r="I407" s="307"/>
      <c r="J407" s="59"/>
      <c r="K407" s="30"/>
      <c r="L407" s="101"/>
    </row>
    <row r="408" spans="1:22" s="1" customFormat="1">
      <c r="A408" s="325"/>
      <c r="B408" s="47" t="s">
        <v>314</v>
      </c>
      <c r="C408" s="44"/>
      <c r="D408" s="44"/>
      <c r="E408" s="44"/>
      <c r="F408" s="44"/>
      <c r="G408" s="44"/>
      <c r="H408" s="15"/>
      <c r="I408" s="15"/>
      <c r="J408" s="59"/>
      <c r="K408" s="30"/>
      <c r="L408" s="101"/>
    </row>
    <row r="409" spans="1:22">
      <c r="A409" s="325"/>
      <c r="B409" s="19"/>
      <c r="C409" s="19"/>
      <c r="D409" s="19"/>
      <c r="E409" s="19"/>
      <c r="F409" s="19"/>
      <c r="G409" s="19"/>
      <c r="H409" s="15"/>
      <c r="I409" s="15"/>
      <c r="L409" s="23"/>
      <c r="M409" s="9"/>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628</v>
      </c>
      <c r="M410" s="9"/>
      <c r="N410" s="9"/>
      <c r="O410" s="9"/>
      <c r="P410" s="9"/>
      <c r="Q410" s="9"/>
      <c r="R410" s="9"/>
      <c r="S410" s="9"/>
      <c r="T410" s="9"/>
      <c r="U410" s="9"/>
      <c r="V410" s="9"/>
    </row>
    <row r="411" spans="1:22" ht="20.25" customHeight="1">
      <c r="A411" s="325"/>
      <c r="B411" s="2"/>
      <c r="C411" s="60"/>
      <c r="D411" s="4"/>
      <c r="F411" s="4"/>
      <c r="G411" s="4"/>
      <c r="H411" s="307"/>
      <c r="I411" s="65" t="s">
        <v>1012</v>
      </c>
      <c r="J411" s="66"/>
      <c r="K411" s="77"/>
      <c r="L411" s="78" t="s">
        <v>596</v>
      </c>
      <c r="M411" s="9"/>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0">IF(SUM(L412:L412)=0,IF(COUNTIF(L412:L412,"未確認")&gt;0,"未確認",IF(COUNTIF(L412:L412,"~*")&gt;0,"*",SUM(L412:L412))),SUM(L412:L412))</f>
        <v>44</v>
      </c>
      <c r="K412" s="118" t="str">
        <f t="shared" ref="K412:K429" si="11">IF(OR(COUNTIF(L412:L412,"未確認")&gt;0,COUNTIF(L412:L412,"~*")&gt;0),"※","")</f>
        <v/>
      </c>
      <c r="L412" s="135">
        <v>44</v>
      </c>
    </row>
    <row r="413" spans="1:22" s="82" customFormat="1" ht="34.5" customHeight="1">
      <c r="A413" s="345" t="s">
        <v>1074</v>
      </c>
      <c r="B413" s="113"/>
      <c r="C413" s="436"/>
      <c r="D413" s="435" t="s">
        <v>317</v>
      </c>
      <c r="E413" s="437" t="s">
        <v>318</v>
      </c>
      <c r="F413" s="438"/>
      <c r="G413" s="438"/>
      <c r="H413" s="439"/>
      <c r="I413" s="430"/>
      <c r="J413" s="164">
        <f t="shared" si="10"/>
        <v>21</v>
      </c>
      <c r="K413" s="118" t="str">
        <f t="shared" si="11"/>
        <v/>
      </c>
      <c r="L413" s="135">
        <v>21</v>
      </c>
    </row>
    <row r="414" spans="1:22" s="82" customFormat="1" ht="34.5" customHeight="1">
      <c r="A414" s="345" t="s">
        <v>1075</v>
      </c>
      <c r="B414" s="113"/>
      <c r="C414" s="436"/>
      <c r="D414" s="436"/>
      <c r="E414" s="383" t="s">
        <v>319</v>
      </c>
      <c r="F414" s="384"/>
      <c r="G414" s="384"/>
      <c r="H414" s="385"/>
      <c r="I414" s="430"/>
      <c r="J414" s="164">
        <f t="shared" si="10"/>
        <v>0</v>
      </c>
      <c r="K414" s="118" t="str">
        <f t="shared" si="11"/>
        <v/>
      </c>
      <c r="L414" s="135">
        <v>0</v>
      </c>
    </row>
    <row r="415" spans="1:22" s="82" customFormat="1" ht="34.5" customHeight="1">
      <c r="A415" s="345" t="s">
        <v>1076</v>
      </c>
      <c r="B415" s="113"/>
      <c r="C415" s="436"/>
      <c r="D415" s="436"/>
      <c r="E415" s="383" t="s">
        <v>320</v>
      </c>
      <c r="F415" s="384"/>
      <c r="G415" s="384"/>
      <c r="H415" s="385"/>
      <c r="I415" s="430"/>
      <c r="J415" s="164">
        <f t="shared" si="10"/>
        <v>23</v>
      </c>
      <c r="K415" s="118" t="str">
        <f t="shared" si="11"/>
        <v/>
      </c>
      <c r="L415" s="135">
        <v>23</v>
      </c>
    </row>
    <row r="416" spans="1:22" s="82" customFormat="1" ht="34.5" customHeight="1">
      <c r="A416" s="345" t="s">
        <v>1077</v>
      </c>
      <c r="B416" s="113"/>
      <c r="C416" s="436"/>
      <c r="D416" s="436"/>
      <c r="E416" s="386" t="s">
        <v>321</v>
      </c>
      <c r="F416" s="387"/>
      <c r="G416" s="387"/>
      <c r="H416" s="388"/>
      <c r="I416" s="430"/>
      <c r="J416" s="164">
        <f t="shared" si="10"/>
        <v>0</v>
      </c>
      <c r="K416" s="118" t="str">
        <f t="shared" si="11"/>
        <v/>
      </c>
      <c r="L416" s="135">
        <v>0</v>
      </c>
    </row>
    <row r="417" spans="1:12" s="82" customFormat="1" ht="34.5" customHeight="1">
      <c r="A417" s="345" t="s">
        <v>1078</v>
      </c>
      <c r="B417" s="113"/>
      <c r="C417" s="436"/>
      <c r="D417" s="436"/>
      <c r="E417" s="386" t="s">
        <v>322</v>
      </c>
      <c r="F417" s="387"/>
      <c r="G417" s="387"/>
      <c r="H417" s="388"/>
      <c r="I417" s="430"/>
      <c r="J417" s="164">
        <f t="shared" si="10"/>
        <v>0</v>
      </c>
      <c r="K417" s="118" t="str">
        <f t="shared" si="11"/>
        <v/>
      </c>
      <c r="L417" s="135">
        <v>0</v>
      </c>
    </row>
    <row r="418" spans="1:12" s="82" customFormat="1" ht="34.5" customHeight="1">
      <c r="A418" s="345" t="s">
        <v>1079</v>
      </c>
      <c r="B418" s="113"/>
      <c r="C418" s="436"/>
      <c r="D418" s="436"/>
      <c r="E418" s="383" t="s">
        <v>323</v>
      </c>
      <c r="F418" s="384"/>
      <c r="G418" s="384"/>
      <c r="H418" s="385"/>
      <c r="I418" s="430"/>
      <c r="J418" s="164">
        <f t="shared" si="10"/>
        <v>0</v>
      </c>
      <c r="K418" s="118" t="str">
        <f t="shared" si="11"/>
        <v/>
      </c>
      <c r="L418" s="135">
        <v>0</v>
      </c>
    </row>
    <row r="419" spans="1:12" s="82" customFormat="1" ht="34.5" customHeight="1">
      <c r="A419" s="345" t="s">
        <v>1080</v>
      </c>
      <c r="B419" s="113"/>
      <c r="C419" s="436"/>
      <c r="D419" s="440"/>
      <c r="E419" s="400" t="s">
        <v>258</v>
      </c>
      <c r="F419" s="401"/>
      <c r="G419" s="401"/>
      <c r="H419" s="402"/>
      <c r="I419" s="430"/>
      <c r="J419" s="164">
        <f t="shared" si="10"/>
        <v>0</v>
      </c>
      <c r="K419" s="118" t="str">
        <f t="shared" si="11"/>
        <v/>
      </c>
      <c r="L419" s="135">
        <v>0</v>
      </c>
    </row>
    <row r="420" spans="1:12" s="82" customFormat="1" ht="34.5" customHeight="1">
      <c r="A420" s="345" t="s">
        <v>1081</v>
      </c>
      <c r="B420" s="113"/>
      <c r="C420" s="436"/>
      <c r="D420" s="383" t="s">
        <v>324</v>
      </c>
      <c r="E420" s="384"/>
      <c r="F420" s="384"/>
      <c r="G420" s="384"/>
      <c r="H420" s="385"/>
      <c r="I420" s="430"/>
      <c r="J420" s="164">
        <f t="shared" si="10"/>
        <v>43</v>
      </c>
      <c r="K420" s="118" t="str">
        <f t="shared" si="11"/>
        <v/>
      </c>
      <c r="L420" s="135">
        <v>43</v>
      </c>
    </row>
    <row r="421" spans="1:12" s="82" customFormat="1" ht="34.5" customHeight="1">
      <c r="A421" s="345" t="s">
        <v>1082</v>
      </c>
      <c r="B421" s="113"/>
      <c r="C421" s="436"/>
      <c r="D421" s="435" t="s">
        <v>325</v>
      </c>
      <c r="E421" s="437" t="s">
        <v>326</v>
      </c>
      <c r="F421" s="438"/>
      <c r="G421" s="438"/>
      <c r="H421" s="439"/>
      <c r="I421" s="430"/>
      <c r="J421" s="164">
        <f t="shared" si="10"/>
        <v>1</v>
      </c>
      <c r="K421" s="118" t="str">
        <f t="shared" si="11"/>
        <v/>
      </c>
      <c r="L421" s="135">
        <v>1</v>
      </c>
    </row>
    <row r="422" spans="1:12" s="82" customFormat="1" ht="34.5" customHeight="1">
      <c r="A422" s="345" t="s">
        <v>1083</v>
      </c>
      <c r="B422" s="113"/>
      <c r="C422" s="436"/>
      <c r="D422" s="436"/>
      <c r="E422" s="383" t="s">
        <v>327</v>
      </c>
      <c r="F422" s="384"/>
      <c r="G422" s="384"/>
      <c r="H422" s="385"/>
      <c r="I422" s="430"/>
      <c r="J422" s="164">
        <f t="shared" si="10"/>
        <v>1</v>
      </c>
      <c r="K422" s="118" t="str">
        <f t="shared" si="11"/>
        <v/>
      </c>
      <c r="L422" s="135">
        <v>1</v>
      </c>
    </row>
    <row r="423" spans="1:12" s="82" customFormat="1" ht="34.5" customHeight="1">
      <c r="A423" s="345" t="s">
        <v>1084</v>
      </c>
      <c r="B423" s="113"/>
      <c r="C423" s="436"/>
      <c r="D423" s="436"/>
      <c r="E423" s="383" t="s">
        <v>328</v>
      </c>
      <c r="F423" s="384"/>
      <c r="G423" s="384"/>
      <c r="H423" s="385"/>
      <c r="I423" s="430"/>
      <c r="J423" s="164">
        <f t="shared" si="10"/>
        <v>7</v>
      </c>
      <c r="K423" s="118" t="str">
        <f t="shared" si="11"/>
        <v/>
      </c>
      <c r="L423" s="135">
        <v>7</v>
      </c>
    </row>
    <row r="424" spans="1:12" s="82" customFormat="1" ht="34.5" customHeight="1">
      <c r="A424" s="345" t="s">
        <v>1085</v>
      </c>
      <c r="B424" s="113"/>
      <c r="C424" s="436"/>
      <c r="D424" s="436"/>
      <c r="E424" s="383" t="s">
        <v>329</v>
      </c>
      <c r="F424" s="384"/>
      <c r="G424" s="384"/>
      <c r="H424" s="385"/>
      <c r="I424" s="430"/>
      <c r="J424" s="164">
        <f t="shared" si="10"/>
        <v>0</v>
      </c>
      <c r="K424" s="118" t="str">
        <f t="shared" si="11"/>
        <v/>
      </c>
      <c r="L424" s="135">
        <v>0</v>
      </c>
    </row>
    <row r="425" spans="1:12" s="82" customFormat="1" ht="34.5" customHeight="1">
      <c r="A425" s="345" t="s">
        <v>1086</v>
      </c>
      <c r="B425" s="113"/>
      <c r="C425" s="436"/>
      <c r="D425" s="436"/>
      <c r="E425" s="383" t="s">
        <v>330</v>
      </c>
      <c r="F425" s="384"/>
      <c r="G425" s="384"/>
      <c r="H425" s="385"/>
      <c r="I425" s="430"/>
      <c r="J425" s="164">
        <f t="shared" si="10"/>
        <v>0</v>
      </c>
      <c r="K425" s="118" t="str">
        <f t="shared" si="11"/>
        <v/>
      </c>
      <c r="L425" s="135">
        <v>0</v>
      </c>
    </row>
    <row r="426" spans="1:12" s="82" customFormat="1" ht="34.5" customHeight="1">
      <c r="A426" s="345" t="s">
        <v>1087</v>
      </c>
      <c r="B426" s="113"/>
      <c r="C426" s="436"/>
      <c r="D426" s="436"/>
      <c r="E426" s="386" t="s">
        <v>331</v>
      </c>
      <c r="F426" s="387"/>
      <c r="G426" s="387"/>
      <c r="H426" s="388"/>
      <c r="I426" s="430"/>
      <c r="J426" s="164">
        <f t="shared" si="10"/>
        <v>0</v>
      </c>
      <c r="K426" s="118" t="str">
        <f t="shared" si="11"/>
        <v/>
      </c>
      <c r="L426" s="135">
        <v>0</v>
      </c>
    </row>
    <row r="427" spans="1:12" s="82" customFormat="1" ht="34.5" customHeight="1">
      <c r="A427" s="345" t="s">
        <v>1088</v>
      </c>
      <c r="B427" s="113"/>
      <c r="C427" s="436"/>
      <c r="D427" s="436"/>
      <c r="E427" s="383" t="s">
        <v>332</v>
      </c>
      <c r="F427" s="384"/>
      <c r="G427" s="384"/>
      <c r="H427" s="385"/>
      <c r="I427" s="430"/>
      <c r="J427" s="164">
        <f t="shared" si="10"/>
        <v>0</v>
      </c>
      <c r="K427" s="118" t="str">
        <f t="shared" si="11"/>
        <v/>
      </c>
      <c r="L427" s="135">
        <v>0</v>
      </c>
    </row>
    <row r="428" spans="1:12" s="82" customFormat="1" ht="34.5" customHeight="1">
      <c r="A428" s="345" t="s">
        <v>1089</v>
      </c>
      <c r="B428" s="113"/>
      <c r="C428" s="436"/>
      <c r="D428" s="436"/>
      <c r="E428" s="383" t="s">
        <v>1090</v>
      </c>
      <c r="F428" s="384"/>
      <c r="G428" s="384"/>
      <c r="H428" s="385"/>
      <c r="I428" s="430"/>
      <c r="J428" s="164">
        <f t="shared" si="10"/>
        <v>34</v>
      </c>
      <c r="K428" s="118" t="str">
        <f t="shared" si="11"/>
        <v/>
      </c>
      <c r="L428" s="135">
        <v>34</v>
      </c>
    </row>
    <row r="429" spans="1:12" s="82" customFormat="1" ht="34.5" customHeight="1">
      <c r="A429" s="345" t="s">
        <v>1091</v>
      </c>
      <c r="B429" s="113"/>
      <c r="C429" s="436"/>
      <c r="D429" s="436"/>
      <c r="E429" s="383" t="s">
        <v>258</v>
      </c>
      <c r="F429" s="384"/>
      <c r="G429" s="384"/>
      <c r="H429" s="385"/>
      <c r="I429" s="431"/>
      <c r="J429" s="164">
        <f t="shared" si="10"/>
        <v>0</v>
      </c>
      <c r="K429" s="118" t="str">
        <f t="shared" si="11"/>
        <v/>
      </c>
      <c r="L429" s="135">
        <v>0</v>
      </c>
    </row>
    <row r="430" spans="1:12" s="1" customFormat="1">
      <c r="A430" s="325"/>
      <c r="B430" s="19"/>
      <c r="C430" s="19"/>
      <c r="D430" s="19"/>
      <c r="E430" s="19"/>
      <c r="F430" s="19"/>
      <c r="G430" s="19"/>
      <c r="H430" s="15"/>
      <c r="I430" s="15"/>
      <c r="J430" s="87"/>
      <c r="K430" s="88"/>
      <c r="L430" s="89"/>
    </row>
    <row r="431" spans="1:12" s="82" customFormat="1">
      <c r="A431" s="325"/>
      <c r="B431" s="83"/>
      <c r="C431" s="60"/>
      <c r="D431" s="60"/>
      <c r="E431" s="60"/>
      <c r="F431" s="60"/>
      <c r="G431" s="60"/>
      <c r="H431" s="90"/>
      <c r="I431" s="90"/>
      <c r="J431" s="87"/>
      <c r="K431" s="88"/>
      <c r="L431" s="89"/>
    </row>
    <row r="432" spans="1:12" s="4" customFormat="1">
      <c r="A432" s="325"/>
      <c r="B432" s="113"/>
      <c r="C432" s="166"/>
      <c r="D432" s="165"/>
      <c r="H432" s="307"/>
      <c r="I432" s="307"/>
      <c r="J432" s="59"/>
      <c r="K432" s="30"/>
      <c r="L432" s="101"/>
    </row>
    <row r="433" spans="1:22" s="4" customFormat="1">
      <c r="A433" s="325"/>
      <c r="B433" s="19" t="s">
        <v>334</v>
      </c>
      <c r="C433" s="44"/>
      <c r="D433" s="44"/>
      <c r="E433" s="44"/>
      <c r="F433" s="44"/>
      <c r="G433" s="44"/>
      <c r="H433" s="15"/>
      <c r="I433" s="15"/>
      <c r="J433" s="59"/>
      <c r="K433" s="30"/>
      <c r="L433" s="101"/>
    </row>
    <row r="434" spans="1:22">
      <c r="A434" s="325"/>
      <c r="B434" s="19"/>
      <c r="C434" s="19"/>
      <c r="D434" s="19"/>
      <c r="E434" s="19"/>
      <c r="F434" s="19"/>
      <c r="G434" s="19"/>
      <c r="H434" s="15"/>
      <c r="I434" s="15"/>
      <c r="L434" s="23"/>
      <c r="M434" s="9"/>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628</v>
      </c>
      <c r="M435" s="9"/>
      <c r="N435" s="9"/>
      <c r="O435" s="9"/>
      <c r="P435" s="9"/>
      <c r="Q435" s="9"/>
      <c r="R435" s="9"/>
      <c r="S435" s="9"/>
      <c r="T435" s="9"/>
      <c r="U435" s="9"/>
      <c r="V435" s="9"/>
    </row>
    <row r="436" spans="1:22" ht="20.25" customHeight="1">
      <c r="A436" s="336" t="s">
        <v>988</v>
      </c>
      <c r="B436" s="2"/>
      <c r="C436" s="60"/>
      <c r="D436" s="4"/>
      <c r="F436" s="4"/>
      <c r="G436" s="4"/>
      <c r="H436" s="307"/>
      <c r="I436" s="65" t="s">
        <v>1012</v>
      </c>
      <c r="J436" s="66"/>
      <c r="K436" s="168"/>
      <c r="L436" s="78" t="s">
        <v>596</v>
      </c>
      <c r="M436" s="9"/>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IF(SUM(L437:L437)=0,IF(COUNTIF(L437:L437,"未確認")&gt;0,"未確認",IF(COUNTIF(L437:L437,"~*")&gt;0,"*",SUM(L437:L437))),SUM(L437:L437))</f>
        <v>42</v>
      </c>
      <c r="K437" s="170" t="str">
        <f>IF(OR(COUNTIF(L437:L437,"未確認")&gt;0,COUNTIF(L437:L437,"~*")&gt;0),"※","")</f>
        <v/>
      </c>
      <c r="L437" s="135">
        <v>42</v>
      </c>
    </row>
    <row r="438" spans="1:22" s="82" customFormat="1" ht="34.5" customHeight="1">
      <c r="A438" s="344" t="s">
        <v>1094</v>
      </c>
      <c r="B438" s="113"/>
      <c r="C438" s="171"/>
      <c r="D438" s="172"/>
      <c r="E438" s="432" t="s">
        <v>1095</v>
      </c>
      <c r="F438" s="433"/>
      <c r="G438" s="433"/>
      <c r="H438" s="434"/>
      <c r="I438" s="430"/>
      <c r="J438" s="169">
        <f>IF(SUM(L438:L438)=0,IF(COUNTIF(L438:L438,"未確認")&gt;0,"未確認",IF(COUNTIF(L438:L438,"~*")&gt;0,"*",SUM(L438:L438))),SUM(L438:L438))</f>
        <v>0</v>
      </c>
      <c r="K438" s="170" t="str">
        <f>IF(OR(COUNTIF(L438:L438,"未確認")&gt;0,COUNTIF(L438:L438,"~*")&gt;0),"※","")</f>
        <v/>
      </c>
      <c r="L438" s="135">
        <v>0</v>
      </c>
    </row>
    <row r="439" spans="1:22" s="82" customFormat="1" ht="34.5" customHeight="1">
      <c r="A439" s="344" t="s">
        <v>1096</v>
      </c>
      <c r="B439" s="113"/>
      <c r="C439" s="171"/>
      <c r="D439" s="172"/>
      <c r="E439" s="432" t="s">
        <v>1097</v>
      </c>
      <c r="F439" s="433"/>
      <c r="G439" s="433"/>
      <c r="H439" s="434"/>
      <c r="I439" s="430"/>
      <c r="J439" s="169">
        <f>IF(SUM(L439:L439)=0,IF(COUNTIF(L439:L439,"未確認")&gt;0,"未確認",IF(COUNTIF(L439:L439,"~*")&gt;0,"*",SUM(L439:L439))),SUM(L439:L439))</f>
        <v>0</v>
      </c>
      <c r="K439" s="170" t="str">
        <f>IF(OR(COUNTIF(L439:L439,"未確認")&gt;0,COUNTIF(L439:L439,"~*")&gt;0),"※","")</f>
        <v/>
      </c>
      <c r="L439" s="135">
        <v>0</v>
      </c>
    </row>
    <row r="440" spans="1:22" s="82" customFormat="1" ht="34.5" customHeight="1">
      <c r="A440" s="344" t="s">
        <v>1098</v>
      </c>
      <c r="B440" s="113"/>
      <c r="C440" s="171"/>
      <c r="D440" s="172"/>
      <c r="E440" s="432" t="s">
        <v>338</v>
      </c>
      <c r="F440" s="433"/>
      <c r="G440" s="433"/>
      <c r="H440" s="434"/>
      <c r="I440" s="430"/>
      <c r="J440" s="169">
        <f>IF(SUM(L440:L440)=0,IF(COUNTIF(L440:L440,"未確認")&gt;0,"未確認",IF(COUNTIF(L440:L440,"~*")&gt;0,"*",SUM(L440:L440))),SUM(L440:L440))</f>
        <v>42</v>
      </c>
      <c r="K440" s="170" t="str">
        <f>IF(OR(COUNTIF(L440:L440,"未確認")&gt;0,COUNTIF(L440:L440,"~*")&gt;0),"※","")</f>
        <v/>
      </c>
      <c r="L440" s="135">
        <v>42</v>
      </c>
    </row>
    <row r="441" spans="1:22" s="82" customFormat="1" ht="34.5" customHeight="1">
      <c r="A441" s="345" t="s">
        <v>1099</v>
      </c>
      <c r="B441" s="2"/>
      <c r="C441" s="173"/>
      <c r="D441" s="174"/>
      <c r="E441" s="432" t="s">
        <v>339</v>
      </c>
      <c r="F441" s="433"/>
      <c r="G441" s="433"/>
      <c r="H441" s="434"/>
      <c r="I441" s="431"/>
      <c r="J441" s="169">
        <f>IF(SUM(L441:L441)=0,IF(COUNTIF(L441:L441,"未確認")&gt;0,"未確認",IF(COUNTIF(L441:L441,"~*")&gt;0,"*",SUM(L441:L441))),SUM(L441:L441))</f>
        <v>0</v>
      </c>
      <c r="K441" s="170" t="str">
        <f>IF(OR(COUNTIF(L441:L441,"未確認")&gt;0,COUNTIF(L441:L441,"~*")&gt;0),"※","")</f>
        <v/>
      </c>
      <c r="L441" s="135">
        <v>0</v>
      </c>
    </row>
    <row r="442" spans="1:22" s="1" customFormat="1">
      <c r="A442" s="325"/>
      <c r="B442" s="19"/>
      <c r="C442" s="125"/>
      <c r="D442" s="19"/>
      <c r="E442" s="19"/>
      <c r="F442" s="19"/>
      <c r="G442" s="19"/>
      <c r="H442" s="15"/>
      <c r="I442" s="15"/>
      <c r="J442" s="87"/>
      <c r="K442" s="88"/>
      <c r="L442" s="89"/>
    </row>
    <row r="443" spans="1:22" s="82" customFormat="1">
      <c r="A443" s="325"/>
      <c r="B443" s="83"/>
      <c r="C443" s="60"/>
      <c r="D443" s="60"/>
      <c r="E443" s="60"/>
      <c r="F443" s="60"/>
      <c r="G443" s="60"/>
      <c r="H443" s="90"/>
      <c r="I443" s="90"/>
      <c r="J443" s="87"/>
      <c r="K443" s="88"/>
      <c r="L443" s="89"/>
    </row>
    <row r="444" spans="1:22" s="1" customFormat="1">
      <c r="A444" s="325"/>
      <c r="B444" s="2"/>
      <c r="C444" s="346"/>
      <c r="D444" s="4"/>
      <c r="E444" s="4"/>
      <c r="F444" s="4"/>
      <c r="G444" s="4"/>
      <c r="H444" s="175"/>
      <c r="I444" s="175"/>
      <c r="J444" s="59"/>
      <c r="K444" s="30"/>
      <c r="L444" s="101"/>
    </row>
    <row r="445" spans="1:22" s="4" customFormat="1">
      <c r="A445" s="325"/>
      <c r="B445" s="19" t="s">
        <v>340</v>
      </c>
      <c r="C445" s="44"/>
      <c r="D445" s="44"/>
      <c r="E445" s="44"/>
      <c r="F445" s="44"/>
      <c r="G445" s="44"/>
      <c r="H445" s="15"/>
      <c r="I445" s="15"/>
      <c r="J445" s="59"/>
      <c r="K445" s="30"/>
      <c r="L445" s="101"/>
    </row>
    <row r="446" spans="1:22" s="1" customFormat="1">
      <c r="A446" s="325"/>
      <c r="B446" s="113" t="s">
        <v>341</v>
      </c>
      <c r="C446" s="4"/>
      <c r="D446" s="4"/>
      <c r="E446" s="4"/>
      <c r="F446" s="4"/>
      <c r="G446" s="4"/>
      <c r="H446" s="307"/>
      <c r="I446" s="307"/>
      <c r="J446" s="59"/>
      <c r="K446" s="30"/>
      <c r="L446" s="101"/>
    </row>
    <row r="447" spans="1:22">
      <c r="A447" s="325"/>
      <c r="B447" s="19"/>
      <c r="C447" s="19"/>
      <c r="D447" s="19"/>
      <c r="E447" s="19"/>
      <c r="F447" s="19"/>
      <c r="G447" s="19"/>
      <c r="H447" s="15"/>
      <c r="I447" s="15"/>
      <c r="L447" s="23"/>
      <c r="M447" s="9"/>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628</v>
      </c>
      <c r="M448" s="9"/>
      <c r="N448" s="9"/>
      <c r="O448" s="9"/>
      <c r="P448" s="9"/>
      <c r="Q448" s="9"/>
      <c r="R448" s="9"/>
      <c r="S448" s="9"/>
      <c r="T448" s="9"/>
      <c r="U448" s="9"/>
      <c r="V448" s="9"/>
    </row>
    <row r="449" spans="1:22" ht="20.25" customHeight="1">
      <c r="A449" s="325"/>
      <c r="B449" s="2"/>
      <c r="C449" s="4"/>
      <c r="D449" s="4"/>
      <c r="F449" s="4"/>
      <c r="G449" s="4"/>
      <c r="H449" s="307"/>
      <c r="I449" s="65" t="s">
        <v>1012</v>
      </c>
      <c r="J449" s="66"/>
      <c r="K449" s="168"/>
      <c r="L449" s="78" t="s">
        <v>596</v>
      </c>
      <c r="M449" s="9"/>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row>
    <row r="451" spans="1:22" s="82" customFormat="1" ht="34.5" customHeight="1">
      <c r="A451" s="345" t="s">
        <v>1102</v>
      </c>
      <c r="B451" s="113"/>
      <c r="C451" s="171"/>
      <c r="D451" s="177"/>
      <c r="E451" s="383" t="s">
        <v>343</v>
      </c>
      <c r="F451" s="384"/>
      <c r="G451" s="384"/>
      <c r="H451" s="385"/>
      <c r="I451" s="394"/>
      <c r="J451" s="169">
        <v>0</v>
      </c>
      <c r="K451" s="176" t="str">
        <f t="shared" ref="K451:K455" si="12">IF(OR(COUNTIF(J451,"未確認")&gt;0,COUNTIF(J451,"~*")&gt;0),"※","")</f>
        <v/>
      </c>
      <c r="L451" s="147"/>
    </row>
    <row r="452" spans="1:22" s="82" customFormat="1" ht="34.5" customHeight="1">
      <c r="A452" s="345" t="s">
        <v>1103</v>
      </c>
      <c r="B452" s="113"/>
      <c r="C452" s="173"/>
      <c r="D452" s="178"/>
      <c r="E452" s="383" t="s">
        <v>344</v>
      </c>
      <c r="F452" s="384"/>
      <c r="G452" s="384"/>
      <c r="H452" s="385"/>
      <c r="I452" s="394"/>
      <c r="J452" s="169">
        <v>0</v>
      </c>
      <c r="K452" s="176" t="str">
        <f t="shared" si="12"/>
        <v/>
      </c>
      <c r="L452" s="147"/>
    </row>
    <row r="453" spans="1:22" s="82" customFormat="1" ht="34.5" customHeight="1">
      <c r="A453" s="345" t="s">
        <v>1104</v>
      </c>
      <c r="B453" s="113"/>
      <c r="C453" s="427" t="s">
        <v>345</v>
      </c>
      <c r="D453" s="428"/>
      <c r="E453" s="428"/>
      <c r="F453" s="428"/>
      <c r="G453" s="428"/>
      <c r="H453" s="429"/>
      <c r="I453" s="394"/>
      <c r="J453" s="169">
        <v>0</v>
      </c>
      <c r="K453" s="176" t="str">
        <f t="shared" si="12"/>
        <v/>
      </c>
      <c r="L453" s="147"/>
    </row>
    <row r="454" spans="1:22" s="82" customFormat="1" ht="34.5" customHeight="1">
      <c r="A454" s="345" t="s">
        <v>1105</v>
      </c>
      <c r="B454" s="113"/>
      <c r="C454" s="171"/>
      <c r="D454" s="177"/>
      <c r="E454" s="383" t="s">
        <v>346</v>
      </c>
      <c r="F454" s="384"/>
      <c r="G454" s="384"/>
      <c r="H454" s="385"/>
      <c r="I454" s="394"/>
      <c r="J454" s="169">
        <v>0</v>
      </c>
      <c r="K454" s="176" t="str">
        <f t="shared" si="12"/>
        <v/>
      </c>
      <c r="L454" s="147"/>
    </row>
    <row r="455" spans="1:22" s="82" customFormat="1" ht="34.5" customHeight="1">
      <c r="A455" s="345" t="s">
        <v>1106</v>
      </c>
      <c r="B455" s="113"/>
      <c r="C455" s="173"/>
      <c r="D455" s="178"/>
      <c r="E455" s="383" t="s">
        <v>347</v>
      </c>
      <c r="F455" s="384"/>
      <c r="G455" s="384"/>
      <c r="H455" s="385"/>
      <c r="I455" s="395"/>
      <c r="J455" s="169">
        <v>0</v>
      </c>
      <c r="K455" s="176" t="str">
        <f t="shared" si="12"/>
        <v/>
      </c>
      <c r="L455" s="149"/>
    </row>
    <row r="456" spans="1:22" s="1" customFormat="1">
      <c r="A456" s="325"/>
      <c r="B456" s="19"/>
      <c r="C456" s="19"/>
      <c r="D456" s="19"/>
      <c r="E456" s="19"/>
      <c r="F456" s="19"/>
      <c r="G456" s="19"/>
      <c r="H456" s="15"/>
      <c r="I456" s="15"/>
      <c r="J456" s="87"/>
      <c r="K456" s="88"/>
      <c r="L456" s="89"/>
    </row>
    <row r="457" spans="1:22" s="82" customFormat="1">
      <c r="A457" s="325"/>
      <c r="B457" s="83"/>
      <c r="C457" s="60"/>
      <c r="D457" s="60"/>
      <c r="E457" s="60"/>
      <c r="F457" s="60"/>
      <c r="G457" s="60"/>
      <c r="H457" s="90"/>
      <c r="I457" s="90"/>
      <c r="J457" s="87"/>
      <c r="K457" s="88"/>
      <c r="L457" s="89"/>
    </row>
    <row r="458" spans="1:22" s="82" customFormat="1">
      <c r="A458" s="325"/>
      <c r="B458" s="113"/>
      <c r="C458" s="113"/>
      <c r="D458" s="60"/>
      <c r="E458" s="60"/>
      <c r="F458" s="60"/>
      <c r="G458" s="60"/>
      <c r="H458" s="90"/>
      <c r="I458" s="153" t="s">
        <v>304</v>
      </c>
      <c r="J458" s="87"/>
      <c r="K458" s="88"/>
      <c r="L458" s="89"/>
    </row>
    <row r="459" spans="1:22" s="82" customFormat="1">
      <c r="A459" s="325"/>
      <c r="B459" s="113"/>
      <c r="C459" s="113"/>
      <c r="D459" s="60"/>
      <c r="E459" s="60"/>
      <c r="F459" s="60"/>
      <c r="G459" s="60"/>
      <c r="H459" s="90"/>
      <c r="I459" s="90"/>
      <c r="J459" s="87"/>
      <c r="K459" s="88"/>
      <c r="L459" s="89"/>
    </row>
    <row r="460" spans="1:22" s="82" customFormat="1">
      <c r="A460" s="325"/>
      <c r="B460" s="113"/>
      <c r="C460" s="113"/>
      <c r="D460" s="60"/>
      <c r="E460" s="60"/>
      <c r="F460" s="60"/>
      <c r="G460" s="60"/>
      <c r="H460" s="90"/>
      <c r="I460" s="90"/>
      <c r="J460" s="87"/>
      <c r="K460" s="88"/>
      <c r="L460" s="89"/>
    </row>
    <row r="461" spans="1:22" s="22" customFormat="1">
      <c r="A461" s="325"/>
      <c r="B461" s="2"/>
      <c r="C461" s="51"/>
      <c r="D461" s="36"/>
      <c r="E461" s="36"/>
      <c r="F461" s="36"/>
      <c r="G461" s="36"/>
      <c r="H461" s="21"/>
      <c r="I461" s="38"/>
      <c r="J461" s="6"/>
      <c r="K461" s="7"/>
    </row>
    <row r="462" spans="1:22" s="22" customFormat="1">
      <c r="A462" s="325"/>
      <c r="B462" s="2"/>
      <c r="C462" s="51"/>
      <c r="D462" s="36"/>
      <c r="E462" s="36"/>
      <c r="F462" s="36"/>
      <c r="G462" s="36"/>
      <c r="H462" s="21"/>
      <c r="I462" s="38"/>
      <c r="J462" s="6"/>
      <c r="K462" s="7"/>
    </row>
    <row r="463" spans="1:22" s="22" customFormat="1">
      <c r="A463" s="325"/>
      <c r="B463" s="2"/>
      <c r="H463" s="51"/>
    </row>
    <row r="464" spans="1:22" s="22" customFormat="1">
      <c r="A464" s="325"/>
      <c r="B464" s="2"/>
      <c r="H464" s="51"/>
    </row>
    <row r="465" spans="1:22" s="22" customFormat="1">
      <c r="A465" s="325"/>
      <c r="B465" s="2"/>
      <c r="H465" s="51"/>
    </row>
    <row r="466" spans="1:22" s="22" customFormat="1">
      <c r="A466" s="325"/>
      <c r="B466" s="2"/>
      <c r="H466" s="51"/>
    </row>
    <row r="467" spans="1:22" s="22" customFormat="1">
      <c r="A467" s="325"/>
      <c r="B467" s="2"/>
      <c r="H467" s="51"/>
      <c r="L467" s="8"/>
    </row>
    <row r="468" spans="1:22" s="22" customFormat="1">
      <c r="A468" s="325"/>
      <c r="B468" s="2"/>
      <c r="C468" s="42"/>
      <c r="D468" s="42"/>
      <c r="E468" s="42"/>
      <c r="F468" s="42"/>
      <c r="G468" s="179"/>
      <c r="H468" s="42"/>
      <c r="I468" s="42"/>
      <c r="J468" s="42"/>
      <c r="K468" s="50"/>
      <c r="L468" s="42"/>
    </row>
    <row r="469" spans="1:22" s="22" customFormat="1">
      <c r="A469" s="325"/>
      <c r="B469" s="2"/>
      <c r="C469" s="60"/>
      <c r="D469" s="4"/>
      <c r="E469" s="4"/>
      <c r="F469" s="4"/>
      <c r="G469" s="4"/>
      <c r="H469" s="307"/>
      <c r="I469" s="307"/>
      <c r="J469" s="61"/>
      <c r="K469" s="30"/>
      <c r="L469" s="59"/>
    </row>
    <row r="470" spans="1:22" s="1" customFormat="1" ht="19.5">
      <c r="A470" s="325"/>
      <c r="B470" s="343" t="s">
        <v>1107</v>
      </c>
      <c r="C470" s="347"/>
      <c r="D470" s="55"/>
      <c r="E470" s="55"/>
      <c r="F470" s="55"/>
      <c r="G470" s="55"/>
      <c r="H470" s="56"/>
      <c r="I470" s="56"/>
      <c r="J470" s="58"/>
      <c r="K470" s="57"/>
      <c r="L470" s="163"/>
    </row>
    <row r="471" spans="1:22" s="1" customFormat="1">
      <c r="A471" s="325"/>
      <c r="B471" s="19" t="s">
        <v>349</v>
      </c>
      <c r="C471" s="348"/>
      <c r="D471" s="4"/>
      <c r="E471" s="4"/>
      <c r="F471" s="4"/>
      <c r="G471" s="4"/>
      <c r="H471" s="307"/>
      <c r="I471" s="307"/>
      <c r="J471" s="59"/>
      <c r="K471" s="30"/>
      <c r="L471" s="101"/>
    </row>
    <row r="472" spans="1:22">
      <c r="A472" s="325"/>
      <c r="B472" s="19"/>
      <c r="C472" s="19"/>
      <c r="D472" s="19"/>
      <c r="E472" s="19"/>
      <c r="F472" s="19"/>
      <c r="G472" s="19"/>
      <c r="H472" s="15"/>
      <c r="I472" s="15"/>
      <c r="L472" s="23"/>
      <c r="M472" s="9"/>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628</v>
      </c>
      <c r="M473" s="9"/>
      <c r="N473" s="9"/>
      <c r="O473" s="9"/>
      <c r="P473" s="9"/>
      <c r="Q473" s="9"/>
      <c r="R473" s="9"/>
      <c r="S473" s="9"/>
      <c r="T473" s="9"/>
      <c r="U473" s="9"/>
      <c r="V473" s="9"/>
    </row>
    <row r="474" spans="1:22" ht="20.25" customHeight="1">
      <c r="A474" s="325"/>
      <c r="B474" s="2"/>
      <c r="C474" s="60"/>
      <c r="D474" s="4"/>
      <c r="F474" s="4"/>
      <c r="G474" s="4"/>
      <c r="H474" s="307"/>
      <c r="I474" s="65" t="s">
        <v>1012</v>
      </c>
      <c r="J474" s="66"/>
      <c r="K474" s="168"/>
      <c r="L474" s="78" t="s">
        <v>596</v>
      </c>
      <c r="M474" s="9"/>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1109</v>
      </c>
      <c r="J475" s="180">
        <f>IF(SUM(L475:L475)=0,IF(COUNTIF(L475:L475,"未確認")&gt;0,"未確認",IF(COUNTIF(L475:L475,"*")&gt;0,"*",SUM(L475:L475))),SUM(L475:L475))</f>
        <v>0</v>
      </c>
      <c r="K475" s="181" t="str">
        <f t="shared" ref="K475:K482" si="13">IF(OR(COUNTIF(L475:L475,"未確認")&gt;0,COUNTIF(L475:L475,"*")&gt;0),"※","")</f>
        <v/>
      </c>
      <c r="L475" s="111"/>
      <c r="M475" s="9"/>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f t="shared" ref="J476:J487" si="14">IF(SUM(L476:L476)=0,IF(COUNTIF(L476:L476,"未確認")&gt;0,"未確認",IF(COUNTIF(L476:L476,"~*")&gt;0,"*",SUM(L476:L476))),SUM(L476:L476))</f>
        <v>0</v>
      </c>
      <c r="K476" s="181" t="str">
        <f t="shared" si="13"/>
        <v/>
      </c>
      <c r="L476" s="111"/>
      <c r="M476" s="9"/>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4"/>
        <v>0</v>
      </c>
      <c r="K477" s="181" t="str">
        <f t="shared" si="13"/>
        <v/>
      </c>
      <c r="L477" s="111"/>
      <c r="M477" s="9"/>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4"/>
        <v>0</v>
      </c>
      <c r="K478" s="181" t="str">
        <f t="shared" si="13"/>
        <v/>
      </c>
      <c r="L478" s="111"/>
      <c r="M478" s="9"/>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4"/>
        <v>0</v>
      </c>
      <c r="K479" s="181" t="str">
        <f t="shared" si="13"/>
        <v/>
      </c>
      <c r="L479" s="111"/>
      <c r="M479" s="9"/>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4"/>
        <v>0</v>
      </c>
      <c r="K480" s="181" t="str">
        <f t="shared" si="13"/>
        <v/>
      </c>
      <c r="L480" s="111"/>
      <c r="M480" s="9"/>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4"/>
        <v>0</v>
      </c>
      <c r="K481" s="181" t="str">
        <f t="shared" si="13"/>
        <v/>
      </c>
      <c r="L481" s="111"/>
      <c r="M481" s="9"/>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4"/>
        <v>0</v>
      </c>
      <c r="K482" s="181" t="str">
        <f t="shared" si="13"/>
        <v/>
      </c>
      <c r="L482" s="111"/>
      <c r="M482" s="9"/>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f t="shared" si="14"/>
        <v>0</v>
      </c>
      <c r="K483" s="181" t="str">
        <f>IF(OR(COUNTIF(L483:L483,"未確認")&gt;0,COUNTIF(L483:L483,"~")&gt;0),"※","")</f>
        <v/>
      </c>
      <c r="L483" s="111"/>
      <c r="M483" s="9"/>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4"/>
        <v>0</v>
      </c>
      <c r="K484" s="181" t="str">
        <f t="shared" ref="K484:K503" si="15">IF(OR(COUNTIF(L484:L484,"未確認")&gt;0,COUNTIF(L484:L484,"*")&gt;0),"※","")</f>
        <v/>
      </c>
      <c r="L484" s="111"/>
      <c r="M484" s="9"/>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4"/>
        <v>0</v>
      </c>
      <c r="K485" s="181" t="str">
        <f t="shared" si="15"/>
        <v/>
      </c>
      <c r="L485" s="111"/>
      <c r="M485" s="9"/>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4"/>
        <v>0</v>
      </c>
      <c r="K486" s="181" t="str">
        <f t="shared" si="15"/>
        <v/>
      </c>
      <c r="L486" s="111"/>
      <c r="M486" s="9"/>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4"/>
        <v>0</v>
      </c>
      <c r="K487" s="181" t="str">
        <f t="shared" si="15"/>
        <v/>
      </c>
      <c r="L487" s="111"/>
      <c r="M487" s="9"/>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1126</v>
      </c>
      <c r="J488" s="180">
        <f>IF(SUM(L488:L488)=0,IF(COUNTIF(L488:L488,"未確認")&gt;0,"未確認",IF(COUNTIF(L488:L488,"*")&gt;0,"*",SUM(L488:L488))),SUM(L488:L488))</f>
        <v>0</v>
      </c>
      <c r="K488" s="181" t="str">
        <f t="shared" si="15"/>
        <v/>
      </c>
      <c r="L488" s="111"/>
      <c r="M488" s="9"/>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6">IF(SUM(L489:L489)=0,IF(COUNTIF(L489:L489,"未確認")&gt;0,"未確認",IF(COUNTIF(L489:L489,"~*")&gt;0,"*",SUM(L489:L489))),SUM(L489:L489))</f>
        <v>0</v>
      </c>
      <c r="K489" s="181" t="str">
        <f t="shared" si="15"/>
        <v/>
      </c>
      <c r="L489" s="111"/>
      <c r="M489" s="9"/>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6"/>
        <v>0</v>
      </c>
      <c r="K490" s="181" t="str">
        <f t="shared" si="15"/>
        <v/>
      </c>
      <c r="L490" s="111"/>
      <c r="M490" s="9"/>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6"/>
        <v>0</v>
      </c>
      <c r="K491" s="181" t="str">
        <f t="shared" si="15"/>
        <v/>
      </c>
      <c r="L491" s="111"/>
      <c r="M491" s="9"/>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6"/>
        <v>0</v>
      </c>
      <c r="K492" s="181" t="str">
        <f t="shared" si="15"/>
        <v/>
      </c>
      <c r="L492" s="111"/>
      <c r="M492" s="9"/>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6"/>
        <v>0</v>
      </c>
      <c r="K493" s="181" t="str">
        <f t="shared" si="15"/>
        <v/>
      </c>
      <c r="L493" s="111"/>
      <c r="M493" s="9"/>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6"/>
        <v>0</v>
      </c>
      <c r="K494" s="181" t="str">
        <f t="shared" si="15"/>
        <v/>
      </c>
      <c r="L494" s="111"/>
      <c r="M494" s="9"/>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6"/>
        <v>0</v>
      </c>
      <c r="K495" s="181" t="str">
        <f t="shared" si="15"/>
        <v/>
      </c>
      <c r="L495" s="111"/>
      <c r="M495" s="9"/>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6"/>
        <v>0</v>
      </c>
      <c r="K496" s="181" t="str">
        <f t="shared" si="15"/>
        <v/>
      </c>
      <c r="L496" s="111"/>
      <c r="M496" s="9"/>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6"/>
        <v>0</v>
      </c>
      <c r="K497" s="181" t="str">
        <f t="shared" si="15"/>
        <v/>
      </c>
      <c r="L497" s="111"/>
      <c r="M497" s="9"/>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6"/>
        <v>0</v>
      </c>
      <c r="K498" s="181" t="str">
        <f t="shared" si="15"/>
        <v/>
      </c>
      <c r="L498" s="111"/>
      <c r="M498" s="9"/>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6"/>
        <v>0</v>
      </c>
      <c r="K499" s="181" t="str">
        <f t="shared" si="15"/>
        <v/>
      </c>
      <c r="L499" s="111"/>
      <c r="M499" s="9"/>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6"/>
        <v>0</v>
      </c>
      <c r="K500" s="181" t="str">
        <f t="shared" si="15"/>
        <v/>
      </c>
      <c r="L500" s="111"/>
      <c r="M500" s="9"/>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1142</v>
      </c>
      <c r="J501" s="180">
        <f t="shared" si="16"/>
        <v>0</v>
      </c>
      <c r="K501" s="181" t="str">
        <f t="shared" si="15"/>
        <v/>
      </c>
      <c r="L501" s="111"/>
      <c r="M501" s="9"/>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1144</v>
      </c>
      <c r="J502" s="180">
        <f t="shared" si="16"/>
        <v>0</v>
      </c>
      <c r="K502" s="181" t="str">
        <f t="shared" si="15"/>
        <v/>
      </c>
      <c r="L502" s="111"/>
      <c r="M502" s="9"/>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1146</v>
      </c>
      <c r="J503" s="180">
        <f t="shared" si="16"/>
        <v>0</v>
      </c>
      <c r="K503" s="181" t="str">
        <f t="shared" si="15"/>
        <v/>
      </c>
      <c r="L503" s="111"/>
      <c r="M503" s="9"/>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row>
    <row r="505" spans="1:22" s="82" customFormat="1">
      <c r="A505" s="325"/>
      <c r="B505" s="83"/>
      <c r="C505" s="60"/>
      <c r="D505" s="60"/>
      <c r="E505" s="60"/>
      <c r="F505" s="60"/>
      <c r="G505" s="60"/>
      <c r="H505" s="90"/>
      <c r="I505" s="90"/>
      <c r="J505" s="87"/>
      <c r="K505" s="88"/>
      <c r="L505" s="89"/>
    </row>
    <row r="506" spans="1:22">
      <c r="A506" s="325"/>
      <c r="B506" s="183"/>
      <c r="C506" s="4"/>
      <c r="D506" s="4"/>
      <c r="F506" s="4"/>
      <c r="G506" s="4"/>
      <c r="H506" s="307"/>
      <c r="I506" s="307"/>
      <c r="J506" s="59"/>
      <c r="K506" s="30"/>
      <c r="L506" s="101"/>
      <c r="M506" s="9"/>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9"/>
      <c r="N507" s="9"/>
      <c r="O507" s="9"/>
      <c r="P507" s="9"/>
      <c r="Q507" s="9"/>
      <c r="R507" s="9"/>
      <c r="S507" s="9"/>
      <c r="T507" s="9"/>
      <c r="U507" s="9"/>
      <c r="V507" s="9"/>
    </row>
    <row r="508" spans="1:22">
      <c r="A508" s="325"/>
      <c r="B508" s="19"/>
      <c r="C508" s="19"/>
      <c r="D508" s="19"/>
      <c r="E508" s="19"/>
      <c r="F508" s="19"/>
      <c r="G508" s="19"/>
      <c r="H508" s="15"/>
      <c r="I508" s="15"/>
      <c r="L508" s="23"/>
      <c r="M508" s="9"/>
      <c r="N508" s="9"/>
      <c r="O508" s="9"/>
      <c r="P508" s="9"/>
      <c r="Q508" s="9"/>
      <c r="R508" s="9"/>
      <c r="S508" s="9"/>
      <c r="T508" s="9"/>
      <c r="U508" s="9"/>
      <c r="V508" s="9"/>
    </row>
    <row r="509" spans="1:22" ht="34.5" customHeight="1">
      <c r="A509" s="325"/>
      <c r="B509" s="19"/>
      <c r="C509" s="19" t="s">
        <v>1147</v>
      </c>
      <c r="D509" s="4"/>
      <c r="F509" s="4"/>
      <c r="G509" s="4"/>
      <c r="H509" s="307"/>
      <c r="I509" s="307"/>
      <c r="J509" s="74" t="s">
        <v>77</v>
      </c>
      <c r="K509" s="167"/>
      <c r="L509" s="76" t="s">
        <v>628</v>
      </c>
      <c r="M509" s="9"/>
      <c r="N509" s="9"/>
      <c r="O509" s="9"/>
      <c r="P509" s="9"/>
      <c r="Q509" s="9"/>
      <c r="R509" s="9"/>
      <c r="S509" s="9"/>
      <c r="T509" s="9"/>
      <c r="U509" s="9"/>
      <c r="V509" s="9"/>
    </row>
    <row r="510" spans="1:22" ht="20.25" customHeight="1">
      <c r="A510" s="325"/>
      <c r="B510" s="2"/>
      <c r="C510" s="411"/>
      <c r="D510" s="412"/>
      <c r="E510" s="412"/>
      <c r="F510" s="412"/>
      <c r="G510" s="44"/>
      <c r="H510" s="307"/>
      <c r="I510" s="65" t="s">
        <v>1148</v>
      </c>
      <c r="J510" s="66"/>
      <c r="K510" s="168"/>
      <c r="L510" s="78" t="s">
        <v>596</v>
      </c>
      <c r="M510" s="9"/>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1150</v>
      </c>
      <c r="J511" s="180">
        <f t="shared" ref="J511:J518" si="17">IF(SUM(L511:L511)=0,IF(COUNTIF(L511:L511,"未確認")&gt;0,"未確認",IF(COUNTIF(L511:L511,"~*")&gt;0,"*",SUM(L511:L511))),SUM(L511:L511))</f>
        <v>0</v>
      </c>
      <c r="K511" s="181" t="str">
        <f t="shared" ref="K511:K518" si="18">IF(OR(COUNTIF(L511:L511,"未確認")&gt;0,COUNTIF(L511:L511,"*")&gt;0),"※","")</f>
        <v/>
      </c>
      <c r="L511" s="111"/>
      <c r="M511" s="9"/>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1152</v>
      </c>
      <c r="J512" s="180">
        <f t="shared" si="17"/>
        <v>0</v>
      </c>
      <c r="K512" s="181" t="str">
        <f t="shared" si="18"/>
        <v/>
      </c>
      <c r="L512" s="111"/>
      <c r="M512" s="9"/>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1154</v>
      </c>
      <c r="J513" s="180">
        <f t="shared" si="17"/>
        <v>0</v>
      </c>
      <c r="K513" s="181" t="str">
        <f t="shared" si="18"/>
        <v/>
      </c>
      <c r="L513" s="111"/>
      <c r="M513" s="9"/>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1156</v>
      </c>
      <c r="J514" s="180">
        <f t="shared" si="17"/>
        <v>0</v>
      </c>
      <c r="K514" s="181" t="str">
        <f t="shared" si="18"/>
        <v/>
      </c>
      <c r="L514" s="111"/>
      <c r="M514" s="9"/>
      <c r="N514" s="9"/>
      <c r="O514" s="9"/>
      <c r="P514" s="9"/>
      <c r="Q514" s="9"/>
      <c r="R514" s="9"/>
      <c r="S514" s="9"/>
      <c r="T514" s="9"/>
      <c r="U514" s="9"/>
      <c r="V514" s="9"/>
    </row>
    <row r="515" spans="1:22" ht="117">
      <c r="A515" s="349" t="s">
        <v>1157</v>
      </c>
      <c r="B515" s="184"/>
      <c r="C515" s="383" t="s">
        <v>384</v>
      </c>
      <c r="D515" s="384"/>
      <c r="E515" s="384"/>
      <c r="F515" s="384"/>
      <c r="G515" s="384"/>
      <c r="H515" s="385"/>
      <c r="I515" s="116" t="s">
        <v>1158</v>
      </c>
      <c r="J515" s="180">
        <f t="shared" si="17"/>
        <v>0</v>
      </c>
      <c r="K515" s="181" t="str">
        <f t="shared" si="18"/>
        <v/>
      </c>
      <c r="L515" s="111"/>
      <c r="M515" s="9"/>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1516</v>
      </c>
      <c r="J516" s="180">
        <f t="shared" si="17"/>
        <v>0</v>
      </c>
      <c r="K516" s="181" t="str">
        <f t="shared" si="18"/>
        <v/>
      </c>
      <c r="L516" s="111"/>
    </row>
    <row r="517" spans="1:22" s="112" customFormat="1" ht="70.150000000000006" customHeight="1">
      <c r="A517" s="349" t="s">
        <v>1160</v>
      </c>
      <c r="B517" s="184"/>
      <c r="C517" s="383" t="s">
        <v>388</v>
      </c>
      <c r="D517" s="384"/>
      <c r="E517" s="384"/>
      <c r="F517" s="384"/>
      <c r="G517" s="384"/>
      <c r="H517" s="385"/>
      <c r="I517" s="116" t="s">
        <v>1161</v>
      </c>
      <c r="J517" s="180">
        <f t="shared" si="17"/>
        <v>0</v>
      </c>
      <c r="K517" s="181" t="str">
        <f t="shared" si="18"/>
        <v/>
      </c>
      <c r="L517" s="111"/>
    </row>
    <row r="518" spans="1:22" s="112" customFormat="1" ht="84" customHeight="1">
      <c r="A518" s="349" t="s">
        <v>1162</v>
      </c>
      <c r="B518" s="184"/>
      <c r="C518" s="383" t="s">
        <v>390</v>
      </c>
      <c r="D518" s="384"/>
      <c r="E518" s="384"/>
      <c r="F518" s="384"/>
      <c r="G518" s="384"/>
      <c r="H518" s="385"/>
      <c r="I518" s="116" t="s">
        <v>1163</v>
      </c>
      <c r="J518" s="180">
        <f t="shared" si="17"/>
        <v>0</v>
      </c>
      <c r="K518" s="181" t="str">
        <f t="shared" si="18"/>
        <v/>
      </c>
      <c r="L518" s="111"/>
    </row>
    <row r="519" spans="1:22" s="1" customFormat="1">
      <c r="A519" s="325"/>
      <c r="B519" s="19"/>
      <c r="C519" s="19"/>
      <c r="D519" s="19"/>
      <c r="E519" s="19"/>
      <c r="F519" s="19"/>
      <c r="G519" s="19"/>
      <c r="H519" s="15"/>
      <c r="I519" s="15"/>
      <c r="J519" s="87"/>
      <c r="K519" s="88"/>
      <c r="L519" s="89"/>
    </row>
    <row r="520" spans="1:22">
      <c r="A520" s="325"/>
      <c r="B520" s="19"/>
      <c r="C520" s="19"/>
      <c r="D520" s="19"/>
      <c r="E520" s="19"/>
      <c r="F520" s="19"/>
      <c r="G520" s="19"/>
      <c r="H520" s="15"/>
      <c r="I520" s="15"/>
      <c r="L520" s="73"/>
      <c r="M520" s="9"/>
      <c r="N520" s="9"/>
      <c r="O520" s="9"/>
      <c r="P520" s="9"/>
      <c r="Q520" s="9"/>
      <c r="R520" s="9"/>
      <c r="S520" s="9"/>
      <c r="T520" s="9"/>
      <c r="U520" s="9"/>
      <c r="V520" s="9"/>
    </row>
    <row r="521" spans="1:22" ht="34.5" customHeight="1">
      <c r="A521" s="325"/>
      <c r="B521" s="19"/>
      <c r="C521" s="19" t="s">
        <v>1518</v>
      </c>
      <c r="D521" s="4"/>
      <c r="F521" s="4"/>
      <c r="G521" s="4"/>
      <c r="H521" s="307"/>
      <c r="I521" s="307"/>
      <c r="J521" s="74" t="s">
        <v>77</v>
      </c>
      <c r="K521" s="167"/>
      <c r="L521" s="76" t="s">
        <v>628</v>
      </c>
      <c r="M521" s="9"/>
      <c r="N521" s="9"/>
      <c r="O521" s="9"/>
      <c r="P521" s="9"/>
      <c r="Q521" s="9"/>
      <c r="R521" s="9"/>
      <c r="S521" s="9"/>
      <c r="T521" s="9"/>
      <c r="U521" s="9"/>
      <c r="V521" s="9"/>
    </row>
    <row r="522" spans="1:22" ht="20.25" customHeight="1">
      <c r="A522" s="325"/>
      <c r="B522" s="2"/>
      <c r="C522" s="411"/>
      <c r="D522" s="412"/>
      <c r="E522" s="412"/>
      <c r="F522" s="412"/>
      <c r="G522" s="44"/>
      <c r="H522" s="307"/>
      <c r="I522" s="65" t="s">
        <v>1148</v>
      </c>
      <c r="J522" s="66"/>
      <c r="K522" s="168"/>
      <c r="L522" s="78" t="s">
        <v>596</v>
      </c>
      <c r="M522" s="9"/>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1165</v>
      </c>
      <c r="J523" s="185">
        <f>IF(SUM(L523:L523)=0,IF(COUNTIF(L523:L523,"未確認")&gt;0,"未確認",IF(COUNTIF(L523:L523,"~*")&gt;0,"*",SUM(L523:L523))),SUM(L523:L523))</f>
        <v>0</v>
      </c>
      <c r="K523" s="181" t="str">
        <f>IF(OR(COUNTIF(L523:L523,"未確認")&gt;0,COUNTIF(L523:L523,"*")&gt;0),"※","")</f>
        <v/>
      </c>
      <c r="L523" s="111"/>
    </row>
    <row r="524" spans="1:22" s="108" customFormat="1" ht="78">
      <c r="A524" s="349"/>
      <c r="B524" s="184"/>
      <c r="C524" s="415" t="s">
        <v>1970</v>
      </c>
      <c r="D524" s="416"/>
      <c r="E524" s="416"/>
      <c r="F524" s="416"/>
      <c r="G524" s="416"/>
      <c r="H524" s="417"/>
      <c r="I524" s="116" t="s">
        <v>1167</v>
      </c>
      <c r="J524" s="185">
        <f>IF(SUM(L524:L524)=0,IF(COUNTIF(L524:L524,"未確認")&gt;0,"未確認",IF(COUNTIF(L524:L524,"~*")&gt;0,"*",SUM(L524:L524))),SUM(L524:L524))</f>
        <v>0</v>
      </c>
      <c r="K524" s="181" t="str">
        <f>IF(OR(COUNTIF(L524:L524,"未確認")&gt;0,COUNTIF(L524:L524,"*")&gt;0),"※","")</f>
        <v/>
      </c>
      <c r="L524" s="111"/>
    </row>
    <row r="525" spans="1:22" s="108" customFormat="1" ht="97.5">
      <c r="A525" s="349" t="s">
        <v>1168</v>
      </c>
      <c r="B525" s="184"/>
      <c r="C525" s="415" t="s">
        <v>395</v>
      </c>
      <c r="D525" s="416"/>
      <c r="E525" s="416"/>
      <c r="F525" s="416"/>
      <c r="G525" s="416"/>
      <c r="H525" s="417"/>
      <c r="I525" s="116" t="s">
        <v>1169</v>
      </c>
      <c r="J525" s="185">
        <f>IF(SUM(L525:L525)=0,IF(COUNTIF(L525:L525,"未確認")&gt;0,"未確認",IF(COUNTIF(L525:L525,"~*")&gt;0,"*",SUM(L525:L525))),SUM(L525:L525))</f>
        <v>0</v>
      </c>
      <c r="K525" s="181" t="str">
        <f>IF(OR(COUNTIF(L525:L525,"未確認")&gt;0,COUNTIF(L525:L525,"*")&gt;0),"※","")</f>
        <v/>
      </c>
      <c r="L525" s="111"/>
    </row>
    <row r="526" spans="1:22" s="1" customFormat="1">
      <c r="A526" s="325"/>
      <c r="B526" s="19"/>
      <c r="C526" s="19"/>
      <c r="D526" s="19"/>
      <c r="E526" s="19"/>
      <c r="F526" s="19"/>
      <c r="G526" s="19"/>
      <c r="H526" s="15"/>
      <c r="I526" s="15"/>
      <c r="J526" s="87"/>
      <c r="K526" s="88"/>
      <c r="L526" s="73"/>
    </row>
    <row r="527" spans="1:22">
      <c r="A527" s="325"/>
      <c r="B527" s="19"/>
      <c r="C527" s="19"/>
      <c r="D527" s="19"/>
      <c r="E527" s="19"/>
      <c r="F527" s="19"/>
      <c r="G527" s="19"/>
      <c r="H527" s="15"/>
      <c r="I527" s="15"/>
      <c r="L527" s="73"/>
      <c r="M527" s="9"/>
      <c r="N527" s="9"/>
      <c r="O527" s="9"/>
      <c r="P527" s="9"/>
      <c r="Q527" s="9"/>
      <c r="R527" s="9"/>
      <c r="S527" s="9"/>
      <c r="T527" s="9"/>
      <c r="U527" s="9"/>
      <c r="V527" s="9"/>
    </row>
    <row r="528" spans="1:22" ht="34.5" customHeight="1">
      <c r="A528" s="325"/>
      <c r="B528" s="19"/>
      <c r="C528" s="19" t="s">
        <v>1170</v>
      </c>
      <c r="D528" s="4"/>
      <c r="F528" s="4"/>
      <c r="G528" s="4"/>
      <c r="H528" s="307"/>
      <c r="I528" s="307"/>
      <c r="J528" s="74" t="s">
        <v>77</v>
      </c>
      <c r="K528" s="167"/>
      <c r="L528" s="76" t="s">
        <v>628</v>
      </c>
      <c r="M528" s="9"/>
      <c r="N528" s="9"/>
      <c r="O528" s="9"/>
      <c r="P528" s="9"/>
      <c r="Q528" s="9"/>
      <c r="R528" s="9"/>
      <c r="S528" s="9"/>
      <c r="T528" s="9"/>
      <c r="U528" s="9"/>
      <c r="V528" s="9"/>
    </row>
    <row r="529" spans="1:22" ht="20.25" customHeight="1">
      <c r="A529" s="325"/>
      <c r="B529" s="2"/>
      <c r="C529" s="418"/>
      <c r="D529" s="418"/>
      <c r="E529" s="418"/>
      <c r="F529" s="418"/>
      <c r="G529" s="44"/>
      <c r="H529" s="307"/>
      <c r="I529" s="65" t="s">
        <v>1148</v>
      </c>
      <c r="J529" s="66"/>
      <c r="K529" s="168"/>
      <c r="L529" s="78" t="s">
        <v>596</v>
      </c>
      <c r="M529" s="9"/>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1172</v>
      </c>
      <c r="J530" s="185">
        <f>IF(SUM(L530:L530)=0,IF(COUNTIF(L530:L530,"未確認")&gt;0,"未確認",IF(COUNTIF(L530:L530,"~*")&gt;0,"*",SUM(L530:L530))),SUM(L530:L530))</f>
        <v>0</v>
      </c>
      <c r="K530" s="181" t="str">
        <f>IF(OR(COUNTIF(L530:L530,"未確認")&gt;0,COUNTIF(L530:L530,"*")&gt;0),"※","")</f>
        <v/>
      </c>
      <c r="L530" s="111"/>
    </row>
    <row r="531" spans="1:22" s="1" customFormat="1">
      <c r="A531" s="325"/>
      <c r="B531" s="19"/>
      <c r="C531" s="19"/>
      <c r="D531" s="19"/>
      <c r="E531" s="19"/>
      <c r="F531" s="19"/>
      <c r="G531" s="19"/>
      <c r="H531" s="15"/>
      <c r="I531" s="15"/>
      <c r="J531" s="87"/>
      <c r="K531" s="88"/>
      <c r="L531" s="89"/>
    </row>
    <row r="532" spans="1:22">
      <c r="A532" s="325"/>
      <c r="B532" s="19"/>
      <c r="C532" s="19"/>
      <c r="D532" s="19"/>
      <c r="E532" s="19"/>
      <c r="F532" s="19"/>
      <c r="G532" s="19"/>
      <c r="H532" s="15"/>
      <c r="I532" s="15"/>
      <c r="L532" s="73"/>
      <c r="M532" s="9"/>
      <c r="N532" s="9"/>
      <c r="O532" s="9"/>
      <c r="P532" s="9"/>
      <c r="Q532" s="9"/>
      <c r="R532" s="9"/>
      <c r="S532" s="9"/>
      <c r="T532" s="9"/>
      <c r="U532" s="9"/>
      <c r="V532" s="9"/>
    </row>
    <row r="533" spans="1:22" ht="34.5" customHeight="1">
      <c r="A533" s="325"/>
      <c r="B533" s="19"/>
      <c r="C533" s="19" t="s">
        <v>1173</v>
      </c>
      <c r="D533" s="4"/>
      <c r="F533" s="4"/>
      <c r="G533" s="4"/>
      <c r="H533" s="307"/>
      <c r="I533" s="307"/>
      <c r="J533" s="74" t="s">
        <v>77</v>
      </c>
      <c r="K533" s="167"/>
      <c r="L533" s="76" t="s">
        <v>628</v>
      </c>
      <c r="M533" s="9"/>
      <c r="N533" s="9"/>
      <c r="O533" s="9"/>
      <c r="P533" s="9"/>
      <c r="Q533" s="9"/>
      <c r="R533" s="9"/>
      <c r="S533" s="9"/>
      <c r="T533" s="9"/>
      <c r="U533" s="9"/>
      <c r="V533" s="9"/>
    </row>
    <row r="534" spans="1:22" ht="20.25" customHeight="1">
      <c r="A534" s="325"/>
      <c r="B534" s="2"/>
      <c r="C534" s="418"/>
      <c r="D534" s="419"/>
      <c r="E534" s="419"/>
      <c r="F534" s="419"/>
      <c r="G534" s="44"/>
      <c r="H534" s="307"/>
      <c r="I534" s="65" t="s">
        <v>1148</v>
      </c>
      <c r="J534" s="66"/>
      <c r="K534" s="168"/>
      <c r="L534" s="78" t="s">
        <v>596</v>
      </c>
      <c r="M534" s="9"/>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1677</v>
      </c>
      <c r="J535" s="180">
        <f>IF(SUM(L535:L535)=0,IF(COUNTIF(L535:L535,"未確認")&gt;0,"未確認",IF(COUNTIF(L535:L535,"~*")&gt;0,"*",SUM(L535:L535))),SUM(L535:L535))</f>
        <v>0</v>
      </c>
      <c r="K535" s="181" t="str">
        <f>IF(OR(COUNTIF(L535:L535,"未確認")&gt;0,COUNTIF(L535:L535,"*")&gt;0),"※","")</f>
        <v/>
      </c>
      <c r="L535" s="111"/>
    </row>
    <row r="536" spans="1:22" s="1" customFormat="1">
      <c r="A536" s="325"/>
      <c r="B536" s="19"/>
      <c r="C536" s="19"/>
      <c r="D536" s="19"/>
      <c r="E536" s="19"/>
      <c r="F536" s="19"/>
      <c r="G536" s="19"/>
      <c r="H536" s="15"/>
      <c r="I536" s="15"/>
      <c r="J536" s="87"/>
      <c r="K536" s="88"/>
      <c r="L536" s="89"/>
    </row>
    <row r="537" spans="1:22">
      <c r="A537" s="325"/>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5"/>
      <c r="B538" s="19"/>
      <c r="C538" s="19" t="s">
        <v>1176</v>
      </c>
      <c r="D538" s="4"/>
      <c r="F538" s="4"/>
      <c r="G538" s="4"/>
      <c r="H538" s="307"/>
      <c r="I538" s="307"/>
      <c r="J538" s="74" t="s">
        <v>77</v>
      </c>
      <c r="K538" s="167"/>
      <c r="L538" s="76" t="s">
        <v>628</v>
      </c>
      <c r="M538" s="9"/>
      <c r="N538" s="9"/>
      <c r="O538" s="9"/>
      <c r="P538" s="9"/>
      <c r="Q538" s="9"/>
      <c r="R538" s="9"/>
      <c r="S538" s="9"/>
      <c r="T538" s="9"/>
      <c r="U538" s="9"/>
      <c r="V538" s="9"/>
    </row>
    <row r="539" spans="1:22" ht="20.25" customHeight="1">
      <c r="A539" s="325"/>
      <c r="B539" s="2"/>
      <c r="C539" s="411"/>
      <c r="D539" s="412"/>
      <c r="E539" s="412"/>
      <c r="F539" s="412"/>
      <c r="G539" s="44"/>
      <c r="H539" s="307"/>
      <c r="I539" s="65" t="s">
        <v>1148</v>
      </c>
      <c r="J539" s="66"/>
      <c r="K539" s="168"/>
      <c r="L539" s="78" t="s">
        <v>596</v>
      </c>
      <c r="M539" s="9"/>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1178</v>
      </c>
      <c r="J540" s="180">
        <f t="shared" ref="J540:J545" si="19">IF(SUM(L540:L540)=0,IF(COUNTIF(L540:L540,"未確認")&gt;0,"未確認",IF(COUNTIF(L540:L540,"~*")&gt;0,"*",SUM(L540:L540))),SUM(L540:L540))</f>
        <v>0</v>
      </c>
      <c r="K540" s="181" t="str">
        <f t="shared" ref="K540:K545" si="20">IF(OR(COUNTIF(L540:L540,"未確認")&gt;0,COUNTIF(L540:L540,"*")&gt;0),"※","")</f>
        <v/>
      </c>
      <c r="L540" s="111"/>
    </row>
    <row r="541" spans="1:22" s="108" customFormat="1" ht="70.150000000000006" customHeight="1">
      <c r="A541" s="349" t="s">
        <v>1179</v>
      </c>
      <c r="B541" s="184"/>
      <c r="C541" s="383" t="s">
        <v>406</v>
      </c>
      <c r="D541" s="384"/>
      <c r="E541" s="384"/>
      <c r="F541" s="384"/>
      <c r="G541" s="384"/>
      <c r="H541" s="385"/>
      <c r="I541" s="116" t="s">
        <v>1180</v>
      </c>
      <c r="J541" s="180">
        <f t="shared" si="19"/>
        <v>0</v>
      </c>
      <c r="K541" s="181" t="str">
        <f t="shared" si="20"/>
        <v/>
      </c>
      <c r="L541" s="111"/>
    </row>
    <row r="542" spans="1:22" s="108" customFormat="1" ht="42.75" customHeight="1">
      <c r="A542" s="349" t="s">
        <v>1181</v>
      </c>
      <c r="B542" s="184"/>
      <c r="C542" s="383" t="s">
        <v>408</v>
      </c>
      <c r="D542" s="384"/>
      <c r="E542" s="384"/>
      <c r="F542" s="384"/>
      <c r="G542" s="384"/>
      <c r="H542" s="385"/>
      <c r="I542" s="413" t="s">
        <v>1679</v>
      </c>
      <c r="J542" s="180">
        <f t="shared" si="19"/>
        <v>0</v>
      </c>
      <c r="K542" s="181" t="str">
        <f t="shared" si="20"/>
        <v/>
      </c>
      <c r="L542" s="111"/>
    </row>
    <row r="543" spans="1:22" s="108" customFormat="1" ht="42.75" customHeight="1">
      <c r="A543" s="349" t="s">
        <v>1183</v>
      </c>
      <c r="B543" s="184"/>
      <c r="C543" s="383" t="s">
        <v>1525</v>
      </c>
      <c r="D543" s="384"/>
      <c r="E543" s="384"/>
      <c r="F543" s="384"/>
      <c r="G543" s="384"/>
      <c r="H543" s="385"/>
      <c r="I543" s="414"/>
      <c r="J543" s="180">
        <f t="shared" si="19"/>
        <v>0</v>
      </c>
      <c r="K543" s="181" t="str">
        <f t="shared" si="20"/>
        <v/>
      </c>
      <c r="L543" s="111"/>
    </row>
    <row r="544" spans="1:22" s="108" customFormat="1" ht="70.150000000000006" customHeight="1">
      <c r="A544" s="349" t="s">
        <v>1184</v>
      </c>
      <c r="B544" s="184"/>
      <c r="C544" s="383" t="s">
        <v>411</v>
      </c>
      <c r="D544" s="384"/>
      <c r="E544" s="384"/>
      <c r="F544" s="384"/>
      <c r="G544" s="384"/>
      <c r="H544" s="385"/>
      <c r="I544" s="116" t="s">
        <v>1185</v>
      </c>
      <c r="J544" s="180">
        <f t="shared" si="19"/>
        <v>0</v>
      </c>
      <c r="K544" s="181" t="str">
        <f t="shared" si="20"/>
        <v/>
      </c>
      <c r="L544" s="111"/>
    </row>
    <row r="545" spans="1:22" s="108" customFormat="1" ht="56.1" customHeight="1">
      <c r="A545" s="349" t="s">
        <v>1186</v>
      </c>
      <c r="B545" s="184"/>
      <c r="C545" s="383" t="s">
        <v>413</v>
      </c>
      <c r="D545" s="384"/>
      <c r="E545" s="384"/>
      <c r="F545" s="384"/>
      <c r="G545" s="384"/>
      <c r="H545" s="385"/>
      <c r="I545" s="116" t="s">
        <v>1680</v>
      </c>
      <c r="J545" s="180">
        <f t="shared" si="19"/>
        <v>0</v>
      </c>
      <c r="K545" s="181" t="str">
        <f t="shared" si="20"/>
        <v/>
      </c>
      <c r="L545" s="111"/>
    </row>
    <row r="546" spans="1:22" s="1" customFormat="1">
      <c r="A546" s="325"/>
      <c r="B546" s="19"/>
      <c r="C546" s="19"/>
      <c r="D546" s="19"/>
      <c r="E546" s="19"/>
      <c r="F546" s="19"/>
      <c r="G546" s="19"/>
      <c r="H546" s="15"/>
      <c r="I546" s="15"/>
      <c r="J546" s="87"/>
      <c r="K546" s="88"/>
      <c r="L546" s="89"/>
    </row>
    <row r="547" spans="1:22" s="82" customFormat="1">
      <c r="A547" s="325"/>
      <c r="B547" s="83"/>
      <c r="C547" s="60"/>
      <c r="D547" s="60"/>
      <c r="E547" s="60"/>
      <c r="F547" s="60"/>
      <c r="G547" s="60"/>
      <c r="H547" s="90"/>
      <c r="I547" s="90"/>
      <c r="J547" s="87"/>
      <c r="K547" s="88"/>
      <c r="L547" s="89"/>
    </row>
    <row r="548" spans="1:22" s="108" customFormat="1">
      <c r="A548" s="325"/>
      <c r="B548" s="184"/>
      <c r="C548" s="4"/>
      <c r="D548" s="4"/>
      <c r="E548" s="4"/>
      <c r="F548" s="4"/>
      <c r="G548" s="4"/>
      <c r="H548" s="307"/>
      <c r="I548" s="307"/>
      <c r="J548" s="59"/>
      <c r="K548" s="30"/>
      <c r="L548" s="101"/>
    </row>
    <row r="549" spans="1:22" s="108" customFormat="1">
      <c r="A549" s="325"/>
      <c r="B549" s="19" t="s">
        <v>415</v>
      </c>
      <c r="C549" s="19"/>
      <c r="D549" s="19"/>
      <c r="E549" s="19"/>
      <c r="F549" s="19"/>
      <c r="G549" s="19"/>
      <c r="H549" s="15"/>
      <c r="I549" s="15"/>
      <c r="J549" s="59"/>
      <c r="K549" s="30"/>
      <c r="L549" s="101"/>
    </row>
    <row r="550" spans="1:22">
      <c r="A550" s="325"/>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628</v>
      </c>
    </row>
    <row r="552" spans="1:22" s="2" customFormat="1" ht="20.25" customHeight="1">
      <c r="A552" s="325"/>
      <c r="C552" s="60"/>
      <c r="D552" s="4"/>
      <c r="E552" s="4"/>
      <c r="F552" s="4"/>
      <c r="G552" s="4"/>
      <c r="H552" s="307"/>
      <c r="I552" s="65" t="s">
        <v>1148</v>
      </c>
      <c r="J552" s="66"/>
      <c r="K552" s="168"/>
      <c r="L552" s="78" t="s">
        <v>596</v>
      </c>
    </row>
    <row r="553" spans="1:22" s="108" customFormat="1" ht="70.150000000000006" customHeight="1">
      <c r="A553" s="349" t="s">
        <v>1188</v>
      </c>
      <c r="C553" s="383" t="s">
        <v>416</v>
      </c>
      <c r="D553" s="384"/>
      <c r="E553" s="384"/>
      <c r="F553" s="384"/>
      <c r="G553" s="384"/>
      <c r="H553" s="385"/>
      <c r="I553" s="116" t="s">
        <v>1528</v>
      </c>
      <c r="J553" s="180">
        <f t="shared" ref="J553:J565" si="21">IF(SUM(L553:L553)=0,IF(COUNTIF(L553:L553,"未確認")&gt;0,"未確認",IF(COUNTIF(L553:L553,"~*")&gt;0,"*",SUM(L553:L553))),SUM(L553:L553))</f>
        <v>0</v>
      </c>
      <c r="K553" s="181" t="str">
        <f t="shared" ref="K553:K565" si="22">IF(OR(COUNTIF(L553:L553,"未確認")&gt;0,COUNTIF(L553:L553,"*")&gt;0),"※","")</f>
        <v/>
      </c>
      <c r="L553" s="111"/>
    </row>
    <row r="554" spans="1:22" s="108" customFormat="1" ht="70.150000000000006" customHeight="1">
      <c r="A554" s="349" t="s">
        <v>1189</v>
      </c>
      <c r="B554" s="113"/>
      <c r="C554" s="383" t="s">
        <v>418</v>
      </c>
      <c r="D554" s="384"/>
      <c r="E554" s="384"/>
      <c r="F554" s="384"/>
      <c r="G554" s="384"/>
      <c r="H554" s="385"/>
      <c r="I554" s="116" t="s">
        <v>1190</v>
      </c>
      <c r="J554" s="180">
        <f t="shared" si="21"/>
        <v>0</v>
      </c>
      <c r="K554" s="181" t="str">
        <f t="shared" si="22"/>
        <v/>
      </c>
      <c r="L554" s="111"/>
    </row>
    <row r="555" spans="1:22" s="108" customFormat="1" ht="70.150000000000006" customHeight="1">
      <c r="A555" s="349" t="s">
        <v>1191</v>
      </c>
      <c r="B555" s="113"/>
      <c r="C555" s="383" t="s">
        <v>420</v>
      </c>
      <c r="D555" s="384"/>
      <c r="E555" s="384"/>
      <c r="F555" s="384"/>
      <c r="G555" s="384"/>
      <c r="H555" s="385"/>
      <c r="I555" s="116" t="s">
        <v>1192</v>
      </c>
      <c r="J555" s="180">
        <f t="shared" si="21"/>
        <v>0</v>
      </c>
      <c r="K555" s="181" t="str">
        <f t="shared" si="22"/>
        <v/>
      </c>
      <c r="L555" s="111"/>
    </row>
    <row r="556" spans="1:22" s="108" customFormat="1" ht="70.150000000000006" customHeight="1">
      <c r="A556" s="349" t="s">
        <v>1193</v>
      </c>
      <c r="B556" s="113"/>
      <c r="C556" s="383" t="s">
        <v>422</v>
      </c>
      <c r="D556" s="384"/>
      <c r="E556" s="384"/>
      <c r="F556" s="384"/>
      <c r="G556" s="384"/>
      <c r="H556" s="385"/>
      <c r="I556" s="116" t="s">
        <v>423</v>
      </c>
      <c r="J556" s="180">
        <f t="shared" si="21"/>
        <v>0</v>
      </c>
      <c r="K556" s="181" t="str">
        <f t="shared" si="22"/>
        <v/>
      </c>
      <c r="L556" s="111"/>
    </row>
    <row r="557" spans="1:22" s="108" customFormat="1" ht="70.150000000000006" customHeight="1">
      <c r="A557" s="349" t="s">
        <v>1194</v>
      </c>
      <c r="B557" s="113"/>
      <c r="C557" s="383" t="s">
        <v>424</v>
      </c>
      <c r="D557" s="384"/>
      <c r="E557" s="384"/>
      <c r="F557" s="384"/>
      <c r="G557" s="384"/>
      <c r="H557" s="385"/>
      <c r="I557" s="116" t="s">
        <v>1195</v>
      </c>
      <c r="J557" s="180">
        <f t="shared" si="21"/>
        <v>0</v>
      </c>
      <c r="K557" s="181" t="str">
        <f t="shared" si="22"/>
        <v/>
      </c>
      <c r="L557" s="111"/>
    </row>
    <row r="558" spans="1:22" s="108" customFormat="1" ht="98.1" customHeight="1">
      <c r="A558" s="349" t="s">
        <v>1196</v>
      </c>
      <c r="B558" s="113"/>
      <c r="C558" s="383" t="s">
        <v>426</v>
      </c>
      <c r="D558" s="384"/>
      <c r="E558" s="384"/>
      <c r="F558" s="384"/>
      <c r="G558" s="384"/>
      <c r="H558" s="385"/>
      <c r="I558" s="116" t="s">
        <v>1197</v>
      </c>
      <c r="J558" s="180">
        <f t="shared" si="21"/>
        <v>0</v>
      </c>
      <c r="K558" s="181" t="str">
        <f t="shared" si="22"/>
        <v/>
      </c>
      <c r="L558" s="111"/>
    </row>
    <row r="559" spans="1:22" s="108" customFormat="1" ht="84" customHeight="1">
      <c r="A559" s="349" t="s">
        <v>1198</v>
      </c>
      <c r="B559" s="113"/>
      <c r="C559" s="383" t="s">
        <v>428</v>
      </c>
      <c r="D559" s="384"/>
      <c r="E559" s="384"/>
      <c r="F559" s="384"/>
      <c r="G559" s="384"/>
      <c r="H559" s="385"/>
      <c r="I559" s="116" t="s">
        <v>1199</v>
      </c>
      <c r="J559" s="180">
        <f t="shared" si="21"/>
        <v>0</v>
      </c>
      <c r="K559" s="181" t="str">
        <f t="shared" si="22"/>
        <v/>
      </c>
      <c r="L559" s="111"/>
    </row>
    <row r="560" spans="1:22" s="108" customFormat="1" ht="70.150000000000006" customHeight="1">
      <c r="A560" s="349" t="s">
        <v>1200</v>
      </c>
      <c r="B560" s="113"/>
      <c r="C560" s="383" t="s">
        <v>430</v>
      </c>
      <c r="D560" s="384"/>
      <c r="E560" s="384"/>
      <c r="F560" s="384"/>
      <c r="G560" s="384"/>
      <c r="H560" s="385"/>
      <c r="I560" s="116" t="s">
        <v>1530</v>
      </c>
      <c r="J560" s="180">
        <f t="shared" si="21"/>
        <v>0</v>
      </c>
      <c r="K560" s="181" t="str">
        <f t="shared" si="22"/>
        <v/>
      </c>
      <c r="L560" s="111"/>
    </row>
    <row r="561" spans="1:12" s="108" customFormat="1" ht="70.150000000000006" customHeight="1">
      <c r="A561" s="349" t="s">
        <v>1201</v>
      </c>
      <c r="B561" s="113"/>
      <c r="C561" s="386" t="s">
        <v>432</v>
      </c>
      <c r="D561" s="387"/>
      <c r="E561" s="387"/>
      <c r="F561" s="387"/>
      <c r="G561" s="387"/>
      <c r="H561" s="388"/>
      <c r="I561" s="129" t="s">
        <v>1202</v>
      </c>
      <c r="J561" s="180">
        <f t="shared" si="21"/>
        <v>0</v>
      </c>
      <c r="K561" s="181" t="str">
        <f t="shared" si="22"/>
        <v/>
      </c>
      <c r="L561" s="111"/>
    </row>
    <row r="562" spans="1:12" s="108" customFormat="1" ht="78">
      <c r="A562" s="349" t="s">
        <v>1203</v>
      </c>
      <c r="B562" s="113"/>
      <c r="C562" s="383" t="s">
        <v>434</v>
      </c>
      <c r="D562" s="384"/>
      <c r="E562" s="384"/>
      <c r="F562" s="384"/>
      <c r="G562" s="384"/>
      <c r="H562" s="385"/>
      <c r="I562" s="129" t="s">
        <v>435</v>
      </c>
      <c r="J562" s="180">
        <f t="shared" si="21"/>
        <v>0</v>
      </c>
      <c r="K562" s="181" t="str">
        <f t="shared" si="22"/>
        <v/>
      </c>
      <c r="L562" s="111"/>
    </row>
    <row r="563" spans="1:12" s="108" customFormat="1" ht="70.150000000000006" customHeight="1">
      <c r="A563" s="349" t="s">
        <v>1204</v>
      </c>
      <c r="B563" s="113"/>
      <c r="C563" s="383" t="s">
        <v>436</v>
      </c>
      <c r="D563" s="384"/>
      <c r="E563" s="384"/>
      <c r="F563" s="384"/>
      <c r="G563" s="384"/>
      <c r="H563" s="385"/>
      <c r="I563" s="129" t="s">
        <v>437</v>
      </c>
      <c r="J563" s="180">
        <f t="shared" si="21"/>
        <v>0</v>
      </c>
      <c r="K563" s="181" t="str">
        <f t="shared" si="22"/>
        <v/>
      </c>
      <c r="L563" s="111"/>
    </row>
    <row r="564" spans="1:12" s="108" customFormat="1" ht="70.150000000000006" customHeight="1">
      <c r="A564" s="349" t="s">
        <v>1205</v>
      </c>
      <c r="B564" s="113"/>
      <c r="C564" s="383" t="s">
        <v>438</v>
      </c>
      <c r="D564" s="384"/>
      <c r="E564" s="384"/>
      <c r="F564" s="384"/>
      <c r="G564" s="384"/>
      <c r="H564" s="385"/>
      <c r="I564" s="129" t="s">
        <v>1531</v>
      </c>
      <c r="J564" s="180">
        <f t="shared" si="21"/>
        <v>0</v>
      </c>
      <c r="K564" s="181" t="str">
        <f t="shared" si="22"/>
        <v/>
      </c>
      <c r="L564" s="111"/>
    </row>
    <row r="565" spans="1:12" s="108" customFormat="1" ht="70.150000000000006" customHeight="1">
      <c r="A565" s="349" t="s">
        <v>1207</v>
      </c>
      <c r="B565" s="113"/>
      <c r="C565" s="383" t="s">
        <v>440</v>
      </c>
      <c r="D565" s="384"/>
      <c r="E565" s="384"/>
      <c r="F565" s="384"/>
      <c r="G565" s="384"/>
      <c r="H565" s="385"/>
      <c r="I565" s="129" t="s">
        <v>1685</v>
      </c>
      <c r="J565" s="180">
        <f t="shared" si="21"/>
        <v>0</v>
      </c>
      <c r="K565" s="181" t="str">
        <f t="shared" si="22"/>
        <v/>
      </c>
      <c r="L565" s="111"/>
    </row>
    <row r="566" spans="1:12" s="108" customFormat="1" ht="113.65" customHeight="1">
      <c r="A566" s="345" t="s">
        <v>1208</v>
      </c>
      <c r="B566" s="113"/>
      <c r="C566" s="386" t="s">
        <v>1209</v>
      </c>
      <c r="D566" s="387"/>
      <c r="E566" s="387"/>
      <c r="F566" s="387"/>
      <c r="G566" s="387"/>
      <c r="H566" s="388"/>
      <c r="I566" s="317" t="s">
        <v>1210</v>
      </c>
      <c r="J566" s="186"/>
      <c r="K566" s="187"/>
      <c r="L566" s="192" t="s">
        <v>1213</v>
      </c>
    </row>
    <row r="567" spans="1:12" s="1" customFormat="1" ht="65.099999999999994" customHeight="1">
      <c r="A567" s="325"/>
      <c r="B567" s="113"/>
      <c r="C567" s="389" t="s">
        <v>445</v>
      </c>
      <c r="D567" s="390"/>
      <c r="E567" s="390"/>
      <c r="F567" s="390"/>
      <c r="G567" s="390"/>
      <c r="H567" s="391"/>
      <c r="I567" s="392" t="s">
        <v>1215</v>
      </c>
      <c r="J567" s="188"/>
      <c r="K567" s="189"/>
      <c r="L567" s="120"/>
    </row>
    <row r="568" spans="1:12" s="1" customFormat="1" ht="34.5" customHeight="1">
      <c r="A568" s="345" t="s">
        <v>1216</v>
      </c>
      <c r="B568" s="113"/>
      <c r="C568" s="190"/>
      <c r="D568" s="398" t="s">
        <v>447</v>
      </c>
      <c r="E568" s="408"/>
      <c r="F568" s="408"/>
      <c r="G568" s="408"/>
      <c r="H568" s="399"/>
      <c r="I568" s="409"/>
      <c r="J568" s="188"/>
      <c r="K568" s="191"/>
      <c r="L568" s="192" t="s">
        <v>26</v>
      </c>
    </row>
    <row r="569" spans="1:12" s="1" customFormat="1" ht="34.5" customHeight="1">
      <c r="A569" s="345" t="s">
        <v>1217</v>
      </c>
      <c r="B569" s="113"/>
      <c r="C569" s="190"/>
      <c r="D569" s="398" t="s">
        <v>448</v>
      </c>
      <c r="E569" s="408"/>
      <c r="F569" s="408"/>
      <c r="G569" s="408"/>
      <c r="H569" s="399"/>
      <c r="I569" s="409"/>
      <c r="J569" s="188"/>
      <c r="K569" s="191"/>
      <c r="L569" s="192" t="s">
        <v>26</v>
      </c>
    </row>
    <row r="570" spans="1:12" s="1" customFormat="1" ht="34.5" customHeight="1">
      <c r="A570" s="345" t="s">
        <v>1218</v>
      </c>
      <c r="B570" s="113"/>
      <c r="C570" s="190"/>
      <c r="D570" s="398" t="s">
        <v>449</v>
      </c>
      <c r="E570" s="408"/>
      <c r="F570" s="408"/>
      <c r="G570" s="408"/>
      <c r="H570" s="399"/>
      <c r="I570" s="409"/>
      <c r="J570" s="188"/>
      <c r="K570" s="191"/>
      <c r="L570" s="192" t="s">
        <v>26</v>
      </c>
    </row>
    <row r="571" spans="1:12" s="1" customFormat="1" ht="34.5" customHeight="1">
      <c r="A571" s="345" t="s">
        <v>1219</v>
      </c>
      <c r="B571" s="113"/>
      <c r="C571" s="190"/>
      <c r="D571" s="398" t="s">
        <v>450</v>
      </c>
      <c r="E571" s="408"/>
      <c r="F571" s="408"/>
      <c r="G571" s="408"/>
      <c r="H571" s="399"/>
      <c r="I571" s="409"/>
      <c r="J571" s="188"/>
      <c r="K571" s="191"/>
      <c r="L571" s="192" t="s">
        <v>26</v>
      </c>
    </row>
    <row r="572" spans="1:12" s="1" customFormat="1" ht="34.5" customHeight="1">
      <c r="A572" s="345" t="s">
        <v>1220</v>
      </c>
      <c r="B572" s="113"/>
      <c r="C572" s="190"/>
      <c r="D572" s="398" t="s">
        <v>1221</v>
      </c>
      <c r="E572" s="408"/>
      <c r="F572" s="408"/>
      <c r="G572" s="408"/>
      <c r="H572" s="399"/>
      <c r="I572" s="409"/>
      <c r="J572" s="188"/>
      <c r="K572" s="191"/>
      <c r="L572" s="192" t="s">
        <v>26</v>
      </c>
    </row>
    <row r="573" spans="1:12" s="1" customFormat="1" ht="34.5" customHeight="1">
      <c r="A573" s="345" t="s">
        <v>1222</v>
      </c>
      <c r="B573" s="113"/>
      <c r="C573" s="193"/>
      <c r="D573" s="398" t="s">
        <v>1223</v>
      </c>
      <c r="E573" s="408"/>
      <c r="F573" s="408"/>
      <c r="G573" s="408"/>
      <c r="H573" s="399"/>
      <c r="I573" s="409"/>
      <c r="J573" s="188"/>
      <c r="K573" s="191"/>
      <c r="L573" s="192" t="s">
        <v>26</v>
      </c>
    </row>
    <row r="574" spans="1:12" s="1" customFormat="1" ht="34.5" customHeight="1">
      <c r="A574" s="345" t="s">
        <v>1224</v>
      </c>
      <c r="B574" s="113"/>
      <c r="C574" s="304"/>
      <c r="D574" s="398" t="s">
        <v>1233</v>
      </c>
      <c r="E574" s="408"/>
      <c r="F574" s="408"/>
      <c r="G574" s="408"/>
      <c r="H574" s="399"/>
      <c r="I574" s="409"/>
      <c r="J574" s="194"/>
      <c r="K574" s="195"/>
      <c r="L574" s="192" t="s">
        <v>26</v>
      </c>
    </row>
    <row r="575" spans="1:12" s="1" customFormat="1" ht="42.75" customHeight="1">
      <c r="A575" s="325"/>
      <c r="B575" s="113"/>
      <c r="C575" s="389" t="s">
        <v>453</v>
      </c>
      <c r="D575" s="390"/>
      <c r="E575" s="390"/>
      <c r="F575" s="390"/>
      <c r="G575" s="390"/>
      <c r="H575" s="391"/>
      <c r="I575" s="409"/>
      <c r="J575" s="188"/>
      <c r="K575" s="189"/>
      <c r="L575" s="120"/>
    </row>
    <row r="576" spans="1:12" s="1" customFormat="1" ht="34.5" customHeight="1">
      <c r="A576" s="345" t="s">
        <v>1225</v>
      </c>
      <c r="B576" s="113"/>
      <c r="C576" s="190"/>
      <c r="D576" s="398" t="s">
        <v>447</v>
      </c>
      <c r="E576" s="408"/>
      <c r="F576" s="408"/>
      <c r="G576" s="408"/>
      <c r="H576" s="399"/>
      <c r="I576" s="409"/>
      <c r="J576" s="188"/>
      <c r="K576" s="191"/>
      <c r="L576" s="192" t="s">
        <v>26</v>
      </c>
    </row>
    <row r="577" spans="1:12" s="1" customFormat="1" ht="34.5" customHeight="1">
      <c r="A577" s="345" t="s">
        <v>1226</v>
      </c>
      <c r="B577" s="113"/>
      <c r="C577" s="190"/>
      <c r="D577" s="398" t="s">
        <v>448</v>
      </c>
      <c r="E577" s="408"/>
      <c r="F577" s="408"/>
      <c r="G577" s="408"/>
      <c r="H577" s="399"/>
      <c r="I577" s="409"/>
      <c r="J577" s="188"/>
      <c r="K577" s="191"/>
      <c r="L577" s="192" t="s">
        <v>26</v>
      </c>
    </row>
    <row r="578" spans="1:12" s="1" customFormat="1" ht="34.5" customHeight="1">
      <c r="A578" s="345" t="s">
        <v>1227</v>
      </c>
      <c r="B578" s="113"/>
      <c r="C578" s="190"/>
      <c r="D578" s="398" t="s">
        <v>449</v>
      </c>
      <c r="E578" s="408"/>
      <c r="F578" s="408"/>
      <c r="G578" s="408"/>
      <c r="H578" s="399"/>
      <c r="I578" s="409"/>
      <c r="J578" s="188"/>
      <c r="K578" s="191"/>
      <c r="L578" s="192" t="s">
        <v>26</v>
      </c>
    </row>
    <row r="579" spans="1:12" s="1" customFormat="1" ht="34.5" customHeight="1">
      <c r="A579" s="345" t="s">
        <v>1228</v>
      </c>
      <c r="B579" s="113"/>
      <c r="C579" s="190"/>
      <c r="D579" s="398" t="s">
        <v>450</v>
      </c>
      <c r="E579" s="408"/>
      <c r="F579" s="408"/>
      <c r="G579" s="408"/>
      <c r="H579" s="399"/>
      <c r="I579" s="409"/>
      <c r="J579" s="188"/>
      <c r="K579" s="191"/>
      <c r="L579" s="192" t="s">
        <v>26</v>
      </c>
    </row>
    <row r="580" spans="1:12" s="1" customFormat="1" ht="34.5" customHeight="1">
      <c r="A580" s="345" t="s">
        <v>1229</v>
      </c>
      <c r="B580" s="113"/>
      <c r="C580" s="190"/>
      <c r="D580" s="398" t="s">
        <v>1221</v>
      </c>
      <c r="E580" s="408"/>
      <c r="F580" s="408"/>
      <c r="G580" s="408"/>
      <c r="H580" s="399"/>
      <c r="I580" s="409"/>
      <c r="J580" s="188"/>
      <c r="K580" s="191"/>
      <c r="L580" s="192" t="s">
        <v>26</v>
      </c>
    </row>
    <row r="581" spans="1:12" s="1" customFormat="1" ht="34.5" customHeight="1">
      <c r="A581" s="345" t="s">
        <v>1230</v>
      </c>
      <c r="B581" s="113"/>
      <c r="C581" s="190"/>
      <c r="D581" s="398" t="s">
        <v>1223</v>
      </c>
      <c r="E581" s="408"/>
      <c r="F581" s="408"/>
      <c r="G581" s="408"/>
      <c r="H581" s="399"/>
      <c r="I581" s="409"/>
      <c r="J581" s="188"/>
      <c r="K581" s="191"/>
      <c r="L581" s="192" t="s">
        <v>26</v>
      </c>
    </row>
    <row r="582" spans="1:12" s="1" customFormat="1" ht="34.5" customHeight="1">
      <c r="A582" s="345" t="s">
        <v>1232</v>
      </c>
      <c r="B582" s="113"/>
      <c r="C582" s="322"/>
      <c r="D582" s="398" t="s">
        <v>1233</v>
      </c>
      <c r="E582" s="408"/>
      <c r="F582" s="408"/>
      <c r="G582" s="408"/>
      <c r="H582" s="399"/>
      <c r="I582" s="409"/>
      <c r="J582" s="194"/>
      <c r="K582" s="195"/>
      <c r="L582" s="192" t="s">
        <v>26</v>
      </c>
    </row>
    <row r="583" spans="1:12" s="1" customFormat="1" ht="42.75" customHeight="1">
      <c r="A583" s="325"/>
      <c r="B583" s="113"/>
      <c r="C583" s="389" t="s">
        <v>454</v>
      </c>
      <c r="D583" s="390"/>
      <c r="E583" s="390"/>
      <c r="F583" s="390"/>
      <c r="G583" s="390"/>
      <c r="H583" s="391"/>
      <c r="I583" s="409"/>
      <c r="J583" s="196"/>
      <c r="K583" s="189"/>
      <c r="L583" s="120"/>
    </row>
    <row r="584" spans="1:12" s="1" customFormat="1" ht="34.5" customHeight="1">
      <c r="A584" s="345" t="s">
        <v>1234</v>
      </c>
      <c r="B584" s="113"/>
      <c r="C584" s="190"/>
      <c r="D584" s="398" t="s">
        <v>447</v>
      </c>
      <c r="E584" s="408"/>
      <c r="F584" s="408"/>
      <c r="G584" s="408"/>
      <c r="H584" s="399"/>
      <c r="I584" s="409"/>
      <c r="J584" s="188"/>
      <c r="K584" s="191"/>
      <c r="L584" s="192" t="s">
        <v>26</v>
      </c>
    </row>
    <row r="585" spans="1:12" s="1" customFormat="1" ht="34.5" customHeight="1">
      <c r="A585" s="345" t="s">
        <v>1235</v>
      </c>
      <c r="B585" s="113"/>
      <c r="C585" s="190"/>
      <c r="D585" s="398" t="s">
        <v>448</v>
      </c>
      <c r="E585" s="408"/>
      <c r="F585" s="408"/>
      <c r="G585" s="408"/>
      <c r="H585" s="399"/>
      <c r="I585" s="409"/>
      <c r="J585" s="188"/>
      <c r="K585" s="191"/>
      <c r="L585" s="192" t="s">
        <v>26</v>
      </c>
    </row>
    <row r="586" spans="1:12" s="1" customFormat="1" ht="34.5" customHeight="1">
      <c r="A586" s="345" t="s">
        <v>1236</v>
      </c>
      <c r="B586" s="113"/>
      <c r="C586" s="190"/>
      <c r="D586" s="398" t="s">
        <v>449</v>
      </c>
      <c r="E586" s="408"/>
      <c r="F586" s="408"/>
      <c r="G586" s="408"/>
      <c r="H586" s="399"/>
      <c r="I586" s="409"/>
      <c r="J586" s="188"/>
      <c r="K586" s="191"/>
      <c r="L586" s="192" t="s">
        <v>26</v>
      </c>
    </row>
    <row r="587" spans="1:12" s="1" customFormat="1" ht="34.5" customHeight="1">
      <c r="A587" s="345" t="s">
        <v>1237</v>
      </c>
      <c r="B587" s="113"/>
      <c r="C587" s="190"/>
      <c r="D587" s="398" t="s">
        <v>450</v>
      </c>
      <c r="E587" s="408"/>
      <c r="F587" s="408"/>
      <c r="G587" s="408"/>
      <c r="H587" s="399"/>
      <c r="I587" s="409"/>
      <c r="J587" s="188"/>
      <c r="K587" s="191"/>
      <c r="L587" s="192" t="s">
        <v>26</v>
      </c>
    </row>
    <row r="588" spans="1:12" s="1" customFormat="1" ht="34.5" customHeight="1">
      <c r="A588" s="345" t="s">
        <v>1238</v>
      </c>
      <c r="B588" s="113"/>
      <c r="C588" s="190"/>
      <c r="D588" s="398" t="s">
        <v>1221</v>
      </c>
      <c r="E588" s="408"/>
      <c r="F588" s="408"/>
      <c r="G588" s="408"/>
      <c r="H588" s="399"/>
      <c r="I588" s="409"/>
      <c r="J588" s="188"/>
      <c r="K588" s="191"/>
      <c r="L588" s="192" t="s">
        <v>26</v>
      </c>
    </row>
    <row r="589" spans="1:12" s="1" customFormat="1" ht="34.5" customHeight="1">
      <c r="A589" s="345" t="s">
        <v>1239</v>
      </c>
      <c r="B589" s="113"/>
      <c r="C589" s="190"/>
      <c r="D589" s="398" t="s">
        <v>1223</v>
      </c>
      <c r="E589" s="408"/>
      <c r="F589" s="408"/>
      <c r="G589" s="408"/>
      <c r="H589" s="399"/>
      <c r="I589" s="409"/>
      <c r="J589" s="188"/>
      <c r="K589" s="191"/>
      <c r="L589" s="192" t="s">
        <v>26</v>
      </c>
    </row>
    <row r="590" spans="1:12" s="1" customFormat="1" ht="34.5" customHeight="1">
      <c r="A590" s="345" t="s">
        <v>1240</v>
      </c>
      <c r="B590" s="113"/>
      <c r="C590" s="322"/>
      <c r="D590" s="398" t="s">
        <v>1233</v>
      </c>
      <c r="E590" s="408"/>
      <c r="F590" s="408"/>
      <c r="G590" s="408"/>
      <c r="H590" s="399"/>
      <c r="I590" s="410"/>
      <c r="J590" s="194"/>
      <c r="K590" s="195"/>
      <c r="L590" s="192" t="s">
        <v>26</v>
      </c>
    </row>
    <row r="591" spans="1:12" s="1" customFormat="1">
      <c r="A591" s="325"/>
      <c r="B591" s="19"/>
      <c r="C591" s="19"/>
      <c r="D591" s="19"/>
      <c r="E591" s="19"/>
      <c r="F591" s="19"/>
      <c r="G591" s="19"/>
      <c r="H591" s="15"/>
      <c r="I591" s="15"/>
      <c r="J591" s="87"/>
      <c r="K591" s="88"/>
      <c r="L591" s="89"/>
    </row>
    <row r="592" spans="1:12" s="82" customFormat="1">
      <c r="A592" s="325"/>
      <c r="B592" s="83"/>
      <c r="C592" s="60"/>
      <c r="D592" s="60"/>
      <c r="E592" s="60"/>
      <c r="F592" s="60"/>
      <c r="G592" s="60"/>
      <c r="H592" s="90"/>
      <c r="I592" s="90"/>
      <c r="J592" s="87"/>
      <c r="K592" s="88"/>
      <c r="L592" s="89"/>
    </row>
    <row r="593" spans="1:22" s="1" customFormat="1">
      <c r="A593" s="325"/>
      <c r="B593" s="113"/>
      <c r="C593" s="4"/>
      <c r="D593" s="4"/>
      <c r="E593" s="4"/>
      <c r="F593" s="4"/>
      <c r="G593" s="4"/>
      <c r="H593" s="307"/>
      <c r="I593" s="307"/>
      <c r="J593" s="59"/>
      <c r="K593" s="30"/>
      <c r="L593" s="101"/>
    </row>
    <row r="594" spans="1:22" s="1" customFormat="1">
      <c r="A594" s="325"/>
      <c r="B594" s="19" t="s">
        <v>455</v>
      </c>
      <c r="C594" s="19"/>
      <c r="D594" s="19"/>
      <c r="E594" s="19"/>
      <c r="F594" s="19"/>
      <c r="G594" s="19"/>
      <c r="H594" s="15"/>
      <c r="I594" s="15"/>
      <c r="J594" s="59"/>
      <c r="K594" s="30"/>
      <c r="L594" s="101"/>
    </row>
    <row r="595" spans="1:22">
      <c r="A595" s="325"/>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628</v>
      </c>
    </row>
    <row r="597" spans="1:22" s="2" customFormat="1" ht="20.25" customHeight="1">
      <c r="A597" s="325"/>
      <c r="C597" s="60"/>
      <c r="D597" s="4"/>
      <c r="E597" s="4"/>
      <c r="F597" s="4"/>
      <c r="G597" s="4"/>
      <c r="H597" s="307"/>
      <c r="I597" s="65" t="s">
        <v>1148</v>
      </c>
      <c r="J597" s="66"/>
      <c r="K597" s="168"/>
      <c r="L597" s="78" t="s">
        <v>596</v>
      </c>
    </row>
    <row r="598" spans="1:22" s="108" customFormat="1" ht="70.150000000000006" customHeight="1">
      <c r="A598" s="349" t="s">
        <v>1241</v>
      </c>
      <c r="C598" s="383" t="s">
        <v>456</v>
      </c>
      <c r="D598" s="384"/>
      <c r="E598" s="384"/>
      <c r="F598" s="384"/>
      <c r="G598" s="384"/>
      <c r="H598" s="385"/>
      <c r="I598" s="324" t="s">
        <v>1242</v>
      </c>
      <c r="J598" s="180">
        <f>IF(SUM(L598:L598)=0,IF(COUNTIF(L598:L598,"未確認")&gt;0,"未確認",IF(COUNTIF(L598:L598,"~*")&gt;0,"*",SUM(L598:L598))),SUM(L598:L598))</f>
        <v>0</v>
      </c>
      <c r="K598" s="181" t="str">
        <f>IF(OR(COUNTIF(L598:L598,"未確認")&gt;0,COUNTIF(L598:L598,"*")&gt;0),"※","")</f>
        <v/>
      </c>
      <c r="L598" s="111"/>
    </row>
    <row r="599" spans="1:22" s="108" customFormat="1" ht="70.150000000000006" customHeight="1">
      <c r="A599" s="349" t="s">
        <v>1243</v>
      </c>
      <c r="B599" s="83"/>
      <c r="C599" s="383" t="s">
        <v>1244</v>
      </c>
      <c r="D599" s="384"/>
      <c r="E599" s="384"/>
      <c r="F599" s="384"/>
      <c r="G599" s="384"/>
      <c r="H599" s="385"/>
      <c r="I599" s="324" t="s">
        <v>459</v>
      </c>
      <c r="J599" s="180">
        <f>IF(SUM(L599:L599)=0,IF(COUNTIF(L599:L599,"未確認")&gt;0,"未確認",IF(COUNTIF(L599:L599,"~*")&gt;0,"*",SUM(L599:L599))),SUM(L599:L599))</f>
        <v>0</v>
      </c>
      <c r="K599" s="181" t="str">
        <f>IF(OR(COUNTIF(L599:L599,"未確認")&gt;0,COUNTIF(L599:L599,"*")&gt;0),"※","")</f>
        <v/>
      </c>
      <c r="L599" s="111"/>
    </row>
    <row r="600" spans="1:22" s="108" customFormat="1" ht="72" customHeight="1">
      <c r="A600" s="349" t="s">
        <v>1245</v>
      </c>
      <c r="B600" s="83"/>
      <c r="C600" s="383" t="s">
        <v>1748</v>
      </c>
      <c r="D600" s="384"/>
      <c r="E600" s="384"/>
      <c r="F600" s="384"/>
      <c r="G600" s="384"/>
      <c r="H600" s="385"/>
      <c r="I600" s="324" t="s">
        <v>1246</v>
      </c>
      <c r="J600" s="180">
        <f>IF(SUM(L600:L600)=0,IF(COUNTIF(L600:L600,"未確認")&gt;0,"未確認",IF(COUNTIF(L600:L600,"~*")&gt;0,"*",SUM(L600:L600))),SUM(L600:L600))</f>
        <v>0</v>
      </c>
      <c r="K600" s="181" t="str">
        <f>IF(OR(COUNTIF(L600:L600,"未確認")&gt;0,COUNTIF(L600:L600,"*")&gt;0),"※","")</f>
        <v/>
      </c>
      <c r="L600" s="111"/>
    </row>
    <row r="601" spans="1:22" s="108" customFormat="1" ht="56.1" customHeight="1">
      <c r="A601" s="349" t="s">
        <v>1247</v>
      </c>
      <c r="B601" s="83"/>
      <c r="C601" s="383" t="s">
        <v>461</v>
      </c>
      <c r="D601" s="384"/>
      <c r="E601" s="384"/>
      <c r="F601" s="384"/>
      <c r="G601" s="384"/>
      <c r="H601" s="385"/>
      <c r="I601" s="313" t="s">
        <v>1248</v>
      </c>
      <c r="J601" s="180">
        <f>IF(SUM(L601:L601)=0,IF(COUNTIF(L601:L601,"未確認")&gt;0,"未確認",IF(COUNTIF(L601:L601,"~*")&gt;0,"*",SUM(L601:L601))),SUM(L601:L601))</f>
        <v>0</v>
      </c>
      <c r="K601" s="181" t="str">
        <f>IF(OR(COUNTIF(L601:L601,"未確認")&gt;0,COUNTIF(L601:L601,"*")&gt;0),"※","")</f>
        <v/>
      </c>
      <c r="L601" s="111"/>
    </row>
    <row r="602" spans="1:22" s="108" customFormat="1" ht="84" customHeight="1">
      <c r="A602" s="349" t="s">
        <v>1249</v>
      </c>
      <c r="B602" s="83"/>
      <c r="C602" s="383" t="s">
        <v>463</v>
      </c>
      <c r="D602" s="384"/>
      <c r="E602" s="384"/>
      <c r="F602" s="384"/>
      <c r="G602" s="384"/>
      <c r="H602" s="385"/>
      <c r="I602" s="324" t="s">
        <v>1250</v>
      </c>
      <c r="J602" s="180">
        <f>IF(SUM(L602:L602)=0,IF(COUNTIF(L602:L602,"未確認")&gt;0,"未確認",IF(COUNTIF(L602:L602,"~*")&gt;0,"*",SUM(L602:L602))),SUM(L602:L602))</f>
        <v>0</v>
      </c>
      <c r="K602" s="181" t="str">
        <f>IF(OR(COUNTIF(L602:L602,"未確認")&gt;0,COUNTIF(L602:L602,"*")&gt;0),"※","")</f>
        <v/>
      </c>
      <c r="L602" s="111"/>
    </row>
    <row r="603" spans="1:22" s="108" customFormat="1" ht="35.1" customHeight="1">
      <c r="A603" s="345" t="s">
        <v>1251</v>
      </c>
      <c r="B603" s="83"/>
      <c r="C603" s="389" t="s">
        <v>465</v>
      </c>
      <c r="D603" s="390"/>
      <c r="E603" s="390"/>
      <c r="F603" s="390"/>
      <c r="G603" s="390"/>
      <c r="H603" s="391"/>
      <c r="I603" s="406" t="s">
        <v>1252</v>
      </c>
      <c r="J603" s="164">
        <v>31</v>
      </c>
      <c r="K603" s="181" t="str">
        <f>IF(OR(COUNTIF(L603:L603,"未確認")&gt;0,COUNTIF(L603:L603,"~*")&gt;0),"※","")</f>
        <v/>
      </c>
      <c r="L603" s="350"/>
    </row>
    <row r="604" spans="1:22" s="108" customFormat="1" ht="35.1" customHeight="1">
      <c r="A604" s="345" t="s">
        <v>1253</v>
      </c>
      <c r="B604" s="83"/>
      <c r="C604" s="311"/>
      <c r="D604" s="312"/>
      <c r="E604" s="386" t="s">
        <v>467</v>
      </c>
      <c r="F604" s="387"/>
      <c r="G604" s="387"/>
      <c r="H604" s="388"/>
      <c r="I604" s="407"/>
      <c r="J604" s="164">
        <v>16</v>
      </c>
      <c r="K604" s="181" t="str">
        <f>IF(OR(COUNTIF(L604:L604,"未確認")&gt;0,COUNTIF(L604:L604,"~*")&gt;0),"※","")</f>
        <v/>
      </c>
      <c r="L604" s="350"/>
    </row>
    <row r="605" spans="1:22" s="108" customFormat="1" ht="35.1" customHeight="1">
      <c r="A605" s="345" t="s">
        <v>1254</v>
      </c>
      <c r="B605" s="83"/>
      <c r="C605" s="389" t="s">
        <v>468</v>
      </c>
      <c r="D605" s="390"/>
      <c r="E605" s="390"/>
      <c r="F605" s="390"/>
      <c r="G605" s="390"/>
      <c r="H605" s="391"/>
      <c r="I605" s="392" t="s">
        <v>1255</v>
      </c>
      <c r="J605" s="164">
        <v>70</v>
      </c>
      <c r="K605" s="181" t="str">
        <f>IF(OR(COUNTIF(L605:L605,"未確認")&gt;0,COUNTIF(L605:L605,"~*")&gt;0),"※","")</f>
        <v/>
      </c>
      <c r="L605" s="350"/>
    </row>
    <row r="606" spans="1:22" s="108" customFormat="1" ht="35.1" customHeight="1">
      <c r="A606" s="345" t="s">
        <v>1256</v>
      </c>
      <c r="B606" s="83"/>
      <c r="C606" s="311"/>
      <c r="D606" s="312"/>
      <c r="E606" s="386" t="s">
        <v>467</v>
      </c>
      <c r="F606" s="387"/>
      <c r="G606" s="387"/>
      <c r="H606" s="388"/>
      <c r="I606" s="395"/>
      <c r="J606" s="164">
        <v>35</v>
      </c>
      <c r="K606" s="181" t="str">
        <f>IF(OR(COUNTIF(L606:L606,"未確認")&gt;0,COUNTIF(L606:L606,"~*")&gt;0),"※","")</f>
        <v/>
      </c>
      <c r="L606" s="350"/>
    </row>
    <row r="607" spans="1:22" s="108" customFormat="1" ht="42" customHeight="1">
      <c r="A607" s="345" t="s">
        <v>1257</v>
      </c>
      <c r="B607" s="83"/>
      <c r="C607" s="386" t="s">
        <v>470</v>
      </c>
      <c r="D607" s="387"/>
      <c r="E607" s="387"/>
      <c r="F607" s="387"/>
      <c r="G607" s="387"/>
      <c r="H607" s="388"/>
      <c r="I607" s="116" t="s">
        <v>1258</v>
      </c>
      <c r="J607" s="180">
        <v>38</v>
      </c>
      <c r="K607" s="181" t="str">
        <f>IF(OR(COUNTIF(L607:L607,"未確認")&gt;0,COUNTIF(L607:L607,"~*")&gt;0),"※","")</f>
        <v/>
      </c>
      <c r="L607" s="350"/>
    </row>
    <row r="608" spans="1:22" s="108" customFormat="1" ht="56.1" customHeight="1">
      <c r="A608" s="349" t="s">
        <v>1259</v>
      </c>
      <c r="B608" s="83"/>
      <c r="C608" s="383" t="s">
        <v>472</v>
      </c>
      <c r="D608" s="384"/>
      <c r="E608" s="384"/>
      <c r="F608" s="384"/>
      <c r="G608" s="384"/>
      <c r="H608" s="385"/>
      <c r="I608" s="116" t="s">
        <v>473</v>
      </c>
      <c r="J608" s="180">
        <f t="shared" ref="J608:J613" si="23">IF(SUM(L608:L608)=0,IF(COUNTIF(L608:L608,"未確認")&gt;0,"未確認",IF(COUNTIF(L608:L608,"~*")&gt;0,"*",SUM(L608:L608))),SUM(L608:L608))</f>
        <v>0</v>
      </c>
      <c r="K608" s="181" t="str">
        <f t="shared" ref="K608:K613" si="24">IF(OR(COUNTIF(L608:L608,"未確認")&gt;0,COUNTIF(L608:L608,"*")&gt;0),"※","")</f>
        <v/>
      </c>
      <c r="L608" s="111"/>
    </row>
    <row r="609" spans="1:22" s="108" customFormat="1" ht="56.1" customHeight="1">
      <c r="A609" s="349" t="s">
        <v>1260</v>
      </c>
      <c r="B609" s="83"/>
      <c r="C609" s="383" t="s">
        <v>1261</v>
      </c>
      <c r="D609" s="384"/>
      <c r="E609" s="384"/>
      <c r="F609" s="384"/>
      <c r="G609" s="384"/>
      <c r="H609" s="385"/>
      <c r="I609" s="116" t="s">
        <v>475</v>
      </c>
      <c r="J609" s="180">
        <f t="shared" si="23"/>
        <v>0</v>
      </c>
      <c r="K609" s="181" t="str">
        <f t="shared" si="24"/>
        <v/>
      </c>
      <c r="L609" s="111"/>
    </row>
    <row r="610" spans="1:22" s="1" customFormat="1" ht="56.1" customHeight="1">
      <c r="A610" s="349" t="s">
        <v>1262</v>
      </c>
      <c r="B610" s="83"/>
      <c r="C610" s="383" t="s">
        <v>476</v>
      </c>
      <c r="D610" s="384"/>
      <c r="E610" s="384"/>
      <c r="F610" s="384"/>
      <c r="G610" s="384"/>
      <c r="H610" s="385"/>
      <c r="I610" s="116" t="s">
        <v>477</v>
      </c>
      <c r="J610" s="180">
        <f t="shared" si="23"/>
        <v>0</v>
      </c>
      <c r="K610" s="181" t="str">
        <f t="shared" si="24"/>
        <v/>
      </c>
      <c r="L610" s="111"/>
    </row>
    <row r="611" spans="1:22" s="1" customFormat="1" ht="56.1" customHeight="1">
      <c r="A611" s="349" t="s">
        <v>1263</v>
      </c>
      <c r="B611" s="83"/>
      <c r="C611" s="383" t="s">
        <v>478</v>
      </c>
      <c r="D611" s="384"/>
      <c r="E611" s="384"/>
      <c r="F611" s="384"/>
      <c r="G611" s="384"/>
      <c r="H611" s="385"/>
      <c r="I611" s="116" t="s">
        <v>1264</v>
      </c>
      <c r="J611" s="180">
        <f t="shared" si="23"/>
        <v>0</v>
      </c>
      <c r="K611" s="181" t="str">
        <f t="shared" si="24"/>
        <v/>
      </c>
      <c r="L611" s="111"/>
    </row>
    <row r="612" spans="1:22" s="1" customFormat="1" ht="42" customHeight="1">
      <c r="A612" s="349" t="s">
        <v>1265</v>
      </c>
      <c r="B612" s="83"/>
      <c r="C612" s="383" t="s">
        <v>480</v>
      </c>
      <c r="D612" s="384"/>
      <c r="E612" s="384"/>
      <c r="F612" s="384"/>
      <c r="G612" s="384"/>
      <c r="H612" s="385"/>
      <c r="I612" s="351" t="s">
        <v>481</v>
      </c>
      <c r="J612" s="180">
        <f t="shared" si="23"/>
        <v>0</v>
      </c>
      <c r="K612" s="181" t="str">
        <f t="shared" si="24"/>
        <v/>
      </c>
      <c r="L612" s="111"/>
    </row>
    <row r="613" spans="1:22" s="1" customFormat="1" ht="56.1" customHeight="1">
      <c r="A613" s="349" t="s">
        <v>1266</v>
      </c>
      <c r="B613" s="83"/>
      <c r="C613" s="383" t="s">
        <v>482</v>
      </c>
      <c r="D613" s="384"/>
      <c r="E613" s="384"/>
      <c r="F613" s="384"/>
      <c r="G613" s="384"/>
      <c r="H613" s="385"/>
      <c r="I613" s="116" t="s">
        <v>1267</v>
      </c>
      <c r="J613" s="180">
        <f t="shared" si="23"/>
        <v>0</v>
      </c>
      <c r="K613" s="181" t="str">
        <f t="shared" si="24"/>
        <v/>
      </c>
      <c r="L613" s="111"/>
    </row>
    <row r="614" spans="1:22" s="1" customFormat="1">
      <c r="A614" s="325"/>
      <c r="B614" s="19"/>
      <c r="C614" s="19"/>
      <c r="D614" s="19"/>
      <c r="E614" s="19"/>
      <c r="F614" s="19"/>
      <c r="G614" s="19"/>
      <c r="H614" s="15"/>
      <c r="I614" s="15"/>
      <c r="J614" s="87"/>
      <c r="K614" s="88"/>
      <c r="L614" s="89"/>
    </row>
    <row r="615" spans="1:22" s="82" customFormat="1">
      <c r="A615" s="325"/>
      <c r="B615" s="83"/>
      <c r="C615" s="60"/>
      <c r="D615" s="60"/>
      <c r="E615" s="60"/>
      <c r="F615" s="60"/>
      <c r="G615" s="60"/>
      <c r="H615" s="90"/>
      <c r="I615" s="90"/>
      <c r="J615" s="87"/>
      <c r="K615" s="88"/>
      <c r="L615" s="89"/>
    </row>
    <row r="616" spans="1:22" s="1" customFormat="1">
      <c r="A616" s="325"/>
      <c r="B616" s="83"/>
      <c r="C616" s="4"/>
      <c r="D616" s="4"/>
      <c r="E616" s="126"/>
      <c r="F616" s="126"/>
      <c r="G616" s="126"/>
      <c r="H616" s="127"/>
      <c r="I616" s="127"/>
      <c r="J616" s="87"/>
      <c r="K616" s="88"/>
      <c r="L616" s="89"/>
    </row>
    <row r="617" spans="1:22" s="1" customFormat="1">
      <c r="A617" s="325"/>
      <c r="B617" s="19" t="s">
        <v>484</v>
      </c>
      <c r="C617" s="44"/>
      <c r="D617" s="44"/>
      <c r="E617" s="44"/>
      <c r="F617" s="44"/>
      <c r="G617" s="44"/>
      <c r="H617" s="15"/>
      <c r="I617" s="15"/>
      <c r="J617" s="87"/>
      <c r="K617" s="88"/>
      <c r="L617" s="89"/>
    </row>
    <row r="618" spans="1:22">
      <c r="A618" s="325"/>
      <c r="B618" s="19"/>
      <c r="C618" s="19"/>
      <c r="D618" s="19"/>
      <c r="E618" s="19"/>
      <c r="F618" s="19"/>
      <c r="G618" s="19"/>
      <c r="H618" s="15"/>
      <c r="I618" s="15"/>
      <c r="L618" s="73"/>
      <c r="M618" s="9"/>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628</v>
      </c>
      <c r="M619" s="9"/>
      <c r="N619" s="9"/>
      <c r="O619" s="9"/>
      <c r="P619" s="9"/>
      <c r="Q619" s="9"/>
      <c r="R619" s="9"/>
      <c r="S619" s="9"/>
      <c r="T619" s="9"/>
      <c r="U619" s="9"/>
      <c r="V619" s="9"/>
    </row>
    <row r="620" spans="1:22" ht="20.25" customHeight="1">
      <c r="A620" s="325"/>
      <c r="B620" s="2"/>
      <c r="C620" s="60"/>
      <c r="D620" s="4"/>
      <c r="F620" s="4"/>
      <c r="G620" s="4"/>
      <c r="H620" s="307"/>
      <c r="I620" s="65" t="s">
        <v>1148</v>
      </c>
      <c r="J620" s="66"/>
      <c r="K620" s="198"/>
      <c r="L620" s="78" t="s">
        <v>596</v>
      </c>
      <c r="M620" s="9"/>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5">IF(SUM(L621:L621)=0,IF(COUNTIF(L621:L621,"未確認")&gt;0,"未確認",IF(COUNTIF(L621:L621,"~*")&gt;0,"*",SUM(L621:L621))),SUM(L621:L621))</f>
        <v>0</v>
      </c>
      <c r="K621" s="181" t="str">
        <f t="shared" ref="K621:K631" si="26">IF(OR(COUNTIF(L621:L621,"未確認")&gt;0,COUNTIF(L621:L621,"*")&gt;0),"※","")</f>
        <v/>
      </c>
      <c r="L621" s="111"/>
    </row>
    <row r="622" spans="1:22" s="112" customFormat="1" ht="71.25" customHeight="1">
      <c r="A622" s="349" t="s">
        <v>1270</v>
      </c>
      <c r="B622" s="108"/>
      <c r="C622" s="386" t="s">
        <v>486</v>
      </c>
      <c r="D622" s="387"/>
      <c r="E622" s="387"/>
      <c r="F622" s="387"/>
      <c r="G622" s="387"/>
      <c r="H622" s="388"/>
      <c r="I622" s="404"/>
      <c r="J622" s="180">
        <f t="shared" si="25"/>
        <v>0</v>
      </c>
      <c r="K622" s="181" t="str">
        <f t="shared" si="26"/>
        <v/>
      </c>
      <c r="L622" s="111"/>
    </row>
    <row r="623" spans="1:22" s="112" customFormat="1" ht="71.25" customHeight="1">
      <c r="A623" s="349" t="s">
        <v>1271</v>
      </c>
      <c r="B623" s="108"/>
      <c r="C623" s="386" t="s">
        <v>1272</v>
      </c>
      <c r="D623" s="387"/>
      <c r="E623" s="387"/>
      <c r="F623" s="387"/>
      <c r="G623" s="387"/>
      <c r="H623" s="388"/>
      <c r="I623" s="405"/>
      <c r="J623" s="180">
        <f t="shared" si="25"/>
        <v>0</v>
      </c>
      <c r="K623" s="181" t="str">
        <f t="shared" si="26"/>
        <v/>
      </c>
      <c r="L623" s="111"/>
    </row>
    <row r="624" spans="1:22" s="112" customFormat="1" ht="70.150000000000006" customHeight="1">
      <c r="A624" s="349" t="s">
        <v>1273</v>
      </c>
      <c r="B624" s="108"/>
      <c r="C624" s="386" t="s">
        <v>1274</v>
      </c>
      <c r="D624" s="387"/>
      <c r="E624" s="387"/>
      <c r="F624" s="387"/>
      <c r="G624" s="387"/>
      <c r="H624" s="388"/>
      <c r="I624" s="199" t="s">
        <v>489</v>
      </c>
      <c r="J624" s="180">
        <f t="shared" si="25"/>
        <v>0</v>
      </c>
      <c r="K624" s="181" t="str">
        <f t="shared" si="26"/>
        <v/>
      </c>
      <c r="L624" s="111"/>
    </row>
    <row r="625" spans="1:22" s="112" customFormat="1" ht="84" customHeight="1">
      <c r="A625" s="349" t="s">
        <v>1275</v>
      </c>
      <c r="B625" s="108"/>
      <c r="C625" s="383" t="s">
        <v>1276</v>
      </c>
      <c r="D625" s="384"/>
      <c r="E625" s="384"/>
      <c r="F625" s="384"/>
      <c r="G625" s="384"/>
      <c r="H625" s="385"/>
      <c r="I625" s="116" t="s">
        <v>1277</v>
      </c>
      <c r="J625" s="180">
        <f t="shared" si="25"/>
        <v>0</v>
      </c>
      <c r="K625" s="181" t="str">
        <f t="shared" si="26"/>
        <v/>
      </c>
      <c r="L625" s="111"/>
    </row>
    <row r="626" spans="1:22" s="112" customFormat="1" ht="100.35" customHeight="1">
      <c r="A626" s="349" t="s">
        <v>1278</v>
      </c>
      <c r="B626" s="108"/>
      <c r="C626" s="386" t="s">
        <v>1279</v>
      </c>
      <c r="D626" s="387"/>
      <c r="E626" s="387"/>
      <c r="F626" s="387"/>
      <c r="G626" s="387"/>
      <c r="H626" s="388"/>
      <c r="I626" s="129" t="s">
        <v>1280</v>
      </c>
      <c r="J626" s="180">
        <f t="shared" si="25"/>
        <v>0</v>
      </c>
      <c r="K626" s="181" t="str">
        <f t="shared" si="26"/>
        <v/>
      </c>
      <c r="L626" s="111"/>
    </row>
    <row r="627" spans="1:22" s="112" customFormat="1" ht="84" customHeight="1">
      <c r="A627" s="349" t="s">
        <v>1281</v>
      </c>
      <c r="B627" s="113"/>
      <c r="C627" s="386" t="s">
        <v>1282</v>
      </c>
      <c r="D627" s="387"/>
      <c r="E627" s="387"/>
      <c r="F627" s="387"/>
      <c r="G627" s="387"/>
      <c r="H627" s="388"/>
      <c r="I627" s="129" t="s">
        <v>495</v>
      </c>
      <c r="J627" s="180">
        <f t="shared" si="25"/>
        <v>0</v>
      </c>
      <c r="K627" s="181" t="str">
        <f t="shared" si="26"/>
        <v/>
      </c>
      <c r="L627" s="111"/>
    </row>
    <row r="628" spans="1:22" s="112" customFormat="1" ht="98.1" customHeight="1">
      <c r="A628" s="349" t="s">
        <v>1283</v>
      </c>
      <c r="B628" s="113"/>
      <c r="C628" s="383" t="s">
        <v>1284</v>
      </c>
      <c r="D628" s="384"/>
      <c r="E628" s="384"/>
      <c r="F628" s="384"/>
      <c r="G628" s="384"/>
      <c r="H628" s="385"/>
      <c r="I628" s="116" t="s">
        <v>1285</v>
      </c>
      <c r="J628" s="180">
        <f t="shared" si="25"/>
        <v>0</v>
      </c>
      <c r="K628" s="181" t="str">
        <f t="shared" si="26"/>
        <v/>
      </c>
      <c r="L628" s="111"/>
    </row>
    <row r="629" spans="1:22" s="112" customFormat="1" ht="84" customHeight="1">
      <c r="A629" s="349" t="s">
        <v>1286</v>
      </c>
      <c r="B629" s="113"/>
      <c r="C629" s="386" t="s">
        <v>498</v>
      </c>
      <c r="D629" s="387"/>
      <c r="E629" s="387"/>
      <c r="F629" s="387"/>
      <c r="G629" s="387"/>
      <c r="H629" s="388"/>
      <c r="I629" s="116" t="s">
        <v>1287</v>
      </c>
      <c r="J629" s="180">
        <f t="shared" si="25"/>
        <v>0</v>
      </c>
      <c r="K629" s="181" t="str">
        <f t="shared" si="26"/>
        <v/>
      </c>
      <c r="L629" s="111"/>
    </row>
    <row r="630" spans="1:22" s="112" customFormat="1" ht="70.150000000000006" customHeight="1">
      <c r="A630" s="349" t="s">
        <v>1288</v>
      </c>
      <c r="B630" s="113"/>
      <c r="C630" s="383" t="s">
        <v>1289</v>
      </c>
      <c r="D630" s="384"/>
      <c r="E630" s="384"/>
      <c r="F630" s="384"/>
      <c r="G630" s="384"/>
      <c r="H630" s="385"/>
      <c r="I630" s="116" t="s">
        <v>1290</v>
      </c>
      <c r="J630" s="180">
        <f t="shared" si="25"/>
        <v>0</v>
      </c>
      <c r="K630" s="181" t="str">
        <f t="shared" si="26"/>
        <v/>
      </c>
      <c r="L630" s="111"/>
    </row>
    <row r="631" spans="1:22" s="112" customFormat="1" ht="84" customHeight="1">
      <c r="A631" s="349" t="s">
        <v>1291</v>
      </c>
      <c r="B631" s="113"/>
      <c r="C631" s="383" t="s">
        <v>1292</v>
      </c>
      <c r="D631" s="384"/>
      <c r="E631" s="384"/>
      <c r="F631" s="384"/>
      <c r="G631" s="384"/>
      <c r="H631" s="385"/>
      <c r="I631" s="116" t="s">
        <v>1293</v>
      </c>
      <c r="J631" s="180">
        <f t="shared" si="25"/>
        <v>0</v>
      </c>
      <c r="K631" s="181" t="str">
        <f t="shared" si="26"/>
        <v/>
      </c>
      <c r="L631" s="111"/>
    </row>
    <row r="632" spans="1:22" s="1" customFormat="1">
      <c r="A632" s="325"/>
      <c r="B632" s="19"/>
      <c r="C632" s="19"/>
      <c r="D632" s="19"/>
      <c r="E632" s="19"/>
      <c r="F632" s="19"/>
      <c r="G632" s="19"/>
      <c r="H632" s="15"/>
      <c r="I632" s="15"/>
      <c r="J632" s="87"/>
      <c r="K632" s="88"/>
      <c r="L632" s="89"/>
    </row>
    <row r="633" spans="1:22" s="82" customFormat="1">
      <c r="A633" s="325"/>
      <c r="B633" s="83"/>
      <c r="C633" s="60"/>
      <c r="D633" s="60"/>
      <c r="E633" s="60"/>
      <c r="F633" s="60"/>
      <c r="G633" s="60"/>
      <c r="H633" s="90"/>
      <c r="I633" s="90"/>
      <c r="J633" s="87"/>
      <c r="K633" s="88"/>
      <c r="L633" s="89"/>
    </row>
    <row r="634" spans="1:22" s="108" customFormat="1">
      <c r="A634" s="325"/>
      <c r="B634" s="113"/>
      <c r="C634" s="4"/>
      <c r="D634" s="4"/>
      <c r="E634" s="4"/>
      <c r="F634" s="4"/>
      <c r="G634" s="4"/>
      <c r="H634" s="307"/>
      <c r="I634" s="307"/>
      <c r="J634" s="59"/>
      <c r="K634" s="30"/>
      <c r="L634" s="101"/>
    </row>
    <row r="635" spans="1:22" s="108" customFormat="1">
      <c r="A635" s="325"/>
      <c r="B635" s="19" t="s">
        <v>504</v>
      </c>
      <c r="C635" s="4"/>
      <c r="D635" s="4"/>
      <c r="E635" s="4"/>
      <c r="F635" s="4"/>
      <c r="G635" s="4"/>
      <c r="H635" s="307"/>
      <c r="I635" s="307"/>
      <c r="J635" s="59"/>
      <c r="K635" s="30"/>
      <c r="L635" s="101"/>
    </row>
    <row r="636" spans="1:22">
      <c r="A636" s="325"/>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628</v>
      </c>
      <c r="M637" s="9"/>
      <c r="N637" s="9"/>
      <c r="O637" s="9"/>
      <c r="P637" s="9"/>
      <c r="Q637" s="9"/>
      <c r="R637" s="9"/>
      <c r="S637" s="9"/>
      <c r="T637" s="9"/>
      <c r="U637" s="9"/>
      <c r="V637" s="9"/>
    </row>
    <row r="638" spans="1:22" ht="20.25" customHeight="1">
      <c r="A638" s="325"/>
      <c r="B638" s="2"/>
      <c r="C638" s="60"/>
      <c r="D638" s="4"/>
      <c r="F638" s="4"/>
      <c r="G638" s="4"/>
      <c r="H638" s="307"/>
      <c r="I638" s="65" t="s">
        <v>1148</v>
      </c>
      <c r="J638" s="66"/>
      <c r="K638" s="168"/>
      <c r="L638" s="78" t="s">
        <v>596</v>
      </c>
      <c r="M638" s="9"/>
      <c r="N638" s="9"/>
      <c r="O638" s="9"/>
      <c r="P638" s="9"/>
      <c r="Q638" s="9"/>
      <c r="R638" s="9"/>
      <c r="S638" s="9"/>
      <c r="T638" s="9"/>
      <c r="U638" s="9"/>
      <c r="V638" s="9"/>
    </row>
    <row r="639" spans="1:22" s="112" customFormat="1" ht="70.150000000000006" customHeight="1">
      <c r="A639" s="349" t="s">
        <v>1294</v>
      </c>
      <c r="B639" s="108"/>
      <c r="C639" s="383" t="s">
        <v>1295</v>
      </c>
      <c r="D639" s="384"/>
      <c r="E639" s="384"/>
      <c r="F639" s="384"/>
      <c r="G639" s="384"/>
      <c r="H639" s="385"/>
      <c r="I639" s="116" t="s">
        <v>506</v>
      </c>
      <c r="J639" s="180">
        <f t="shared" ref="J639:J646" si="27">IF(SUM(L639:L639)=0,IF(COUNTIF(L639:L639,"未確認")&gt;0,"未確認",IF(COUNTIF(L639:L639,"~*")&gt;0,"*",SUM(L639:L639))),SUM(L639:L639))</f>
        <v>0</v>
      </c>
      <c r="K639" s="181" t="str">
        <f t="shared" ref="K639:K646" si="28">IF(OR(COUNTIF(L639:L639,"未確認")&gt;0,COUNTIF(L639:L639,"*")&gt;0),"※","")</f>
        <v/>
      </c>
      <c r="L639" s="111"/>
    </row>
    <row r="640" spans="1:22" s="112" customFormat="1" ht="56.1" customHeight="1">
      <c r="A640" s="349" t="s">
        <v>1296</v>
      </c>
      <c r="B640" s="113"/>
      <c r="C640" s="383" t="s">
        <v>1297</v>
      </c>
      <c r="D640" s="384"/>
      <c r="E640" s="384"/>
      <c r="F640" s="384"/>
      <c r="G640" s="384"/>
      <c r="H640" s="385"/>
      <c r="I640" s="116" t="s">
        <v>508</v>
      </c>
      <c r="J640" s="180">
        <f t="shared" si="27"/>
        <v>0</v>
      </c>
      <c r="K640" s="181" t="str">
        <f t="shared" si="28"/>
        <v/>
      </c>
      <c r="L640" s="111"/>
    </row>
    <row r="641" spans="1:22" s="112" customFormat="1" ht="78">
      <c r="A641" s="349" t="s">
        <v>1298</v>
      </c>
      <c r="B641" s="113"/>
      <c r="C641" s="383" t="s">
        <v>1299</v>
      </c>
      <c r="D641" s="384"/>
      <c r="E641" s="384"/>
      <c r="F641" s="384"/>
      <c r="G641" s="384"/>
      <c r="H641" s="385"/>
      <c r="I641" s="116" t="s">
        <v>510</v>
      </c>
      <c r="J641" s="180">
        <f t="shared" si="27"/>
        <v>0</v>
      </c>
      <c r="K641" s="181" t="str">
        <f t="shared" si="28"/>
        <v/>
      </c>
      <c r="L641" s="111"/>
    </row>
    <row r="642" spans="1:22" s="112" customFormat="1" ht="56.1" customHeight="1">
      <c r="A642" s="349" t="s">
        <v>1300</v>
      </c>
      <c r="B642" s="113"/>
      <c r="C642" s="386" t="s">
        <v>511</v>
      </c>
      <c r="D642" s="387"/>
      <c r="E642" s="387"/>
      <c r="F642" s="387"/>
      <c r="G642" s="387"/>
      <c r="H642" s="388"/>
      <c r="I642" s="116" t="s">
        <v>512</v>
      </c>
      <c r="J642" s="180">
        <f t="shared" si="27"/>
        <v>0</v>
      </c>
      <c r="K642" s="181" t="str">
        <f t="shared" si="28"/>
        <v/>
      </c>
      <c r="L642" s="111"/>
    </row>
    <row r="643" spans="1:22" s="112" customFormat="1" ht="84" customHeight="1">
      <c r="A643" s="349" t="s">
        <v>1301</v>
      </c>
      <c r="B643" s="113"/>
      <c r="C643" s="383" t="s">
        <v>1556</v>
      </c>
      <c r="D643" s="384"/>
      <c r="E643" s="384"/>
      <c r="F643" s="384"/>
      <c r="G643" s="384"/>
      <c r="H643" s="385"/>
      <c r="I643" s="116" t="s">
        <v>514</v>
      </c>
      <c r="J643" s="180">
        <f t="shared" si="27"/>
        <v>0</v>
      </c>
      <c r="K643" s="181" t="str">
        <f t="shared" si="28"/>
        <v/>
      </c>
      <c r="L643" s="111"/>
    </row>
    <row r="644" spans="1:22" s="112" customFormat="1" ht="70.150000000000006" customHeight="1">
      <c r="A644" s="349" t="s">
        <v>1302</v>
      </c>
      <c r="B644" s="113"/>
      <c r="C644" s="383" t="s">
        <v>1303</v>
      </c>
      <c r="D644" s="384"/>
      <c r="E644" s="384"/>
      <c r="F644" s="384"/>
      <c r="G644" s="384"/>
      <c r="H644" s="385"/>
      <c r="I644" s="116" t="s">
        <v>516</v>
      </c>
      <c r="J644" s="180">
        <f t="shared" si="27"/>
        <v>0</v>
      </c>
      <c r="K644" s="181" t="str">
        <f t="shared" si="28"/>
        <v/>
      </c>
      <c r="L644" s="111"/>
    </row>
    <row r="645" spans="1:22" s="112" customFormat="1" ht="98.1" customHeight="1">
      <c r="A645" s="349" t="s">
        <v>1304</v>
      </c>
      <c r="B645" s="113"/>
      <c r="C645" s="383" t="s">
        <v>1305</v>
      </c>
      <c r="D645" s="384"/>
      <c r="E645" s="384"/>
      <c r="F645" s="384"/>
      <c r="G645" s="384"/>
      <c r="H645" s="385"/>
      <c r="I645" s="116" t="s">
        <v>518</v>
      </c>
      <c r="J645" s="180">
        <f t="shared" si="27"/>
        <v>0</v>
      </c>
      <c r="K645" s="181" t="str">
        <f t="shared" si="28"/>
        <v/>
      </c>
      <c r="L645" s="111"/>
    </row>
    <row r="646" spans="1:22" s="112" customFormat="1" ht="84" customHeight="1">
      <c r="A646" s="349" t="s">
        <v>1306</v>
      </c>
      <c r="B646" s="113"/>
      <c r="C646" s="386" t="s">
        <v>519</v>
      </c>
      <c r="D646" s="387"/>
      <c r="E646" s="387"/>
      <c r="F646" s="387"/>
      <c r="G646" s="387"/>
      <c r="H646" s="388"/>
      <c r="I646" s="116" t="s">
        <v>520</v>
      </c>
      <c r="J646" s="180">
        <f t="shared" si="27"/>
        <v>0</v>
      </c>
      <c r="K646" s="181" t="str">
        <f t="shared" si="28"/>
        <v/>
      </c>
      <c r="L646" s="111"/>
    </row>
    <row r="647" spans="1:22" s="1" customFormat="1">
      <c r="A647" s="325"/>
      <c r="B647" s="19"/>
      <c r="C647" s="19"/>
      <c r="D647" s="19"/>
      <c r="E647" s="19"/>
      <c r="F647" s="19"/>
      <c r="G647" s="19"/>
      <c r="H647" s="15"/>
      <c r="I647" s="15"/>
      <c r="J647" s="87"/>
      <c r="K647" s="88"/>
      <c r="L647" s="89"/>
    </row>
    <row r="648" spans="1:22" s="82" customFormat="1">
      <c r="A648" s="325"/>
      <c r="B648" s="83"/>
      <c r="C648" s="60"/>
      <c r="D648" s="60"/>
      <c r="E648" s="60"/>
      <c r="F648" s="60"/>
      <c r="G648" s="60"/>
      <c r="H648" s="90"/>
      <c r="I648" s="90"/>
      <c r="J648" s="87"/>
      <c r="K648" s="88"/>
      <c r="L648" s="89"/>
    </row>
    <row r="649" spans="1:22" s="108" customFormat="1">
      <c r="A649" s="325"/>
      <c r="B649" s="113"/>
      <c r="C649" s="4"/>
      <c r="D649" s="4"/>
      <c r="E649" s="4"/>
      <c r="F649" s="4"/>
      <c r="G649" s="4"/>
      <c r="H649" s="307"/>
      <c r="I649" s="307"/>
      <c r="J649" s="59"/>
      <c r="K649" s="30"/>
      <c r="L649" s="101"/>
    </row>
    <row r="650" spans="1:22" s="108" customFormat="1">
      <c r="A650" s="325"/>
      <c r="B650" s="19" t="s">
        <v>1307</v>
      </c>
      <c r="C650" s="4"/>
      <c r="D650" s="4"/>
      <c r="E650" s="4"/>
      <c r="F650" s="4"/>
      <c r="G650" s="4"/>
      <c r="H650" s="307"/>
      <c r="I650" s="307"/>
      <c r="J650" s="59"/>
      <c r="K650" s="30"/>
      <c r="L650" s="101"/>
    </row>
    <row r="651" spans="1:22">
      <c r="A651" s="325"/>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1983</v>
      </c>
      <c r="M652" s="9"/>
      <c r="N652" s="9"/>
      <c r="O652" s="9"/>
      <c r="P652" s="9"/>
      <c r="Q652" s="9"/>
      <c r="R652" s="9"/>
      <c r="S652" s="9"/>
      <c r="T652" s="9"/>
      <c r="U652" s="9"/>
      <c r="V652" s="9"/>
    </row>
    <row r="653" spans="1:22" ht="20.25" customHeight="1">
      <c r="A653" s="325"/>
      <c r="B653" s="2"/>
      <c r="C653" s="60"/>
      <c r="D653" s="4"/>
      <c r="F653" s="4"/>
      <c r="G653" s="4"/>
      <c r="H653" s="307"/>
      <c r="I653" s="65" t="s">
        <v>1148</v>
      </c>
      <c r="J653" s="66"/>
      <c r="K653" s="168"/>
      <c r="L653" s="78"/>
      <c r="M653" s="9"/>
      <c r="N653" s="9"/>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29">IF(SUM(L654:L654)=0,IF(COUNTIF(L654:L654,"未確認")&gt;0,"未確認",IF(COUNTIF(L654:L654,"~*")&gt;0,"*",SUM(L654:L654))),SUM(L654:L654))</f>
        <v>0</v>
      </c>
      <c r="K654" s="181" t="str">
        <f t="shared" ref="K654:K668" si="30">IF(OR(COUNTIF(L654:L654,"未確認")&gt;0,COUNTIF(L654:L654,"*")&gt;0),"※","")</f>
        <v/>
      </c>
      <c r="L654" s="111"/>
    </row>
    <row r="655" spans="1:22" s="112" customFormat="1" ht="70.150000000000006" customHeight="1">
      <c r="A655" s="349" t="s">
        <v>1314</v>
      </c>
      <c r="B655" s="83"/>
      <c r="C655" s="171"/>
      <c r="D655" s="200"/>
      <c r="E655" s="383" t="s">
        <v>1563</v>
      </c>
      <c r="F655" s="384"/>
      <c r="G655" s="384"/>
      <c r="H655" s="385"/>
      <c r="I655" s="116" t="s">
        <v>525</v>
      </c>
      <c r="J655" s="180">
        <f t="shared" si="29"/>
        <v>0</v>
      </c>
      <c r="K655" s="181" t="str">
        <f t="shared" si="30"/>
        <v/>
      </c>
      <c r="L655" s="111"/>
    </row>
    <row r="656" spans="1:22" s="112" customFormat="1" ht="70.150000000000006" customHeight="1">
      <c r="A656" s="349" t="s">
        <v>1316</v>
      </c>
      <c r="B656" s="83"/>
      <c r="C656" s="171"/>
      <c r="D656" s="200"/>
      <c r="E656" s="383" t="s">
        <v>1317</v>
      </c>
      <c r="F656" s="384"/>
      <c r="G656" s="384"/>
      <c r="H656" s="385"/>
      <c r="I656" s="116" t="s">
        <v>527</v>
      </c>
      <c r="J656" s="180">
        <f t="shared" si="29"/>
        <v>0</v>
      </c>
      <c r="K656" s="181" t="str">
        <f t="shared" si="30"/>
        <v/>
      </c>
      <c r="L656" s="111"/>
    </row>
    <row r="657" spans="1:22" s="112" customFormat="1" ht="70.150000000000006" customHeight="1">
      <c r="A657" s="349" t="s">
        <v>1318</v>
      </c>
      <c r="B657" s="83"/>
      <c r="C657" s="315"/>
      <c r="D657" s="318"/>
      <c r="E657" s="383" t="s">
        <v>528</v>
      </c>
      <c r="F657" s="384"/>
      <c r="G657" s="384"/>
      <c r="H657" s="385"/>
      <c r="I657" s="116" t="s">
        <v>529</v>
      </c>
      <c r="J657" s="180">
        <f t="shared" si="29"/>
        <v>0</v>
      </c>
      <c r="K657" s="181" t="str">
        <f t="shared" si="30"/>
        <v/>
      </c>
      <c r="L657" s="111"/>
    </row>
    <row r="658" spans="1:22" s="112" customFormat="1" ht="84" customHeight="1">
      <c r="A658" s="349" t="s">
        <v>1319</v>
      </c>
      <c r="B658" s="83"/>
      <c r="C658" s="315"/>
      <c r="D658" s="318"/>
      <c r="E658" s="383" t="s">
        <v>1320</v>
      </c>
      <c r="F658" s="384"/>
      <c r="G658" s="384"/>
      <c r="H658" s="385"/>
      <c r="I658" s="116" t="s">
        <v>531</v>
      </c>
      <c r="J658" s="180">
        <f t="shared" si="29"/>
        <v>0</v>
      </c>
      <c r="K658" s="181" t="str">
        <f t="shared" si="30"/>
        <v/>
      </c>
      <c r="L658" s="111"/>
    </row>
    <row r="659" spans="1:22" s="112" customFormat="1" ht="70.150000000000006" customHeight="1">
      <c r="A659" s="349" t="s">
        <v>1321</v>
      </c>
      <c r="B659" s="83"/>
      <c r="C659" s="171"/>
      <c r="D659" s="200"/>
      <c r="E659" s="383" t="s">
        <v>1700</v>
      </c>
      <c r="F659" s="384"/>
      <c r="G659" s="384"/>
      <c r="H659" s="385"/>
      <c r="I659" s="116" t="s">
        <v>533</v>
      </c>
      <c r="J659" s="180">
        <f t="shared" si="29"/>
        <v>0</v>
      </c>
      <c r="K659" s="181" t="str">
        <f t="shared" si="30"/>
        <v/>
      </c>
      <c r="L659" s="111"/>
    </row>
    <row r="660" spans="1:22" s="112" customFormat="1" ht="56.1" customHeight="1">
      <c r="A660" s="349" t="s">
        <v>1323</v>
      </c>
      <c r="B660" s="83"/>
      <c r="C660" s="171"/>
      <c r="D660" s="200"/>
      <c r="E660" s="383" t="s">
        <v>1324</v>
      </c>
      <c r="F660" s="384"/>
      <c r="G660" s="384"/>
      <c r="H660" s="385"/>
      <c r="I660" s="116" t="s">
        <v>535</v>
      </c>
      <c r="J660" s="180">
        <f t="shared" si="29"/>
        <v>0</v>
      </c>
      <c r="K660" s="181" t="str">
        <f t="shared" si="30"/>
        <v/>
      </c>
      <c r="L660" s="111"/>
    </row>
    <row r="661" spans="1:22" s="112" customFormat="1" ht="70.150000000000006" customHeight="1">
      <c r="A661" s="349" t="s">
        <v>1325</v>
      </c>
      <c r="B661" s="83"/>
      <c r="C661" s="171"/>
      <c r="D661" s="200"/>
      <c r="E661" s="383" t="s">
        <v>1326</v>
      </c>
      <c r="F661" s="384"/>
      <c r="G661" s="384"/>
      <c r="H661" s="385"/>
      <c r="I661" s="116" t="s">
        <v>537</v>
      </c>
      <c r="J661" s="180">
        <f t="shared" si="29"/>
        <v>0</v>
      </c>
      <c r="K661" s="181" t="str">
        <f t="shared" si="30"/>
        <v/>
      </c>
      <c r="L661" s="111"/>
    </row>
    <row r="662" spans="1:22" s="112" customFormat="1" ht="70.150000000000006" customHeight="1">
      <c r="A662" s="349" t="s">
        <v>1327</v>
      </c>
      <c r="B662" s="83"/>
      <c r="C662" s="173"/>
      <c r="D662" s="201"/>
      <c r="E662" s="383" t="s">
        <v>1328</v>
      </c>
      <c r="F662" s="384"/>
      <c r="G662" s="384"/>
      <c r="H662" s="385"/>
      <c r="I662" s="116" t="s">
        <v>539</v>
      </c>
      <c r="J662" s="180">
        <f t="shared" si="29"/>
        <v>0</v>
      </c>
      <c r="K662" s="181" t="str">
        <f t="shared" si="30"/>
        <v/>
      </c>
      <c r="L662" s="111"/>
    </row>
    <row r="663" spans="1:22" s="112" customFormat="1" ht="70.150000000000006" customHeight="1">
      <c r="A663" s="349" t="s">
        <v>1329</v>
      </c>
      <c r="B663" s="83"/>
      <c r="C663" s="383" t="s">
        <v>1756</v>
      </c>
      <c r="D663" s="384"/>
      <c r="E663" s="384"/>
      <c r="F663" s="384"/>
      <c r="G663" s="384"/>
      <c r="H663" s="385"/>
      <c r="I663" s="116" t="s">
        <v>1330</v>
      </c>
      <c r="J663" s="180">
        <f t="shared" si="29"/>
        <v>0</v>
      </c>
      <c r="K663" s="181" t="str">
        <f t="shared" si="30"/>
        <v/>
      </c>
      <c r="L663" s="111"/>
    </row>
    <row r="664" spans="1:22" s="112" customFormat="1" ht="72" customHeight="1">
      <c r="A664" s="349" t="s">
        <v>1331</v>
      </c>
      <c r="B664" s="83"/>
      <c r="C664" s="386" t="s">
        <v>1332</v>
      </c>
      <c r="D664" s="387"/>
      <c r="E664" s="387"/>
      <c r="F664" s="387"/>
      <c r="G664" s="387"/>
      <c r="H664" s="388"/>
      <c r="I664" s="129" t="s">
        <v>1704</v>
      </c>
      <c r="J664" s="180">
        <f t="shared" si="29"/>
        <v>0</v>
      </c>
      <c r="K664" s="181" t="str">
        <f t="shared" si="30"/>
        <v/>
      </c>
      <c r="L664" s="111"/>
    </row>
    <row r="665" spans="1:22" s="112" customFormat="1" ht="70.150000000000006" customHeight="1">
      <c r="A665" s="349" t="s">
        <v>1333</v>
      </c>
      <c r="B665" s="83"/>
      <c r="C665" s="383" t="s">
        <v>1334</v>
      </c>
      <c r="D665" s="384"/>
      <c r="E665" s="384"/>
      <c r="F665" s="384"/>
      <c r="G665" s="384"/>
      <c r="H665" s="385"/>
      <c r="I665" s="116" t="s">
        <v>1335</v>
      </c>
      <c r="J665" s="180">
        <f t="shared" si="29"/>
        <v>0</v>
      </c>
      <c r="K665" s="181" t="str">
        <f t="shared" si="30"/>
        <v/>
      </c>
      <c r="L665" s="111"/>
    </row>
    <row r="666" spans="1:22" s="112" customFormat="1" ht="56.1" customHeight="1">
      <c r="A666" s="349" t="s">
        <v>1336</v>
      </c>
      <c r="B666" s="83"/>
      <c r="C666" s="383" t="s">
        <v>1337</v>
      </c>
      <c r="D666" s="384"/>
      <c r="E666" s="384"/>
      <c r="F666" s="384"/>
      <c r="G666" s="384"/>
      <c r="H666" s="385"/>
      <c r="I666" s="116" t="s">
        <v>545</v>
      </c>
      <c r="J666" s="180">
        <f t="shared" si="29"/>
        <v>0</v>
      </c>
      <c r="K666" s="181" t="str">
        <f t="shared" si="30"/>
        <v/>
      </c>
      <c r="L666" s="111"/>
    </row>
    <row r="667" spans="1:22" s="112" customFormat="1" ht="70.150000000000006" customHeight="1">
      <c r="A667" s="349" t="s">
        <v>1338</v>
      </c>
      <c r="B667" s="83"/>
      <c r="C667" s="386" t="s">
        <v>1339</v>
      </c>
      <c r="D667" s="387"/>
      <c r="E667" s="387"/>
      <c r="F667" s="387"/>
      <c r="G667" s="387"/>
      <c r="H667" s="388"/>
      <c r="I667" s="116" t="s">
        <v>1340</v>
      </c>
      <c r="J667" s="180">
        <f t="shared" si="29"/>
        <v>0</v>
      </c>
      <c r="K667" s="181" t="str">
        <f t="shared" si="30"/>
        <v/>
      </c>
      <c r="L667" s="111"/>
    </row>
    <row r="668" spans="1:22" s="112" customFormat="1" ht="84" customHeight="1">
      <c r="A668" s="349" t="s">
        <v>1341</v>
      </c>
      <c r="B668" s="83"/>
      <c r="C668" s="383" t="s">
        <v>1342</v>
      </c>
      <c r="D668" s="384"/>
      <c r="E668" s="384"/>
      <c r="F668" s="384"/>
      <c r="G668" s="384"/>
      <c r="H668" s="385"/>
      <c r="I668" s="116" t="s">
        <v>1343</v>
      </c>
      <c r="J668" s="180">
        <f t="shared" si="29"/>
        <v>0</v>
      </c>
      <c r="K668" s="181" t="str">
        <f t="shared" si="30"/>
        <v/>
      </c>
      <c r="L668" s="111"/>
    </row>
    <row r="669" spans="1:22" s="1" customFormat="1">
      <c r="A669" s="325"/>
      <c r="B669" s="19"/>
      <c r="C669" s="19"/>
      <c r="D669" s="19"/>
      <c r="E669" s="19"/>
      <c r="F669" s="19"/>
      <c r="G669" s="19"/>
      <c r="H669" s="15"/>
      <c r="I669" s="15"/>
      <c r="J669" s="87"/>
      <c r="K669" s="88"/>
      <c r="L669" s="89"/>
    </row>
    <row r="670" spans="1:22" s="82" customFormat="1">
      <c r="A670" s="325"/>
      <c r="B670" s="83"/>
      <c r="C670" s="60"/>
      <c r="D670" s="60"/>
      <c r="E670" s="60"/>
      <c r="F670" s="60"/>
      <c r="G670" s="60"/>
      <c r="H670" s="90"/>
      <c r="I670" s="90"/>
      <c r="J670" s="87"/>
      <c r="K670" s="88"/>
      <c r="L670" s="89"/>
    </row>
    <row r="671" spans="1:22" s="108" customFormat="1">
      <c r="A671" s="325"/>
      <c r="B671" s="113"/>
      <c r="C671" s="4"/>
      <c r="D671" s="4"/>
      <c r="E671" s="4"/>
      <c r="F671" s="4"/>
      <c r="G671" s="4"/>
      <c r="H671" s="307"/>
      <c r="I671" s="307"/>
      <c r="J671" s="59"/>
      <c r="K671" s="30"/>
      <c r="L671" s="101"/>
    </row>
    <row r="672" spans="1:22">
      <c r="A672" s="325"/>
      <c r="B672" s="19"/>
      <c r="C672" s="19"/>
      <c r="D672" s="19"/>
      <c r="E672" s="19"/>
      <c r="F672" s="19"/>
      <c r="G672" s="19"/>
      <c r="H672" s="15"/>
      <c r="I672" s="15"/>
      <c r="L672" s="73"/>
      <c r="M672" s="9"/>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628</v>
      </c>
      <c r="M673" s="9"/>
      <c r="N673" s="9"/>
      <c r="O673" s="9"/>
      <c r="P673" s="9"/>
      <c r="Q673" s="9"/>
      <c r="R673" s="9"/>
      <c r="S673" s="9"/>
      <c r="T673" s="9"/>
      <c r="U673" s="9"/>
      <c r="V673" s="9"/>
    </row>
    <row r="674" spans="1:22" ht="20.25" customHeight="1">
      <c r="A674" s="325"/>
      <c r="B674" s="2"/>
      <c r="C674" s="60"/>
      <c r="D674" s="4"/>
      <c r="F674" s="4"/>
      <c r="G674" s="4"/>
      <c r="H674" s="307"/>
      <c r="I674" s="65" t="s">
        <v>1148</v>
      </c>
      <c r="J674" s="66"/>
      <c r="K674" s="168"/>
      <c r="L674" s="78" t="s">
        <v>596</v>
      </c>
      <c r="M674" s="9"/>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26</v>
      </c>
    </row>
    <row r="676" spans="1:22" s="82" customFormat="1" ht="56.1" customHeight="1">
      <c r="A676" s="345" t="s">
        <v>1346</v>
      </c>
      <c r="B676" s="83"/>
      <c r="C676" s="386" t="s">
        <v>549</v>
      </c>
      <c r="D676" s="387"/>
      <c r="E676" s="387"/>
      <c r="F676" s="387"/>
      <c r="G676" s="387"/>
      <c r="H676" s="388"/>
      <c r="I676" s="129" t="s">
        <v>550</v>
      </c>
      <c r="J676" s="186"/>
      <c r="K676" s="202"/>
      <c r="L676" s="203" t="s">
        <v>26</v>
      </c>
    </row>
    <row r="677" spans="1:22" s="82" customFormat="1" ht="56.1" customHeight="1">
      <c r="A677" s="345" t="s">
        <v>1347</v>
      </c>
      <c r="B677" s="83"/>
      <c r="C677" s="386" t="s">
        <v>551</v>
      </c>
      <c r="D677" s="387"/>
      <c r="E677" s="387"/>
      <c r="F677" s="387"/>
      <c r="G677" s="387"/>
      <c r="H677" s="388"/>
      <c r="I677" s="129" t="s">
        <v>1348</v>
      </c>
      <c r="J677" s="186"/>
      <c r="K677" s="202"/>
      <c r="L677" s="204" t="s">
        <v>26</v>
      </c>
    </row>
    <row r="678" spans="1:22" s="82" customFormat="1" ht="60" customHeight="1">
      <c r="A678" s="345" t="s">
        <v>1349</v>
      </c>
      <c r="B678" s="83"/>
      <c r="C678" s="389" t="s">
        <v>552</v>
      </c>
      <c r="D678" s="390"/>
      <c r="E678" s="390"/>
      <c r="F678" s="390"/>
      <c r="G678" s="390"/>
      <c r="H678" s="391"/>
      <c r="I678" s="392" t="s">
        <v>1350</v>
      </c>
      <c r="J678" s="186"/>
      <c r="K678" s="202"/>
      <c r="L678" s="205" t="s">
        <v>26</v>
      </c>
    </row>
    <row r="679" spans="1:22" s="82" customFormat="1" ht="35.1" customHeight="1">
      <c r="A679" s="345" t="s">
        <v>1351</v>
      </c>
      <c r="B679" s="83"/>
      <c r="C679" s="206"/>
      <c r="D679" s="207"/>
      <c r="E679" s="389" t="s">
        <v>553</v>
      </c>
      <c r="F679" s="390"/>
      <c r="G679" s="390"/>
      <c r="H679" s="391"/>
      <c r="I679" s="394"/>
      <c r="J679" s="186"/>
      <c r="K679" s="202"/>
      <c r="L679" s="205" t="s">
        <v>26</v>
      </c>
    </row>
    <row r="680" spans="1:22" s="82" customFormat="1" ht="25.9" customHeight="1">
      <c r="A680" s="345" t="s">
        <v>1352</v>
      </c>
      <c r="B680" s="83"/>
      <c r="C680" s="208"/>
      <c r="D680" s="305"/>
      <c r="E680" s="396"/>
      <c r="F680" s="397"/>
      <c r="G680" s="398" t="s">
        <v>554</v>
      </c>
      <c r="H680" s="399"/>
      <c r="I680" s="395"/>
      <c r="J680" s="186"/>
      <c r="K680" s="202"/>
      <c r="L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row>
    <row r="682" spans="1:22" s="108" customFormat="1" ht="34.5" customHeight="1">
      <c r="A682" s="345" t="s">
        <v>1356</v>
      </c>
      <c r="B682" s="83"/>
      <c r="C682" s="308"/>
      <c r="D682" s="310"/>
      <c r="E682" s="386" t="s">
        <v>1357</v>
      </c>
      <c r="F682" s="387"/>
      <c r="G682" s="387"/>
      <c r="H682" s="388"/>
      <c r="I682" s="393"/>
      <c r="J682" s="186"/>
      <c r="K682" s="202"/>
      <c r="L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row>
    <row r="684" spans="1:22" s="1" customFormat="1">
      <c r="A684" s="325"/>
      <c r="B684" s="19"/>
      <c r="C684" s="60"/>
      <c r="D684" s="60"/>
      <c r="E684" s="19"/>
      <c r="F684" s="19"/>
      <c r="G684" s="19"/>
      <c r="H684" s="15"/>
      <c r="I684" s="15"/>
      <c r="J684" s="87"/>
      <c r="K684" s="88"/>
      <c r="L684" s="89"/>
    </row>
    <row r="685" spans="1:22" s="82" customFormat="1">
      <c r="A685" s="325"/>
      <c r="B685" s="83"/>
      <c r="C685" s="60"/>
      <c r="D685" s="60"/>
      <c r="E685" s="60"/>
      <c r="F685" s="60"/>
      <c r="G685" s="60"/>
      <c r="H685" s="90"/>
      <c r="I685" s="90"/>
      <c r="J685" s="87"/>
      <c r="K685" s="88"/>
      <c r="L685" s="89"/>
    </row>
    <row r="686" spans="1:22" s="1" customFormat="1">
      <c r="A686" s="325"/>
      <c r="B686" s="83"/>
      <c r="C686" s="4"/>
      <c r="D686" s="4"/>
      <c r="E686" s="4"/>
      <c r="F686" s="4"/>
      <c r="G686" s="4"/>
      <c r="H686" s="307"/>
      <c r="I686" s="307"/>
      <c r="J686" s="59"/>
      <c r="K686" s="30"/>
      <c r="L686" s="101"/>
    </row>
    <row r="687" spans="1:22" s="1" customFormat="1">
      <c r="A687" s="325"/>
      <c r="B687" s="19" t="s">
        <v>1758</v>
      </c>
      <c r="C687" s="4"/>
      <c r="D687" s="4"/>
      <c r="E687" s="4"/>
      <c r="F687" s="4"/>
      <c r="G687" s="4"/>
      <c r="H687" s="307"/>
      <c r="I687" s="307"/>
      <c r="J687" s="59"/>
      <c r="K687" s="30"/>
      <c r="L687" s="101"/>
    </row>
    <row r="688" spans="1:22">
      <c r="A688" s="325"/>
      <c r="B688" s="19"/>
      <c r="C688" s="19"/>
      <c r="D688" s="19"/>
      <c r="E688" s="19"/>
      <c r="F688" s="19"/>
      <c r="G688" s="19"/>
      <c r="H688" s="15"/>
      <c r="I688" s="15"/>
      <c r="L688" s="73"/>
      <c r="M688" s="9"/>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628</v>
      </c>
      <c r="M689" s="9"/>
      <c r="N689" s="9"/>
      <c r="O689" s="9"/>
      <c r="P689" s="9"/>
      <c r="Q689" s="9"/>
      <c r="R689" s="9"/>
      <c r="S689" s="9"/>
      <c r="T689" s="9"/>
      <c r="U689" s="9"/>
      <c r="V689" s="9"/>
    </row>
    <row r="690" spans="1:22" ht="20.25" customHeight="1">
      <c r="A690" s="325"/>
      <c r="B690" s="2"/>
      <c r="C690" s="60"/>
      <c r="D690" s="4"/>
      <c r="F690" s="4"/>
      <c r="G690" s="4"/>
      <c r="H690" s="307"/>
      <c r="I690" s="65" t="s">
        <v>1148</v>
      </c>
      <c r="J690" s="66"/>
      <c r="K690" s="168"/>
      <c r="L690" s="78" t="s">
        <v>596</v>
      </c>
      <c r="M690" s="9"/>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IF(SUM(L691:L691)=0,IF(COUNTIF(L691:L691,"未確認")&gt;0,"未確認",IF(COUNTIF(L691:L691,"~*")&gt;0,"*",SUM(L691:L691))),SUM(L691:L691))</f>
        <v>0</v>
      </c>
      <c r="K691" s="181" t="str">
        <f>IF(OR(COUNTIF(L691:L691,"未確認")&gt;0,COUNTIF(L691:L691,"*")&gt;0),"※","")</f>
        <v/>
      </c>
      <c r="L691" s="111"/>
    </row>
    <row r="692" spans="1:22" s="112" customFormat="1" ht="42" customHeight="1">
      <c r="A692" s="349" t="s">
        <v>1363</v>
      </c>
      <c r="B692" s="113"/>
      <c r="C692" s="383" t="s">
        <v>1942</v>
      </c>
      <c r="D692" s="384"/>
      <c r="E692" s="384"/>
      <c r="F692" s="384"/>
      <c r="G692" s="384"/>
      <c r="H692" s="385"/>
      <c r="I692" s="116" t="s">
        <v>559</v>
      </c>
      <c r="J692" s="185">
        <f>IF(SUM(L692:L692)=0,IF(COUNTIF(L692:L692,"未確認")&gt;0,"未確認",IF(COUNTIF(L692:L692,"~*")&gt;0,"*",SUM(L692:L692))),SUM(L692:L692))</f>
        <v>0</v>
      </c>
      <c r="K692" s="181" t="str">
        <f>IF(OR(COUNTIF(L692:L692,"未確認")&gt;0,COUNTIF(L692:L692,"*")&gt;0),"※","")</f>
        <v/>
      </c>
      <c r="L692" s="111"/>
    </row>
    <row r="693" spans="1:22" s="112" customFormat="1" ht="84" customHeight="1">
      <c r="A693" s="349" t="s">
        <v>1365</v>
      </c>
      <c r="B693" s="113"/>
      <c r="C693" s="383" t="s">
        <v>1760</v>
      </c>
      <c r="D693" s="384"/>
      <c r="E693" s="384"/>
      <c r="F693" s="384"/>
      <c r="G693" s="384"/>
      <c r="H693" s="385"/>
      <c r="I693" s="116" t="s">
        <v>561</v>
      </c>
      <c r="J693" s="185">
        <f>IF(SUM(L693:L693)=0,IF(COUNTIF(L693:L693,"未確認")&gt;0,"未確認",IF(COUNTIF(L693:L693,"~*")&gt;0,"*",SUM(L693:L693))),SUM(L693:L693))</f>
        <v>0</v>
      </c>
      <c r="K693" s="181" t="str">
        <f>IF(OR(COUNTIF(L693:L693,"未確認")&gt;0,COUNTIF(L693:L693,"*")&gt;0),"※","")</f>
        <v/>
      </c>
      <c r="L693" s="111"/>
    </row>
    <row r="694" spans="1:22" s="1" customFormat="1">
      <c r="A694" s="325"/>
      <c r="B694" s="19"/>
      <c r="C694" s="19"/>
      <c r="D694" s="19"/>
      <c r="E694" s="19"/>
      <c r="F694" s="19"/>
      <c r="G694" s="19"/>
      <c r="H694" s="15"/>
      <c r="I694" s="15"/>
      <c r="J694" s="87"/>
      <c r="K694" s="88"/>
      <c r="L694" s="89"/>
    </row>
    <row r="695" spans="1:22" s="82" customFormat="1">
      <c r="A695" s="325"/>
      <c r="B695" s="83"/>
      <c r="C695" s="60"/>
      <c r="D695" s="60"/>
      <c r="E695" s="60"/>
      <c r="F695" s="60"/>
      <c r="G695" s="60"/>
      <c r="H695" s="90"/>
      <c r="I695" s="90"/>
      <c r="J695" s="87"/>
      <c r="K695" s="88"/>
      <c r="L695" s="89"/>
    </row>
    <row r="696" spans="1:22" s="108" customFormat="1">
      <c r="A696" s="325"/>
      <c r="C696" s="4"/>
      <c r="D696" s="4"/>
      <c r="E696" s="4"/>
      <c r="F696" s="4"/>
      <c r="G696" s="4"/>
      <c r="H696" s="307"/>
      <c r="I696" s="307"/>
      <c r="J696" s="59"/>
      <c r="K696" s="30"/>
      <c r="L696" s="101"/>
    </row>
    <row r="697" spans="1:22" s="108" customFormat="1">
      <c r="A697" s="325"/>
      <c r="B697" s="19" t="s">
        <v>1707</v>
      </c>
      <c r="C697" s="4"/>
      <c r="D697" s="4"/>
      <c r="E697" s="4"/>
      <c r="F697" s="4"/>
      <c r="G697" s="4"/>
      <c r="H697" s="307"/>
      <c r="I697" s="307"/>
      <c r="J697" s="59"/>
      <c r="K697" s="30"/>
      <c r="L697" s="101"/>
    </row>
    <row r="698" spans="1:22">
      <c r="A698" s="325"/>
      <c r="B698" s="19"/>
      <c r="C698" s="19"/>
      <c r="D698" s="19"/>
      <c r="E698" s="19"/>
      <c r="F698" s="19"/>
      <c r="G698" s="19"/>
      <c r="H698" s="15"/>
      <c r="I698" s="15"/>
      <c r="L698" s="73"/>
      <c r="M698" s="9"/>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628</v>
      </c>
      <c r="M699" s="9"/>
      <c r="N699" s="9"/>
      <c r="O699" s="9"/>
      <c r="P699" s="9"/>
      <c r="Q699" s="9"/>
      <c r="R699" s="9"/>
      <c r="S699" s="9"/>
      <c r="T699" s="9"/>
      <c r="U699" s="9"/>
      <c r="V699" s="9"/>
    </row>
    <row r="700" spans="1:22" ht="20.25" customHeight="1">
      <c r="A700" s="325"/>
      <c r="B700" s="2"/>
      <c r="C700" s="60"/>
      <c r="D700" s="4"/>
      <c r="F700" s="4"/>
      <c r="G700" s="4"/>
      <c r="H700" s="307"/>
      <c r="I700" s="65" t="s">
        <v>1148</v>
      </c>
      <c r="J700" s="66"/>
      <c r="K700" s="168"/>
      <c r="L700" s="78" t="s">
        <v>596</v>
      </c>
      <c r="M700" s="9"/>
      <c r="N700" s="9"/>
      <c r="O700" s="9"/>
      <c r="P700" s="9"/>
      <c r="Q700" s="9"/>
      <c r="R700" s="9"/>
      <c r="S700" s="9"/>
      <c r="T700" s="9"/>
      <c r="U700" s="9"/>
      <c r="V700" s="9"/>
    </row>
    <row r="701" spans="1:22" s="112" customFormat="1" ht="56.1" customHeight="1">
      <c r="A701" s="349" t="s">
        <v>1369</v>
      </c>
      <c r="B701" s="108"/>
      <c r="C701" s="383" t="s">
        <v>1761</v>
      </c>
      <c r="D701" s="384"/>
      <c r="E701" s="384"/>
      <c r="F701" s="384"/>
      <c r="G701" s="384"/>
      <c r="H701" s="385"/>
      <c r="I701" s="116" t="s">
        <v>564</v>
      </c>
      <c r="J701" s="180">
        <f>IF(SUM(L701:L701)=0,IF(COUNTIF(L701:L701,"未確認")&gt;0,"未確認",IF(COUNTIF(L701:L701,"~*")&gt;0,"*",SUM(L701:L701))),SUM(L701:L701))</f>
        <v>0</v>
      </c>
      <c r="K701" s="181" t="str">
        <f>IF(OR(COUNTIF(L701:L701,"未確認")&gt;0,COUNTIF(L701:L701,"*")&gt;0),"※","")</f>
        <v/>
      </c>
      <c r="L701" s="111"/>
    </row>
    <row r="702" spans="1:22" s="112" customFormat="1" ht="56.1" customHeight="1">
      <c r="A702" s="349" t="s">
        <v>1372</v>
      </c>
      <c r="B702" s="113"/>
      <c r="C702" s="383" t="s">
        <v>1708</v>
      </c>
      <c r="D702" s="384"/>
      <c r="E702" s="384"/>
      <c r="F702" s="384"/>
      <c r="G702" s="384"/>
      <c r="H702" s="385"/>
      <c r="I702" s="116" t="s">
        <v>566</v>
      </c>
      <c r="J702" s="180">
        <f>IF(SUM(L702:L702)=0,IF(COUNTIF(L702:L702,"未確認")&gt;0,"未確認",IF(COUNTIF(L702:L702,"~*")&gt;0,"*",SUM(L702:L702))),SUM(L702:L702))</f>
        <v>0</v>
      </c>
      <c r="K702" s="181" t="str">
        <f>IF(OR(COUNTIF(L702:L702,"未確認")&gt;0,COUNTIF(L702:L702,"*")&gt;0),"※","")</f>
        <v/>
      </c>
      <c r="L702" s="111"/>
    </row>
    <row r="703" spans="1:22" s="112" customFormat="1" ht="70.150000000000006" customHeight="1">
      <c r="A703" s="349" t="s">
        <v>1374</v>
      </c>
      <c r="B703" s="113"/>
      <c r="C703" s="386" t="s">
        <v>1709</v>
      </c>
      <c r="D703" s="387"/>
      <c r="E703" s="387"/>
      <c r="F703" s="387"/>
      <c r="G703" s="387"/>
      <c r="H703" s="388"/>
      <c r="I703" s="116" t="s">
        <v>568</v>
      </c>
      <c r="J703" s="180">
        <f>IF(SUM(L703:L703)=0,IF(COUNTIF(L703:L703,"未確認")&gt;0,"未確認",IF(COUNTIF(L703:L703,"~*")&gt;0,"*",SUM(L703:L703))),SUM(L703:L703))</f>
        <v>0</v>
      </c>
      <c r="K703" s="181" t="str">
        <f>IF(OR(COUNTIF(L703:L703,"未確認")&gt;0,COUNTIF(L703:L703,"*")&gt;0),"※","")</f>
        <v/>
      </c>
      <c r="L703" s="111"/>
    </row>
    <row r="704" spans="1:22" s="112" customFormat="1" ht="56.1" customHeight="1">
      <c r="A704" s="334" t="s">
        <v>1576</v>
      </c>
      <c r="B704" s="113"/>
      <c r="C704" s="383" t="s">
        <v>569</v>
      </c>
      <c r="D704" s="384"/>
      <c r="E704" s="384"/>
      <c r="F704" s="384"/>
      <c r="G704" s="384"/>
      <c r="H704" s="385"/>
      <c r="I704" s="116" t="s">
        <v>570</v>
      </c>
      <c r="J704" s="180">
        <f>IF(SUM(L704:L704)=0,IF(COUNTIF(L704:L704,"未確認")&gt;0,"未確認",IF(COUNTIF(L704:L704,"~*")&gt;0,"*",SUM(L704:L704))),SUM(L704:L704))</f>
        <v>0</v>
      </c>
      <c r="K704" s="181" t="str">
        <f>IF(OR(COUNTIF(L704:L704,"未確認")&gt;0,COUNTIF(L704:L704,"*")&gt;0),"※","")</f>
        <v/>
      </c>
      <c r="L704" s="111"/>
    </row>
    <row r="705" spans="1:22" s="112" customFormat="1" ht="70.150000000000006" customHeight="1">
      <c r="A705" s="349" t="s">
        <v>1377</v>
      </c>
      <c r="B705" s="113"/>
      <c r="C705" s="383" t="s">
        <v>1577</v>
      </c>
      <c r="D705" s="384"/>
      <c r="E705" s="384"/>
      <c r="F705" s="384"/>
      <c r="G705" s="384"/>
      <c r="H705" s="385"/>
      <c r="I705" s="116" t="s">
        <v>571</v>
      </c>
      <c r="J705" s="180">
        <f>IF(SUM(L705:L705)=0,IF(COUNTIF(L705:L705,"未確認")&gt;0,"未確認",IF(COUNTIF(L705:L705,"~*")&gt;0,"*",SUM(L705:L705))),SUM(L705:L705))</f>
        <v>0</v>
      </c>
      <c r="K705" s="181" t="str">
        <f>IF(OR(COUNTIF(L705:L705,"未確認")&gt;0,COUNTIF(L705:L705,"*")&gt;0),"※","")</f>
        <v/>
      </c>
      <c r="L705" s="111"/>
    </row>
    <row r="706" spans="1:22" s="1" customFormat="1">
      <c r="A706" s="325"/>
      <c r="B706" s="19"/>
      <c r="C706" s="19"/>
      <c r="D706" s="19"/>
      <c r="E706" s="19"/>
      <c r="F706" s="19"/>
      <c r="G706" s="19"/>
      <c r="H706" s="15"/>
      <c r="I706" s="15"/>
      <c r="J706" s="87"/>
      <c r="K706" s="88"/>
      <c r="L706" s="89"/>
    </row>
    <row r="707" spans="1:22" s="82" customFormat="1">
      <c r="A707" s="325"/>
      <c r="B707" s="83"/>
      <c r="C707" s="60"/>
      <c r="D707" s="60"/>
      <c r="E707" s="60"/>
      <c r="F707" s="60"/>
      <c r="G707" s="60"/>
      <c r="H707" s="90"/>
      <c r="I707" s="90"/>
      <c r="J707" s="87"/>
      <c r="K707" s="88"/>
      <c r="L707" s="89"/>
    </row>
    <row r="708" spans="1:22" s="82" customFormat="1">
      <c r="A708" s="325"/>
      <c r="B708" s="83"/>
      <c r="C708" s="60"/>
      <c r="D708" s="60"/>
      <c r="E708" s="60"/>
      <c r="F708" s="60"/>
      <c r="G708" s="60"/>
      <c r="H708" s="90"/>
      <c r="I708" s="90"/>
      <c r="J708" s="87"/>
      <c r="K708" s="88"/>
      <c r="L708" s="89"/>
    </row>
    <row r="709" spans="1:22" s="108" customFormat="1">
      <c r="A709" s="325"/>
      <c r="C709" s="4"/>
      <c r="D709" s="4"/>
      <c r="E709" s="4"/>
      <c r="F709" s="4"/>
      <c r="G709" s="4"/>
      <c r="H709" s="307"/>
      <c r="I709" s="307"/>
      <c r="J709" s="59"/>
      <c r="K709" s="30"/>
      <c r="L709" s="101"/>
    </row>
    <row r="710" spans="1:22" s="108" customFormat="1">
      <c r="A710" s="325"/>
      <c r="B710" s="19" t="s">
        <v>572</v>
      </c>
      <c r="C710" s="4"/>
      <c r="D710" s="4"/>
      <c r="E710" s="4"/>
      <c r="F710" s="4"/>
      <c r="G710" s="4"/>
      <c r="H710" s="307"/>
      <c r="I710" s="307"/>
      <c r="J710" s="59"/>
      <c r="K710" s="30"/>
      <c r="L710" s="101"/>
    </row>
    <row r="711" spans="1:22">
      <c r="A711" s="325"/>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628</v>
      </c>
      <c r="M712" s="9"/>
      <c r="N712" s="9"/>
      <c r="O712" s="9"/>
      <c r="P712" s="9"/>
      <c r="Q712" s="9"/>
      <c r="R712" s="9"/>
      <c r="S712" s="9"/>
      <c r="T712" s="9"/>
      <c r="U712" s="9"/>
      <c r="V712" s="9"/>
    </row>
    <row r="713" spans="1:22" ht="20.25" customHeight="1">
      <c r="A713" s="325"/>
      <c r="B713" s="2"/>
      <c r="C713" s="60"/>
      <c r="D713" s="4"/>
      <c r="F713" s="4"/>
      <c r="G713" s="4"/>
      <c r="H713" s="307"/>
      <c r="I713" s="65" t="s">
        <v>1148</v>
      </c>
      <c r="J713" s="66"/>
      <c r="K713" s="168"/>
      <c r="L713" s="78" t="s">
        <v>596</v>
      </c>
      <c r="M713" s="9"/>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IF(SUM(L714:L714)=0,IF(COUNTIF(L714:L714,"未確認")&gt;0,"未確認",IF(COUNTIF(L714:L714,"~*")&gt;0,"*",SUM(L714:L714))),SUM(L714:L714))</f>
        <v>0</v>
      </c>
      <c r="K714" s="181" t="str">
        <f>IF(OR(COUNTIF(L714:L714,"未確認")&gt;0,COUNTIF(L714:L714,"*")&gt;0),"※","")</f>
        <v/>
      </c>
      <c r="L714" s="111"/>
    </row>
    <row r="715" spans="1:22" s="112" customFormat="1" ht="70.150000000000006" customHeight="1">
      <c r="A715" s="349" t="s">
        <v>1380</v>
      </c>
      <c r="B715" s="113"/>
      <c r="C715" s="383" t="s">
        <v>575</v>
      </c>
      <c r="D715" s="384"/>
      <c r="E715" s="384"/>
      <c r="F715" s="384"/>
      <c r="G715" s="384"/>
      <c r="H715" s="385"/>
      <c r="I715" s="116" t="s">
        <v>576</v>
      </c>
      <c r="J715" s="180">
        <f>IF(SUM(L715:L715)=0,IF(COUNTIF(L715:L715,"未確認")&gt;0,"未確認",IF(COUNTIF(L715:L715,"~*")&gt;0,"*",SUM(L715:L715))),SUM(L715:L715))</f>
        <v>0</v>
      </c>
      <c r="K715" s="181" t="str">
        <f>IF(OR(COUNTIF(L715:L715,"未確認")&gt;0,COUNTIF(L715:L715,"*")&gt;0),"※","")</f>
        <v/>
      </c>
      <c r="L715" s="111"/>
    </row>
    <row r="716" spans="1:22" s="112" customFormat="1" ht="70.150000000000006" customHeight="1">
      <c r="A716" s="349" t="s">
        <v>1381</v>
      </c>
      <c r="B716" s="113"/>
      <c r="C716" s="386" t="s">
        <v>577</v>
      </c>
      <c r="D716" s="387"/>
      <c r="E716" s="387"/>
      <c r="F716" s="387"/>
      <c r="G716" s="387"/>
      <c r="H716" s="388"/>
      <c r="I716" s="116" t="s">
        <v>578</v>
      </c>
      <c r="J716" s="180">
        <f>IF(SUM(L716:L716)=0,IF(COUNTIF(L716:L716,"未確認")&gt;0,"未確認",IF(COUNTIF(L716:L716,"~*")&gt;0,"*",SUM(L716:L716))),SUM(L716:L716))</f>
        <v>0</v>
      </c>
      <c r="K716" s="181" t="str">
        <f>IF(OR(COUNTIF(L716:L716,"未確認")&gt;0,COUNTIF(L716:L716,"*")&gt;0),"※","")</f>
        <v/>
      </c>
      <c r="L716" s="111"/>
    </row>
    <row r="717" spans="1:22" s="112" customFormat="1" ht="70.150000000000006" customHeight="1">
      <c r="A717" s="349" t="s">
        <v>1382</v>
      </c>
      <c r="B717" s="113"/>
      <c r="C717" s="386" t="s">
        <v>579</v>
      </c>
      <c r="D717" s="387"/>
      <c r="E717" s="387"/>
      <c r="F717" s="387"/>
      <c r="G717" s="387"/>
      <c r="H717" s="388"/>
      <c r="I717" s="116" t="s">
        <v>580</v>
      </c>
      <c r="J717" s="180">
        <f>IF(SUM(L717:L717)=0,IF(COUNTIF(L717:L717,"未確認")&gt;0,"未確認",IF(COUNTIF(L717:L717,"~*")&gt;0,"*",SUM(L717:L717))),SUM(L717:L717))</f>
        <v>0</v>
      </c>
      <c r="K717" s="181" t="str">
        <f>IF(OR(COUNTIF(L717:L717,"未確認")&gt;0,COUNTIF(L717:L717,"*")&gt;0),"※","")</f>
        <v/>
      </c>
      <c r="L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W730"/>
  <sheetViews>
    <sheetView showGridLines="0" topLeftCell="B1" zoomScale="50" zoomScaleNormal="5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639</v>
      </c>
      <c r="C2" s="12"/>
      <c r="D2" s="12"/>
      <c r="E2" s="12"/>
      <c r="F2" s="12"/>
      <c r="G2" s="12"/>
      <c r="H2" s="10"/>
    </row>
    <row r="3" spans="1:22">
      <c r="A3" s="325"/>
      <c r="B3" s="13" t="s">
        <v>2503</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O8" s="9"/>
      <c r="P8" s="9"/>
      <c r="Q8" s="9"/>
      <c r="R8" s="9"/>
      <c r="S8" s="9"/>
      <c r="T8" s="9"/>
      <c r="U8" s="9"/>
      <c r="V8" s="9"/>
    </row>
    <row r="9" spans="1:22" s="22" customFormat="1">
      <c r="A9" s="325"/>
      <c r="B9" s="24"/>
      <c r="C9" s="20"/>
      <c r="D9" s="20"/>
      <c r="E9" s="20"/>
      <c r="F9" s="20"/>
      <c r="G9" s="20"/>
      <c r="H9" s="21"/>
      <c r="I9" s="513" t="s">
        <v>874</v>
      </c>
      <c r="J9" s="513"/>
      <c r="K9" s="513"/>
      <c r="L9" s="321" t="s">
        <v>591</v>
      </c>
      <c r="M9" s="321" t="s">
        <v>590</v>
      </c>
      <c r="N9" s="321" t="s">
        <v>640</v>
      </c>
    </row>
    <row r="10" spans="1:22" s="22" customFormat="1" ht="34.5" customHeight="1">
      <c r="A10" s="327" t="s">
        <v>876</v>
      </c>
      <c r="B10" s="18"/>
      <c r="C10" s="20"/>
      <c r="D10" s="20"/>
      <c r="E10" s="20"/>
      <c r="F10" s="20"/>
      <c r="G10" s="20"/>
      <c r="H10" s="21"/>
      <c r="I10" s="512" t="s">
        <v>877</v>
      </c>
      <c r="J10" s="512"/>
      <c r="K10" s="512"/>
      <c r="L10" s="25" t="s">
        <v>2504</v>
      </c>
      <c r="M10" s="25" t="s">
        <v>2504</v>
      </c>
      <c r="N10" s="25" t="s">
        <v>2504</v>
      </c>
    </row>
    <row r="11" spans="1:22" s="22" customFormat="1" ht="34.5" customHeight="1">
      <c r="A11" s="327" t="s">
        <v>876</v>
      </c>
      <c r="B11" s="26"/>
      <c r="C11" s="20"/>
      <c r="D11" s="20"/>
      <c r="E11" s="20"/>
      <c r="F11" s="20"/>
      <c r="G11" s="20"/>
      <c r="H11" s="21"/>
      <c r="I11" s="512" t="s">
        <v>881</v>
      </c>
      <c r="J11" s="512"/>
      <c r="K11" s="512"/>
      <c r="L11" s="25" t="s">
        <v>884</v>
      </c>
      <c r="M11" s="25" t="s">
        <v>884</v>
      </c>
      <c r="N11" s="25" t="s">
        <v>884</v>
      </c>
    </row>
    <row r="12" spans="1:22">
      <c r="A12" s="325"/>
      <c r="B12" s="19"/>
      <c r="O12" s="9"/>
      <c r="P12" s="9"/>
      <c r="Q12" s="9"/>
      <c r="R12" s="9"/>
      <c r="S12" s="9"/>
      <c r="T12" s="9"/>
      <c r="U12" s="9"/>
      <c r="V12" s="9"/>
    </row>
    <row r="13" spans="1:22">
      <c r="A13" s="325"/>
      <c r="B13" s="18"/>
      <c r="O13" s="9"/>
      <c r="P13" s="9"/>
      <c r="Q13" s="9"/>
      <c r="R13" s="9"/>
      <c r="S13" s="9"/>
      <c r="T13" s="9"/>
      <c r="U13" s="9"/>
      <c r="V13" s="9"/>
    </row>
    <row r="14" spans="1:22" s="22" customFormat="1">
      <c r="A14" s="325"/>
      <c r="B14" s="19" t="s">
        <v>885</v>
      </c>
      <c r="C14" s="20"/>
      <c r="D14" s="20"/>
      <c r="E14" s="20"/>
      <c r="F14" s="20"/>
      <c r="G14" s="20"/>
      <c r="H14" s="21"/>
      <c r="I14" s="21"/>
      <c r="J14" s="6"/>
      <c r="K14" s="7"/>
      <c r="L14" s="6"/>
      <c r="M14" s="6"/>
      <c r="N14" s="8"/>
    </row>
    <row r="15" spans="1:22" s="22" customFormat="1">
      <c r="A15" s="325"/>
      <c r="B15" s="19"/>
      <c r="C15" s="19"/>
      <c r="D15" s="19"/>
      <c r="E15" s="19"/>
      <c r="F15" s="19"/>
      <c r="G15" s="19"/>
      <c r="H15" s="15"/>
      <c r="I15" s="15"/>
      <c r="J15" s="6"/>
      <c r="K15" s="7"/>
      <c r="L15" s="23"/>
      <c r="M15" s="23"/>
      <c r="N15" s="23"/>
    </row>
    <row r="16" spans="1:22" s="22" customFormat="1">
      <c r="A16" s="325"/>
      <c r="B16" s="24"/>
      <c r="C16" s="20"/>
      <c r="D16" s="20"/>
      <c r="E16" s="20"/>
      <c r="F16" s="20"/>
      <c r="G16" s="20"/>
      <c r="H16" s="21"/>
      <c r="I16" s="513" t="s">
        <v>0</v>
      </c>
      <c r="J16" s="513"/>
      <c r="K16" s="513"/>
      <c r="L16" s="321" t="s">
        <v>591</v>
      </c>
      <c r="M16" s="321" t="s">
        <v>590</v>
      </c>
      <c r="N16" s="321" t="s">
        <v>640</v>
      </c>
    </row>
    <row r="17" spans="1:22" s="22" customFormat="1" ht="34.5" customHeight="1">
      <c r="A17" s="327" t="s">
        <v>876</v>
      </c>
      <c r="B17" s="18"/>
      <c r="C17" s="20"/>
      <c r="D17" s="20"/>
      <c r="E17" s="20"/>
      <c r="F17" s="20"/>
      <c r="G17" s="20"/>
      <c r="H17" s="21"/>
      <c r="I17" s="512" t="s">
        <v>18</v>
      </c>
      <c r="J17" s="512"/>
      <c r="K17" s="512"/>
      <c r="L17" s="25"/>
      <c r="M17" s="25"/>
      <c r="N17" s="25"/>
    </row>
    <row r="18" spans="1:22" s="22" customFormat="1" ht="34.5" customHeight="1">
      <c r="A18" s="327" t="s">
        <v>876</v>
      </c>
      <c r="B18" s="26"/>
      <c r="C18" s="20"/>
      <c r="D18" s="20"/>
      <c r="E18" s="20"/>
      <c r="F18" s="20"/>
      <c r="G18" s="20"/>
      <c r="H18" s="21"/>
      <c r="I18" s="512" t="s">
        <v>19</v>
      </c>
      <c r="J18" s="512"/>
      <c r="K18" s="512"/>
      <c r="L18" s="25"/>
      <c r="M18" s="25"/>
      <c r="N18" s="25"/>
    </row>
    <row r="19" spans="1:22" s="22" customFormat="1" ht="34.5" customHeight="1">
      <c r="A19" s="327" t="s">
        <v>876</v>
      </c>
      <c r="B19" s="26"/>
      <c r="C19" s="20"/>
      <c r="D19" s="20"/>
      <c r="E19" s="20"/>
      <c r="F19" s="20"/>
      <c r="G19" s="20"/>
      <c r="H19" s="21"/>
      <c r="I19" s="512" t="s">
        <v>20</v>
      </c>
      <c r="J19" s="512"/>
      <c r="K19" s="512"/>
      <c r="L19" s="27" t="s">
        <v>886</v>
      </c>
      <c r="M19" s="27" t="s">
        <v>886</v>
      </c>
      <c r="N19" s="27" t="s">
        <v>886</v>
      </c>
    </row>
    <row r="20" spans="1:22" s="22" customFormat="1" ht="34.5" customHeight="1">
      <c r="A20" s="327" t="s">
        <v>876</v>
      </c>
      <c r="B20" s="18"/>
      <c r="C20" s="20"/>
      <c r="D20" s="20"/>
      <c r="E20" s="20"/>
      <c r="F20" s="20"/>
      <c r="G20" s="20"/>
      <c r="H20" s="21"/>
      <c r="I20" s="512" t="s">
        <v>21</v>
      </c>
      <c r="J20" s="512"/>
      <c r="K20" s="512"/>
      <c r="L20" s="28"/>
      <c r="M20" s="28"/>
      <c r="N20" s="28"/>
    </row>
    <row r="21" spans="1:22" s="22" customFormat="1" ht="34.5" customHeight="1">
      <c r="A21" s="327" t="s">
        <v>876</v>
      </c>
      <c r="B21" s="18"/>
      <c r="C21" s="20"/>
      <c r="D21" s="20"/>
      <c r="E21" s="20"/>
      <c r="F21" s="20"/>
      <c r="G21" s="20"/>
      <c r="H21" s="21"/>
      <c r="I21" s="512" t="s">
        <v>22</v>
      </c>
      <c r="J21" s="512"/>
      <c r="K21" s="512"/>
      <c r="L21" s="27"/>
      <c r="M21" s="27"/>
      <c r="N21" s="27"/>
    </row>
    <row r="22" spans="1:22" s="22" customFormat="1" ht="34.5" customHeight="1">
      <c r="A22" s="327" t="s">
        <v>876</v>
      </c>
      <c r="B22" s="18"/>
      <c r="C22" s="20"/>
      <c r="D22" s="20"/>
      <c r="E22" s="20"/>
      <c r="F22" s="20"/>
      <c r="G22" s="20"/>
      <c r="H22" s="21"/>
      <c r="I22" s="512" t="s">
        <v>23</v>
      </c>
      <c r="J22" s="512"/>
      <c r="K22" s="512"/>
      <c r="L22" s="27"/>
      <c r="M22" s="27"/>
      <c r="N22" s="27"/>
    </row>
    <row r="23" spans="1:22" s="22" customFormat="1" ht="34.5" customHeight="1">
      <c r="A23" s="327" t="s">
        <v>876</v>
      </c>
      <c r="B23" s="18"/>
      <c r="C23" s="20"/>
      <c r="D23" s="20"/>
      <c r="E23" s="20"/>
      <c r="F23" s="20"/>
      <c r="G23" s="20"/>
      <c r="H23" s="21"/>
      <c r="I23" s="512" t="s">
        <v>24</v>
      </c>
      <c r="J23" s="512"/>
      <c r="K23" s="512"/>
      <c r="L23" s="27"/>
      <c r="M23" s="27"/>
      <c r="N23" s="27"/>
    </row>
    <row r="24" spans="1:22" s="22" customFormat="1" ht="315" customHeight="1">
      <c r="A24" s="327" t="s">
        <v>887</v>
      </c>
      <c r="B24" s="18"/>
      <c r="C24" s="20"/>
      <c r="D24" s="20"/>
      <c r="E24" s="20"/>
      <c r="F24" s="20"/>
      <c r="G24" s="20"/>
      <c r="H24" s="21"/>
      <c r="I24" s="511" t="s">
        <v>25</v>
      </c>
      <c r="J24" s="511"/>
      <c r="K24" s="511"/>
      <c r="L24" s="27" t="s">
        <v>26</v>
      </c>
      <c r="M24" s="27" t="s">
        <v>26</v>
      </c>
      <c r="N24" s="27" t="s">
        <v>26</v>
      </c>
    </row>
    <row r="25" spans="1:22" s="22" customFormat="1">
      <c r="A25" s="325"/>
      <c r="B25" s="18"/>
      <c r="C25" s="3"/>
      <c r="D25" s="3"/>
      <c r="E25" s="4"/>
      <c r="F25" s="3"/>
      <c r="G25" s="29"/>
      <c r="H25" s="5"/>
      <c r="I25" s="5"/>
      <c r="J25" s="6"/>
      <c r="K25" s="30"/>
      <c r="L25" s="8"/>
      <c r="M25" s="8"/>
      <c r="N25" s="8"/>
    </row>
    <row r="26" spans="1:22">
      <c r="A26" s="325"/>
      <c r="B26" s="18"/>
      <c r="K26" s="30"/>
      <c r="L26" s="8"/>
      <c r="M26" s="8"/>
      <c r="O26" s="9"/>
      <c r="P26" s="9"/>
      <c r="Q26" s="9"/>
      <c r="R26" s="9"/>
      <c r="S26" s="9"/>
      <c r="T26" s="9"/>
      <c r="U26" s="9"/>
      <c r="V26" s="9"/>
    </row>
    <row r="27" spans="1:22" s="22" customFormat="1">
      <c r="A27" s="325"/>
      <c r="B27" s="31" t="s">
        <v>27</v>
      </c>
      <c r="C27" s="20"/>
      <c r="D27" s="20"/>
      <c r="E27" s="20"/>
      <c r="F27" s="20"/>
      <c r="G27" s="20"/>
      <c r="H27" s="21"/>
      <c r="I27" s="21"/>
      <c r="J27" s="6"/>
      <c r="K27" s="30"/>
      <c r="L27" s="8"/>
      <c r="M27" s="8"/>
      <c r="N27" s="8"/>
    </row>
    <row r="28" spans="1:22" s="22" customFormat="1">
      <c r="A28" s="325"/>
      <c r="B28" s="19"/>
      <c r="C28" s="19"/>
      <c r="D28" s="19"/>
      <c r="E28" s="19"/>
      <c r="F28" s="19"/>
      <c r="G28" s="19"/>
      <c r="H28" s="15"/>
      <c r="I28" s="15"/>
      <c r="J28" s="6"/>
      <c r="K28" s="30"/>
      <c r="L28" s="23"/>
      <c r="M28" s="23"/>
      <c r="N28" s="23"/>
    </row>
    <row r="29" spans="1:22" s="22" customFormat="1">
      <c r="A29" s="325"/>
      <c r="B29" s="24"/>
      <c r="C29" s="20"/>
      <c r="D29" s="20"/>
      <c r="E29" s="20"/>
      <c r="F29" s="20"/>
      <c r="G29" s="20"/>
      <c r="H29" s="21"/>
      <c r="I29" s="508" t="s">
        <v>28</v>
      </c>
      <c r="J29" s="509"/>
      <c r="K29" s="510"/>
      <c r="L29" s="321" t="s">
        <v>591</v>
      </c>
      <c r="M29" s="321" t="s">
        <v>590</v>
      </c>
      <c r="N29" s="321" t="s">
        <v>640</v>
      </c>
    </row>
    <row r="30" spans="1:22" s="22" customFormat="1" ht="34.5" customHeight="1">
      <c r="A30" s="327" t="s">
        <v>888</v>
      </c>
      <c r="B30" s="18"/>
      <c r="C30" s="20"/>
      <c r="D30" s="20"/>
      <c r="E30" s="20"/>
      <c r="F30" s="20"/>
      <c r="G30" s="20"/>
      <c r="H30" s="21"/>
      <c r="I30" s="502" t="s">
        <v>18</v>
      </c>
      <c r="J30" s="503"/>
      <c r="K30" s="504"/>
      <c r="L30" s="25"/>
      <c r="M30" s="25"/>
      <c r="N30" s="25"/>
    </row>
    <row r="31" spans="1:22" s="22" customFormat="1" ht="34.5" customHeight="1">
      <c r="A31" s="327" t="s">
        <v>888</v>
      </c>
      <c r="B31" s="26"/>
      <c r="C31" s="20"/>
      <c r="D31" s="20"/>
      <c r="E31" s="20"/>
      <c r="F31" s="20"/>
      <c r="G31" s="20"/>
      <c r="H31" s="21"/>
      <c r="I31" s="502" t="s">
        <v>19</v>
      </c>
      <c r="J31" s="503"/>
      <c r="K31" s="504"/>
      <c r="L31" s="25"/>
      <c r="M31" s="25"/>
      <c r="N31" s="25"/>
    </row>
    <row r="32" spans="1:22" s="22" customFormat="1" ht="34.5" customHeight="1">
      <c r="A32" s="327" t="s">
        <v>888</v>
      </c>
      <c r="B32" s="26"/>
      <c r="C32" s="20"/>
      <c r="D32" s="20"/>
      <c r="E32" s="20"/>
      <c r="F32" s="20"/>
      <c r="G32" s="20"/>
      <c r="H32" s="21"/>
      <c r="I32" s="502" t="s">
        <v>20</v>
      </c>
      <c r="J32" s="503"/>
      <c r="K32" s="504"/>
      <c r="L32" s="27" t="s">
        <v>886</v>
      </c>
      <c r="M32" s="27" t="s">
        <v>886</v>
      </c>
      <c r="N32" s="27" t="s">
        <v>886</v>
      </c>
    </row>
    <row r="33" spans="1:22" s="22" customFormat="1" ht="34.5" customHeight="1">
      <c r="A33" s="327" t="s">
        <v>888</v>
      </c>
      <c r="B33" s="18"/>
      <c r="C33" s="20"/>
      <c r="D33" s="20"/>
      <c r="E33" s="20"/>
      <c r="F33" s="20"/>
      <c r="G33" s="20"/>
      <c r="H33" s="21"/>
      <c r="I33" s="502" t="s">
        <v>21</v>
      </c>
      <c r="J33" s="503"/>
      <c r="K33" s="504"/>
      <c r="L33" s="28"/>
      <c r="M33" s="28"/>
      <c r="N33" s="28"/>
    </row>
    <row r="34" spans="1:22" s="22" customFormat="1" ht="34.5" customHeight="1">
      <c r="A34" s="327" t="s">
        <v>888</v>
      </c>
      <c r="B34" s="18"/>
      <c r="C34" s="20"/>
      <c r="D34" s="20"/>
      <c r="E34" s="20"/>
      <c r="F34" s="20"/>
      <c r="G34" s="20"/>
      <c r="H34" s="21"/>
      <c r="I34" s="499" t="s">
        <v>29</v>
      </c>
      <c r="J34" s="500"/>
      <c r="K34" s="501"/>
      <c r="L34" s="27"/>
      <c r="M34" s="27"/>
      <c r="N34" s="27"/>
    </row>
    <row r="35" spans="1:22" s="22" customFormat="1" ht="34.5" customHeight="1">
      <c r="A35" s="327" t="s">
        <v>888</v>
      </c>
      <c r="B35" s="18"/>
      <c r="C35" s="20"/>
      <c r="D35" s="20"/>
      <c r="E35" s="20"/>
      <c r="F35" s="20"/>
      <c r="G35" s="20"/>
      <c r="H35" s="21"/>
      <c r="I35" s="499" t="s">
        <v>30</v>
      </c>
      <c r="J35" s="500"/>
      <c r="K35" s="501"/>
      <c r="L35" s="27"/>
      <c r="M35" s="27"/>
      <c r="N35" s="27"/>
    </row>
    <row r="36" spans="1:22" s="32" customFormat="1" ht="34.5" customHeight="1">
      <c r="A36" s="327" t="s">
        <v>888</v>
      </c>
      <c r="B36" s="18"/>
      <c r="C36" s="20"/>
      <c r="D36" s="20"/>
      <c r="E36" s="20"/>
      <c r="F36" s="20"/>
      <c r="G36" s="20"/>
      <c r="H36" s="21"/>
      <c r="I36" s="499" t="s">
        <v>31</v>
      </c>
      <c r="J36" s="500"/>
      <c r="K36" s="501"/>
      <c r="L36" s="27"/>
      <c r="M36" s="27"/>
      <c r="N36" s="27"/>
    </row>
    <row r="37" spans="1:22" s="22" customFormat="1" ht="34.5" customHeight="1">
      <c r="A37" s="327" t="s">
        <v>888</v>
      </c>
      <c r="B37" s="18"/>
      <c r="C37" s="20"/>
      <c r="D37" s="20"/>
      <c r="E37" s="20"/>
      <c r="F37" s="20"/>
      <c r="G37" s="20"/>
      <c r="H37" s="21"/>
      <c r="I37" s="496" t="s">
        <v>24</v>
      </c>
      <c r="J37" s="496"/>
      <c r="K37" s="496"/>
      <c r="L37" s="27"/>
      <c r="M37" s="27"/>
      <c r="N37" s="27"/>
    </row>
    <row r="38" spans="1:22" s="22" customFormat="1">
      <c r="A38" s="325"/>
      <c r="B38" s="18"/>
      <c r="C38" s="3"/>
      <c r="D38" s="3"/>
      <c r="E38" s="4"/>
      <c r="F38" s="3"/>
      <c r="G38" s="33"/>
      <c r="H38" s="5"/>
      <c r="I38" s="5"/>
      <c r="J38" s="6"/>
      <c r="K38" s="30"/>
      <c r="L38" s="8"/>
      <c r="M38" s="8"/>
      <c r="N38" s="8"/>
    </row>
    <row r="39" spans="1:22" s="22" customFormat="1">
      <c r="A39" s="325"/>
      <c r="B39" s="18"/>
      <c r="C39" s="3"/>
      <c r="D39" s="3"/>
      <c r="E39" s="4"/>
      <c r="F39" s="3"/>
      <c r="G39" s="33"/>
      <c r="H39" s="5"/>
      <c r="I39" s="5"/>
      <c r="J39" s="6"/>
      <c r="K39" s="30"/>
      <c r="L39" s="8"/>
      <c r="M39" s="8"/>
      <c r="N39" s="8"/>
    </row>
    <row r="40" spans="1:22" s="22" customFormat="1">
      <c r="A40" s="325"/>
      <c r="B40" s="31" t="s">
        <v>32</v>
      </c>
      <c r="C40" s="20"/>
      <c r="D40" s="20"/>
      <c r="E40" s="20"/>
      <c r="F40" s="20"/>
      <c r="G40" s="20"/>
      <c r="H40" s="21"/>
      <c r="I40" s="21"/>
      <c r="J40" s="6"/>
      <c r="K40" s="30"/>
      <c r="L40" s="8"/>
      <c r="M40" s="8"/>
      <c r="N40" s="8"/>
    </row>
    <row r="41" spans="1:22" s="22" customFormat="1">
      <c r="A41" s="325"/>
      <c r="B41" s="19"/>
      <c r="C41" s="19"/>
      <c r="D41" s="19"/>
      <c r="E41" s="19"/>
      <c r="F41" s="19"/>
      <c r="G41" s="19"/>
      <c r="H41" s="15"/>
      <c r="I41" s="15"/>
      <c r="J41" s="6"/>
      <c r="K41" s="30"/>
      <c r="L41" s="23"/>
      <c r="M41" s="23"/>
      <c r="N41" s="23"/>
    </row>
    <row r="42" spans="1:22" s="22" customFormat="1">
      <c r="A42" s="325"/>
      <c r="B42" s="24"/>
      <c r="C42" s="20"/>
      <c r="D42" s="20"/>
      <c r="E42" s="20"/>
      <c r="F42" s="20"/>
      <c r="G42" s="20"/>
      <c r="H42" s="21"/>
      <c r="I42" s="508" t="s">
        <v>33</v>
      </c>
      <c r="J42" s="509"/>
      <c r="K42" s="510"/>
      <c r="L42" s="321" t="s">
        <v>591</v>
      </c>
      <c r="M42" s="321" t="s">
        <v>590</v>
      </c>
      <c r="N42" s="321" t="s">
        <v>640</v>
      </c>
    </row>
    <row r="43" spans="1:22" s="22" customFormat="1" ht="34.5" customHeight="1">
      <c r="A43" s="327" t="s">
        <v>889</v>
      </c>
      <c r="B43" s="18"/>
      <c r="C43" s="20"/>
      <c r="D43" s="20"/>
      <c r="E43" s="20"/>
      <c r="F43" s="20"/>
      <c r="G43" s="20"/>
      <c r="H43" s="21"/>
      <c r="I43" s="502" t="s">
        <v>2505</v>
      </c>
      <c r="J43" s="503"/>
      <c r="K43" s="504"/>
      <c r="L43" s="25"/>
      <c r="M43" s="25"/>
      <c r="N43" s="25"/>
    </row>
    <row r="44" spans="1:22" s="22" customFormat="1" ht="34.5" customHeight="1">
      <c r="A44" s="327" t="s">
        <v>889</v>
      </c>
      <c r="B44" s="26"/>
      <c r="C44" s="20"/>
      <c r="D44" s="20"/>
      <c r="E44" s="20"/>
      <c r="F44" s="20"/>
      <c r="G44" s="20"/>
      <c r="H44" s="21"/>
      <c r="I44" s="502" t="s">
        <v>35</v>
      </c>
      <c r="J44" s="503"/>
      <c r="K44" s="504"/>
      <c r="L44" s="25"/>
      <c r="M44" s="25"/>
      <c r="N44" s="25"/>
    </row>
    <row r="45" spans="1:22" s="22" customFormat="1" ht="34.5" customHeight="1">
      <c r="A45" s="327" t="s">
        <v>889</v>
      </c>
      <c r="B45" s="26"/>
      <c r="C45" s="20"/>
      <c r="D45" s="20"/>
      <c r="E45" s="20"/>
      <c r="F45" s="20"/>
      <c r="G45" s="20"/>
      <c r="H45" s="21"/>
      <c r="I45" s="502" t="s">
        <v>36</v>
      </c>
      <c r="J45" s="503"/>
      <c r="K45" s="504"/>
      <c r="L45" s="34"/>
      <c r="M45" s="34"/>
      <c r="N45" s="34"/>
    </row>
    <row r="46" spans="1:22" s="22" customFormat="1" ht="34.5" customHeight="1">
      <c r="A46" s="327" t="s">
        <v>889</v>
      </c>
      <c r="B46" s="18"/>
      <c r="C46" s="20"/>
      <c r="D46" s="20"/>
      <c r="E46" s="20"/>
      <c r="F46" s="20"/>
      <c r="G46" s="20"/>
      <c r="H46" s="21"/>
      <c r="I46" s="502" t="s">
        <v>37</v>
      </c>
      <c r="J46" s="503"/>
      <c r="K46" s="504"/>
      <c r="L46" s="25"/>
      <c r="M46" s="25"/>
      <c r="N46" s="25"/>
    </row>
    <row r="47" spans="1:22" s="22" customFormat="1">
      <c r="A47" s="325"/>
      <c r="B47" s="18"/>
      <c r="C47" s="3"/>
      <c r="D47" s="3"/>
      <c r="E47" s="4"/>
      <c r="F47" s="3"/>
      <c r="G47" s="29"/>
      <c r="H47" s="5"/>
      <c r="I47" s="5"/>
      <c r="J47" s="6"/>
      <c r="K47" s="30"/>
      <c r="L47" s="8"/>
      <c r="M47" s="8"/>
      <c r="N47" s="8"/>
    </row>
    <row r="48" spans="1:22">
      <c r="A48" s="325"/>
      <c r="B48" s="18"/>
      <c r="K48" s="30"/>
      <c r="L48" s="8"/>
      <c r="M48" s="8"/>
      <c r="O48" s="9"/>
      <c r="P48" s="9"/>
      <c r="Q48" s="9"/>
      <c r="R48" s="9"/>
      <c r="S48" s="9"/>
      <c r="T48" s="9"/>
      <c r="U48" s="9"/>
      <c r="V48" s="9"/>
    </row>
    <row r="49" spans="1:14" s="22" customFormat="1">
      <c r="A49" s="325"/>
      <c r="B49" s="31" t="s">
        <v>38</v>
      </c>
      <c r="C49" s="20"/>
      <c r="D49" s="20"/>
      <c r="E49" s="20"/>
      <c r="F49" s="20"/>
      <c r="G49" s="20"/>
      <c r="H49" s="21"/>
      <c r="I49" s="21"/>
      <c r="J49" s="6"/>
      <c r="K49" s="30"/>
      <c r="L49" s="8"/>
      <c r="M49" s="8"/>
      <c r="N49" s="8"/>
    </row>
    <row r="50" spans="1:14" s="22" customFormat="1">
      <c r="A50" s="325"/>
      <c r="B50" s="19"/>
      <c r="C50" s="19"/>
      <c r="D50" s="19"/>
      <c r="E50" s="19"/>
      <c r="F50" s="19"/>
      <c r="G50" s="19"/>
      <c r="H50" s="15"/>
      <c r="I50" s="15"/>
      <c r="J50" s="6"/>
      <c r="K50" s="30"/>
      <c r="L50" s="23"/>
      <c r="M50" s="23"/>
      <c r="N50" s="23"/>
    </row>
    <row r="51" spans="1:14" s="22" customFormat="1">
      <c r="A51" s="325"/>
      <c r="B51" s="24"/>
      <c r="C51" s="20"/>
      <c r="D51" s="20"/>
      <c r="E51" s="20"/>
      <c r="F51" s="20"/>
      <c r="G51" s="20"/>
      <c r="H51" s="35"/>
      <c r="I51" s="505" t="s">
        <v>28</v>
      </c>
      <c r="J51" s="506"/>
      <c r="K51" s="507"/>
      <c r="L51" s="321" t="s">
        <v>591</v>
      </c>
      <c r="M51" s="321" t="s">
        <v>590</v>
      </c>
      <c r="N51" s="321" t="s">
        <v>640</v>
      </c>
    </row>
    <row r="52" spans="1:14" s="22" customFormat="1" ht="34.5" customHeight="1">
      <c r="A52" s="328" t="s">
        <v>890</v>
      </c>
      <c r="B52" s="18"/>
      <c r="C52" s="20"/>
      <c r="D52" s="20"/>
      <c r="E52" s="20"/>
      <c r="F52" s="20"/>
      <c r="G52" s="20"/>
      <c r="H52" s="21"/>
      <c r="I52" s="499" t="s">
        <v>18</v>
      </c>
      <c r="J52" s="500"/>
      <c r="K52" s="501"/>
      <c r="L52" s="25"/>
      <c r="M52" s="25"/>
      <c r="N52" s="25"/>
    </row>
    <row r="53" spans="1:14" s="22" customFormat="1" ht="34.5" customHeight="1">
      <c r="A53" s="328" t="s">
        <v>890</v>
      </c>
      <c r="B53" s="26"/>
      <c r="C53" s="20"/>
      <c r="D53" s="20"/>
      <c r="E53" s="20"/>
      <c r="F53" s="20"/>
      <c r="G53" s="20"/>
      <c r="H53" s="21"/>
      <c r="I53" s="499" t="s">
        <v>19</v>
      </c>
      <c r="J53" s="500"/>
      <c r="K53" s="501"/>
      <c r="L53" s="25"/>
      <c r="M53" s="25"/>
      <c r="N53" s="25"/>
    </row>
    <row r="54" spans="1:14" s="22" customFormat="1" ht="34.5" customHeight="1">
      <c r="A54" s="328" t="s">
        <v>890</v>
      </c>
      <c r="B54" s="26"/>
      <c r="C54" s="20"/>
      <c r="D54" s="20"/>
      <c r="E54" s="20"/>
      <c r="F54" s="20"/>
      <c r="G54" s="20"/>
      <c r="H54" s="21"/>
      <c r="I54" s="499" t="s">
        <v>20</v>
      </c>
      <c r="J54" s="500"/>
      <c r="K54" s="501"/>
      <c r="L54" s="27"/>
      <c r="M54" s="27"/>
      <c r="N54" s="27"/>
    </row>
    <row r="55" spans="1:14" s="22" customFormat="1" ht="34.5" customHeight="1">
      <c r="A55" s="328" t="s">
        <v>890</v>
      </c>
      <c r="B55" s="18"/>
      <c r="C55" s="20"/>
      <c r="D55" s="20"/>
      <c r="E55" s="20"/>
      <c r="F55" s="20"/>
      <c r="G55" s="20"/>
      <c r="H55" s="21"/>
      <c r="I55" s="499" t="s">
        <v>21</v>
      </c>
      <c r="J55" s="500"/>
      <c r="K55" s="501"/>
      <c r="L55" s="28"/>
      <c r="M55" s="28"/>
      <c r="N55" s="28"/>
    </row>
    <row r="56" spans="1:14" s="22" customFormat="1" ht="34.5" customHeight="1">
      <c r="A56" s="328" t="s">
        <v>890</v>
      </c>
      <c r="B56" s="18"/>
      <c r="C56" s="20"/>
      <c r="D56" s="20"/>
      <c r="E56" s="20"/>
      <c r="F56" s="20"/>
      <c r="G56" s="20"/>
      <c r="H56" s="21"/>
      <c r="I56" s="499" t="s">
        <v>29</v>
      </c>
      <c r="J56" s="500"/>
      <c r="K56" s="501"/>
      <c r="L56" s="27"/>
      <c r="M56" s="27"/>
      <c r="N56" s="27"/>
    </row>
    <row r="57" spans="1:14" s="22" customFormat="1" ht="34.5" customHeight="1">
      <c r="A57" s="328" t="s">
        <v>890</v>
      </c>
      <c r="B57" s="18"/>
      <c r="C57" s="20"/>
      <c r="D57" s="20"/>
      <c r="E57" s="20"/>
      <c r="F57" s="20"/>
      <c r="G57" s="20"/>
      <c r="H57" s="21"/>
      <c r="I57" s="499" t="s">
        <v>30</v>
      </c>
      <c r="J57" s="500"/>
      <c r="K57" s="501"/>
      <c r="L57" s="27"/>
      <c r="M57" s="27"/>
      <c r="N57" s="27"/>
    </row>
    <row r="58" spans="1:14" s="32" customFormat="1" ht="34.5" customHeight="1">
      <c r="A58" s="328" t="s">
        <v>890</v>
      </c>
      <c r="B58" s="18"/>
      <c r="C58" s="20"/>
      <c r="D58" s="20"/>
      <c r="E58" s="20"/>
      <c r="F58" s="20"/>
      <c r="G58" s="20"/>
      <c r="H58" s="21"/>
      <c r="I58" s="499" t="s">
        <v>31</v>
      </c>
      <c r="J58" s="500"/>
      <c r="K58" s="501"/>
      <c r="L58" s="27"/>
      <c r="M58" s="27"/>
      <c r="N58" s="27"/>
    </row>
    <row r="59" spans="1:14" s="22" customFormat="1" ht="34.5" customHeight="1">
      <c r="A59" s="328" t="s">
        <v>890</v>
      </c>
      <c r="B59" s="18"/>
      <c r="C59" s="20"/>
      <c r="D59" s="20"/>
      <c r="E59" s="20"/>
      <c r="F59" s="20"/>
      <c r="G59" s="20"/>
      <c r="H59" s="21"/>
      <c r="I59" s="496" t="s">
        <v>24</v>
      </c>
      <c r="J59" s="496"/>
      <c r="K59" s="496"/>
      <c r="L59" s="27" t="s">
        <v>886</v>
      </c>
      <c r="M59" s="27" t="s">
        <v>886</v>
      </c>
      <c r="N59" s="27" t="s">
        <v>886</v>
      </c>
    </row>
    <row r="60" spans="1:14" s="22" customFormat="1" ht="34.5" customHeight="1">
      <c r="A60" s="328" t="s">
        <v>890</v>
      </c>
      <c r="B60" s="18"/>
      <c r="C60" s="20"/>
      <c r="D60" s="20"/>
      <c r="E60" s="20"/>
      <c r="F60" s="20"/>
      <c r="G60" s="20"/>
      <c r="H60" s="21"/>
      <c r="I60" s="496" t="s">
        <v>39</v>
      </c>
      <c r="J60" s="496"/>
      <c r="K60" s="496"/>
      <c r="L60" s="27" t="s">
        <v>26</v>
      </c>
      <c r="M60" s="27" t="s">
        <v>26</v>
      </c>
      <c r="N60" s="27" t="s">
        <v>26</v>
      </c>
    </row>
    <row r="61" spans="1:14" s="22" customFormat="1">
      <c r="A61" s="325"/>
      <c r="B61" s="18"/>
      <c r="C61" s="3"/>
      <c r="D61" s="3"/>
      <c r="E61" s="4"/>
      <c r="F61" s="3"/>
      <c r="G61" s="33"/>
      <c r="H61" s="5"/>
      <c r="I61" s="5"/>
      <c r="J61" s="6"/>
      <c r="K61" s="30"/>
      <c r="L61" s="8"/>
      <c r="M61" s="8"/>
      <c r="N61" s="8"/>
    </row>
    <row r="62" spans="1:14" s="22" customFormat="1">
      <c r="A62" s="325"/>
      <c r="B62" s="18"/>
      <c r="C62" s="3"/>
      <c r="D62" s="3"/>
      <c r="E62" s="4"/>
      <c r="F62" s="3"/>
      <c r="G62" s="33"/>
      <c r="H62" s="5"/>
      <c r="I62" s="5"/>
      <c r="J62" s="6"/>
      <c r="K62" s="30"/>
      <c r="L62" s="8"/>
      <c r="M62" s="8"/>
      <c r="N62" s="8"/>
    </row>
    <row r="63" spans="1:14" s="22" customFormat="1">
      <c r="A63" s="325"/>
      <c r="B63" s="18"/>
      <c r="C63" s="3"/>
      <c r="D63" s="3"/>
      <c r="E63" s="4"/>
      <c r="F63" s="3"/>
      <c r="G63" s="33"/>
      <c r="H63" s="5"/>
      <c r="I63" s="5"/>
      <c r="J63" s="6"/>
      <c r="K63" s="30"/>
      <c r="L63" s="6"/>
      <c r="M63" s="6"/>
      <c r="N63" s="8"/>
    </row>
    <row r="64" spans="1:14" s="22" customFormat="1">
      <c r="A64" s="325"/>
      <c r="B64" s="18"/>
      <c r="C64" s="3"/>
      <c r="D64" s="3"/>
      <c r="E64" s="4"/>
      <c r="F64" s="3"/>
      <c r="G64" s="29"/>
      <c r="H64" s="5"/>
      <c r="I64" s="5"/>
      <c r="J64" s="6"/>
      <c r="K64" s="30"/>
      <c r="L64" s="6"/>
      <c r="M64" s="6"/>
      <c r="N64" s="8"/>
    </row>
    <row r="65" spans="1:14" s="22" customFormat="1">
      <c r="A65" s="325"/>
      <c r="B65" s="19"/>
      <c r="C65" s="36"/>
      <c r="D65" s="36"/>
      <c r="E65" s="36"/>
      <c r="F65" s="36"/>
      <c r="G65" s="36"/>
      <c r="H65" s="21"/>
      <c r="I65" s="21"/>
      <c r="J65" s="6"/>
      <c r="K65" s="30"/>
      <c r="L65" s="6"/>
      <c r="M65" s="6"/>
      <c r="N65" s="8"/>
    </row>
    <row r="66" spans="1:14" s="22" customFormat="1">
      <c r="A66" s="325"/>
      <c r="B66" s="2"/>
      <c r="C66" s="37" t="s">
        <v>40</v>
      </c>
      <c r="D66" s="38"/>
      <c r="E66" s="38"/>
      <c r="F66" s="38"/>
      <c r="G66" s="38"/>
      <c r="H66" s="38"/>
      <c r="I66" s="5"/>
      <c r="J66" s="39"/>
      <c r="K66" s="7"/>
      <c r="L66" s="6"/>
      <c r="M66" s="6"/>
      <c r="N66" s="8"/>
    </row>
    <row r="67" spans="1:14" s="22" customFormat="1" ht="34.5" customHeight="1">
      <c r="A67" s="325"/>
      <c r="B67" s="2"/>
      <c r="C67" s="40"/>
      <c r="D67" s="497" t="s">
        <v>41</v>
      </c>
      <c r="E67" s="497"/>
      <c r="F67" s="497"/>
      <c r="G67" s="497"/>
      <c r="H67" s="497"/>
      <c r="I67" s="497"/>
      <c r="J67" s="497"/>
      <c r="K67" s="497"/>
      <c r="L67" s="497"/>
      <c r="M67" s="41"/>
      <c r="N67" s="41"/>
    </row>
    <row r="68" spans="1:14" s="22" customFormat="1" ht="34.5" customHeight="1">
      <c r="A68" s="325"/>
      <c r="B68" s="2"/>
      <c r="C68" s="43"/>
      <c r="D68" s="498" t="s">
        <v>42</v>
      </c>
      <c r="E68" s="498"/>
      <c r="F68" s="498"/>
      <c r="G68" s="498"/>
      <c r="H68" s="498"/>
      <c r="I68" s="498"/>
      <c r="J68" s="498"/>
      <c r="K68" s="498"/>
      <c r="L68" s="498"/>
      <c r="M68" s="41"/>
      <c r="N68" s="41"/>
    </row>
    <row r="69" spans="1:14" s="22" customFormat="1" ht="34.5" customHeight="1">
      <c r="A69" s="325"/>
      <c r="B69" s="2"/>
      <c r="C69" s="43"/>
      <c r="D69" s="498" t="s">
        <v>43</v>
      </c>
      <c r="E69" s="498"/>
      <c r="F69" s="498"/>
      <c r="G69" s="498"/>
      <c r="H69" s="498"/>
      <c r="I69" s="498"/>
      <c r="J69" s="498"/>
      <c r="K69" s="498"/>
      <c r="L69" s="498"/>
      <c r="M69" s="41"/>
      <c r="N69" s="41"/>
    </row>
    <row r="70" spans="1:14" s="22" customFormat="1" ht="34.5" customHeight="1">
      <c r="A70" s="325"/>
      <c r="B70" s="2"/>
      <c r="C70" s="43"/>
      <c r="D70" s="498" t="s">
        <v>44</v>
      </c>
      <c r="E70" s="498"/>
      <c r="F70" s="498"/>
      <c r="G70" s="498"/>
      <c r="H70" s="498"/>
      <c r="I70" s="498"/>
      <c r="J70" s="498"/>
      <c r="K70" s="498"/>
      <c r="L70" s="498"/>
      <c r="M70" s="41"/>
      <c r="N70" s="41"/>
    </row>
    <row r="71" spans="1:14" s="22" customFormat="1" ht="34.5" customHeight="1">
      <c r="A71" s="325"/>
      <c r="B71" s="2"/>
      <c r="C71" s="43"/>
      <c r="D71" s="498" t="s">
        <v>45</v>
      </c>
      <c r="E71" s="498"/>
      <c r="F71" s="498"/>
      <c r="G71" s="498"/>
      <c r="H71" s="498"/>
      <c r="I71" s="498"/>
      <c r="J71" s="498"/>
      <c r="K71" s="498"/>
      <c r="L71" s="498"/>
      <c r="M71" s="41"/>
      <c r="N71" s="41"/>
    </row>
    <row r="72" spans="1:14" s="22" customFormat="1">
      <c r="A72" s="325"/>
      <c r="B72" s="19"/>
      <c r="C72" s="36"/>
      <c r="D72" s="36"/>
      <c r="E72" s="36"/>
      <c r="F72" s="36"/>
      <c r="G72" s="36"/>
      <c r="H72" s="21"/>
      <c r="I72" s="21"/>
      <c r="J72" s="6"/>
      <c r="K72" s="7"/>
      <c r="L72" s="6"/>
      <c r="M72" s="6"/>
      <c r="N72" s="8"/>
    </row>
    <row r="73" spans="1:14" s="46" customFormat="1">
      <c r="A73" s="329"/>
      <c r="B73" s="19"/>
      <c r="C73" s="45" t="s">
        <v>46</v>
      </c>
      <c r="F73" s="47"/>
      <c r="G73" s="45"/>
      <c r="H73" s="330" t="s">
        <v>47</v>
      </c>
      <c r="I73" s="330"/>
      <c r="J73" s="330" t="s">
        <v>48</v>
      </c>
      <c r="K73" s="331"/>
      <c r="L73" s="330"/>
      <c r="M73" s="47"/>
      <c r="N73" s="47"/>
    </row>
    <row r="74" spans="1:14" s="22" customFormat="1">
      <c r="A74" s="325"/>
      <c r="B74" s="2"/>
      <c r="C74" s="48"/>
      <c r="D74" s="36"/>
      <c r="E74" s="36"/>
      <c r="F74" s="36"/>
      <c r="G74" s="36"/>
      <c r="H74" s="21"/>
      <c r="I74" s="38"/>
      <c r="J74" s="6"/>
      <c r="K74" s="7"/>
      <c r="L74" s="320"/>
      <c r="M74" s="320"/>
      <c r="N74" s="320"/>
    </row>
    <row r="75" spans="1:14" s="22" customFormat="1">
      <c r="A75" s="325"/>
      <c r="B75" s="2"/>
      <c r="C75" s="42"/>
      <c r="D75" s="42"/>
      <c r="E75" s="42"/>
      <c r="F75" s="42"/>
      <c r="G75" s="42"/>
      <c r="H75" s="42"/>
      <c r="I75" s="42"/>
      <c r="J75" s="42"/>
      <c r="K75" s="50"/>
      <c r="L75" s="42"/>
      <c r="M75" s="42"/>
      <c r="N75" s="42"/>
    </row>
    <row r="76" spans="1:14" s="22" customFormat="1">
      <c r="A76" s="325"/>
      <c r="B76" s="2"/>
      <c r="C76" s="51"/>
      <c r="D76" s="36"/>
      <c r="E76" s="36"/>
      <c r="F76" s="36"/>
      <c r="G76" s="36"/>
      <c r="H76" s="21"/>
      <c r="I76" s="38"/>
      <c r="J76" s="6"/>
      <c r="K76" s="7"/>
      <c r="L76" s="320"/>
    </row>
    <row r="77" spans="1:14" s="22" customFormat="1">
      <c r="A77" s="325"/>
      <c r="B77" s="2"/>
      <c r="C77" s="51"/>
      <c r="D77" s="36"/>
      <c r="E77" s="36"/>
      <c r="F77" s="36"/>
      <c r="G77" s="36"/>
      <c r="H77" s="21"/>
      <c r="I77" s="38"/>
      <c r="J77" s="6"/>
      <c r="K77" s="7"/>
      <c r="L77" s="320"/>
    </row>
    <row r="78" spans="1:14" s="22" customFormat="1">
      <c r="A78" s="325"/>
      <c r="B78" s="2"/>
      <c r="C78" s="492" t="s">
        <v>49</v>
      </c>
      <c r="D78" s="492"/>
      <c r="E78" s="492"/>
      <c r="F78" s="492"/>
      <c r="G78" s="492"/>
      <c r="H78" s="492" t="s">
        <v>50</v>
      </c>
      <c r="I78" s="492"/>
      <c r="J78" s="492" t="s">
        <v>51</v>
      </c>
      <c r="K78" s="492"/>
      <c r="L78" s="492"/>
    </row>
    <row r="79" spans="1:14" s="22" customFormat="1">
      <c r="A79" s="325"/>
      <c r="B79" s="2"/>
      <c r="C79" s="492" t="s">
        <v>52</v>
      </c>
      <c r="D79" s="492"/>
      <c r="E79" s="492"/>
      <c r="F79" s="492"/>
      <c r="G79" s="492"/>
      <c r="H79" s="492" t="s">
        <v>53</v>
      </c>
      <c r="I79" s="492"/>
      <c r="J79" s="492" t="s">
        <v>2506</v>
      </c>
      <c r="K79" s="492"/>
      <c r="L79" s="492"/>
    </row>
    <row r="80" spans="1:14" s="22" customFormat="1">
      <c r="A80" s="325"/>
      <c r="B80" s="2"/>
      <c r="C80" s="492" t="s">
        <v>55</v>
      </c>
      <c r="D80" s="492"/>
      <c r="E80" s="492"/>
      <c r="F80" s="492"/>
      <c r="G80" s="492"/>
      <c r="H80" s="492" t="s">
        <v>56</v>
      </c>
      <c r="I80" s="492"/>
      <c r="J80" s="492" t="s">
        <v>57</v>
      </c>
      <c r="K80" s="492"/>
      <c r="L80" s="492"/>
    </row>
    <row r="81" spans="1:14" s="22" customFormat="1">
      <c r="A81" s="325"/>
      <c r="B81" s="2"/>
      <c r="C81" s="492" t="s">
        <v>58</v>
      </c>
      <c r="D81" s="492"/>
      <c r="E81" s="492"/>
      <c r="F81" s="492"/>
      <c r="G81" s="492"/>
      <c r="H81" s="492" t="s">
        <v>59</v>
      </c>
      <c r="I81" s="492"/>
      <c r="J81" s="492" t="s">
        <v>60</v>
      </c>
      <c r="K81" s="492"/>
      <c r="L81" s="492"/>
    </row>
    <row r="82" spans="1:14" s="22" customFormat="1">
      <c r="A82" s="325"/>
      <c r="B82" s="2"/>
      <c r="C82" s="492" t="s">
        <v>61</v>
      </c>
      <c r="D82" s="492"/>
      <c r="E82" s="492"/>
      <c r="F82" s="492"/>
      <c r="G82" s="492"/>
      <c r="H82" s="38"/>
      <c r="I82" s="38"/>
      <c r="J82" s="492" t="s">
        <v>62</v>
      </c>
      <c r="K82" s="492"/>
      <c r="L82" s="492"/>
    </row>
    <row r="83" spans="1:14" s="22" customFormat="1">
      <c r="A83" s="325"/>
      <c r="C83" s="492" t="s">
        <v>63</v>
      </c>
      <c r="D83" s="492"/>
      <c r="E83" s="492"/>
      <c r="F83" s="492"/>
      <c r="G83" s="492"/>
      <c r="J83" s="492" t="s">
        <v>64</v>
      </c>
      <c r="K83" s="492"/>
      <c r="L83" s="492"/>
      <c r="M83" s="6"/>
      <c r="N83" s="8"/>
    </row>
    <row r="84" spans="1:14" s="22" customFormat="1">
      <c r="A84" s="325"/>
      <c r="B84" s="2"/>
      <c r="C84" s="492" t="s">
        <v>2507</v>
      </c>
      <c r="D84" s="492"/>
      <c r="E84" s="492"/>
      <c r="F84" s="492"/>
      <c r="G84" s="492"/>
      <c r="H84" s="332"/>
      <c r="I84" s="332"/>
      <c r="J84" s="492" t="s">
        <v>66</v>
      </c>
      <c r="K84" s="492"/>
      <c r="L84" s="492"/>
      <c r="M84" s="6"/>
      <c r="N84" s="8"/>
    </row>
    <row r="85" spans="1:14" s="22" customFormat="1">
      <c r="A85" s="325"/>
      <c r="B85" s="2"/>
      <c r="C85" s="492" t="s">
        <v>67</v>
      </c>
      <c r="D85" s="492"/>
      <c r="E85" s="492"/>
      <c r="F85" s="492"/>
      <c r="H85" s="38"/>
      <c r="I85" s="38"/>
      <c r="J85" s="492" t="s">
        <v>68</v>
      </c>
      <c r="K85" s="492"/>
      <c r="L85" s="492"/>
      <c r="M85" s="6"/>
      <c r="N85" s="8"/>
    </row>
    <row r="86" spans="1:14" s="22" customFormat="1">
      <c r="A86" s="325"/>
      <c r="B86" s="2"/>
      <c r="C86" s="492" t="s">
        <v>69</v>
      </c>
      <c r="D86" s="492"/>
      <c r="E86" s="492"/>
      <c r="F86" s="492"/>
      <c r="G86" s="38"/>
      <c r="H86" s="38"/>
      <c r="I86" s="38"/>
      <c r="J86" s="492" t="s">
        <v>70</v>
      </c>
      <c r="K86" s="492"/>
      <c r="L86" s="492"/>
      <c r="M86" s="6"/>
      <c r="N86" s="8"/>
    </row>
    <row r="87" spans="1:14" s="22" customFormat="1">
      <c r="A87" s="325"/>
      <c r="B87" s="2"/>
      <c r="C87" s="492" t="s">
        <v>71</v>
      </c>
      <c r="D87" s="492"/>
      <c r="E87" s="492"/>
      <c r="F87" s="492"/>
      <c r="G87" s="38"/>
      <c r="H87" s="38"/>
      <c r="I87" s="38"/>
      <c r="J87" s="492" t="s">
        <v>72</v>
      </c>
      <c r="K87" s="492"/>
      <c r="L87" s="492"/>
      <c r="M87" s="6"/>
      <c r="N87" s="8"/>
    </row>
    <row r="88" spans="1:14" s="22" customFormat="1">
      <c r="A88" s="325"/>
      <c r="B88" s="2"/>
      <c r="C88" s="492" t="s">
        <v>73</v>
      </c>
      <c r="D88" s="492"/>
      <c r="E88" s="492"/>
      <c r="F88" s="492"/>
      <c r="G88" s="38"/>
      <c r="H88" s="38"/>
      <c r="I88" s="38"/>
      <c r="J88" s="51"/>
      <c r="K88" s="52"/>
      <c r="L88" s="6"/>
      <c r="M88" s="6"/>
      <c r="N88" s="8"/>
    </row>
    <row r="89" spans="1:14" s="22" customFormat="1">
      <c r="A89" s="325"/>
      <c r="B89" s="2"/>
      <c r="C89" s="492" t="s">
        <v>74</v>
      </c>
      <c r="D89" s="492"/>
      <c r="E89" s="492"/>
      <c r="F89" s="492"/>
      <c r="G89" s="38"/>
      <c r="H89" s="38"/>
      <c r="I89" s="38"/>
      <c r="J89" s="51"/>
      <c r="K89" s="52"/>
      <c r="L89" s="6"/>
      <c r="M89" s="6"/>
      <c r="N89" s="8"/>
    </row>
    <row r="90" spans="1:14" s="22" customFormat="1">
      <c r="A90" s="325"/>
      <c r="B90" s="2"/>
      <c r="C90" s="492" t="s">
        <v>75</v>
      </c>
      <c r="D90" s="492"/>
      <c r="E90" s="492"/>
      <c r="F90" s="492"/>
      <c r="G90" s="492"/>
      <c r="H90" s="38"/>
      <c r="I90" s="38"/>
      <c r="J90" s="51"/>
      <c r="K90" s="52"/>
      <c r="L90" s="6"/>
      <c r="M90" s="6"/>
      <c r="N90" s="8"/>
    </row>
    <row r="91" spans="1:14" s="22" customFormat="1">
      <c r="A91" s="325"/>
      <c r="B91" s="2"/>
      <c r="C91" s="42"/>
      <c r="D91" s="42"/>
      <c r="E91" s="42"/>
      <c r="F91" s="42"/>
      <c r="G91" s="42"/>
      <c r="H91" s="42"/>
      <c r="I91" s="42"/>
      <c r="J91" s="42"/>
      <c r="K91" s="50"/>
      <c r="L91" s="42"/>
      <c r="M91" s="42"/>
      <c r="N91" s="42"/>
    </row>
    <row r="92" spans="1:14" s="22" customFormat="1">
      <c r="A92" s="325"/>
      <c r="B92" s="53" t="s">
        <v>76</v>
      </c>
      <c r="C92" s="54"/>
      <c r="D92" s="55"/>
      <c r="E92" s="55"/>
      <c r="F92" s="55"/>
      <c r="G92" s="55"/>
      <c r="H92" s="56"/>
      <c r="I92" s="56"/>
      <c r="J92" s="57"/>
      <c r="K92" s="57"/>
      <c r="L92" s="57"/>
      <c r="M92" s="57"/>
      <c r="N92" s="58"/>
    </row>
    <row r="93" spans="1:14" s="22" customFormat="1">
      <c r="A93" s="325"/>
      <c r="B93" s="2"/>
      <c r="C93" s="60"/>
      <c r="D93" s="4"/>
      <c r="E93" s="4"/>
      <c r="F93" s="4"/>
      <c r="G93" s="4"/>
      <c r="H93" s="307"/>
      <c r="I93" s="307"/>
      <c r="J93" s="61"/>
      <c r="K93" s="30"/>
      <c r="L93" s="61"/>
      <c r="M93" s="61"/>
      <c r="N93" s="59"/>
    </row>
    <row r="94" spans="1:14" s="22" customFormat="1">
      <c r="A94" s="325"/>
      <c r="B94" s="31" t="s">
        <v>891</v>
      </c>
      <c r="C94" s="60"/>
      <c r="D94" s="4"/>
      <c r="E94" s="4"/>
      <c r="F94" s="4"/>
      <c r="G94" s="4"/>
      <c r="H94" s="307"/>
      <c r="I94" s="307"/>
      <c r="J94" s="61"/>
      <c r="K94" s="61"/>
      <c r="L94" s="61"/>
      <c r="M94" s="61"/>
      <c r="N94" s="59"/>
    </row>
    <row r="95" spans="1:14" s="22" customFormat="1" ht="18.75" customHeight="1">
      <c r="A95" s="325"/>
      <c r="B95" s="19"/>
      <c r="C95" s="60"/>
      <c r="D95" s="4"/>
      <c r="E95" s="4"/>
      <c r="F95" s="4"/>
      <c r="G95" s="4"/>
      <c r="H95" s="307"/>
      <c r="I95" s="307"/>
      <c r="J95" s="57"/>
      <c r="K95" s="57"/>
      <c r="L95" s="23"/>
      <c r="M95" s="23"/>
      <c r="N95" s="23"/>
    </row>
    <row r="96" spans="1:14" s="22" customFormat="1">
      <c r="A96" s="325"/>
      <c r="B96" s="19"/>
      <c r="C96" s="60"/>
      <c r="D96" s="4"/>
      <c r="E96" s="4"/>
      <c r="F96" s="4"/>
      <c r="G96" s="4"/>
      <c r="H96" s="307"/>
      <c r="I96" s="307"/>
      <c r="J96" s="62" t="s">
        <v>77</v>
      </c>
      <c r="K96" s="63"/>
      <c r="L96" s="64" t="s">
        <v>591</v>
      </c>
      <c r="M96" s="64" t="s">
        <v>590</v>
      </c>
      <c r="N96" s="64" t="s">
        <v>640</v>
      </c>
    </row>
    <row r="97" spans="1:22" s="22" customFormat="1">
      <c r="A97" s="325"/>
      <c r="B97" s="2"/>
      <c r="C97" s="4"/>
      <c r="D97" s="4"/>
      <c r="E97" s="4"/>
      <c r="F97" s="4"/>
      <c r="G97" s="4"/>
      <c r="H97" s="307"/>
      <c r="I97" s="65" t="s">
        <v>78</v>
      </c>
      <c r="J97" s="66"/>
      <c r="K97" s="67"/>
      <c r="L97" s="64" t="s">
        <v>595</v>
      </c>
      <c r="M97" s="64" t="s">
        <v>595</v>
      </c>
      <c r="N97" s="64" t="s">
        <v>595</v>
      </c>
    </row>
    <row r="98" spans="1:22" s="22" customFormat="1" ht="54" customHeight="1">
      <c r="A98" s="327" t="s">
        <v>892</v>
      </c>
      <c r="B98" s="2"/>
      <c r="C98" s="383" t="s">
        <v>81</v>
      </c>
      <c r="D98" s="384"/>
      <c r="E98" s="384"/>
      <c r="F98" s="384"/>
      <c r="G98" s="384"/>
      <c r="H98" s="385"/>
      <c r="I98" s="313" t="s">
        <v>82</v>
      </c>
      <c r="J98" s="68" t="s">
        <v>637</v>
      </c>
      <c r="K98" s="69"/>
      <c r="L98" s="70"/>
      <c r="M98" s="71"/>
      <c r="N98" s="71"/>
    </row>
    <row r="99" spans="1:22" s="22" customFormat="1">
      <c r="A99" s="325"/>
      <c r="B99" s="72"/>
      <c r="C99" s="60"/>
      <c r="D99" s="4"/>
      <c r="E99" s="4"/>
      <c r="F99" s="4"/>
      <c r="G99" s="4"/>
      <c r="H99" s="307"/>
      <c r="I99" s="307"/>
      <c r="J99" s="61"/>
      <c r="K99" s="61"/>
      <c r="L99" s="59"/>
      <c r="M99" s="59"/>
      <c r="N99" s="59"/>
    </row>
    <row r="100" spans="1:22" s="22" customFormat="1">
      <c r="A100" s="325"/>
      <c r="B100" s="72"/>
      <c r="C100" s="60"/>
      <c r="D100" s="4"/>
      <c r="E100" s="4"/>
      <c r="F100" s="4"/>
      <c r="G100" s="4"/>
      <c r="H100" s="307"/>
      <c r="I100" s="307"/>
      <c r="J100" s="61"/>
      <c r="K100" s="61"/>
      <c r="L100" s="59"/>
      <c r="M100" s="59"/>
      <c r="N100" s="59"/>
    </row>
    <row r="101" spans="1:22" s="22" customFormat="1">
      <c r="A101" s="325"/>
      <c r="B101" s="72"/>
      <c r="C101" s="60"/>
      <c r="D101" s="4"/>
      <c r="E101" s="4"/>
      <c r="F101" s="4"/>
      <c r="G101" s="4"/>
      <c r="H101" s="307"/>
      <c r="I101" s="307"/>
      <c r="J101" s="61"/>
      <c r="K101" s="61"/>
      <c r="L101" s="59"/>
      <c r="M101" s="59"/>
      <c r="N101" s="59"/>
    </row>
    <row r="102" spans="1:22">
      <c r="A102" s="325"/>
      <c r="B102" s="19" t="s">
        <v>84</v>
      </c>
      <c r="C102" s="19"/>
      <c r="D102" s="19"/>
      <c r="E102" s="19"/>
      <c r="F102" s="19"/>
      <c r="G102" s="19"/>
      <c r="H102" s="15"/>
      <c r="I102" s="15"/>
      <c r="L102" s="73"/>
      <c r="M102" s="73"/>
      <c r="N102" s="73"/>
      <c r="O102" s="9"/>
      <c r="P102" s="9"/>
      <c r="Q102" s="9"/>
      <c r="R102" s="9"/>
      <c r="S102" s="9"/>
      <c r="T102" s="9"/>
      <c r="U102" s="9"/>
      <c r="V102" s="9"/>
    </row>
    <row r="103" spans="1:22">
      <c r="A103" s="325"/>
      <c r="B103" s="19"/>
      <c r="C103" s="19"/>
      <c r="D103" s="19"/>
      <c r="E103" s="19"/>
      <c r="F103" s="19"/>
      <c r="G103" s="19"/>
      <c r="H103" s="15"/>
      <c r="I103" s="15"/>
      <c r="L103" s="23"/>
      <c r="M103" s="23"/>
      <c r="N103" s="23"/>
      <c r="O103" s="9"/>
      <c r="P103" s="9"/>
      <c r="Q103" s="9"/>
      <c r="R103" s="9"/>
      <c r="S103" s="9"/>
      <c r="T103" s="9"/>
      <c r="U103" s="9"/>
      <c r="V103" s="9"/>
    </row>
    <row r="104" spans="1:22" ht="34.5" customHeight="1">
      <c r="A104" s="325"/>
      <c r="B104" s="19"/>
      <c r="C104" s="4"/>
      <c r="D104" s="4"/>
      <c r="F104" s="4"/>
      <c r="G104" s="4"/>
      <c r="H104" s="307"/>
      <c r="J104" s="74" t="s">
        <v>77</v>
      </c>
      <c r="K104" s="75"/>
      <c r="L104" s="76" t="s">
        <v>591</v>
      </c>
      <c r="M104" s="76" t="s">
        <v>590</v>
      </c>
      <c r="N104" s="76" t="s">
        <v>640</v>
      </c>
      <c r="O104" s="9"/>
      <c r="P104" s="9"/>
      <c r="Q104" s="9"/>
      <c r="R104" s="9"/>
      <c r="S104" s="9"/>
      <c r="T104" s="9"/>
      <c r="U104" s="9"/>
      <c r="V104" s="9"/>
    </row>
    <row r="105" spans="1:22" ht="20.25" customHeight="1">
      <c r="A105" s="325"/>
      <c r="B105" s="2"/>
      <c r="C105" s="60"/>
      <c r="D105" s="4"/>
      <c r="F105" s="4"/>
      <c r="G105" s="4"/>
      <c r="H105" s="307"/>
      <c r="I105" s="65" t="s">
        <v>85</v>
      </c>
      <c r="J105" s="66"/>
      <c r="K105" s="77"/>
      <c r="L105" s="78" t="s">
        <v>595</v>
      </c>
      <c r="M105" s="78" t="s">
        <v>595</v>
      </c>
      <c r="N105" s="78" t="s">
        <v>595</v>
      </c>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IF(SUM(L106:N106)=0,IF(COUNTIF(L106:N106,"未確認")&gt;0,"未確認",IF(COUNTIF(L106:N106,"~*")&gt;0,"*",SUM(L106:N106))),SUM(L106:N106))</f>
        <v>80</v>
      </c>
      <c r="K106" s="80" t="str">
        <f>IF(OR(COUNTIF(L106:N106,"未確認")&gt;0,COUNTIF(L106:N106,"~*")&gt;0),"※","")</f>
        <v/>
      </c>
      <c r="L106" s="81">
        <v>40</v>
      </c>
      <c r="M106" s="81">
        <v>0</v>
      </c>
      <c r="N106" s="81">
        <v>40</v>
      </c>
    </row>
    <row r="107" spans="1:22" s="82" customFormat="1" ht="34.5" customHeight="1">
      <c r="A107" s="327" t="s">
        <v>894</v>
      </c>
      <c r="B107" s="83"/>
      <c r="C107" s="459"/>
      <c r="D107" s="460"/>
      <c r="E107" s="487"/>
      <c r="F107" s="488"/>
      <c r="G107" s="482" t="s">
        <v>90</v>
      </c>
      <c r="H107" s="484"/>
      <c r="I107" s="490"/>
      <c r="J107" s="79">
        <f t="shared" si="0"/>
        <v>0</v>
      </c>
      <c r="K107" s="80" t="str">
        <f>IF(OR(COUNTIF(L107:N107,"未確認")&gt;0,COUNTIF(L107:N107,"~*")&gt;0),"※","")</f>
        <v/>
      </c>
      <c r="L107" s="81">
        <v>0</v>
      </c>
      <c r="M107" s="81">
        <v>0</v>
      </c>
      <c r="N107" s="81">
        <v>0</v>
      </c>
    </row>
    <row r="108" spans="1:22" s="82" customFormat="1" ht="34.5" customHeight="1">
      <c r="A108" s="327" t="s">
        <v>893</v>
      </c>
      <c r="B108" s="83"/>
      <c r="C108" s="459"/>
      <c r="D108" s="460"/>
      <c r="E108" s="383" t="s">
        <v>91</v>
      </c>
      <c r="F108" s="384"/>
      <c r="G108" s="384"/>
      <c r="H108" s="385"/>
      <c r="I108" s="490"/>
      <c r="J108" s="79">
        <f t="shared" si="0"/>
        <v>80</v>
      </c>
      <c r="K108" s="80" t="str">
        <f>IF(OR(COUNTIF(L108:N108,"未確認")&gt;0,COUNTIF(L108:N108,"~*")&gt;0),"※","")</f>
        <v/>
      </c>
      <c r="L108" s="81">
        <v>40</v>
      </c>
      <c r="M108" s="81">
        <v>0</v>
      </c>
      <c r="N108" s="81">
        <v>40</v>
      </c>
    </row>
    <row r="109" spans="1:22" s="82" customFormat="1" ht="34.5" customHeight="1">
      <c r="A109" s="327" t="s">
        <v>893</v>
      </c>
      <c r="B109" s="83"/>
      <c r="C109" s="437"/>
      <c r="D109" s="439"/>
      <c r="E109" s="386" t="s">
        <v>92</v>
      </c>
      <c r="F109" s="387"/>
      <c r="G109" s="387"/>
      <c r="H109" s="388"/>
      <c r="I109" s="490"/>
      <c r="J109" s="79">
        <f t="shared" si="0"/>
        <v>80</v>
      </c>
      <c r="K109" s="80" t="str">
        <f t="shared" ref="K109:K118" si="1">IF(OR(COUNTIF(L108:N108,"未確認")&gt;0,COUNTIF(L108:N108,"~*")&gt;0),"※","")</f>
        <v/>
      </c>
      <c r="L109" s="81">
        <v>40</v>
      </c>
      <c r="M109" s="81">
        <v>0</v>
      </c>
      <c r="N109" s="81">
        <v>40</v>
      </c>
    </row>
    <row r="110" spans="1:22" s="82" customFormat="1" ht="34.5" customHeight="1">
      <c r="A110" s="327" t="s">
        <v>895</v>
      </c>
      <c r="B110" s="83"/>
      <c r="C110" s="400" t="s">
        <v>93</v>
      </c>
      <c r="D110" s="402"/>
      <c r="E110" s="400" t="s">
        <v>87</v>
      </c>
      <c r="F110" s="401"/>
      <c r="G110" s="401"/>
      <c r="H110" s="402"/>
      <c r="I110" s="490"/>
      <c r="J110" s="79">
        <f t="shared" si="0"/>
        <v>40</v>
      </c>
      <c r="K110" s="80" t="str">
        <f t="shared" si="1"/>
        <v/>
      </c>
      <c r="L110" s="81">
        <v>0</v>
      </c>
      <c r="M110" s="81">
        <v>40</v>
      </c>
      <c r="N110" s="81">
        <v>0</v>
      </c>
    </row>
    <row r="111" spans="1:22" s="82" customFormat="1" ht="34.5" customHeight="1">
      <c r="A111" s="327" t="s">
        <v>896</v>
      </c>
      <c r="B111" s="83"/>
      <c r="C111" s="459"/>
      <c r="D111" s="460"/>
      <c r="E111" s="485"/>
      <c r="F111" s="486"/>
      <c r="G111" s="383" t="s">
        <v>94</v>
      </c>
      <c r="H111" s="385"/>
      <c r="I111" s="490"/>
      <c r="J111" s="79">
        <f t="shared" si="0"/>
        <v>40</v>
      </c>
      <c r="K111" s="80" t="str">
        <f t="shared" si="1"/>
        <v/>
      </c>
      <c r="L111" s="81">
        <v>0</v>
      </c>
      <c r="M111" s="81">
        <v>40</v>
      </c>
      <c r="N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c r="N112" s="81">
        <v>0</v>
      </c>
    </row>
    <row r="113" spans="1:22" s="82" customFormat="1" ht="34.5" customHeight="1">
      <c r="A113" s="327" t="s">
        <v>895</v>
      </c>
      <c r="B113" s="83"/>
      <c r="C113" s="459"/>
      <c r="D113" s="460"/>
      <c r="E113" s="400" t="s">
        <v>91</v>
      </c>
      <c r="F113" s="401"/>
      <c r="G113" s="401"/>
      <c r="H113" s="402"/>
      <c r="I113" s="490"/>
      <c r="J113" s="79">
        <f t="shared" si="0"/>
        <v>40</v>
      </c>
      <c r="K113" s="80" t="str">
        <f t="shared" si="1"/>
        <v/>
      </c>
      <c r="L113" s="81">
        <v>0</v>
      </c>
      <c r="M113" s="81">
        <v>40</v>
      </c>
      <c r="N113" s="81">
        <v>0</v>
      </c>
    </row>
    <row r="114" spans="1:22" s="82" customFormat="1" ht="34.5" customHeight="1">
      <c r="A114" s="327" t="s">
        <v>896</v>
      </c>
      <c r="B114" s="83"/>
      <c r="C114" s="459"/>
      <c r="D114" s="460"/>
      <c r="E114" s="485"/>
      <c r="F114" s="486"/>
      <c r="G114" s="383" t="s">
        <v>94</v>
      </c>
      <c r="H114" s="385"/>
      <c r="I114" s="490"/>
      <c r="J114" s="79">
        <f t="shared" si="0"/>
        <v>40</v>
      </c>
      <c r="K114" s="80" t="str">
        <f t="shared" si="1"/>
        <v/>
      </c>
      <c r="L114" s="81">
        <v>0</v>
      </c>
      <c r="M114" s="81">
        <v>40</v>
      </c>
      <c r="N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c r="N115" s="81">
        <v>0</v>
      </c>
    </row>
    <row r="116" spans="1:22" s="82" customFormat="1" ht="34.5" customHeight="1">
      <c r="A116" s="327" t="s">
        <v>895</v>
      </c>
      <c r="B116" s="83"/>
      <c r="C116" s="459"/>
      <c r="D116" s="460"/>
      <c r="E116" s="389" t="s">
        <v>92</v>
      </c>
      <c r="F116" s="390"/>
      <c r="G116" s="390"/>
      <c r="H116" s="391"/>
      <c r="I116" s="490"/>
      <c r="J116" s="79">
        <f t="shared" si="0"/>
        <v>40</v>
      </c>
      <c r="K116" s="80" t="str">
        <f t="shared" si="1"/>
        <v/>
      </c>
      <c r="L116" s="81">
        <v>0</v>
      </c>
      <c r="M116" s="81">
        <v>40</v>
      </c>
      <c r="N116" s="81">
        <v>0</v>
      </c>
    </row>
    <row r="117" spans="1:22" s="82" customFormat="1" ht="34.5" customHeight="1">
      <c r="A117" s="327" t="s">
        <v>896</v>
      </c>
      <c r="B117" s="83"/>
      <c r="C117" s="459"/>
      <c r="D117" s="460"/>
      <c r="E117" s="478"/>
      <c r="F117" s="479"/>
      <c r="G117" s="386" t="s">
        <v>94</v>
      </c>
      <c r="H117" s="388"/>
      <c r="I117" s="490"/>
      <c r="J117" s="79">
        <f t="shared" si="0"/>
        <v>40</v>
      </c>
      <c r="K117" s="80" t="str">
        <f t="shared" si="1"/>
        <v/>
      </c>
      <c r="L117" s="81">
        <v>0</v>
      </c>
      <c r="M117" s="81">
        <v>40</v>
      </c>
      <c r="N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c r="N118" s="81">
        <v>0</v>
      </c>
    </row>
    <row r="119" spans="1:22" s="82" customFormat="1" ht="315" customHeight="1">
      <c r="A119" s="327" t="s">
        <v>898</v>
      </c>
      <c r="B119" s="83"/>
      <c r="C119" s="482" t="s">
        <v>96</v>
      </c>
      <c r="D119" s="483"/>
      <c r="E119" s="483"/>
      <c r="F119" s="483"/>
      <c r="G119" s="483"/>
      <c r="H119" s="484"/>
      <c r="I119" s="491"/>
      <c r="J119" s="84"/>
      <c r="K119" s="85" t="s">
        <v>89</v>
      </c>
      <c r="L119" s="86" t="s">
        <v>26</v>
      </c>
      <c r="M119" s="86" t="s">
        <v>26</v>
      </c>
      <c r="N119" s="86" t="s">
        <v>26</v>
      </c>
    </row>
    <row r="120" spans="1:22" s="1" customFormat="1">
      <c r="A120" s="325"/>
      <c r="B120" s="19"/>
      <c r="C120" s="19"/>
      <c r="D120" s="19"/>
      <c r="E120" s="19"/>
      <c r="F120" s="19"/>
      <c r="G120" s="19"/>
      <c r="H120" s="15"/>
      <c r="I120" s="15"/>
      <c r="J120" s="87"/>
      <c r="K120" s="88"/>
      <c r="L120" s="89"/>
      <c r="M120" s="89"/>
      <c r="N120" s="89"/>
    </row>
    <row r="121" spans="1:22" s="82" customFormat="1">
      <c r="A121" s="325"/>
      <c r="B121" s="83"/>
      <c r="C121" s="60"/>
      <c r="D121" s="60"/>
      <c r="E121" s="60"/>
      <c r="F121" s="60"/>
      <c r="G121" s="60"/>
      <c r="H121" s="90"/>
      <c r="I121" s="90"/>
      <c r="J121" s="87"/>
      <c r="K121" s="88"/>
      <c r="L121" s="89"/>
      <c r="M121" s="89"/>
      <c r="N121" s="89"/>
    </row>
    <row r="122" spans="1:22" s="22" customFormat="1">
      <c r="A122" s="325"/>
      <c r="B122" s="2"/>
      <c r="C122" s="60"/>
      <c r="D122" s="4"/>
      <c r="E122" s="4"/>
      <c r="F122" s="4"/>
      <c r="G122" s="4"/>
      <c r="H122" s="307"/>
      <c r="I122" s="307"/>
      <c r="J122" s="61"/>
      <c r="K122" s="30"/>
      <c r="L122" s="59"/>
      <c r="M122" s="59"/>
      <c r="N122" s="59"/>
    </row>
    <row r="123" spans="1:22" s="1" customFormat="1">
      <c r="A123" s="325"/>
      <c r="B123" s="19" t="s">
        <v>97</v>
      </c>
      <c r="C123" s="19"/>
      <c r="D123" s="19"/>
      <c r="E123" s="19"/>
      <c r="F123" s="19"/>
      <c r="G123" s="19"/>
      <c r="H123" s="15"/>
      <c r="I123" s="15"/>
      <c r="J123" s="87"/>
      <c r="K123" s="88"/>
      <c r="L123" s="89"/>
      <c r="M123" s="89"/>
      <c r="N123" s="89"/>
    </row>
    <row r="124" spans="1:22">
      <c r="A124" s="325"/>
      <c r="B124" s="19"/>
      <c r="C124" s="19"/>
      <c r="D124" s="19"/>
      <c r="E124" s="19"/>
      <c r="F124" s="19"/>
      <c r="G124" s="19"/>
      <c r="H124" s="15"/>
      <c r="I124" s="15"/>
      <c r="L124" s="23"/>
      <c r="M124" s="23"/>
      <c r="N124" s="23"/>
      <c r="O124" s="9"/>
      <c r="P124" s="9"/>
      <c r="Q124" s="9"/>
      <c r="R124" s="9"/>
      <c r="S124" s="9"/>
      <c r="T124" s="9"/>
      <c r="U124" s="9"/>
      <c r="V124" s="9"/>
    </row>
    <row r="125" spans="1:22" ht="34.5" customHeight="1">
      <c r="A125" s="325"/>
      <c r="B125" s="19"/>
      <c r="C125" s="4"/>
      <c r="D125" s="4"/>
      <c r="F125" s="4"/>
      <c r="G125" s="4"/>
      <c r="H125" s="307"/>
      <c r="I125" s="65"/>
      <c r="J125" s="91" t="s">
        <v>77</v>
      </c>
      <c r="K125" s="75"/>
      <c r="L125" s="76" t="s">
        <v>591</v>
      </c>
      <c r="M125" s="76" t="s">
        <v>590</v>
      </c>
      <c r="N125" s="76" t="s">
        <v>640</v>
      </c>
      <c r="O125" s="9"/>
      <c r="P125" s="9"/>
      <c r="Q125" s="9"/>
      <c r="R125" s="9"/>
      <c r="S125" s="9"/>
      <c r="T125" s="9"/>
      <c r="U125" s="9"/>
      <c r="V125" s="9"/>
    </row>
    <row r="126" spans="1:22" ht="20.25" customHeight="1">
      <c r="A126" s="325"/>
      <c r="B126" s="2"/>
      <c r="C126" s="4"/>
      <c r="D126" s="4"/>
      <c r="F126" s="4"/>
      <c r="G126" s="4"/>
      <c r="H126" s="307"/>
      <c r="I126" s="65" t="s">
        <v>85</v>
      </c>
      <c r="J126" s="92"/>
      <c r="K126" s="77"/>
      <c r="L126" s="78" t="s">
        <v>595</v>
      </c>
      <c r="M126" s="78" t="s">
        <v>595</v>
      </c>
      <c r="N126" s="78" t="s">
        <v>595</v>
      </c>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99</v>
      </c>
      <c r="J127" s="93"/>
      <c r="K127" s="94"/>
      <c r="L127" s="95" t="s">
        <v>900</v>
      </c>
      <c r="M127" s="96" t="s">
        <v>900</v>
      </c>
      <c r="N127" s="96" t="s">
        <v>900</v>
      </c>
    </row>
    <row r="128" spans="1:22" s="82" customFormat="1" ht="40.5" customHeight="1">
      <c r="A128" s="327" t="s">
        <v>901</v>
      </c>
      <c r="B128" s="2"/>
      <c r="C128" s="315"/>
      <c r="D128" s="318"/>
      <c r="E128" s="400" t="s">
        <v>107</v>
      </c>
      <c r="F128" s="401"/>
      <c r="G128" s="401"/>
      <c r="H128" s="402"/>
      <c r="I128" s="420"/>
      <c r="J128" s="97"/>
      <c r="K128" s="98"/>
      <c r="L128" s="96" t="s">
        <v>110</v>
      </c>
      <c r="M128" s="96" t="s">
        <v>113</v>
      </c>
      <c r="N128" s="96" t="s">
        <v>114</v>
      </c>
    </row>
    <row r="129" spans="1:22" s="82" customFormat="1" ht="40.5" customHeight="1">
      <c r="A129" s="327" t="s">
        <v>902</v>
      </c>
      <c r="B129" s="2"/>
      <c r="C129" s="315"/>
      <c r="D129" s="318"/>
      <c r="E129" s="459"/>
      <c r="F129" s="477"/>
      <c r="G129" s="477"/>
      <c r="H129" s="460"/>
      <c r="I129" s="420"/>
      <c r="J129" s="97"/>
      <c r="K129" s="98"/>
      <c r="L129" s="96" t="s">
        <v>104</v>
      </c>
      <c r="M129" s="96" t="s">
        <v>110</v>
      </c>
      <c r="N129" s="96" t="s">
        <v>113</v>
      </c>
    </row>
    <row r="130" spans="1:22" s="82" customFormat="1" ht="40.5" customHeight="1">
      <c r="A130" s="327" t="s">
        <v>903</v>
      </c>
      <c r="B130" s="2"/>
      <c r="C130" s="308"/>
      <c r="D130" s="309"/>
      <c r="E130" s="437"/>
      <c r="F130" s="438"/>
      <c r="G130" s="438"/>
      <c r="H130" s="439"/>
      <c r="I130" s="407"/>
      <c r="J130" s="99"/>
      <c r="K130" s="100"/>
      <c r="L130" s="96" t="s">
        <v>114</v>
      </c>
      <c r="M130" s="96" t="s">
        <v>114</v>
      </c>
      <c r="N130" s="96" t="s">
        <v>104</v>
      </c>
    </row>
    <row r="131" spans="1:22" s="1" customFormat="1">
      <c r="A131" s="325"/>
      <c r="B131" s="19"/>
      <c r="C131" s="19"/>
      <c r="D131" s="19"/>
      <c r="E131" s="19"/>
      <c r="F131" s="19"/>
      <c r="G131" s="19"/>
      <c r="H131" s="15"/>
      <c r="I131" s="15"/>
      <c r="J131" s="87"/>
      <c r="K131" s="88"/>
      <c r="L131" s="89"/>
      <c r="M131" s="89"/>
      <c r="N131" s="89"/>
    </row>
    <row r="132" spans="1:22" s="82" customFormat="1">
      <c r="A132" s="325"/>
      <c r="B132" s="83"/>
      <c r="C132" s="60"/>
      <c r="D132" s="60"/>
      <c r="E132" s="60"/>
      <c r="F132" s="60"/>
      <c r="G132" s="60"/>
      <c r="H132" s="90"/>
      <c r="I132" s="90"/>
      <c r="J132" s="87"/>
      <c r="K132" s="88"/>
      <c r="L132" s="89"/>
      <c r="M132" s="89"/>
      <c r="N132" s="89"/>
    </row>
    <row r="133" spans="1:22" s="22" customFormat="1">
      <c r="A133" s="325"/>
      <c r="B133" s="2"/>
      <c r="C133" s="60"/>
      <c r="D133" s="4"/>
      <c r="E133" s="4"/>
      <c r="F133" s="4"/>
      <c r="G133" s="4"/>
      <c r="H133" s="307"/>
      <c r="I133" s="307"/>
      <c r="J133" s="61"/>
      <c r="K133" s="30"/>
      <c r="L133" s="59"/>
      <c r="M133" s="59"/>
      <c r="N133" s="59"/>
    </row>
    <row r="134" spans="1:22" s="1" customFormat="1">
      <c r="A134" s="333"/>
      <c r="B134" s="19" t="s">
        <v>123</v>
      </c>
      <c r="C134" s="44"/>
      <c r="D134" s="44"/>
      <c r="E134" s="44"/>
      <c r="F134" s="44"/>
      <c r="G134" s="44"/>
      <c r="H134" s="15"/>
      <c r="I134" s="15"/>
      <c r="J134" s="59"/>
      <c r="K134" s="30"/>
      <c r="L134" s="101"/>
      <c r="M134" s="101"/>
      <c r="N134" s="101"/>
    </row>
    <row r="135" spans="1:22">
      <c r="A135" s="325"/>
      <c r="B135" s="19"/>
      <c r="C135" s="19"/>
      <c r="D135" s="19"/>
      <c r="E135" s="19"/>
      <c r="F135" s="19"/>
      <c r="G135" s="19"/>
      <c r="H135" s="15"/>
      <c r="I135" s="15"/>
      <c r="L135" s="23"/>
      <c r="M135" s="23"/>
      <c r="N135" s="23"/>
      <c r="O135" s="9"/>
      <c r="P135" s="9"/>
      <c r="Q135" s="9"/>
      <c r="R135" s="9"/>
      <c r="S135" s="9"/>
      <c r="T135" s="9"/>
      <c r="U135" s="9"/>
      <c r="V135" s="9"/>
    </row>
    <row r="136" spans="1:22" ht="34.5" customHeight="1">
      <c r="A136" s="325"/>
      <c r="B136" s="19"/>
      <c r="C136" s="4"/>
      <c r="D136" s="4"/>
      <c r="F136" s="4"/>
      <c r="G136" s="4"/>
      <c r="H136" s="307"/>
      <c r="I136" s="307"/>
      <c r="J136" s="74" t="s">
        <v>77</v>
      </c>
      <c r="K136" s="75"/>
      <c r="L136" s="76" t="s">
        <v>591</v>
      </c>
      <c r="M136" s="76" t="s">
        <v>590</v>
      </c>
      <c r="N136" s="76" t="s">
        <v>640</v>
      </c>
      <c r="O136" s="9"/>
      <c r="P136" s="9"/>
      <c r="Q136" s="9"/>
      <c r="R136" s="9"/>
      <c r="S136" s="9"/>
      <c r="T136" s="9"/>
      <c r="U136" s="9"/>
      <c r="V136" s="9"/>
    </row>
    <row r="137" spans="1:22" ht="20.25" customHeight="1">
      <c r="A137" s="325"/>
      <c r="B137" s="2"/>
      <c r="C137" s="60"/>
      <c r="D137" s="4"/>
      <c r="F137" s="4"/>
      <c r="G137" s="4"/>
      <c r="H137" s="307"/>
      <c r="I137" s="65" t="s">
        <v>78</v>
      </c>
      <c r="J137" s="66"/>
      <c r="K137" s="77"/>
      <c r="L137" s="78" t="s">
        <v>595</v>
      </c>
      <c r="M137" s="78" t="s">
        <v>595</v>
      </c>
      <c r="N137" s="78" t="s">
        <v>595</v>
      </c>
      <c r="O137" s="9"/>
      <c r="P137" s="9"/>
      <c r="Q137" s="9"/>
      <c r="R137" s="9"/>
      <c r="S137" s="9"/>
      <c r="T137" s="9"/>
      <c r="U137" s="9"/>
      <c r="V137" s="9"/>
    </row>
    <row r="138" spans="1:22" s="82" customFormat="1" ht="67.5" customHeight="1">
      <c r="A138" s="327" t="s">
        <v>904</v>
      </c>
      <c r="B138" s="2"/>
      <c r="C138" s="400" t="s">
        <v>124</v>
      </c>
      <c r="D138" s="401"/>
      <c r="E138" s="401"/>
      <c r="F138" s="401"/>
      <c r="G138" s="401"/>
      <c r="H138" s="402"/>
      <c r="I138" s="447" t="s">
        <v>2508</v>
      </c>
      <c r="J138" s="102"/>
      <c r="K138" s="94"/>
      <c r="L138" s="95" t="s">
        <v>144</v>
      </c>
      <c r="M138" s="96" t="s">
        <v>641</v>
      </c>
      <c r="N138" s="96" t="s">
        <v>144</v>
      </c>
    </row>
    <row r="139" spans="1:22" s="82" customFormat="1" ht="34.5" customHeight="1">
      <c r="A139" s="327" t="s">
        <v>904</v>
      </c>
      <c r="B139" s="83"/>
      <c r="C139" s="315"/>
      <c r="D139" s="318"/>
      <c r="E139" s="383" t="s">
        <v>2031</v>
      </c>
      <c r="F139" s="384"/>
      <c r="G139" s="384"/>
      <c r="H139" s="385"/>
      <c r="I139" s="447"/>
      <c r="J139" s="97"/>
      <c r="K139" s="98"/>
      <c r="L139" s="103">
        <v>40</v>
      </c>
      <c r="M139" s="103">
        <v>40</v>
      </c>
      <c r="N139" s="103">
        <v>25</v>
      </c>
    </row>
    <row r="140" spans="1:22" s="82" customFormat="1" ht="67.5" customHeight="1">
      <c r="A140" s="327" t="s">
        <v>906</v>
      </c>
      <c r="B140" s="83"/>
      <c r="C140" s="400" t="s">
        <v>2032</v>
      </c>
      <c r="D140" s="401"/>
      <c r="E140" s="401"/>
      <c r="F140" s="401"/>
      <c r="G140" s="401"/>
      <c r="H140" s="402"/>
      <c r="I140" s="447"/>
      <c r="J140" s="97"/>
      <c r="K140" s="98"/>
      <c r="L140" s="95" t="s">
        <v>26</v>
      </c>
      <c r="M140" s="96" t="s">
        <v>26</v>
      </c>
      <c r="N140" s="96" t="s">
        <v>598</v>
      </c>
    </row>
    <row r="141" spans="1:22" s="82" customFormat="1" ht="34.5" customHeight="1">
      <c r="A141" s="327" t="s">
        <v>906</v>
      </c>
      <c r="B141" s="83"/>
      <c r="C141" s="104"/>
      <c r="D141" s="105"/>
      <c r="E141" s="383" t="s">
        <v>135</v>
      </c>
      <c r="F141" s="384"/>
      <c r="G141" s="384"/>
      <c r="H141" s="385"/>
      <c r="I141" s="447"/>
      <c r="J141" s="97"/>
      <c r="K141" s="98"/>
      <c r="L141" s="103">
        <v>0</v>
      </c>
      <c r="M141" s="103">
        <v>0</v>
      </c>
      <c r="N141" s="103">
        <v>15</v>
      </c>
    </row>
    <row r="142" spans="1:22" s="82" customFormat="1" ht="67.5" customHeight="1">
      <c r="A142" s="327" t="s">
        <v>908</v>
      </c>
      <c r="B142" s="83"/>
      <c r="C142" s="400" t="s">
        <v>2509</v>
      </c>
      <c r="D142" s="401"/>
      <c r="E142" s="401"/>
      <c r="F142" s="401"/>
      <c r="G142" s="401"/>
      <c r="H142" s="402"/>
      <c r="I142" s="447"/>
      <c r="J142" s="97"/>
      <c r="K142" s="98"/>
      <c r="L142" s="95" t="s">
        <v>26</v>
      </c>
      <c r="M142" s="96" t="s">
        <v>26</v>
      </c>
      <c r="N142" s="96" t="s">
        <v>26</v>
      </c>
    </row>
    <row r="143" spans="1:22" s="82" customFormat="1" ht="34.5" customHeight="1">
      <c r="A143" s="327" t="s">
        <v>908</v>
      </c>
      <c r="B143" s="83"/>
      <c r="C143" s="106"/>
      <c r="D143" s="107"/>
      <c r="E143" s="383" t="s">
        <v>135</v>
      </c>
      <c r="F143" s="384"/>
      <c r="G143" s="384"/>
      <c r="H143" s="385"/>
      <c r="I143" s="447"/>
      <c r="J143" s="97"/>
      <c r="K143" s="98"/>
      <c r="L143" s="103">
        <v>0</v>
      </c>
      <c r="M143" s="103">
        <v>0</v>
      </c>
      <c r="N143" s="103">
        <v>0</v>
      </c>
    </row>
    <row r="144" spans="1:22" s="82" customFormat="1" ht="34.5" customHeight="1">
      <c r="A144" s="327" t="s">
        <v>909</v>
      </c>
      <c r="B144" s="83"/>
      <c r="C144" s="386" t="s">
        <v>136</v>
      </c>
      <c r="D144" s="387"/>
      <c r="E144" s="387"/>
      <c r="F144" s="387"/>
      <c r="G144" s="387"/>
      <c r="H144" s="388"/>
      <c r="I144" s="447"/>
      <c r="J144" s="99"/>
      <c r="K144" s="100"/>
      <c r="L144" s="103">
        <v>0</v>
      </c>
      <c r="M144" s="103">
        <v>0</v>
      </c>
      <c r="N144" s="103">
        <v>0</v>
      </c>
    </row>
    <row r="145" spans="1:22" s="1" customFormat="1">
      <c r="A145" s="325"/>
      <c r="B145" s="19"/>
      <c r="C145" s="19"/>
      <c r="D145" s="19"/>
      <c r="E145" s="19"/>
      <c r="F145" s="19"/>
      <c r="G145" s="19"/>
      <c r="H145" s="15"/>
      <c r="I145" s="15"/>
      <c r="J145" s="87"/>
      <c r="K145" s="88"/>
      <c r="L145" s="89"/>
      <c r="M145" s="89"/>
      <c r="N145" s="89"/>
    </row>
    <row r="146" spans="1:22" s="1" customFormat="1">
      <c r="A146" s="325"/>
      <c r="B146" s="19"/>
      <c r="C146" s="19"/>
      <c r="D146" s="19"/>
      <c r="E146" s="19"/>
      <c r="F146" s="19"/>
      <c r="G146" s="19"/>
      <c r="H146" s="15"/>
      <c r="I146" s="15"/>
      <c r="J146" s="87"/>
      <c r="K146" s="88"/>
      <c r="L146" s="89"/>
      <c r="M146" s="89"/>
      <c r="N146" s="89"/>
    </row>
    <row r="147" spans="1:22" s="108" customFormat="1">
      <c r="A147" s="325"/>
      <c r="C147" s="4"/>
      <c r="D147" s="4"/>
      <c r="E147" s="4"/>
      <c r="F147" s="4"/>
      <c r="G147" s="4"/>
      <c r="H147" s="307"/>
      <c r="I147" s="307"/>
      <c r="J147" s="59"/>
      <c r="K147" s="30"/>
      <c r="L147" s="101"/>
      <c r="M147" s="101"/>
      <c r="N147" s="101"/>
    </row>
    <row r="148" spans="1:22" s="108" customFormat="1">
      <c r="A148" s="325"/>
      <c r="B148" s="19" t="s">
        <v>137</v>
      </c>
      <c r="C148" s="4"/>
      <c r="D148" s="4"/>
      <c r="E148" s="4"/>
      <c r="F148" s="4"/>
      <c r="G148" s="4"/>
      <c r="H148" s="307"/>
      <c r="I148" s="307"/>
      <c r="J148" s="59"/>
      <c r="K148" s="30"/>
      <c r="L148" s="101"/>
      <c r="M148" s="101"/>
      <c r="N148" s="101"/>
    </row>
    <row r="149" spans="1:22">
      <c r="A149" s="325"/>
      <c r="B149" s="19"/>
      <c r="C149" s="19"/>
      <c r="D149" s="19"/>
      <c r="E149" s="19"/>
      <c r="F149" s="19"/>
      <c r="G149" s="19"/>
      <c r="H149" s="15"/>
      <c r="I149" s="15"/>
      <c r="L149" s="23"/>
      <c r="M149" s="23"/>
      <c r="N149" s="23"/>
      <c r="O149" s="9"/>
      <c r="P149" s="9"/>
      <c r="Q149" s="9"/>
      <c r="R149" s="9"/>
      <c r="S149" s="9"/>
      <c r="T149" s="9"/>
      <c r="U149" s="9"/>
      <c r="V149" s="9"/>
    </row>
    <row r="150" spans="1:22" ht="34.5" customHeight="1">
      <c r="A150" s="325"/>
      <c r="B150" s="19"/>
      <c r="C150" s="4"/>
      <c r="D150" s="4"/>
      <c r="F150" s="4"/>
      <c r="G150" s="4"/>
      <c r="H150" s="307"/>
      <c r="I150" s="307"/>
      <c r="J150" s="74" t="s">
        <v>77</v>
      </c>
      <c r="K150" s="75"/>
      <c r="L150" s="76" t="s">
        <v>591</v>
      </c>
      <c r="M150" s="76" t="s">
        <v>590</v>
      </c>
      <c r="N150" s="76" t="s">
        <v>640</v>
      </c>
      <c r="O150" s="9"/>
      <c r="P150" s="9"/>
      <c r="Q150" s="9"/>
      <c r="R150" s="9"/>
      <c r="S150" s="9"/>
      <c r="T150" s="9"/>
      <c r="U150" s="9"/>
      <c r="V150" s="9"/>
    </row>
    <row r="151" spans="1:22" ht="20.25" customHeight="1">
      <c r="A151" s="325"/>
      <c r="B151" s="2"/>
      <c r="C151" s="60"/>
      <c r="D151" s="4"/>
      <c r="F151" s="4"/>
      <c r="G151" s="4"/>
      <c r="H151" s="307"/>
      <c r="I151" s="65" t="s">
        <v>78</v>
      </c>
      <c r="J151" s="66"/>
      <c r="K151" s="77"/>
      <c r="L151" s="78" t="s">
        <v>595</v>
      </c>
      <c r="M151" s="78" t="s">
        <v>595</v>
      </c>
      <c r="N151" s="78" t="s">
        <v>595</v>
      </c>
      <c r="O151" s="9"/>
      <c r="P151" s="9"/>
      <c r="Q151" s="9"/>
      <c r="R151" s="9"/>
      <c r="S151" s="9"/>
      <c r="T151" s="9"/>
      <c r="U151" s="9"/>
      <c r="V151" s="9"/>
    </row>
    <row r="152" spans="1:22" s="112" customFormat="1" ht="34.5" customHeight="1">
      <c r="A152" s="334" t="s">
        <v>911</v>
      </c>
      <c r="B152" s="108"/>
      <c r="C152" s="386" t="s">
        <v>2510</v>
      </c>
      <c r="D152" s="387"/>
      <c r="E152" s="387"/>
      <c r="F152" s="387"/>
      <c r="G152" s="387"/>
      <c r="H152" s="388"/>
      <c r="I152" s="406" t="s">
        <v>2511</v>
      </c>
      <c r="J152" s="109">
        <f t="shared" ref="J152:J215" si="2">IF(SUM(L152:N152)=0,IF(COUNTIF(L152:N152,"未確認")&gt;0,"未確認",IF(COUNTIF(L152:N152,"~*")&gt;0,"*",SUM(L152:N152))),SUM(L152:N152))</f>
        <v>0</v>
      </c>
      <c r="K152" s="110" t="str">
        <f t="shared" ref="K152:K215" si="3">IF(OR(COUNTIF(L152:N152,"未確認")&gt;0,COUNTIF(L152:N152,"~*")&gt;0),"※","")</f>
        <v/>
      </c>
      <c r="L152" s="111"/>
      <c r="M152" s="111"/>
      <c r="N152" s="111"/>
    </row>
    <row r="153" spans="1:22" s="112" customFormat="1" ht="34.5" customHeight="1">
      <c r="A153" s="334" t="s">
        <v>912</v>
      </c>
      <c r="B153" s="108"/>
      <c r="C153" s="386" t="s">
        <v>141</v>
      </c>
      <c r="D153" s="387"/>
      <c r="E153" s="387"/>
      <c r="F153" s="387"/>
      <c r="G153" s="387"/>
      <c r="H153" s="388"/>
      <c r="I153" s="475"/>
      <c r="J153" s="109">
        <f t="shared" si="2"/>
        <v>0</v>
      </c>
      <c r="K153" s="110" t="str">
        <f t="shared" si="3"/>
        <v/>
      </c>
      <c r="L153" s="111"/>
      <c r="M153" s="111"/>
      <c r="N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c r="M154" s="111"/>
      <c r="N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c r="M155" s="111"/>
      <c r="N155" s="111"/>
    </row>
    <row r="156" spans="1:22" s="112" customFormat="1" ht="34.5" customHeight="1">
      <c r="A156" s="334" t="s">
        <v>915</v>
      </c>
      <c r="B156" s="108"/>
      <c r="C156" s="386" t="s">
        <v>144</v>
      </c>
      <c r="D156" s="387"/>
      <c r="E156" s="387"/>
      <c r="F156" s="387"/>
      <c r="G156" s="387"/>
      <c r="H156" s="388"/>
      <c r="I156" s="475"/>
      <c r="J156" s="109">
        <f t="shared" si="2"/>
        <v>139</v>
      </c>
      <c r="K156" s="110" t="str">
        <f t="shared" si="3"/>
        <v/>
      </c>
      <c r="L156" s="111">
        <v>79</v>
      </c>
      <c r="M156" s="111"/>
      <c r="N156" s="111">
        <v>60</v>
      </c>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c r="M157" s="111"/>
      <c r="N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c r="M158" s="111"/>
      <c r="N158" s="111"/>
    </row>
    <row r="159" spans="1:22" s="112" customFormat="1" ht="34.5" customHeight="1">
      <c r="A159" s="334" t="s">
        <v>918</v>
      </c>
      <c r="B159" s="108"/>
      <c r="C159" s="386" t="s">
        <v>2512</v>
      </c>
      <c r="D159" s="387"/>
      <c r="E159" s="387"/>
      <c r="F159" s="387"/>
      <c r="G159" s="387"/>
      <c r="H159" s="388"/>
      <c r="I159" s="475"/>
      <c r="J159" s="109">
        <f t="shared" si="2"/>
        <v>0</v>
      </c>
      <c r="K159" s="110" t="str">
        <f t="shared" si="3"/>
        <v/>
      </c>
      <c r="L159" s="111"/>
      <c r="M159" s="111"/>
      <c r="N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c r="M160" s="111"/>
      <c r="N160" s="111"/>
    </row>
    <row r="161" spans="1:14" s="112" customFormat="1" ht="34.5" customHeight="1">
      <c r="A161" s="334" t="s">
        <v>920</v>
      </c>
      <c r="B161" s="108"/>
      <c r="C161" s="386" t="s">
        <v>149</v>
      </c>
      <c r="D161" s="387"/>
      <c r="E161" s="387"/>
      <c r="F161" s="387"/>
      <c r="G161" s="387"/>
      <c r="H161" s="388"/>
      <c r="I161" s="475"/>
      <c r="J161" s="109">
        <f t="shared" si="2"/>
        <v>0</v>
      </c>
      <c r="K161" s="110" t="str">
        <f t="shared" si="3"/>
        <v/>
      </c>
      <c r="L161" s="111"/>
      <c r="M161" s="111"/>
      <c r="N161" s="111"/>
    </row>
    <row r="162" spans="1:14" s="112" customFormat="1" ht="34.5" customHeight="1">
      <c r="A162" s="334" t="s">
        <v>921</v>
      </c>
      <c r="B162" s="108"/>
      <c r="C162" s="386" t="s">
        <v>2038</v>
      </c>
      <c r="D162" s="387"/>
      <c r="E162" s="387"/>
      <c r="F162" s="387"/>
      <c r="G162" s="387"/>
      <c r="H162" s="388"/>
      <c r="I162" s="475"/>
      <c r="J162" s="109">
        <f t="shared" si="2"/>
        <v>0</v>
      </c>
      <c r="K162" s="110" t="str">
        <f t="shared" si="3"/>
        <v/>
      </c>
      <c r="L162" s="111"/>
      <c r="M162" s="111"/>
      <c r="N162" s="111"/>
    </row>
    <row r="163" spans="1:14" s="112" customFormat="1" ht="34.5" customHeight="1">
      <c r="A163" s="334" t="s">
        <v>922</v>
      </c>
      <c r="B163" s="108"/>
      <c r="C163" s="386" t="s">
        <v>151</v>
      </c>
      <c r="D163" s="387"/>
      <c r="E163" s="387"/>
      <c r="F163" s="387"/>
      <c r="G163" s="387"/>
      <c r="H163" s="388"/>
      <c r="I163" s="475"/>
      <c r="J163" s="109">
        <f t="shared" si="2"/>
        <v>0</v>
      </c>
      <c r="K163" s="110" t="str">
        <f t="shared" si="3"/>
        <v/>
      </c>
      <c r="L163" s="111"/>
      <c r="M163" s="111"/>
      <c r="N163" s="111"/>
    </row>
    <row r="164" spans="1:14" s="112" customFormat="1" ht="34.5" customHeight="1">
      <c r="A164" s="334" t="s">
        <v>923</v>
      </c>
      <c r="B164" s="108"/>
      <c r="C164" s="386" t="s">
        <v>2513</v>
      </c>
      <c r="D164" s="387"/>
      <c r="E164" s="387"/>
      <c r="F164" s="387"/>
      <c r="G164" s="387"/>
      <c r="H164" s="388"/>
      <c r="I164" s="475"/>
      <c r="J164" s="109">
        <f t="shared" si="2"/>
        <v>0</v>
      </c>
      <c r="K164" s="110" t="str">
        <f t="shared" si="3"/>
        <v/>
      </c>
      <c r="L164" s="111"/>
      <c r="M164" s="111"/>
      <c r="N164" s="111"/>
    </row>
    <row r="165" spans="1:14" s="112" customFormat="1" ht="34.5" customHeight="1">
      <c r="A165" s="334" t="s">
        <v>924</v>
      </c>
      <c r="B165" s="108"/>
      <c r="C165" s="386" t="s">
        <v>153</v>
      </c>
      <c r="D165" s="387"/>
      <c r="E165" s="387"/>
      <c r="F165" s="387"/>
      <c r="G165" s="387"/>
      <c r="H165" s="388"/>
      <c r="I165" s="475"/>
      <c r="J165" s="109">
        <f t="shared" si="2"/>
        <v>0</v>
      </c>
      <c r="K165" s="110" t="str">
        <f t="shared" si="3"/>
        <v/>
      </c>
      <c r="L165" s="111"/>
      <c r="M165" s="111"/>
      <c r="N165" s="111"/>
    </row>
    <row r="166" spans="1:14" s="112" customFormat="1" ht="34.5" customHeight="1">
      <c r="A166" s="334" t="s">
        <v>925</v>
      </c>
      <c r="B166" s="108"/>
      <c r="C166" s="386" t="s">
        <v>154</v>
      </c>
      <c r="D166" s="387"/>
      <c r="E166" s="387"/>
      <c r="F166" s="387"/>
      <c r="G166" s="387"/>
      <c r="H166" s="388"/>
      <c r="I166" s="475"/>
      <c r="J166" s="109">
        <f t="shared" si="2"/>
        <v>0</v>
      </c>
      <c r="K166" s="110" t="str">
        <f t="shared" si="3"/>
        <v/>
      </c>
      <c r="L166" s="111"/>
      <c r="M166" s="111"/>
      <c r="N166" s="111"/>
    </row>
    <row r="167" spans="1:14" s="112" customFormat="1" ht="34.5" customHeight="1">
      <c r="A167" s="334" t="s">
        <v>926</v>
      </c>
      <c r="B167" s="108"/>
      <c r="C167" s="386" t="s">
        <v>155</v>
      </c>
      <c r="D167" s="387"/>
      <c r="E167" s="387"/>
      <c r="F167" s="387"/>
      <c r="G167" s="387"/>
      <c r="H167" s="388"/>
      <c r="I167" s="475"/>
      <c r="J167" s="109">
        <f t="shared" si="2"/>
        <v>0</v>
      </c>
      <c r="K167" s="110" t="str">
        <f t="shared" si="3"/>
        <v/>
      </c>
      <c r="L167" s="111"/>
      <c r="M167" s="111"/>
      <c r="N167" s="111"/>
    </row>
    <row r="168" spans="1:14" s="112" customFormat="1" ht="34.5" customHeight="1">
      <c r="A168" s="334" t="s">
        <v>927</v>
      </c>
      <c r="B168" s="108"/>
      <c r="C168" s="386" t="s">
        <v>156</v>
      </c>
      <c r="D168" s="387"/>
      <c r="E168" s="387"/>
      <c r="F168" s="387"/>
      <c r="G168" s="387"/>
      <c r="H168" s="388"/>
      <c r="I168" s="475"/>
      <c r="J168" s="109">
        <f t="shared" si="2"/>
        <v>0</v>
      </c>
      <c r="K168" s="110" t="str">
        <f t="shared" si="3"/>
        <v/>
      </c>
      <c r="L168" s="111"/>
      <c r="M168" s="111"/>
      <c r="N168" s="111"/>
    </row>
    <row r="169" spans="1:14" s="112" customFormat="1" ht="34.5" customHeight="1">
      <c r="A169" s="334" t="s">
        <v>928</v>
      </c>
      <c r="B169" s="108"/>
      <c r="C169" s="386" t="s">
        <v>157</v>
      </c>
      <c r="D169" s="387"/>
      <c r="E169" s="387"/>
      <c r="F169" s="387"/>
      <c r="G169" s="387"/>
      <c r="H169" s="388"/>
      <c r="I169" s="475"/>
      <c r="J169" s="109">
        <f t="shared" si="2"/>
        <v>0</v>
      </c>
      <c r="K169" s="110" t="str">
        <f t="shared" si="3"/>
        <v/>
      </c>
      <c r="L169" s="111"/>
      <c r="M169" s="111"/>
      <c r="N169" s="111"/>
    </row>
    <row r="170" spans="1:14" s="112" customFormat="1" ht="34.5" customHeight="1">
      <c r="A170" s="334" t="s">
        <v>929</v>
      </c>
      <c r="B170" s="108"/>
      <c r="C170" s="386" t="s">
        <v>2514</v>
      </c>
      <c r="D170" s="387"/>
      <c r="E170" s="387"/>
      <c r="F170" s="387"/>
      <c r="G170" s="387"/>
      <c r="H170" s="388"/>
      <c r="I170" s="475"/>
      <c r="J170" s="109">
        <f t="shared" si="2"/>
        <v>0</v>
      </c>
      <c r="K170" s="110" t="str">
        <f t="shared" si="3"/>
        <v/>
      </c>
      <c r="L170" s="111"/>
      <c r="M170" s="111"/>
      <c r="N170" s="111"/>
    </row>
    <row r="171" spans="1:14" s="112" customFormat="1" ht="34.5" customHeight="1">
      <c r="A171" s="334" t="s">
        <v>930</v>
      </c>
      <c r="B171" s="108"/>
      <c r="C171" s="386" t="s">
        <v>159</v>
      </c>
      <c r="D171" s="387"/>
      <c r="E171" s="387"/>
      <c r="F171" s="387"/>
      <c r="G171" s="387"/>
      <c r="H171" s="388"/>
      <c r="I171" s="475"/>
      <c r="J171" s="109">
        <f t="shared" si="2"/>
        <v>0</v>
      </c>
      <c r="K171" s="110" t="str">
        <f t="shared" si="3"/>
        <v/>
      </c>
      <c r="L171" s="111"/>
      <c r="M171" s="111"/>
      <c r="N171" s="111"/>
    </row>
    <row r="172" spans="1:14" s="112" customFormat="1" ht="34.5" customHeight="1">
      <c r="A172" s="334" t="s">
        <v>931</v>
      </c>
      <c r="B172" s="108"/>
      <c r="C172" s="386" t="s">
        <v>160</v>
      </c>
      <c r="D172" s="387"/>
      <c r="E172" s="387"/>
      <c r="F172" s="387"/>
      <c r="G172" s="387"/>
      <c r="H172" s="388"/>
      <c r="I172" s="475"/>
      <c r="J172" s="109">
        <f t="shared" si="2"/>
        <v>0</v>
      </c>
      <c r="K172" s="110" t="str">
        <f t="shared" si="3"/>
        <v/>
      </c>
      <c r="L172" s="111"/>
      <c r="M172" s="111"/>
      <c r="N172" s="111"/>
    </row>
    <row r="173" spans="1:14" s="112" customFormat="1" ht="34.5" customHeight="1">
      <c r="A173" s="334" t="s">
        <v>932</v>
      </c>
      <c r="B173" s="108"/>
      <c r="C173" s="386" t="s">
        <v>161</v>
      </c>
      <c r="D173" s="387"/>
      <c r="E173" s="387"/>
      <c r="F173" s="387"/>
      <c r="G173" s="387"/>
      <c r="H173" s="388"/>
      <c r="I173" s="475"/>
      <c r="J173" s="109">
        <f t="shared" si="2"/>
        <v>0</v>
      </c>
      <c r="K173" s="110" t="str">
        <f t="shared" si="3"/>
        <v/>
      </c>
      <c r="L173" s="111"/>
      <c r="M173" s="111"/>
      <c r="N173" s="111"/>
    </row>
    <row r="174" spans="1:14" s="112" customFormat="1" ht="34.5" customHeight="1">
      <c r="A174" s="334" t="s">
        <v>933</v>
      </c>
      <c r="B174" s="108"/>
      <c r="C174" s="386" t="s">
        <v>2515</v>
      </c>
      <c r="D174" s="387"/>
      <c r="E174" s="387"/>
      <c r="F174" s="387"/>
      <c r="G174" s="387"/>
      <c r="H174" s="388"/>
      <c r="I174" s="475"/>
      <c r="J174" s="109">
        <f t="shared" si="2"/>
        <v>0</v>
      </c>
      <c r="K174" s="110" t="str">
        <f t="shared" si="3"/>
        <v/>
      </c>
      <c r="L174" s="111"/>
      <c r="M174" s="111"/>
      <c r="N174" s="111"/>
    </row>
    <row r="175" spans="1:14" s="112" customFormat="1" ht="34.5" customHeight="1">
      <c r="A175" s="334" t="s">
        <v>934</v>
      </c>
      <c r="B175" s="108"/>
      <c r="C175" s="386" t="s">
        <v>163</v>
      </c>
      <c r="D175" s="387"/>
      <c r="E175" s="387"/>
      <c r="F175" s="387"/>
      <c r="G175" s="387"/>
      <c r="H175" s="388"/>
      <c r="I175" s="475"/>
      <c r="J175" s="109">
        <f t="shared" si="2"/>
        <v>0</v>
      </c>
      <c r="K175" s="110" t="str">
        <f t="shared" si="3"/>
        <v/>
      </c>
      <c r="L175" s="111"/>
      <c r="M175" s="111"/>
      <c r="N175" s="111"/>
    </row>
    <row r="176" spans="1:14" s="112" customFormat="1" ht="34.5" customHeight="1">
      <c r="A176" s="334" t="s">
        <v>935</v>
      </c>
      <c r="B176" s="108"/>
      <c r="C176" s="386" t="s">
        <v>2516</v>
      </c>
      <c r="D176" s="387"/>
      <c r="E176" s="387"/>
      <c r="F176" s="387"/>
      <c r="G176" s="387"/>
      <c r="H176" s="388"/>
      <c r="I176" s="475"/>
      <c r="J176" s="109">
        <f t="shared" si="2"/>
        <v>0</v>
      </c>
      <c r="K176" s="110" t="str">
        <f t="shared" si="3"/>
        <v/>
      </c>
      <c r="L176" s="111"/>
      <c r="M176" s="111"/>
      <c r="N176" s="111"/>
    </row>
    <row r="177" spans="1:14" s="112" customFormat="1" ht="34.5" customHeight="1">
      <c r="A177" s="334" t="s">
        <v>936</v>
      </c>
      <c r="B177" s="108"/>
      <c r="C177" s="386" t="s">
        <v>2517</v>
      </c>
      <c r="D177" s="387"/>
      <c r="E177" s="387"/>
      <c r="F177" s="387"/>
      <c r="G177" s="387"/>
      <c r="H177" s="388"/>
      <c r="I177" s="475"/>
      <c r="J177" s="109">
        <f t="shared" si="2"/>
        <v>0</v>
      </c>
      <c r="K177" s="110" t="str">
        <f t="shared" si="3"/>
        <v/>
      </c>
      <c r="L177" s="111"/>
      <c r="M177" s="111"/>
      <c r="N177" s="111"/>
    </row>
    <row r="178" spans="1:14" s="112" customFormat="1" ht="34.5" customHeight="1">
      <c r="A178" s="334" t="s">
        <v>937</v>
      </c>
      <c r="B178" s="108"/>
      <c r="C178" s="386" t="s">
        <v>166</v>
      </c>
      <c r="D178" s="387"/>
      <c r="E178" s="387"/>
      <c r="F178" s="387"/>
      <c r="G178" s="387"/>
      <c r="H178" s="388"/>
      <c r="I178" s="475"/>
      <c r="J178" s="109">
        <f t="shared" si="2"/>
        <v>0</v>
      </c>
      <c r="K178" s="110" t="str">
        <f t="shared" si="3"/>
        <v/>
      </c>
      <c r="L178" s="111"/>
      <c r="M178" s="111"/>
      <c r="N178" s="111"/>
    </row>
    <row r="179" spans="1:14" s="112" customFormat="1" ht="34.5" customHeight="1">
      <c r="A179" s="334" t="s">
        <v>938</v>
      </c>
      <c r="B179" s="108"/>
      <c r="C179" s="386" t="s">
        <v>126</v>
      </c>
      <c r="D179" s="387"/>
      <c r="E179" s="387"/>
      <c r="F179" s="387"/>
      <c r="G179" s="387"/>
      <c r="H179" s="388"/>
      <c r="I179" s="475"/>
      <c r="J179" s="109">
        <f t="shared" si="2"/>
        <v>0</v>
      </c>
      <c r="K179" s="110" t="str">
        <f t="shared" si="3"/>
        <v/>
      </c>
      <c r="L179" s="111"/>
      <c r="M179" s="111"/>
      <c r="N179" s="111"/>
    </row>
    <row r="180" spans="1:14" s="112" customFormat="1" ht="34.5" customHeight="1">
      <c r="A180" s="334" t="s">
        <v>939</v>
      </c>
      <c r="B180" s="108"/>
      <c r="C180" s="386" t="s">
        <v>167</v>
      </c>
      <c r="D180" s="387"/>
      <c r="E180" s="387"/>
      <c r="F180" s="387"/>
      <c r="G180" s="387"/>
      <c r="H180" s="388"/>
      <c r="I180" s="475"/>
      <c r="J180" s="109">
        <f t="shared" si="2"/>
        <v>0</v>
      </c>
      <c r="K180" s="110" t="str">
        <f t="shared" si="3"/>
        <v/>
      </c>
      <c r="L180" s="111"/>
      <c r="M180" s="111"/>
      <c r="N180" s="111"/>
    </row>
    <row r="181" spans="1:14" s="112" customFormat="1" ht="34.5" customHeight="1">
      <c r="A181" s="334" t="s">
        <v>940</v>
      </c>
      <c r="B181" s="108"/>
      <c r="C181" s="386" t="s">
        <v>168</v>
      </c>
      <c r="D181" s="387"/>
      <c r="E181" s="387"/>
      <c r="F181" s="387"/>
      <c r="G181" s="387"/>
      <c r="H181" s="388"/>
      <c r="I181" s="475"/>
      <c r="J181" s="109">
        <f t="shared" si="2"/>
        <v>0</v>
      </c>
      <c r="K181" s="110" t="str">
        <f t="shared" si="3"/>
        <v/>
      </c>
      <c r="L181" s="111"/>
      <c r="M181" s="111"/>
      <c r="N181" s="111"/>
    </row>
    <row r="182" spans="1:14" s="112" customFormat="1" ht="34.5" customHeight="1">
      <c r="A182" s="334" t="s">
        <v>941</v>
      </c>
      <c r="B182" s="108"/>
      <c r="C182" s="386" t="s">
        <v>169</v>
      </c>
      <c r="D182" s="387"/>
      <c r="E182" s="387"/>
      <c r="F182" s="387"/>
      <c r="G182" s="387"/>
      <c r="H182" s="388"/>
      <c r="I182" s="475"/>
      <c r="J182" s="109">
        <f t="shared" si="2"/>
        <v>0</v>
      </c>
      <c r="K182" s="110" t="str">
        <f t="shared" si="3"/>
        <v/>
      </c>
      <c r="L182" s="111"/>
      <c r="M182" s="111"/>
      <c r="N182" s="111"/>
    </row>
    <row r="183" spans="1:14" s="112" customFormat="1" ht="34.5" customHeight="1">
      <c r="A183" s="334" t="s">
        <v>942</v>
      </c>
      <c r="B183" s="108"/>
      <c r="C183" s="386" t="s">
        <v>170</v>
      </c>
      <c r="D183" s="387"/>
      <c r="E183" s="387"/>
      <c r="F183" s="387"/>
      <c r="G183" s="387"/>
      <c r="H183" s="388"/>
      <c r="I183" s="475"/>
      <c r="J183" s="109">
        <f t="shared" si="2"/>
        <v>0</v>
      </c>
      <c r="K183" s="110" t="str">
        <f t="shared" si="3"/>
        <v/>
      </c>
      <c r="L183" s="111"/>
      <c r="M183" s="111"/>
      <c r="N183" s="111"/>
    </row>
    <row r="184" spans="1:14" s="112" customFormat="1" ht="34.5" customHeight="1">
      <c r="A184" s="334" t="s">
        <v>943</v>
      </c>
      <c r="B184" s="108"/>
      <c r="C184" s="386" t="s">
        <v>127</v>
      </c>
      <c r="D184" s="387"/>
      <c r="E184" s="387"/>
      <c r="F184" s="387"/>
      <c r="G184" s="387"/>
      <c r="H184" s="388"/>
      <c r="I184" s="475"/>
      <c r="J184" s="109">
        <f t="shared" si="2"/>
        <v>0</v>
      </c>
      <c r="K184" s="110" t="str">
        <f t="shared" si="3"/>
        <v/>
      </c>
      <c r="L184" s="111"/>
      <c r="M184" s="111"/>
      <c r="N184" s="111"/>
    </row>
    <row r="185" spans="1:14" s="112" customFormat="1" ht="34.5" customHeight="1">
      <c r="A185" s="334" t="s">
        <v>944</v>
      </c>
      <c r="B185" s="108"/>
      <c r="C185" s="386" t="s">
        <v>171</v>
      </c>
      <c r="D185" s="387"/>
      <c r="E185" s="387"/>
      <c r="F185" s="387"/>
      <c r="G185" s="387"/>
      <c r="H185" s="388"/>
      <c r="I185" s="475"/>
      <c r="J185" s="109">
        <f t="shared" si="2"/>
        <v>0</v>
      </c>
      <c r="K185" s="110" t="str">
        <f t="shared" si="3"/>
        <v/>
      </c>
      <c r="L185" s="111"/>
      <c r="M185" s="111"/>
      <c r="N185" s="111"/>
    </row>
    <row r="186" spans="1:14" s="112" customFormat="1" ht="34.5" customHeight="1">
      <c r="A186" s="334" t="s">
        <v>945</v>
      </c>
      <c r="B186" s="108"/>
      <c r="C186" s="386" t="s">
        <v>172</v>
      </c>
      <c r="D186" s="387"/>
      <c r="E186" s="387"/>
      <c r="F186" s="387"/>
      <c r="G186" s="387"/>
      <c r="H186" s="388"/>
      <c r="I186" s="475"/>
      <c r="J186" s="109">
        <f t="shared" si="2"/>
        <v>0</v>
      </c>
      <c r="K186" s="110" t="str">
        <f t="shared" si="3"/>
        <v/>
      </c>
      <c r="L186" s="111"/>
      <c r="M186" s="111"/>
      <c r="N186" s="111"/>
    </row>
    <row r="187" spans="1:14" s="112" customFormat="1" ht="34.5" customHeight="1">
      <c r="A187" s="334" t="s">
        <v>946</v>
      </c>
      <c r="B187" s="108"/>
      <c r="C187" s="386" t="s">
        <v>2057</v>
      </c>
      <c r="D187" s="387"/>
      <c r="E187" s="387"/>
      <c r="F187" s="387"/>
      <c r="G187" s="387"/>
      <c r="H187" s="388"/>
      <c r="I187" s="475"/>
      <c r="J187" s="109">
        <f t="shared" si="2"/>
        <v>0</v>
      </c>
      <c r="K187" s="110" t="str">
        <f t="shared" si="3"/>
        <v/>
      </c>
      <c r="L187" s="111"/>
      <c r="M187" s="111"/>
      <c r="N187" s="111"/>
    </row>
    <row r="188" spans="1:14" s="112" customFormat="1" ht="34.5" customHeight="1">
      <c r="A188" s="334" t="s">
        <v>947</v>
      </c>
      <c r="B188" s="108"/>
      <c r="C188" s="386" t="s">
        <v>2518</v>
      </c>
      <c r="D188" s="387"/>
      <c r="E188" s="387"/>
      <c r="F188" s="387"/>
      <c r="G188" s="387"/>
      <c r="H188" s="388"/>
      <c r="I188" s="475"/>
      <c r="J188" s="109">
        <f t="shared" si="2"/>
        <v>0</v>
      </c>
      <c r="K188" s="110" t="str">
        <f t="shared" si="3"/>
        <v/>
      </c>
      <c r="L188" s="111"/>
      <c r="M188" s="111"/>
      <c r="N188" s="111"/>
    </row>
    <row r="189" spans="1:14" s="112" customFormat="1" ht="34.5" customHeight="1">
      <c r="A189" s="334" t="s">
        <v>948</v>
      </c>
      <c r="B189" s="108"/>
      <c r="C189" s="386" t="s">
        <v>175</v>
      </c>
      <c r="D189" s="387"/>
      <c r="E189" s="387"/>
      <c r="F189" s="387"/>
      <c r="G189" s="387"/>
      <c r="H189" s="388"/>
      <c r="I189" s="475"/>
      <c r="J189" s="109">
        <f t="shared" si="2"/>
        <v>0</v>
      </c>
      <c r="K189" s="110" t="str">
        <f t="shared" si="3"/>
        <v/>
      </c>
      <c r="L189" s="111"/>
      <c r="M189" s="111"/>
      <c r="N189" s="111"/>
    </row>
    <row r="190" spans="1:14" s="112" customFormat="1" ht="34.5" customHeight="1">
      <c r="A190" s="334" t="s">
        <v>949</v>
      </c>
      <c r="B190" s="108"/>
      <c r="C190" s="386" t="s">
        <v>176</v>
      </c>
      <c r="D190" s="387"/>
      <c r="E190" s="387"/>
      <c r="F190" s="387"/>
      <c r="G190" s="387"/>
      <c r="H190" s="388"/>
      <c r="I190" s="475"/>
      <c r="J190" s="109">
        <f t="shared" si="2"/>
        <v>0</v>
      </c>
      <c r="K190" s="110" t="str">
        <f t="shared" si="3"/>
        <v/>
      </c>
      <c r="L190" s="111"/>
      <c r="M190" s="111"/>
      <c r="N190" s="111"/>
    </row>
    <row r="191" spans="1:14" s="112" customFormat="1" ht="34.5" customHeight="1">
      <c r="A191" s="334" t="s">
        <v>950</v>
      </c>
      <c r="B191" s="108"/>
      <c r="C191" s="386" t="s">
        <v>177</v>
      </c>
      <c r="D191" s="387"/>
      <c r="E191" s="387"/>
      <c r="F191" s="387"/>
      <c r="G191" s="387"/>
      <c r="H191" s="388"/>
      <c r="I191" s="475"/>
      <c r="J191" s="109">
        <f t="shared" si="2"/>
        <v>0</v>
      </c>
      <c r="K191" s="110" t="str">
        <f t="shared" si="3"/>
        <v/>
      </c>
      <c r="L191" s="111"/>
      <c r="M191" s="111"/>
      <c r="N191" s="111"/>
    </row>
    <row r="192" spans="1:14" s="112" customFormat="1" ht="34.5" customHeight="1">
      <c r="A192" s="334" t="s">
        <v>951</v>
      </c>
      <c r="B192" s="108"/>
      <c r="C192" s="386" t="s">
        <v>2061</v>
      </c>
      <c r="D192" s="387"/>
      <c r="E192" s="387"/>
      <c r="F192" s="387"/>
      <c r="G192" s="387"/>
      <c r="H192" s="388"/>
      <c r="I192" s="475"/>
      <c r="J192" s="109">
        <f t="shared" si="2"/>
        <v>0</v>
      </c>
      <c r="K192" s="110" t="str">
        <f t="shared" si="3"/>
        <v/>
      </c>
      <c r="L192" s="111"/>
      <c r="M192" s="111"/>
      <c r="N192" s="111"/>
    </row>
    <row r="193" spans="1:14" s="112" customFormat="1" ht="34.5" customHeight="1">
      <c r="A193" s="334" t="s">
        <v>952</v>
      </c>
      <c r="B193" s="108"/>
      <c r="C193" s="386" t="s">
        <v>179</v>
      </c>
      <c r="D193" s="387"/>
      <c r="E193" s="387"/>
      <c r="F193" s="387"/>
      <c r="G193" s="387"/>
      <c r="H193" s="388"/>
      <c r="I193" s="475"/>
      <c r="J193" s="109">
        <f t="shared" si="2"/>
        <v>0</v>
      </c>
      <c r="K193" s="110" t="str">
        <f t="shared" si="3"/>
        <v/>
      </c>
      <c r="L193" s="111"/>
      <c r="M193" s="111"/>
      <c r="N193" s="111"/>
    </row>
    <row r="194" spans="1:14" s="112" customFormat="1" ht="34.5" customHeight="1">
      <c r="A194" s="334" t="s">
        <v>953</v>
      </c>
      <c r="B194" s="108"/>
      <c r="C194" s="386" t="s">
        <v>180</v>
      </c>
      <c r="D194" s="387"/>
      <c r="E194" s="387"/>
      <c r="F194" s="387"/>
      <c r="G194" s="387"/>
      <c r="H194" s="388"/>
      <c r="I194" s="475"/>
      <c r="J194" s="109">
        <f t="shared" si="2"/>
        <v>0</v>
      </c>
      <c r="K194" s="110" t="str">
        <f t="shared" si="3"/>
        <v/>
      </c>
      <c r="L194" s="111"/>
      <c r="M194" s="111"/>
      <c r="N194" s="111"/>
    </row>
    <row r="195" spans="1:14" s="112" customFormat="1" ht="34.5" customHeight="1">
      <c r="A195" s="334" t="s">
        <v>954</v>
      </c>
      <c r="B195" s="108"/>
      <c r="C195" s="386" t="s">
        <v>182</v>
      </c>
      <c r="D195" s="387"/>
      <c r="E195" s="387"/>
      <c r="F195" s="387"/>
      <c r="G195" s="387"/>
      <c r="H195" s="388"/>
      <c r="I195" s="475"/>
      <c r="J195" s="109">
        <f t="shared" si="2"/>
        <v>0</v>
      </c>
      <c r="K195" s="110" t="str">
        <f t="shared" si="3"/>
        <v/>
      </c>
      <c r="L195" s="111"/>
      <c r="M195" s="111"/>
      <c r="N195" s="111"/>
    </row>
    <row r="196" spans="1:14" s="112" customFormat="1" ht="34.5" customHeight="1">
      <c r="A196" s="334" t="s">
        <v>955</v>
      </c>
      <c r="B196" s="108"/>
      <c r="C196" s="386" t="s">
        <v>183</v>
      </c>
      <c r="D196" s="387"/>
      <c r="E196" s="387"/>
      <c r="F196" s="387"/>
      <c r="G196" s="387"/>
      <c r="H196" s="388"/>
      <c r="I196" s="475"/>
      <c r="J196" s="109">
        <f t="shared" si="2"/>
        <v>0</v>
      </c>
      <c r="K196" s="110" t="str">
        <f t="shared" si="3"/>
        <v/>
      </c>
      <c r="L196" s="111"/>
      <c r="M196" s="111"/>
      <c r="N196" s="111"/>
    </row>
    <row r="197" spans="1:14" s="112" customFormat="1" ht="34.5" customHeight="1">
      <c r="A197" s="334" t="s">
        <v>956</v>
      </c>
      <c r="B197" s="108"/>
      <c r="C197" s="386" t="s">
        <v>184</v>
      </c>
      <c r="D197" s="387"/>
      <c r="E197" s="387"/>
      <c r="F197" s="387"/>
      <c r="G197" s="387"/>
      <c r="H197" s="388"/>
      <c r="I197" s="475"/>
      <c r="J197" s="109">
        <f t="shared" si="2"/>
        <v>0</v>
      </c>
      <c r="K197" s="110" t="str">
        <f t="shared" si="3"/>
        <v/>
      </c>
      <c r="L197" s="111"/>
      <c r="M197" s="111"/>
      <c r="N197" s="111"/>
    </row>
    <row r="198" spans="1:14" s="112" customFormat="1" ht="34.5" customHeight="1">
      <c r="A198" s="334" t="s">
        <v>957</v>
      </c>
      <c r="B198" s="108"/>
      <c r="C198" s="386" t="s">
        <v>185</v>
      </c>
      <c r="D198" s="387"/>
      <c r="E198" s="387"/>
      <c r="F198" s="387"/>
      <c r="G198" s="387"/>
      <c r="H198" s="388"/>
      <c r="I198" s="475"/>
      <c r="J198" s="109">
        <f t="shared" si="2"/>
        <v>0</v>
      </c>
      <c r="K198" s="110" t="str">
        <f t="shared" si="3"/>
        <v/>
      </c>
      <c r="L198" s="111"/>
      <c r="M198" s="111"/>
      <c r="N198" s="111"/>
    </row>
    <row r="199" spans="1:14" s="112" customFormat="1" ht="34.5" customHeight="1">
      <c r="A199" s="334" t="s">
        <v>958</v>
      </c>
      <c r="B199" s="108"/>
      <c r="C199" s="386" t="s">
        <v>134</v>
      </c>
      <c r="D199" s="387"/>
      <c r="E199" s="387"/>
      <c r="F199" s="387"/>
      <c r="G199" s="387"/>
      <c r="H199" s="388"/>
      <c r="I199" s="475"/>
      <c r="J199" s="109">
        <f t="shared" si="2"/>
        <v>0</v>
      </c>
      <c r="K199" s="110" t="str">
        <f t="shared" si="3"/>
        <v/>
      </c>
      <c r="L199" s="111"/>
      <c r="M199" s="111"/>
      <c r="N199" s="111"/>
    </row>
    <row r="200" spans="1:14" s="112" customFormat="1" ht="34.5" customHeight="1">
      <c r="A200" s="334" t="s">
        <v>959</v>
      </c>
      <c r="B200" s="108"/>
      <c r="C200" s="386" t="s">
        <v>186</v>
      </c>
      <c r="D200" s="387"/>
      <c r="E200" s="387"/>
      <c r="F200" s="387"/>
      <c r="G200" s="387"/>
      <c r="H200" s="388"/>
      <c r="I200" s="475"/>
      <c r="J200" s="109">
        <f t="shared" si="2"/>
        <v>0</v>
      </c>
      <c r="K200" s="110" t="str">
        <f t="shared" si="3"/>
        <v/>
      </c>
      <c r="L200" s="111"/>
      <c r="M200" s="111"/>
      <c r="N200" s="111"/>
    </row>
    <row r="201" spans="1:14" s="112" customFormat="1" ht="34.5" customHeight="1">
      <c r="A201" s="334" t="s">
        <v>960</v>
      </c>
      <c r="B201" s="108"/>
      <c r="C201" s="386" t="s">
        <v>2519</v>
      </c>
      <c r="D201" s="387"/>
      <c r="E201" s="387"/>
      <c r="F201" s="387"/>
      <c r="G201" s="387"/>
      <c r="H201" s="388"/>
      <c r="I201" s="475"/>
      <c r="J201" s="109">
        <f t="shared" si="2"/>
        <v>54</v>
      </c>
      <c r="K201" s="110" t="str">
        <f t="shared" si="3"/>
        <v/>
      </c>
      <c r="L201" s="111"/>
      <c r="M201" s="111">
        <v>54</v>
      </c>
      <c r="N201" s="111"/>
    </row>
    <row r="202" spans="1:14" s="112" customFormat="1" ht="34.5" customHeight="1">
      <c r="A202" s="334" t="s">
        <v>961</v>
      </c>
      <c r="B202" s="108"/>
      <c r="C202" s="386" t="s">
        <v>188</v>
      </c>
      <c r="D202" s="387"/>
      <c r="E202" s="387"/>
      <c r="F202" s="387"/>
      <c r="G202" s="387"/>
      <c r="H202" s="388"/>
      <c r="I202" s="475"/>
      <c r="J202" s="109">
        <f t="shared" si="2"/>
        <v>0</v>
      </c>
      <c r="K202" s="110" t="str">
        <f t="shared" si="3"/>
        <v/>
      </c>
      <c r="L202" s="111"/>
      <c r="M202" s="111"/>
      <c r="N202" s="111"/>
    </row>
    <row r="203" spans="1:14" s="112" customFormat="1" ht="34.5" customHeight="1">
      <c r="A203" s="334" t="s">
        <v>962</v>
      </c>
      <c r="B203" s="108"/>
      <c r="C203" s="386" t="s">
        <v>189</v>
      </c>
      <c r="D203" s="387"/>
      <c r="E203" s="387"/>
      <c r="F203" s="387"/>
      <c r="G203" s="387"/>
      <c r="H203" s="388"/>
      <c r="I203" s="475"/>
      <c r="J203" s="109">
        <f t="shared" si="2"/>
        <v>0</v>
      </c>
      <c r="K203" s="110" t="str">
        <f t="shared" si="3"/>
        <v/>
      </c>
      <c r="L203" s="111"/>
      <c r="M203" s="111"/>
      <c r="N203" s="111"/>
    </row>
    <row r="204" spans="1:14" s="112" customFormat="1" ht="34.5" customHeight="1">
      <c r="A204" s="334" t="s">
        <v>963</v>
      </c>
      <c r="B204" s="108"/>
      <c r="C204" s="386" t="s">
        <v>190</v>
      </c>
      <c r="D204" s="387"/>
      <c r="E204" s="387"/>
      <c r="F204" s="387"/>
      <c r="G204" s="387"/>
      <c r="H204" s="388"/>
      <c r="I204" s="475"/>
      <c r="J204" s="109">
        <f t="shared" si="2"/>
        <v>0</v>
      </c>
      <c r="K204" s="110" t="str">
        <f t="shared" si="3"/>
        <v/>
      </c>
      <c r="L204" s="111"/>
      <c r="M204" s="111"/>
      <c r="N204" s="111"/>
    </row>
    <row r="205" spans="1:14" s="112" customFormat="1" ht="34.5" customHeight="1">
      <c r="A205" s="334" t="s">
        <v>964</v>
      </c>
      <c r="B205" s="108"/>
      <c r="C205" s="386" t="s">
        <v>191</v>
      </c>
      <c r="D205" s="387"/>
      <c r="E205" s="387"/>
      <c r="F205" s="387"/>
      <c r="G205" s="387"/>
      <c r="H205" s="388"/>
      <c r="I205" s="475"/>
      <c r="J205" s="109">
        <f t="shared" si="2"/>
        <v>0</v>
      </c>
      <c r="K205" s="110" t="str">
        <f t="shared" si="3"/>
        <v/>
      </c>
      <c r="L205" s="111"/>
      <c r="M205" s="111"/>
      <c r="N205" s="111"/>
    </row>
    <row r="206" spans="1:14" s="112" customFormat="1" ht="34.5" customHeight="1">
      <c r="A206" s="334" t="s">
        <v>965</v>
      </c>
      <c r="B206" s="108"/>
      <c r="C206" s="386" t="s">
        <v>192</v>
      </c>
      <c r="D206" s="387"/>
      <c r="E206" s="387"/>
      <c r="F206" s="387"/>
      <c r="G206" s="387"/>
      <c r="H206" s="388"/>
      <c r="I206" s="475"/>
      <c r="J206" s="109">
        <f t="shared" si="2"/>
        <v>0</v>
      </c>
      <c r="K206" s="110" t="str">
        <f t="shared" si="3"/>
        <v/>
      </c>
      <c r="L206" s="111"/>
      <c r="M206" s="111"/>
      <c r="N206" s="111"/>
    </row>
    <row r="207" spans="1:14" s="112" customFormat="1" ht="34.5" customHeight="1">
      <c r="A207" s="334" t="s">
        <v>966</v>
      </c>
      <c r="B207" s="108"/>
      <c r="C207" s="386" t="s">
        <v>193</v>
      </c>
      <c r="D207" s="387"/>
      <c r="E207" s="387"/>
      <c r="F207" s="387"/>
      <c r="G207" s="387"/>
      <c r="H207" s="388"/>
      <c r="I207" s="475"/>
      <c r="J207" s="109">
        <f t="shared" si="2"/>
        <v>0</v>
      </c>
      <c r="K207" s="110" t="str">
        <f t="shared" si="3"/>
        <v/>
      </c>
      <c r="L207" s="111"/>
      <c r="M207" s="111"/>
      <c r="N207" s="111"/>
    </row>
    <row r="208" spans="1:14" s="112" customFormat="1" ht="34.5" customHeight="1">
      <c r="A208" s="334" t="s">
        <v>967</v>
      </c>
      <c r="B208" s="108"/>
      <c r="C208" s="386" t="s">
        <v>194</v>
      </c>
      <c r="D208" s="387"/>
      <c r="E208" s="387"/>
      <c r="F208" s="387"/>
      <c r="G208" s="387"/>
      <c r="H208" s="388"/>
      <c r="I208" s="475"/>
      <c r="J208" s="109">
        <f t="shared" si="2"/>
        <v>0</v>
      </c>
      <c r="K208" s="110" t="str">
        <f t="shared" si="3"/>
        <v/>
      </c>
      <c r="L208" s="111"/>
      <c r="M208" s="111"/>
      <c r="N208" s="111"/>
    </row>
    <row r="209" spans="1:14" s="112" customFormat="1" ht="34.5" customHeight="1">
      <c r="A209" s="334" t="s">
        <v>968</v>
      </c>
      <c r="B209" s="108"/>
      <c r="C209" s="386" t="s">
        <v>195</v>
      </c>
      <c r="D209" s="387"/>
      <c r="E209" s="387"/>
      <c r="F209" s="387"/>
      <c r="G209" s="387"/>
      <c r="H209" s="388"/>
      <c r="I209" s="475"/>
      <c r="J209" s="109">
        <f t="shared" si="2"/>
        <v>0</v>
      </c>
      <c r="K209" s="110" t="str">
        <f t="shared" si="3"/>
        <v/>
      </c>
      <c r="L209" s="111"/>
      <c r="M209" s="111"/>
      <c r="N209" s="111"/>
    </row>
    <row r="210" spans="1:14" s="112" customFormat="1" ht="34.5" customHeight="1">
      <c r="A210" s="334" t="s">
        <v>969</v>
      </c>
      <c r="B210" s="113"/>
      <c r="C210" s="386" t="s">
        <v>2520</v>
      </c>
      <c r="D210" s="387"/>
      <c r="E210" s="387"/>
      <c r="F210" s="387"/>
      <c r="G210" s="387"/>
      <c r="H210" s="388"/>
      <c r="I210" s="475"/>
      <c r="J210" s="109">
        <f t="shared" si="2"/>
        <v>0</v>
      </c>
      <c r="K210" s="110" t="str">
        <f t="shared" si="3"/>
        <v/>
      </c>
      <c r="L210" s="111"/>
      <c r="M210" s="111"/>
      <c r="N210" s="111"/>
    </row>
    <row r="211" spans="1:14" s="112" customFormat="1" ht="34.5" customHeight="1">
      <c r="A211" s="334" t="s">
        <v>970</v>
      </c>
      <c r="B211" s="113"/>
      <c r="C211" s="386" t="s">
        <v>197</v>
      </c>
      <c r="D211" s="387"/>
      <c r="E211" s="387"/>
      <c r="F211" s="387"/>
      <c r="G211" s="387"/>
      <c r="H211" s="388"/>
      <c r="I211" s="475"/>
      <c r="J211" s="109">
        <f t="shared" si="2"/>
        <v>45</v>
      </c>
      <c r="K211" s="110" t="str">
        <f t="shared" si="3"/>
        <v/>
      </c>
      <c r="L211" s="111"/>
      <c r="M211" s="111"/>
      <c r="N211" s="111">
        <v>45</v>
      </c>
    </row>
    <row r="212" spans="1:14" s="112" customFormat="1" ht="34.5" customHeight="1">
      <c r="A212" s="334" t="s">
        <v>971</v>
      </c>
      <c r="B212" s="113"/>
      <c r="C212" s="386" t="s">
        <v>198</v>
      </c>
      <c r="D212" s="387"/>
      <c r="E212" s="387"/>
      <c r="F212" s="387"/>
      <c r="G212" s="387"/>
      <c r="H212" s="388"/>
      <c r="I212" s="475"/>
      <c r="J212" s="109">
        <f t="shared" si="2"/>
        <v>0</v>
      </c>
      <c r="K212" s="110" t="str">
        <f t="shared" si="3"/>
        <v/>
      </c>
      <c r="L212" s="111"/>
      <c r="M212" s="111"/>
      <c r="N212" s="111"/>
    </row>
    <row r="213" spans="1:14" s="112" customFormat="1" ht="34.5" customHeight="1">
      <c r="A213" s="334" t="s">
        <v>972</v>
      </c>
      <c r="B213" s="113"/>
      <c r="C213" s="386" t="s">
        <v>199</v>
      </c>
      <c r="D213" s="387"/>
      <c r="E213" s="387"/>
      <c r="F213" s="387"/>
      <c r="G213" s="387"/>
      <c r="H213" s="388"/>
      <c r="I213" s="475"/>
      <c r="J213" s="109">
        <f t="shared" si="2"/>
        <v>0</v>
      </c>
      <c r="K213" s="110" t="str">
        <f t="shared" si="3"/>
        <v/>
      </c>
      <c r="L213" s="111"/>
      <c r="M213" s="111"/>
      <c r="N213" s="111"/>
    </row>
    <row r="214" spans="1:14" s="112" customFormat="1" ht="34.5" customHeight="1">
      <c r="A214" s="334" t="s">
        <v>973</v>
      </c>
      <c r="B214" s="108"/>
      <c r="C214" s="386" t="s">
        <v>200</v>
      </c>
      <c r="D214" s="387"/>
      <c r="E214" s="387"/>
      <c r="F214" s="387"/>
      <c r="G214" s="387"/>
      <c r="H214" s="388"/>
      <c r="I214" s="475"/>
      <c r="J214" s="109">
        <f t="shared" si="2"/>
        <v>0</v>
      </c>
      <c r="K214" s="110" t="str">
        <f t="shared" si="3"/>
        <v/>
      </c>
      <c r="L214" s="111"/>
      <c r="M214" s="111"/>
      <c r="N214" s="111"/>
    </row>
    <row r="215" spans="1:14" s="112" customFormat="1" ht="34.5" customHeight="1">
      <c r="A215" s="334" t="s">
        <v>974</v>
      </c>
      <c r="B215" s="108"/>
      <c r="C215" s="386" t="s">
        <v>201</v>
      </c>
      <c r="D215" s="387"/>
      <c r="E215" s="387"/>
      <c r="F215" s="387"/>
      <c r="G215" s="387"/>
      <c r="H215" s="388"/>
      <c r="I215" s="475"/>
      <c r="J215" s="109">
        <f t="shared" si="2"/>
        <v>0</v>
      </c>
      <c r="K215" s="110" t="str">
        <f t="shared" si="3"/>
        <v/>
      </c>
      <c r="L215" s="111"/>
      <c r="M215" s="111"/>
      <c r="N215" s="111"/>
    </row>
    <row r="216" spans="1:14" s="112" customFormat="1" ht="34.5" customHeight="1">
      <c r="A216" s="334" t="s">
        <v>975</v>
      </c>
      <c r="B216" s="108"/>
      <c r="C216" s="386" t="s">
        <v>202</v>
      </c>
      <c r="D216" s="387"/>
      <c r="E216" s="387"/>
      <c r="F216" s="387"/>
      <c r="G216" s="387"/>
      <c r="H216" s="388"/>
      <c r="I216" s="475"/>
      <c r="J216" s="109">
        <f t="shared" ref="J216:J227" si="4">IF(SUM(L216:N216)=0,IF(COUNTIF(L216:N216,"未確認")&gt;0,"未確認",IF(COUNTIF(L216:N216,"~*")&gt;0,"*",SUM(L216:N216))),SUM(L216:N216))</f>
        <v>0</v>
      </c>
      <c r="K216" s="110" t="str">
        <f t="shared" ref="K216:K227" si="5">IF(OR(COUNTIF(L216:N216,"未確認")&gt;0,COUNTIF(L216:N216,"~*")&gt;0),"※","")</f>
        <v/>
      </c>
      <c r="L216" s="111"/>
      <c r="M216" s="111"/>
      <c r="N216" s="111"/>
    </row>
    <row r="217" spans="1:14" s="112" customFormat="1" ht="34.5" customHeight="1">
      <c r="A217" s="334" t="s">
        <v>976</v>
      </c>
      <c r="B217" s="108"/>
      <c r="C217" s="386" t="s">
        <v>2521</v>
      </c>
      <c r="D217" s="387"/>
      <c r="E217" s="387"/>
      <c r="F217" s="387"/>
      <c r="G217" s="387"/>
      <c r="H217" s="388"/>
      <c r="I217" s="475"/>
      <c r="J217" s="109">
        <f t="shared" si="4"/>
        <v>0</v>
      </c>
      <c r="K217" s="110" t="str">
        <f t="shared" si="5"/>
        <v/>
      </c>
      <c r="L217" s="111"/>
      <c r="M217" s="111"/>
      <c r="N217" s="111"/>
    </row>
    <row r="218" spans="1:14" s="112" customFormat="1" ht="34.5" customHeight="1">
      <c r="A218" s="334" t="s">
        <v>977</v>
      </c>
      <c r="B218" s="113"/>
      <c r="C218" s="386" t="s">
        <v>204</v>
      </c>
      <c r="D218" s="387"/>
      <c r="E218" s="387"/>
      <c r="F218" s="387"/>
      <c r="G218" s="387"/>
      <c r="H218" s="388"/>
      <c r="I218" s="475"/>
      <c r="J218" s="109">
        <f t="shared" si="4"/>
        <v>0</v>
      </c>
      <c r="K218" s="110" t="str">
        <f t="shared" si="5"/>
        <v/>
      </c>
      <c r="L218" s="111"/>
      <c r="M218" s="111"/>
      <c r="N218" s="111"/>
    </row>
    <row r="219" spans="1:14" s="112" customFormat="1" ht="34.5" customHeight="1">
      <c r="A219" s="334" t="s">
        <v>978</v>
      </c>
      <c r="B219" s="113"/>
      <c r="C219" s="386" t="s">
        <v>2522</v>
      </c>
      <c r="D219" s="387"/>
      <c r="E219" s="387"/>
      <c r="F219" s="387"/>
      <c r="G219" s="387"/>
      <c r="H219" s="388"/>
      <c r="I219" s="475"/>
      <c r="J219" s="109">
        <f t="shared" si="4"/>
        <v>0</v>
      </c>
      <c r="K219" s="110" t="str">
        <f t="shared" si="5"/>
        <v/>
      </c>
      <c r="L219" s="111"/>
      <c r="M219" s="111"/>
      <c r="N219" s="111"/>
    </row>
    <row r="220" spans="1:14" s="112" customFormat="1" ht="34.5" customHeight="1">
      <c r="A220" s="334" t="s">
        <v>979</v>
      </c>
      <c r="B220" s="113"/>
      <c r="C220" s="386" t="s">
        <v>2523</v>
      </c>
      <c r="D220" s="387"/>
      <c r="E220" s="387"/>
      <c r="F220" s="387"/>
      <c r="G220" s="387"/>
      <c r="H220" s="388"/>
      <c r="I220" s="475"/>
      <c r="J220" s="109">
        <f t="shared" si="4"/>
        <v>0</v>
      </c>
      <c r="K220" s="110" t="str">
        <f t="shared" si="5"/>
        <v/>
      </c>
      <c r="L220" s="111"/>
      <c r="M220" s="111"/>
      <c r="N220" s="111"/>
    </row>
    <row r="221" spans="1:14" s="112" customFormat="1" ht="34.5" customHeight="1">
      <c r="A221" s="334" t="s">
        <v>980</v>
      </c>
      <c r="B221" s="113"/>
      <c r="C221" s="386" t="s">
        <v>207</v>
      </c>
      <c r="D221" s="387"/>
      <c r="E221" s="387"/>
      <c r="F221" s="387"/>
      <c r="G221" s="387"/>
      <c r="H221" s="388"/>
      <c r="I221" s="475"/>
      <c r="J221" s="109">
        <f t="shared" si="4"/>
        <v>0</v>
      </c>
      <c r="K221" s="110" t="str">
        <f t="shared" si="5"/>
        <v/>
      </c>
      <c r="L221" s="111"/>
      <c r="M221" s="111"/>
      <c r="N221" s="111"/>
    </row>
    <row r="222" spans="1:14" s="112" customFormat="1" ht="34.5" customHeight="1">
      <c r="A222" s="334" t="s">
        <v>981</v>
      </c>
      <c r="B222" s="113"/>
      <c r="C222" s="386" t="s">
        <v>208</v>
      </c>
      <c r="D222" s="387"/>
      <c r="E222" s="387"/>
      <c r="F222" s="387"/>
      <c r="G222" s="387"/>
      <c r="H222" s="388"/>
      <c r="I222" s="475"/>
      <c r="J222" s="109">
        <f t="shared" si="4"/>
        <v>0</v>
      </c>
      <c r="K222" s="110" t="str">
        <f t="shared" si="5"/>
        <v/>
      </c>
      <c r="L222" s="111"/>
      <c r="M222" s="111"/>
      <c r="N222" s="111"/>
    </row>
    <row r="223" spans="1:14" s="112" customFormat="1" ht="34.5" customHeight="1">
      <c r="A223" s="334" t="s">
        <v>982</v>
      </c>
      <c r="B223" s="113"/>
      <c r="C223" s="386" t="s">
        <v>209</v>
      </c>
      <c r="D223" s="387"/>
      <c r="E223" s="387"/>
      <c r="F223" s="387"/>
      <c r="G223" s="387"/>
      <c r="H223" s="388"/>
      <c r="I223" s="475"/>
      <c r="J223" s="109">
        <f t="shared" si="4"/>
        <v>0</v>
      </c>
      <c r="K223" s="110" t="str">
        <f t="shared" si="5"/>
        <v/>
      </c>
      <c r="L223" s="111"/>
      <c r="M223" s="111"/>
      <c r="N223" s="111"/>
    </row>
    <row r="224" spans="1:14" s="112" customFormat="1" ht="34.5" customHeight="1">
      <c r="A224" s="334" t="s">
        <v>983</v>
      </c>
      <c r="B224" s="113"/>
      <c r="C224" s="386" t="s">
        <v>210</v>
      </c>
      <c r="D224" s="387"/>
      <c r="E224" s="387"/>
      <c r="F224" s="387"/>
      <c r="G224" s="387"/>
      <c r="H224" s="388"/>
      <c r="I224" s="475"/>
      <c r="J224" s="109">
        <f t="shared" si="4"/>
        <v>0</v>
      </c>
      <c r="K224" s="110" t="str">
        <f t="shared" si="5"/>
        <v/>
      </c>
      <c r="L224" s="111"/>
      <c r="M224" s="111"/>
      <c r="N224" s="111"/>
    </row>
    <row r="225" spans="1:22" s="112" customFormat="1" ht="34.5" customHeight="1">
      <c r="A225" s="334" t="s">
        <v>984</v>
      </c>
      <c r="B225" s="113"/>
      <c r="C225" s="386" t="s">
        <v>211</v>
      </c>
      <c r="D225" s="387"/>
      <c r="E225" s="387"/>
      <c r="F225" s="387"/>
      <c r="G225" s="387"/>
      <c r="H225" s="388"/>
      <c r="I225" s="475"/>
      <c r="J225" s="109">
        <f t="shared" si="4"/>
        <v>0</v>
      </c>
      <c r="K225" s="110" t="str">
        <f t="shared" si="5"/>
        <v/>
      </c>
      <c r="L225" s="111"/>
      <c r="M225" s="111"/>
      <c r="N225" s="111"/>
    </row>
    <row r="226" spans="1:22" s="112" customFormat="1" ht="34.5" customHeight="1">
      <c r="A226" s="334" t="s">
        <v>985</v>
      </c>
      <c r="B226" s="113"/>
      <c r="C226" s="386" t="s">
        <v>2524</v>
      </c>
      <c r="D226" s="387"/>
      <c r="E226" s="387"/>
      <c r="F226" s="387"/>
      <c r="G226" s="387"/>
      <c r="H226" s="388"/>
      <c r="I226" s="475"/>
      <c r="J226" s="109">
        <f t="shared" si="4"/>
        <v>0</v>
      </c>
      <c r="K226" s="110" t="str">
        <f t="shared" si="5"/>
        <v/>
      </c>
      <c r="L226" s="111"/>
      <c r="M226" s="111"/>
      <c r="N226" s="111"/>
    </row>
    <row r="227" spans="1:22" s="112" customFormat="1" ht="34.5" customHeight="1">
      <c r="A227" s="334" t="s">
        <v>986</v>
      </c>
      <c r="B227" s="113"/>
      <c r="C227" s="386" t="s">
        <v>213</v>
      </c>
      <c r="D227" s="387"/>
      <c r="E227" s="387"/>
      <c r="F227" s="387"/>
      <c r="G227" s="387"/>
      <c r="H227" s="388"/>
      <c r="I227" s="476"/>
      <c r="J227" s="109">
        <f t="shared" si="4"/>
        <v>139</v>
      </c>
      <c r="K227" s="110" t="str">
        <f t="shared" si="5"/>
        <v/>
      </c>
      <c r="L227" s="111">
        <v>79</v>
      </c>
      <c r="M227" s="111"/>
      <c r="N227" s="111">
        <v>60</v>
      </c>
    </row>
    <row r="228" spans="1:22" s="1" customFormat="1">
      <c r="A228" s="325"/>
      <c r="B228" s="19"/>
      <c r="C228" s="19"/>
      <c r="D228" s="19"/>
      <c r="E228" s="19"/>
      <c r="F228" s="19"/>
      <c r="G228" s="19"/>
      <c r="H228" s="15"/>
      <c r="I228" s="15"/>
      <c r="J228" s="87"/>
      <c r="K228" s="88"/>
      <c r="L228" s="89"/>
      <c r="M228" s="89"/>
      <c r="N228" s="89"/>
    </row>
    <row r="229" spans="1:22" s="82" customFormat="1">
      <c r="A229" s="325"/>
      <c r="B229" s="83"/>
      <c r="C229" s="60"/>
      <c r="D229" s="60"/>
      <c r="E229" s="60"/>
      <c r="F229" s="60"/>
      <c r="G229" s="60"/>
      <c r="H229" s="90"/>
      <c r="I229" s="90"/>
      <c r="J229" s="87"/>
      <c r="K229" s="88"/>
      <c r="L229" s="89"/>
      <c r="M229" s="89"/>
      <c r="N229" s="89"/>
    </row>
    <row r="230" spans="1:22" s="1" customFormat="1" ht="19.5">
      <c r="A230" s="325"/>
      <c r="B230" s="114"/>
      <c r="C230" s="4"/>
      <c r="D230" s="4"/>
      <c r="E230" s="4"/>
      <c r="F230" s="4"/>
      <c r="G230" s="61"/>
      <c r="H230" s="115"/>
      <c r="I230" s="115"/>
      <c r="J230" s="59"/>
      <c r="K230" s="30"/>
      <c r="L230" s="101"/>
      <c r="M230" s="101"/>
      <c r="N230" s="101"/>
    </row>
    <row r="231" spans="1:22" s="2" customFormat="1">
      <c r="A231" s="325"/>
      <c r="B231" s="19" t="s">
        <v>214</v>
      </c>
      <c r="C231" s="19"/>
      <c r="D231" s="19"/>
      <c r="E231" s="19"/>
      <c r="F231" s="19"/>
      <c r="G231" s="19"/>
      <c r="H231" s="15"/>
      <c r="I231" s="15"/>
      <c r="J231" s="59"/>
      <c r="K231" s="30"/>
      <c r="L231" s="101"/>
      <c r="M231" s="101"/>
      <c r="N231" s="101"/>
    </row>
    <row r="232" spans="1:22">
      <c r="A232" s="325"/>
      <c r="B232" s="19"/>
      <c r="C232" s="19"/>
      <c r="D232" s="19"/>
      <c r="E232" s="19"/>
      <c r="F232" s="19"/>
      <c r="G232" s="19"/>
      <c r="H232" s="15"/>
      <c r="I232" s="15"/>
      <c r="L232" s="23"/>
      <c r="M232" s="23"/>
      <c r="N232" s="23"/>
      <c r="O232" s="9"/>
      <c r="P232" s="9"/>
      <c r="Q232" s="9"/>
      <c r="R232" s="9"/>
      <c r="S232" s="9"/>
      <c r="T232" s="9"/>
      <c r="U232" s="9"/>
      <c r="V232" s="9"/>
    </row>
    <row r="233" spans="1:22" ht="34.5" customHeight="1">
      <c r="A233" s="325"/>
      <c r="B233" s="19"/>
      <c r="C233" s="4"/>
      <c r="D233" s="4"/>
      <c r="F233" s="4"/>
      <c r="G233" s="4"/>
      <c r="H233" s="307"/>
      <c r="I233" s="307"/>
      <c r="J233" s="74" t="s">
        <v>77</v>
      </c>
      <c r="K233" s="75"/>
      <c r="L233" s="76" t="s">
        <v>591</v>
      </c>
      <c r="M233" s="76" t="s">
        <v>590</v>
      </c>
      <c r="N233" s="76" t="s">
        <v>640</v>
      </c>
      <c r="O233" s="9"/>
      <c r="P233" s="9"/>
      <c r="Q233" s="9"/>
      <c r="R233" s="9"/>
      <c r="S233" s="9"/>
      <c r="T233" s="9"/>
      <c r="U233" s="9"/>
      <c r="V233" s="9"/>
    </row>
    <row r="234" spans="1:22" ht="20.25" customHeight="1">
      <c r="A234" s="325"/>
      <c r="B234" s="2"/>
      <c r="C234" s="4"/>
      <c r="D234" s="4"/>
      <c r="F234" s="4"/>
      <c r="G234" s="4"/>
      <c r="H234" s="307"/>
      <c r="I234" s="65" t="s">
        <v>2095</v>
      </c>
      <c r="J234" s="66"/>
      <c r="K234" s="77"/>
      <c r="L234" s="78" t="s">
        <v>595</v>
      </c>
      <c r="M234" s="78" t="s">
        <v>595</v>
      </c>
      <c r="N234" s="78" t="s">
        <v>595</v>
      </c>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215</v>
      </c>
      <c r="J235" s="117" t="s">
        <v>592</v>
      </c>
      <c r="K235" s="118"/>
      <c r="L235" s="119"/>
      <c r="M235" s="120"/>
      <c r="N235" s="120"/>
    </row>
    <row r="236" spans="1:22" s="1" customFormat="1">
      <c r="A236" s="325"/>
      <c r="B236" s="19"/>
      <c r="C236" s="19"/>
      <c r="D236" s="19"/>
      <c r="E236" s="19"/>
      <c r="F236" s="19"/>
      <c r="G236" s="19"/>
      <c r="H236" s="15"/>
      <c r="I236" s="15"/>
      <c r="J236" s="87"/>
      <c r="K236" s="88"/>
      <c r="L236" s="101"/>
      <c r="M236" s="101"/>
      <c r="N236" s="101"/>
    </row>
    <row r="237" spans="1:22" s="82" customFormat="1">
      <c r="A237" s="325"/>
      <c r="B237" s="83"/>
      <c r="C237" s="60"/>
      <c r="D237" s="60"/>
      <c r="E237" s="60"/>
      <c r="F237" s="60"/>
      <c r="G237" s="60"/>
      <c r="H237" s="90"/>
      <c r="I237" s="90"/>
      <c r="J237" s="87"/>
      <c r="K237" s="88"/>
      <c r="L237" s="101"/>
      <c r="M237" s="101"/>
      <c r="N237" s="101"/>
    </row>
    <row r="238" spans="1:22" s="1" customFormat="1">
      <c r="A238" s="325"/>
      <c r="B238" s="2"/>
      <c r="C238" s="4"/>
      <c r="D238" s="4"/>
      <c r="E238" s="4"/>
      <c r="F238" s="4"/>
      <c r="G238" s="4"/>
      <c r="H238" s="307"/>
      <c r="I238" s="307"/>
      <c r="J238" s="121"/>
      <c r="K238" s="30"/>
      <c r="L238" s="101"/>
      <c r="M238" s="101"/>
      <c r="N238" s="101"/>
    </row>
    <row r="239" spans="1:22" s="1" customFormat="1">
      <c r="A239" s="335"/>
      <c r="B239" s="19" t="s">
        <v>217</v>
      </c>
      <c r="C239" s="44"/>
      <c r="D239" s="44"/>
      <c r="E239" s="44"/>
      <c r="F239" s="44"/>
      <c r="G239" s="44"/>
      <c r="H239" s="15"/>
      <c r="I239" s="15"/>
      <c r="J239" s="59"/>
      <c r="K239" s="30"/>
      <c r="L239" s="101"/>
      <c r="M239" s="101"/>
      <c r="N239" s="101"/>
    </row>
    <row r="240" spans="1:22">
      <c r="A240" s="325"/>
      <c r="B240" s="19"/>
      <c r="C240" s="19"/>
      <c r="D240" s="19"/>
      <c r="E240" s="19"/>
      <c r="F240" s="19"/>
      <c r="G240" s="19"/>
      <c r="H240" s="15"/>
      <c r="I240" s="15"/>
      <c r="L240" s="23"/>
      <c r="M240" s="23"/>
      <c r="N240" s="23"/>
      <c r="O240" s="9"/>
      <c r="P240" s="9"/>
      <c r="Q240" s="9"/>
      <c r="R240" s="9"/>
      <c r="S240" s="9"/>
      <c r="T240" s="9"/>
      <c r="U240" s="9"/>
      <c r="V240" s="9"/>
    </row>
    <row r="241" spans="1:22" ht="34.5" customHeight="1">
      <c r="A241" s="335"/>
      <c r="B241" s="19"/>
      <c r="C241" s="4"/>
      <c r="D241" s="4"/>
      <c r="F241" s="4"/>
      <c r="G241" s="4"/>
      <c r="H241" s="307"/>
      <c r="I241" s="307"/>
      <c r="J241" s="74" t="s">
        <v>77</v>
      </c>
      <c r="K241" s="75"/>
      <c r="L241" s="76" t="s">
        <v>591</v>
      </c>
      <c r="M241" s="76" t="s">
        <v>590</v>
      </c>
      <c r="N241" s="76" t="s">
        <v>640</v>
      </c>
      <c r="O241" s="9"/>
      <c r="P241" s="9"/>
      <c r="Q241" s="9"/>
      <c r="R241" s="9"/>
      <c r="S241" s="9"/>
      <c r="T241" s="9"/>
      <c r="U241" s="9"/>
      <c r="V241" s="9"/>
    </row>
    <row r="242" spans="1:22" ht="20.25" customHeight="1">
      <c r="A242" s="336" t="s">
        <v>988</v>
      </c>
      <c r="B242" s="2"/>
      <c r="C242" s="4"/>
      <c r="D242" s="4"/>
      <c r="F242" s="4"/>
      <c r="G242" s="4"/>
      <c r="H242" s="307"/>
      <c r="I242" s="65" t="s">
        <v>78</v>
      </c>
      <c r="J242" s="66"/>
      <c r="K242" s="77"/>
      <c r="L242" s="78" t="s">
        <v>595</v>
      </c>
      <c r="M242" s="78" t="s">
        <v>595</v>
      </c>
      <c r="N242" s="78" t="s">
        <v>595</v>
      </c>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219</v>
      </c>
      <c r="J243" s="68" t="s">
        <v>226</v>
      </c>
      <c r="K243" s="118"/>
      <c r="L243" s="102"/>
      <c r="M243" s="122"/>
      <c r="N243" s="122"/>
    </row>
    <row r="244" spans="1:22" s="82" customFormat="1" ht="34.5" customHeight="1">
      <c r="A244" s="337" t="s">
        <v>990</v>
      </c>
      <c r="B244" s="113"/>
      <c r="C244" s="383" t="s">
        <v>221</v>
      </c>
      <c r="D244" s="384"/>
      <c r="E244" s="384"/>
      <c r="F244" s="384"/>
      <c r="G244" s="384"/>
      <c r="H244" s="385"/>
      <c r="I244" s="473"/>
      <c r="J244" s="68" t="s">
        <v>226</v>
      </c>
      <c r="K244" s="118"/>
      <c r="L244" s="97"/>
      <c r="M244" s="123"/>
      <c r="N244" s="123"/>
    </row>
    <row r="245" spans="1:22" s="82" customFormat="1" ht="34.5" customHeight="1">
      <c r="A245" s="337" t="s">
        <v>991</v>
      </c>
      <c r="B245" s="113"/>
      <c r="C245" s="383" t="s">
        <v>222</v>
      </c>
      <c r="D245" s="384"/>
      <c r="E245" s="384"/>
      <c r="F245" s="384"/>
      <c r="G245" s="384"/>
      <c r="H245" s="385"/>
      <c r="I245" s="474"/>
      <c r="J245" s="68" t="s">
        <v>226</v>
      </c>
      <c r="K245" s="118"/>
      <c r="L245" s="99"/>
      <c r="M245" s="124"/>
      <c r="N245" s="124"/>
    </row>
    <row r="246" spans="1:22" s="1" customFormat="1">
      <c r="A246" s="325"/>
      <c r="B246" s="19"/>
      <c r="C246" s="125"/>
      <c r="D246" s="19"/>
      <c r="E246" s="19"/>
      <c r="F246" s="19"/>
      <c r="G246" s="19"/>
      <c r="H246" s="15"/>
      <c r="I246" s="15"/>
      <c r="J246" s="87"/>
      <c r="K246" s="88"/>
      <c r="L246" s="73"/>
      <c r="M246" s="73"/>
      <c r="N246" s="73"/>
    </row>
    <row r="247" spans="1:22" s="82" customFormat="1">
      <c r="A247" s="325"/>
      <c r="B247" s="83"/>
      <c r="C247" s="60"/>
      <c r="D247" s="60"/>
      <c r="E247" s="60"/>
      <c r="F247" s="60"/>
      <c r="G247" s="60"/>
      <c r="H247" s="90"/>
      <c r="I247" s="90"/>
      <c r="J247" s="87"/>
      <c r="K247" s="88"/>
      <c r="L247" s="89"/>
      <c r="M247" s="89"/>
      <c r="N247" s="89"/>
    </row>
    <row r="248" spans="1:22" s="1" customFormat="1">
      <c r="A248" s="325"/>
      <c r="B248" s="2"/>
      <c r="C248" s="4"/>
      <c r="D248" s="4"/>
      <c r="E248" s="4"/>
      <c r="F248" s="4"/>
      <c r="G248" s="4"/>
      <c r="H248" s="307"/>
      <c r="I248" s="307"/>
      <c r="J248" s="121"/>
      <c r="K248" s="30"/>
      <c r="L248" s="101"/>
      <c r="M248" s="101"/>
      <c r="N248" s="101"/>
    </row>
    <row r="249" spans="1:22" s="1" customFormat="1">
      <c r="A249" s="325"/>
      <c r="B249" s="19" t="s">
        <v>223</v>
      </c>
      <c r="C249" s="44"/>
      <c r="D249" s="44"/>
      <c r="E249" s="44"/>
      <c r="F249" s="44"/>
      <c r="G249" s="44"/>
      <c r="H249" s="15"/>
      <c r="I249" s="15"/>
      <c r="J249" s="59"/>
      <c r="K249" s="30"/>
      <c r="L249" s="101"/>
      <c r="M249" s="101"/>
      <c r="N249" s="101"/>
    </row>
    <row r="250" spans="1:22">
      <c r="A250" s="325"/>
      <c r="B250" s="19"/>
      <c r="C250" s="19"/>
      <c r="D250" s="19"/>
      <c r="E250" s="19"/>
      <c r="F250" s="19"/>
      <c r="G250" s="19"/>
      <c r="H250" s="15"/>
      <c r="I250" s="15"/>
      <c r="L250" s="23"/>
      <c r="M250" s="23"/>
      <c r="N250" s="23"/>
      <c r="O250" s="9"/>
      <c r="P250" s="9"/>
      <c r="Q250" s="9"/>
      <c r="R250" s="9"/>
      <c r="S250" s="9"/>
      <c r="T250" s="9"/>
      <c r="U250" s="9"/>
      <c r="V250" s="9"/>
    </row>
    <row r="251" spans="1:22" ht="34.5" customHeight="1">
      <c r="A251" s="325"/>
      <c r="B251" s="19"/>
      <c r="C251" s="4"/>
      <c r="D251" s="4"/>
      <c r="F251" s="4"/>
      <c r="G251" s="4"/>
      <c r="H251" s="307"/>
      <c r="I251" s="307"/>
      <c r="J251" s="74" t="s">
        <v>77</v>
      </c>
      <c r="K251" s="75"/>
      <c r="L251" s="76" t="s">
        <v>591</v>
      </c>
      <c r="M251" s="76" t="s">
        <v>590</v>
      </c>
      <c r="N251" s="76" t="s">
        <v>640</v>
      </c>
      <c r="O251" s="9"/>
      <c r="P251" s="9"/>
      <c r="Q251" s="9"/>
      <c r="R251" s="9"/>
      <c r="S251" s="9"/>
      <c r="T251" s="9"/>
      <c r="U251" s="9"/>
      <c r="V251" s="9"/>
    </row>
    <row r="252" spans="1:22" ht="20.25" customHeight="1">
      <c r="A252" s="325"/>
      <c r="B252" s="2"/>
      <c r="C252" s="60"/>
      <c r="D252" s="4"/>
      <c r="F252" s="4"/>
      <c r="G252" s="4"/>
      <c r="H252" s="307"/>
      <c r="I252" s="65" t="s">
        <v>78</v>
      </c>
      <c r="J252" s="66"/>
      <c r="K252" s="77"/>
      <c r="L252" s="78" t="s">
        <v>595</v>
      </c>
      <c r="M252" s="78" t="s">
        <v>595</v>
      </c>
      <c r="N252" s="78" t="s">
        <v>595</v>
      </c>
      <c r="O252" s="9"/>
      <c r="P252" s="9"/>
      <c r="Q252" s="9"/>
      <c r="R252" s="9"/>
      <c r="S252" s="9"/>
      <c r="T252" s="9"/>
      <c r="U252" s="9"/>
      <c r="V252" s="9"/>
    </row>
    <row r="253" spans="1:22" s="82" customFormat="1" ht="56.1" customHeight="1">
      <c r="A253" s="327" t="s">
        <v>992</v>
      </c>
      <c r="B253" s="113"/>
      <c r="C253" s="383" t="s">
        <v>224</v>
      </c>
      <c r="D253" s="384"/>
      <c r="E253" s="384"/>
      <c r="F253" s="384"/>
      <c r="G253" s="384"/>
      <c r="H253" s="385"/>
      <c r="I253" s="306" t="s">
        <v>2525</v>
      </c>
      <c r="J253" s="68" t="s">
        <v>226</v>
      </c>
      <c r="K253" s="118"/>
      <c r="L253" s="102"/>
      <c r="M253" s="122"/>
      <c r="N253" s="122"/>
    </row>
    <row r="254" spans="1:22" s="82" customFormat="1" ht="98.1" customHeight="1">
      <c r="A254" s="327" t="s">
        <v>993</v>
      </c>
      <c r="B254" s="113"/>
      <c r="C254" s="383" t="s">
        <v>227</v>
      </c>
      <c r="D254" s="384"/>
      <c r="E254" s="384"/>
      <c r="F254" s="384"/>
      <c r="G254" s="384"/>
      <c r="H254" s="385"/>
      <c r="I254" s="324" t="s">
        <v>2526</v>
      </c>
      <c r="J254" s="68" t="s">
        <v>226</v>
      </c>
      <c r="K254" s="118"/>
      <c r="L254" s="99"/>
      <c r="M254" s="124"/>
      <c r="N254" s="124"/>
    </row>
    <row r="255" spans="1:22" s="1" customFormat="1">
      <c r="A255" s="325"/>
      <c r="B255" s="19"/>
      <c r="C255" s="19"/>
      <c r="D255" s="19"/>
      <c r="E255" s="19"/>
      <c r="F255" s="19"/>
      <c r="G255" s="19"/>
      <c r="H255" s="15"/>
      <c r="I255" s="15"/>
      <c r="J255" s="87"/>
      <c r="K255" s="88"/>
      <c r="L255" s="73"/>
      <c r="M255" s="73"/>
      <c r="N255" s="73"/>
    </row>
    <row r="256" spans="1:22" s="82" customFormat="1">
      <c r="A256" s="325"/>
      <c r="B256" s="83"/>
      <c r="C256" s="60"/>
      <c r="D256" s="60"/>
      <c r="E256" s="60"/>
      <c r="F256" s="60"/>
      <c r="G256" s="60"/>
      <c r="H256" s="90"/>
      <c r="I256" s="90"/>
      <c r="J256" s="87"/>
      <c r="K256" s="88"/>
      <c r="L256" s="89"/>
      <c r="M256" s="89"/>
      <c r="N256" s="89"/>
    </row>
    <row r="257" spans="1:22" s="1" customFormat="1">
      <c r="A257" s="325"/>
      <c r="B257" s="113"/>
      <c r="C257" s="4"/>
      <c r="D257" s="4"/>
      <c r="E257" s="126"/>
      <c r="F257" s="126"/>
      <c r="G257" s="126"/>
      <c r="H257" s="127"/>
      <c r="I257" s="127"/>
      <c r="J257" s="87"/>
      <c r="K257" s="88"/>
      <c r="L257" s="89"/>
      <c r="M257" s="89"/>
      <c r="N257" s="89"/>
    </row>
    <row r="258" spans="1:22" s="1" customFormat="1">
      <c r="A258" s="325"/>
      <c r="B258" s="19" t="s">
        <v>229</v>
      </c>
      <c r="C258" s="44"/>
      <c r="D258" s="44"/>
      <c r="E258" s="44"/>
      <c r="F258" s="44"/>
      <c r="G258" s="15"/>
      <c r="H258" s="15"/>
      <c r="I258" s="15"/>
      <c r="J258" s="59"/>
      <c r="K258" s="30"/>
      <c r="L258" s="101"/>
      <c r="M258" s="101"/>
      <c r="N258" s="101"/>
    </row>
    <row r="259" spans="1:22">
      <c r="A259" s="325"/>
      <c r="B259" s="19"/>
      <c r="C259" s="19"/>
      <c r="D259" s="19"/>
      <c r="E259" s="19"/>
      <c r="F259" s="19"/>
      <c r="G259" s="19"/>
      <c r="H259" s="15"/>
      <c r="I259" s="15"/>
      <c r="L259" s="23"/>
      <c r="M259" s="23"/>
      <c r="N259" s="23"/>
      <c r="O259" s="9"/>
      <c r="P259" s="9"/>
      <c r="Q259" s="9"/>
      <c r="R259" s="9"/>
      <c r="S259" s="9"/>
      <c r="T259" s="9"/>
      <c r="U259" s="9"/>
      <c r="V259" s="9"/>
    </row>
    <row r="260" spans="1:22" ht="34.5" customHeight="1">
      <c r="A260" s="325"/>
      <c r="B260" s="19"/>
      <c r="C260" s="4"/>
      <c r="D260" s="4"/>
      <c r="F260" s="4"/>
      <c r="G260" s="4"/>
      <c r="H260" s="307"/>
      <c r="I260" s="307"/>
      <c r="J260" s="74" t="s">
        <v>77</v>
      </c>
      <c r="K260" s="75"/>
      <c r="L260" s="76" t="s">
        <v>591</v>
      </c>
      <c r="M260" s="76" t="s">
        <v>590</v>
      </c>
      <c r="N260" s="76" t="s">
        <v>640</v>
      </c>
      <c r="O260" s="9"/>
      <c r="P260" s="9"/>
      <c r="Q260" s="9"/>
      <c r="R260" s="9"/>
      <c r="S260" s="9"/>
      <c r="T260" s="9"/>
      <c r="U260" s="9"/>
      <c r="V260" s="9"/>
    </row>
    <row r="261" spans="1:22">
      <c r="A261" s="325"/>
      <c r="B261" s="2"/>
      <c r="C261" s="60"/>
      <c r="D261" s="4"/>
      <c r="F261" s="4"/>
      <c r="G261" s="4"/>
      <c r="H261" s="307"/>
      <c r="I261" s="65" t="s">
        <v>78</v>
      </c>
      <c r="J261" s="66"/>
      <c r="K261" s="77"/>
      <c r="L261" s="78" t="s">
        <v>595</v>
      </c>
      <c r="M261" s="128" t="s">
        <v>595</v>
      </c>
      <c r="N261" s="128" t="s">
        <v>595</v>
      </c>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231</v>
      </c>
      <c r="J262" s="68" t="s">
        <v>589</v>
      </c>
      <c r="K262" s="118"/>
      <c r="L262" s="102"/>
      <c r="M262" s="122"/>
      <c r="N262" s="122"/>
    </row>
    <row r="263" spans="1:22" s="82" customFormat="1" ht="56.1" customHeight="1">
      <c r="A263" s="327" t="s">
        <v>995</v>
      </c>
      <c r="B263" s="113"/>
      <c r="C263" s="383" t="s">
        <v>233</v>
      </c>
      <c r="D263" s="384"/>
      <c r="E263" s="384"/>
      <c r="F263" s="384"/>
      <c r="G263" s="384"/>
      <c r="H263" s="385"/>
      <c r="I263" s="129" t="s">
        <v>234</v>
      </c>
      <c r="J263" s="68" t="s">
        <v>220</v>
      </c>
      <c r="K263" s="118"/>
      <c r="L263" s="97"/>
      <c r="M263" s="123"/>
      <c r="N263" s="123"/>
    </row>
    <row r="264" spans="1:22" s="82" customFormat="1" ht="56.1" customHeight="1">
      <c r="A264" s="327" t="s">
        <v>996</v>
      </c>
      <c r="B264" s="113"/>
      <c r="C264" s="383" t="s">
        <v>235</v>
      </c>
      <c r="D264" s="384"/>
      <c r="E264" s="384"/>
      <c r="F264" s="384"/>
      <c r="G264" s="384"/>
      <c r="H264" s="385"/>
      <c r="I264" s="129" t="s">
        <v>236</v>
      </c>
      <c r="J264" s="68" t="s">
        <v>226</v>
      </c>
      <c r="K264" s="118"/>
      <c r="L264" s="99"/>
      <c r="M264" s="124"/>
      <c r="N264" s="124"/>
    </row>
    <row r="265" spans="1:22" s="1" customFormat="1">
      <c r="A265" s="325"/>
      <c r="B265" s="19"/>
      <c r="C265" s="19"/>
      <c r="D265" s="19"/>
      <c r="E265" s="19"/>
      <c r="F265" s="19"/>
      <c r="G265" s="19"/>
      <c r="H265" s="15"/>
      <c r="I265" s="15"/>
      <c r="J265" s="87"/>
      <c r="K265" s="88"/>
      <c r="L265" s="73"/>
      <c r="M265" s="73"/>
      <c r="N265" s="73"/>
    </row>
    <row r="266" spans="1:22" s="82" customFormat="1">
      <c r="A266" s="325"/>
      <c r="B266" s="83"/>
      <c r="C266" s="60"/>
      <c r="D266" s="60"/>
      <c r="E266" s="60"/>
      <c r="F266" s="60"/>
      <c r="G266" s="60"/>
      <c r="H266" s="90"/>
      <c r="I266" s="90"/>
      <c r="J266" s="87"/>
      <c r="K266" s="88"/>
      <c r="L266" s="89"/>
      <c r="M266" s="89"/>
      <c r="N266" s="89"/>
    </row>
    <row r="267" spans="1:22" s="1" customFormat="1">
      <c r="A267" s="325"/>
      <c r="B267" s="2"/>
      <c r="C267" s="4"/>
      <c r="D267" s="4"/>
      <c r="E267" s="4"/>
      <c r="F267" s="4"/>
      <c r="G267" s="4"/>
      <c r="H267" s="307"/>
      <c r="I267" s="307"/>
      <c r="J267" s="59"/>
      <c r="K267" s="30"/>
      <c r="L267" s="101"/>
      <c r="M267" s="101"/>
      <c r="N267" s="101"/>
    </row>
    <row r="268" spans="1:22">
      <c r="A268" s="325"/>
      <c r="B268" s="19" t="s">
        <v>237</v>
      </c>
      <c r="C268" s="19"/>
      <c r="D268" s="19"/>
      <c r="E268" s="19"/>
      <c r="F268" s="19"/>
      <c r="G268" s="19"/>
      <c r="H268" s="15"/>
      <c r="I268" s="15"/>
      <c r="J268" s="8"/>
      <c r="L268" s="130"/>
      <c r="M268" s="130"/>
      <c r="N268" s="130"/>
      <c r="O268" s="9"/>
      <c r="P268" s="9"/>
      <c r="Q268" s="9"/>
      <c r="R268" s="9"/>
      <c r="S268" s="9"/>
      <c r="T268" s="9"/>
      <c r="U268" s="9"/>
      <c r="V268" s="9"/>
    </row>
    <row r="269" spans="1:22">
      <c r="A269" s="325"/>
      <c r="B269" s="19"/>
      <c r="C269" s="19"/>
      <c r="D269" s="19"/>
      <c r="E269" s="19"/>
      <c r="F269" s="19"/>
      <c r="G269" s="19"/>
      <c r="H269" s="15"/>
      <c r="I269" s="15"/>
      <c r="L269" s="23"/>
      <c r="M269" s="23"/>
      <c r="N269" s="23"/>
      <c r="O269" s="9"/>
      <c r="P269" s="9"/>
      <c r="Q269" s="9"/>
      <c r="R269" s="9"/>
      <c r="S269" s="9"/>
      <c r="T269" s="9"/>
      <c r="U269" s="9"/>
      <c r="V269" s="9"/>
    </row>
    <row r="270" spans="1:22" ht="34.5" customHeight="1">
      <c r="A270" s="325"/>
      <c r="B270" s="19"/>
      <c r="C270" s="4"/>
      <c r="D270" s="4"/>
      <c r="F270" s="4"/>
      <c r="G270" s="4"/>
      <c r="H270" s="307"/>
      <c r="I270" s="307"/>
      <c r="J270" s="74" t="s">
        <v>77</v>
      </c>
      <c r="K270" s="75"/>
      <c r="L270" s="76" t="s">
        <v>591</v>
      </c>
      <c r="M270" s="76" t="s">
        <v>590</v>
      </c>
      <c r="N270" s="76" t="s">
        <v>640</v>
      </c>
      <c r="O270" s="9"/>
      <c r="P270" s="9"/>
      <c r="Q270" s="9"/>
      <c r="R270" s="9"/>
      <c r="S270" s="9"/>
      <c r="T270" s="9"/>
      <c r="U270" s="9"/>
      <c r="V270" s="9"/>
    </row>
    <row r="271" spans="1:22" ht="20.25" customHeight="1">
      <c r="A271" s="325"/>
      <c r="B271" s="2"/>
      <c r="C271" s="60"/>
      <c r="D271" s="4"/>
      <c r="F271" s="4"/>
      <c r="G271" s="4"/>
      <c r="H271" s="307"/>
      <c r="I271" s="65" t="s">
        <v>78</v>
      </c>
      <c r="J271" s="66"/>
      <c r="K271" s="77"/>
      <c r="L271" s="78" t="s">
        <v>595</v>
      </c>
      <c r="M271" s="78" t="s">
        <v>595</v>
      </c>
      <c r="N271" s="78" t="s">
        <v>595</v>
      </c>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240</v>
      </c>
      <c r="J272" s="131">
        <v>11</v>
      </c>
      <c r="K272" s="118" t="str">
        <f t="shared" ref="K272:K299" si="6">IF(OR(COUNTIF(L272:N272,"未確認")&gt;0,COUNTIF(L272:N272,"~*")&gt;0),"※","")</f>
        <v/>
      </c>
      <c r="L272" s="132"/>
      <c r="M272" s="132"/>
      <c r="N272" s="132"/>
    </row>
    <row r="273" spans="1:14" s="82" customFormat="1" ht="34.5" customHeight="1">
      <c r="A273" s="327" t="s">
        <v>997</v>
      </c>
      <c r="B273" s="83"/>
      <c r="C273" s="463"/>
      <c r="D273" s="463"/>
      <c r="E273" s="463"/>
      <c r="F273" s="463"/>
      <c r="G273" s="457" t="s">
        <v>241</v>
      </c>
      <c r="H273" s="457"/>
      <c r="I273" s="470"/>
      <c r="J273" s="133">
        <v>2.15</v>
      </c>
      <c r="K273" s="118" t="str">
        <f t="shared" si="6"/>
        <v/>
      </c>
      <c r="L273" s="134"/>
      <c r="M273" s="134"/>
      <c r="N273" s="134"/>
    </row>
    <row r="274" spans="1:14" s="82" customFormat="1" ht="34.5" customHeight="1">
      <c r="A274" s="327" t="s">
        <v>999</v>
      </c>
      <c r="B274" s="83"/>
      <c r="C274" s="457" t="s">
        <v>242</v>
      </c>
      <c r="D274" s="463"/>
      <c r="E274" s="463"/>
      <c r="F274" s="463"/>
      <c r="G274" s="457" t="s">
        <v>239</v>
      </c>
      <c r="H274" s="457"/>
      <c r="I274" s="470"/>
      <c r="J274" s="131">
        <v>0</v>
      </c>
      <c r="K274" s="118" t="str">
        <f t="shared" si="6"/>
        <v/>
      </c>
      <c r="L274" s="132"/>
      <c r="M274" s="132"/>
      <c r="N274" s="132"/>
    </row>
    <row r="275" spans="1:14" s="82" customFormat="1" ht="34.5" customHeight="1">
      <c r="A275" s="327" t="s">
        <v>999</v>
      </c>
      <c r="B275" s="83"/>
      <c r="C275" s="463"/>
      <c r="D275" s="463"/>
      <c r="E275" s="463"/>
      <c r="F275" s="463"/>
      <c r="G275" s="457" t="s">
        <v>241</v>
      </c>
      <c r="H275" s="457"/>
      <c r="I275" s="470"/>
      <c r="J275" s="133">
        <v>0</v>
      </c>
      <c r="K275" s="118" t="str">
        <f t="shared" si="6"/>
        <v/>
      </c>
      <c r="L275" s="134"/>
      <c r="M275" s="134"/>
      <c r="N275" s="134"/>
    </row>
    <row r="276" spans="1:14" s="82" customFormat="1" ht="34.5" customHeight="1">
      <c r="A276" s="338" t="s">
        <v>1000</v>
      </c>
      <c r="B276" s="114"/>
      <c r="C276" s="457" t="s">
        <v>243</v>
      </c>
      <c r="D276" s="457"/>
      <c r="E276" s="457"/>
      <c r="F276" s="457"/>
      <c r="G276" s="457" t="s">
        <v>239</v>
      </c>
      <c r="H276" s="457"/>
      <c r="I276" s="470"/>
      <c r="J276" s="131">
        <f t="shared" ref="J276:J291" si="7">IF(SUM(L276:N276)=0,IF(COUNTIF(L276:N276,"未確認")&gt;0,"未確認",IF(COUNTIF(L276:N276,"~*")&gt;0,"*",SUM(L276:N276))),SUM(L276:N276))</f>
        <v>66</v>
      </c>
      <c r="K276" s="118" t="str">
        <f t="shared" si="6"/>
        <v/>
      </c>
      <c r="L276" s="135">
        <v>27</v>
      </c>
      <c r="M276" s="135">
        <v>15</v>
      </c>
      <c r="N276" s="135">
        <v>24</v>
      </c>
    </row>
    <row r="277" spans="1:14" s="82" customFormat="1" ht="34.5" customHeight="1">
      <c r="A277" s="338" t="s">
        <v>1000</v>
      </c>
      <c r="B277" s="114"/>
      <c r="C277" s="457"/>
      <c r="D277" s="457"/>
      <c r="E277" s="457"/>
      <c r="F277" s="457"/>
      <c r="G277" s="457" t="s">
        <v>241</v>
      </c>
      <c r="H277" s="457"/>
      <c r="I277" s="470"/>
      <c r="J277" s="131">
        <f t="shared" si="7"/>
        <v>1.9</v>
      </c>
      <c r="K277" s="118" t="str">
        <f t="shared" si="6"/>
        <v/>
      </c>
      <c r="L277" s="136">
        <v>0.5</v>
      </c>
      <c r="M277" s="136">
        <v>0.9</v>
      </c>
      <c r="N277" s="136">
        <v>0.5</v>
      </c>
    </row>
    <row r="278" spans="1:14" s="82" customFormat="1" ht="34.5" customHeight="1">
      <c r="A278" s="338" t="s">
        <v>1001</v>
      </c>
      <c r="B278" s="114"/>
      <c r="C278" s="457" t="s">
        <v>244</v>
      </c>
      <c r="D278" s="458"/>
      <c r="E278" s="458"/>
      <c r="F278" s="458"/>
      <c r="G278" s="457" t="s">
        <v>239</v>
      </c>
      <c r="H278" s="457"/>
      <c r="I278" s="470"/>
      <c r="J278" s="131">
        <f t="shared" si="7"/>
        <v>8</v>
      </c>
      <c r="K278" s="118" t="str">
        <f t="shared" si="6"/>
        <v/>
      </c>
      <c r="L278" s="135">
        <v>4</v>
      </c>
      <c r="M278" s="135">
        <v>2</v>
      </c>
      <c r="N278" s="135">
        <v>2</v>
      </c>
    </row>
    <row r="279" spans="1:14" s="82" customFormat="1" ht="34.5" customHeight="1">
      <c r="A279" s="338" t="s">
        <v>1001</v>
      </c>
      <c r="B279" s="114"/>
      <c r="C279" s="458"/>
      <c r="D279" s="458"/>
      <c r="E279" s="458"/>
      <c r="F279" s="458"/>
      <c r="G279" s="457" t="s">
        <v>241</v>
      </c>
      <c r="H279" s="457"/>
      <c r="I279" s="470"/>
      <c r="J279" s="131">
        <f t="shared" si="7"/>
        <v>0</v>
      </c>
      <c r="K279" s="118" t="str">
        <f t="shared" si="6"/>
        <v/>
      </c>
      <c r="L279" s="136">
        <v>0</v>
      </c>
      <c r="M279" s="136">
        <v>0</v>
      </c>
      <c r="N279" s="136">
        <v>0</v>
      </c>
    </row>
    <row r="280" spans="1:14" s="82" customFormat="1" ht="34.5" customHeight="1">
      <c r="A280" s="338" t="s">
        <v>1002</v>
      </c>
      <c r="B280" s="114"/>
      <c r="C280" s="457" t="s">
        <v>245</v>
      </c>
      <c r="D280" s="458"/>
      <c r="E280" s="458"/>
      <c r="F280" s="458"/>
      <c r="G280" s="457" t="s">
        <v>239</v>
      </c>
      <c r="H280" s="457"/>
      <c r="I280" s="470"/>
      <c r="J280" s="131">
        <f t="shared" si="7"/>
        <v>10</v>
      </c>
      <c r="K280" s="118" t="str">
        <f t="shared" si="6"/>
        <v/>
      </c>
      <c r="L280" s="135">
        <v>1</v>
      </c>
      <c r="M280" s="135">
        <v>6</v>
      </c>
      <c r="N280" s="135">
        <v>3</v>
      </c>
    </row>
    <row r="281" spans="1:14" s="82" customFormat="1" ht="34.5" customHeight="1">
      <c r="A281" s="338" t="s">
        <v>1002</v>
      </c>
      <c r="B281" s="114"/>
      <c r="C281" s="458"/>
      <c r="D281" s="458"/>
      <c r="E281" s="458"/>
      <c r="F281" s="458"/>
      <c r="G281" s="457" t="s">
        <v>241</v>
      </c>
      <c r="H281" s="457"/>
      <c r="I281" s="470"/>
      <c r="J281" s="131">
        <f t="shared" si="7"/>
        <v>0</v>
      </c>
      <c r="K281" s="118" t="str">
        <f t="shared" si="6"/>
        <v/>
      </c>
      <c r="L281" s="136">
        <v>0</v>
      </c>
      <c r="M281" s="136">
        <v>0</v>
      </c>
      <c r="N281" s="136">
        <v>0</v>
      </c>
    </row>
    <row r="282" spans="1:14" s="82" customFormat="1" ht="34.5" customHeight="1">
      <c r="A282" s="338" t="s">
        <v>1003</v>
      </c>
      <c r="B282" s="114"/>
      <c r="C282" s="457" t="s">
        <v>246</v>
      </c>
      <c r="D282" s="458"/>
      <c r="E282" s="458"/>
      <c r="F282" s="458"/>
      <c r="G282" s="457" t="s">
        <v>239</v>
      </c>
      <c r="H282" s="457"/>
      <c r="I282" s="470"/>
      <c r="J282" s="131">
        <f t="shared" si="7"/>
        <v>0</v>
      </c>
      <c r="K282" s="118" t="str">
        <f t="shared" si="6"/>
        <v/>
      </c>
      <c r="L282" s="135">
        <v>0</v>
      </c>
      <c r="M282" s="135">
        <v>0</v>
      </c>
      <c r="N282" s="135">
        <v>0</v>
      </c>
    </row>
    <row r="283" spans="1:14" s="82" customFormat="1" ht="34.5" customHeight="1">
      <c r="A283" s="338" t="s">
        <v>1003</v>
      </c>
      <c r="B283" s="83"/>
      <c r="C283" s="458"/>
      <c r="D283" s="458"/>
      <c r="E283" s="458"/>
      <c r="F283" s="458"/>
      <c r="G283" s="457" t="s">
        <v>241</v>
      </c>
      <c r="H283" s="457"/>
      <c r="I283" s="470"/>
      <c r="J283" s="131">
        <f t="shared" si="7"/>
        <v>0</v>
      </c>
      <c r="K283" s="118" t="str">
        <f t="shared" si="6"/>
        <v/>
      </c>
      <c r="L283" s="136">
        <v>0</v>
      </c>
      <c r="M283" s="136">
        <v>0</v>
      </c>
      <c r="N283" s="136">
        <v>0</v>
      </c>
    </row>
    <row r="284" spans="1:14" s="82" customFormat="1" ht="34.5" customHeight="1">
      <c r="A284" s="338" t="s">
        <v>1004</v>
      </c>
      <c r="B284" s="83"/>
      <c r="C284" s="457" t="s">
        <v>247</v>
      </c>
      <c r="D284" s="458"/>
      <c r="E284" s="458"/>
      <c r="F284" s="458"/>
      <c r="G284" s="457" t="s">
        <v>239</v>
      </c>
      <c r="H284" s="457"/>
      <c r="I284" s="470"/>
      <c r="J284" s="131">
        <f t="shared" si="7"/>
        <v>17</v>
      </c>
      <c r="K284" s="118" t="str">
        <f t="shared" si="6"/>
        <v/>
      </c>
      <c r="L284" s="135">
        <v>0</v>
      </c>
      <c r="M284" s="135">
        <v>17</v>
      </c>
      <c r="N284" s="135">
        <v>0</v>
      </c>
    </row>
    <row r="285" spans="1:14" s="82" customFormat="1" ht="34.5" customHeight="1">
      <c r="A285" s="338" t="s">
        <v>1004</v>
      </c>
      <c r="B285" s="83"/>
      <c r="C285" s="458"/>
      <c r="D285" s="458"/>
      <c r="E285" s="458"/>
      <c r="F285" s="458"/>
      <c r="G285" s="457" t="s">
        <v>241</v>
      </c>
      <c r="H285" s="457"/>
      <c r="I285" s="470"/>
      <c r="J285" s="131">
        <f t="shared" si="7"/>
        <v>0</v>
      </c>
      <c r="K285" s="118" t="str">
        <f t="shared" si="6"/>
        <v/>
      </c>
      <c r="L285" s="136">
        <v>0</v>
      </c>
      <c r="M285" s="136">
        <v>0</v>
      </c>
      <c r="N285" s="136">
        <v>0</v>
      </c>
    </row>
    <row r="286" spans="1:14" s="82" customFormat="1" ht="34.5" customHeight="1">
      <c r="A286" s="338" t="s">
        <v>1005</v>
      </c>
      <c r="B286" s="83"/>
      <c r="C286" s="457" t="s">
        <v>248</v>
      </c>
      <c r="D286" s="458"/>
      <c r="E286" s="458"/>
      <c r="F286" s="458"/>
      <c r="G286" s="457" t="s">
        <v>239</v>
      </c>
      <c r="H286" s="457"/>
      <c r="I286" s="470"/>
      <c r="J286" s="131">
        <f t="shared" si="7"/>
        <v>13</v>
      </c>
      <c r="K286" s="118" t="str">
        <f t="shared" si="6"/>
        <v/>
      </c>
      <c r="L286" s="135">
        <v>0</v>
      </c>
      <c r="M286" s="135">
        <v>12</v>
      </c>
      <c r="N286" s="135">
        <v>1</v>
      </c>
    </row>
    <row r="287" spans="1:14" s="82" customFormat="1" ht="34.5" customHeight="1">
      <c r="A287" s="338" t="s">
        <v>1005</v>
      </c>
      <c r="B287" s="83"/>
      <c r="C287" s="458"/>
      <c r="D287" s="458"/>
      <c r="E287" s="458"/>
      <c r="F287" s="458"/>
      <c r="G287" s="457" t="s">
        <v>241</v>
      </c>
      <c r="H287" s="457"/>
      <c r="I287" s="470"/>
      <c r="J287" s="131">
        <f t="shared" si="7"/>
        <v>0</v>
      </c>
      <c r="K287" s="118" t="str">
        <f t="shared" si="6"/>
        <v/>
      </c>
      <c r="L287" s="136">
        <v>0</v>
      </c>
      <c r="M287" s="136">
        <v>0</v>
      </c>
      <c r="N287" s="136">
        <v>0</v>
      </c>
    </row>
    <row r="288" spans="1:14" s="82" customFormat="1" ht="34.5" customHeight="1">
      <c r="A288" s="338" t="s">
        <v>1006</v>
      </c>
      <c r="B288" s="83"/>
      <c r="C288" s="457" t="s">
        <v>249</v>
      </c>
      <c r="D288" s="458"/>
      <c r="E288" s="458"/>
      <c r="F288" s="458"/>
      <c r="G288" s="457" t="s">
        <v>239</v>
      </c>
      <c r="H288" s="457"/>
      <c r="I288" s="470"/>
      <c r="J288" s="131">
        <f t="shared" si="7"/>
        <v>6</v>
      </c>
      <c r="K288" s="118" t="str">
        <f t="shared" si="6"/>
        <v/>
      </c>
      <c r="L288" s="135">
        <v>0</v>
      </c>
      <c r="M288" s="135">
        <v>6</v>
      </c>
      <c r="N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c r="M289" s="136">
        <v>0</v>
      </c>
      <c r="N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c r="M290" s="135">
        <v>0</v>
      </c>
      <c r="N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c r="N291" s="136">
        <v>0</v>
      </c>
    </row>
    <row r="292" spans="1:22" s="82" customFormat="1" ht="34.5" customHeight="1">
      <c r="A292" s="327" t="s">
        <v>1008</v>
      </c>
      <c r="B292" s="83"/>
      <c r="C292" s="457" t="s">
        <v>251</v>
      </c>
      <c r="D292" s="463"/>
      <c r="E292" s="463"/>
      <c r="F292" s="463"/>
      <c r="G292" s="457" t="s">
        <v>239</v>
      </c>
      <c r="H292" s="457"/>
      <c r="I292" s="470"/>
      <c r="J292" s="131">
        <v>6</v>
      </c>
      <c r="K292" s="118" t="str">
        <f t="shared" si="6"/>
        <v/>
      </c>
      <c r="L292" s="132"/>
      <c r="M292" s="132"/>
      <c r="N292" s="132"/>
    </row>
    <row r="293" spans="1:22" s="82" customFormat="1" ht="34.5" customHeight="1">
      <c r="A293" s="327" t="s">
        <v>1008</v>
      </c>
      <c r="B293" s="83"/>
      <c r="C293" s="463"/>
      <c r="D293" s="463"/>
      <c r="E293" s="463"/>
      <c r="F293" s="463"/>
      <c r="G293" s="457" t="s">
        <v>241</v>
      </c>
      <c r="H293" s="457"/>
      <c r="I293" s="470"/>
      <c r="J293" s="131">
        <v>0</v>
      </c>
      <c r="K293" s="118" t="str">
        <f t="shared" si="6"/>
        <v/>
      </c>
      <c r="L293" s="134"/>
      <c r="M293" s="134"/>
      <c r="N293" s="134"/>
    </row>
    <row r="294" spans="1:22" s="82" customFormat="1" ht="34.5" customHeight="1">
      <c r="A294" s="327" t="s">
        <v>1009</v>
      </c>
      <c r="B294" s="83"/>
      <c r="C294" s="457" t="s">
        <v>252</v>
      </c>
      <c r="D294" s="463"/>
      <c r="E294" s="463"/>
      <c r="F294" s="463"/>
      <c r="G294" s="457" t="s">
        <v>239</v>
      </c>
      <c r="H294" s="457"/>
      <c r="I294" s="470"/>
      <c r="J294" s="131">
        <v>8</v>
      </c>
      <c r="K294" s="118" t="str">
        <f t="shared" si="6"/>
        <v/>
      </c>
      <c r="L294" s="132"/>
      <c r="M294" s="132"/>
      <c r="N294" s="132"/>
    </row>
    <row r="295" spans="1:22" s="82" customFormat="1" ht="34.5" customHeight="1">
      <c r="A295" s="327" t="s">
        <v>1009</v>
      </c>
      <c r="B295" s="83"/>
      <c r="C295" s="463"/>
      <c r="D295" s="463"/>
      <c r="E295" s="463"/>
      <c r="F295" s="463"/>
      <c r="G295" s="457" t="s">
        <v>241</v>
      </c>
      <c r="H295" s="457"/>
      <c r="I295" s="470"/>
      <c r="J295" s="131">
        <v>1.79</v>
      </c>
      <c r="K295" s="118" t="str">
        <f t="shared" si="6"/>
        <v/>
      </c>
      <c r="L295" s="134"/>
      <c r="M295" s="134"/>
      <c r="N295" s="134"/>
    </row>
    <row r="296" spans="1:22" s="82" customFormat="1" ht="34.5" customHeight="1">
      <c r="A296" s="338" t="s">
        <v>1010</v>
      </c>
      <c r="B296" s="83"/>
      <c r="C296" s="457" t="s">
        <v>253</v>
      </c>
      <c r="D296" s="458"/>
      <c r="E296" s="458"/>
      <c r="F296" s="458"/>
      <c r="G296" s="457" t="s">
        <v>239</v>
      </c>
      <c r="H296" s="457"/>
      <c r="I296" s="470"/>
      <c r="J296" s="131">
        <f>IF(SUM(L296:N296)=0,IF(COUNTIF(L296:N296,"未確認")&gt;0,"未確認",IF(COUNTIF(L296:N296,"~*")&gt;0,"*",SUM(L296:N296))),SUM(L296:N296))</f>
        <v>0</v>
      </c>
      <c r="K296" s="118" t="str">
        <f t="shared" si="6"/>
        <v/>
      </c>
      <c r="L296" s="135">
        <v>0</v>
      </c>
      <c r="M296" s="135">
        <v>0</v>
      </c>
      <c r="N296" s="135">
        <v>0</v>
      </c>
    </row>
    <row r="297" spans="1:22" s="82" customFormat="1" ht="34.5" customHeight="1">
      <c r="A297" s="338" t="s">
        <v>1010</v>
      </c>
      <c r="B297" s="83"/>
      <c r="C297" s="458"/>
      <c r="D297" s="458"/>
      <c r="E297" s="458"/>
      <c r="F297" s="458"/>
      <c r="G297" s="457" t="s">
        <v>241</v>
      </c>
      <c r="H297" s="457"/>
      <c r="I297" s="470"/>
      <c r="J297" s="131">
        <f>IF(SUM(L297:N297)=0,IF(COUNTIF(L297:N297,"未確認")&gt;0,"未確認",IF(COUNTIF(L297:N297,"~*")&gt;0,"*",SUM(L297:N297))),SUM(L297:N297))</f>
        <v>0</v>
      </c>
      <c r="K297" s="118" t="str">
        <f t="shared" si="6"/>
        <v/>
      </c>
      <c r="L297" s="136">
        <v>0</v>
      </c>
      <c r="M297" s="136">
        <v>0</v>
      </c>
      <c r="N297" s="136">
        <v>0</v>
      </c>
    </row>
    <row r="298" spans="1:22" s="82" customFormat="1" ht="34.5" customHeight="1">
      <c r="A298" s="338" t="s">
        <v>1011</v>
      </c>
      <c r="B298" s="83"/>
      <c r="C298" s="457" t="s">
        <v>254</v>
      </c>
      <c r="D298" s="463"/>
      <c r="E298" s="463"/>
      <c r="F298" s="463"/>
      <c r="G298" s="457" t="s">
        <v>239</v>
      </c>
      <c r="H298" s="457"/>
      <c r="I298" s="470"/>
      <c r="J298" s="131">
        <f>IF(SUM(L298:N298)=0,IF(COUNTIF(L298:N298,"未確認")&gt;0,"未確認",IF(COUNTIF(L298:N298,"~*")&gt;0,"*",SUM(L298:N298))),SUM(L298:N298))</f>
        <v>0</v>
      </c>
      <c r="K298" s="118" t="str">
        <f t="shared" si="6"/>
        <v/>
      </c>
      <c r="L298" s="135">
        <v>0</v>
      </c>
      <c r="M298" s="135">
        <v>0</v>
      </c>
      <c r="N298" s="135">
        <v>0</v>
      </c>
    </row>
    <row r="299" spans="1:22" s="82" customFormat="1" ht="34.5" customHeight="1">
      <c r="A299" s="338" t="s">
        <v>1011</v>
      </c>
      <c r="B299" s="83"/>
      <c r="C299" s="463"/>
      <c r="D299" s="463"/>
      <c r="E299" s="463"/>
      <c r="F299" s="463"/>
      <c r="G299" s="457" t="s">
        <v>241</v>
      </c>
      <c r="H299" s="457"/>
      <c r="I299" s="471"/>
      <c r="J299" s="131">
        <f>IF(SUM(L299:N299)=0,IF(COUNTIF(L299:N299,"未確認")&gt;0,"未確認",IF(COUNTIF(L299:N299,"~*")&gt;0,"*",SUM(L299:N299))),SUM(L299:N299))</f>
        <v>0</v>
      </c>
      <c r="K299" s="118" t="str">
        <f t="shared" si="6"/>
        <v/>
      </c>
      <c r="L299" s="136">
        <v>0</v>
      </c>
      <c r="M299" s="136">
        <v>0</v>
      </c>
      <c r="N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78</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259</v>
      </c>
      <c r="J304" s="138"/>
      <c r="K304" s="139"/>
      <c r="L304" s="135">
        <v>6</v>
      </c>
      <c r="M304" s="135">
        <v>16</v>
      </c>
      <c r="N304" s="135">
        <v>5</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1.5</v>
      </c>
      <c r="N305" s="136">
        <v>1.3</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4</v>
      </c>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1</v>
      </c>
      <c r="M308" s="135">
        <v>0</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12</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6</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1</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5</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1</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5</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591</v>
      </c>
      <c r="M329" s="76" t="s">
        <v>590</v>
      </c>
      <c r="N329" s="76" t="s">
        <v>640</v>
      </c>
      <c r="O329" s="9"/>
      <c r="P329" s="9"/>
      <c r="Q329" s="9"/>
      <c r="R329" s="9"/>
      <c r="S329" s="9"/>
      <c r="T329" s="9"/>
      <c r="U329" s="9"/>
      <c r="V329" s="9"/>
    </row>
    <row r="330" spans="1:22" ht="20.25" customHeight="1">
      <c r="A330" s="325"/>
      <c r="B330" s="2"/>
      <c r="C330" s="60"/>
      <c r="D330" s="4"/>
      <c r="F330" s="4"/>
      <c r="G330" s="4"/>
      <c r="H330" s="307"/>
      <c r="I330" s="65" t="s">
        <v>78</v>
      </c>
      <c r="J330" s="66"/>
      <c r="K330" s="77"/>
      <c r="L330" s="78" t="s">
        <v>595</v>
      </c>
      <c r="M330" s="128" t="s">
        <v>595</v>
      </c>
      <c r="N330" s="128" t="s">
        <v>595</v>
      </c>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263</v>
      </c>
      <c r="J331" s="68" t="s">
        <v>220</v>
      </c>
      <c r="K331" s="118"/>
      <c r="L331" s="144"/>
      <c r="M331" s="145"/>
      <c r="N331" s="145"/>
    </row>
    <row r="332" spans="1:22" s="82" customFormat="1" ht="34.5" customHeight="1">
      <c r="A332" s="338" t="s">
        <v>1025</v>
      </c>
      <c r="B332" s="146"/>
      <c r="C332" s="464" t="s">
        <v>264</v>
      </c>
      <c r="D332" s="464"/>
      <c r="E332" s="464"/>
      <c r="F332" s="423"/>
      <c r="G332" s="457" t="s">
        <v>238</v>
      </c>
      <c r="H332" s="314" t="s">
        <v>265</v>
      </c>
      <c r="I332" s="420"/>
      <c r="J332" s="131">
        <v>0</v>
      </c>
      <c r="K332" s="118"/>
      <c r="L332" s="147"/>
      <c r="M332" s="148"/>
      <c r="N332" s="148"/>
    </row>
    <row r="333" spans="1:22" s="82" customFormat="1" ht="34.5" customHeight="1">
      <c r="A333" s="338" t="s">
        <v>1025</v>
      </c>
      <c r="B333" s="146"/>
      <c r="C333" s="457"/>
      <c r="D333" s="457"/>
      <c r="E333" s="457"/>
      <c r="F333" s="458"/>
      <c r="G333" s="457"/>
      <c r="H333" s="314" t="s">
        <v>266</v>
      </c>
      <c r="I333" s="420"/>
      <c r="J333" s="133">
        <v>0</v>
      </c>
      <c r="K333" s="118"/>
      <c r="L333" s="147"/>
      <c r="M333" s="148"/>
      <c r="N333" s="148"/>
    </row>
    <row r="334" spans="1:22" s="82" customFormat="1" ht="34.5" customHeight="1">
      <c r="A334" s="338" t="s">
        <v>1026</v>
      </c>
      <c r="B334" s="146"/>
      <c r="C334" s="457"/>
      <c r="D334" s="457"/>
      <c r="E334" s="457"/>
      <c r="F334" s="458"/>
      <c r="G334" s="457" t="s">
        <v>267</v>
      </c>
      <c r="H334" s="314" t="s">
        <v>265</v>
      </c>
      <c r="I334" s="420"/>
      <c r="J334" s="131">
        <v>2</v>
      </c>
      <c r="K334" s="118"/>
      <c r="L334" s="147"/>
      <c r="M334" s="148"/>
      <c r="N334" s="148"/>
    </row>
    <row r="335" spans="1:22" s="82" customFormat="1" ht="34.5" customHeight="1">
      <c r="A335" s="338" t="s">
        <v>1026</v>
      </c>
      <c r="B335" s="146"/>
      <c r="C335" s="457"/>
      <c r="D335" s="457"/>
      <c r="E335" s="457"/>
      <c r="F335" s="458"/>
      <c r="G335" s="458"/>
      <c r="H335" s="314" t="s">
        <v>266</v>
      </c>
      <c r="I335" s="420"/>
      <c r="J335" s="133">
        <v>0</v>
      </c>
      <c r="K335" s="118"/>
      <c r="L335" s="147"/>
      <c r="M335" s="148"/>
      <c r="N335" s="148"/>
    </row>
    <row r="336" spans="1:22" s="82" customFormat="1" ht="34.5" customHeight="1">
      <c r="A336" s="338" t="s">
        <v>1027</v>
      </c>
      <c r="B336" s="146"/>
      <c r="C336" s="457"/>
      <c r="D336" s="457"/>
      <c r="E336" s="457"/>
      <c r="F336" s="458"/>
      <c r="G336" s="457" t="s">
        <v>268</v>
      </c>
      <c r="H336" s="314" t="s">
        <v>265</v>
      </c>
      <c r="I336" s="420"/>
      <c r="J336" s="131">
        <v>7</v>
      </c>
      <c r="K336" s="118"/>
      <c r="L336" s="147"/>
      <c r="M336" s="148"/>
      <c r="N336" s="148"/>
    </row>
    <row r="337" spans="1:22" s="82" customFormat="1" ht="34.5" customHeight="1">
      <c r="A337" s="338" t="s">
        <v>1027</v>
      </c>
      <c r="B337" s="146"/>
      <c r="C337" s="457"/>
      <c r="D337" s="457"/>
      <c r="E337" s="457"/>
      <c r="F337" s="458"/>
      <c r="G337" s="458"/>
      <c r="H337" s="314" t="s">
        <v>266</v>
      </c>
      <c r="I337" s="420"/>
      <c r="J337" s="133">
        <v>0</v>
      </c>
      <c r="K337" s="118"/>
      <c r="L337" s="147"/>
      <c r="M337" s="148"/>
      <c r="N337" s="148"/>
    </row>
    <row r="338" spans="1:22" s="82" customFormat="1" ht="34.5" customHeight="1">
      <c r="A338" s="338" t="s">
        <v>1029</v>
      </c>
      <c r="B338" s="146"/>
      <c r="C338" s="457"/>
      <c r="D338" s="457"/>
      <c r="E338" s="457"/>
      <c r="F338" s="458"/>
      <c r="G338" s="465" t="s">
        <v>269</v>
      </c>
      <c r="H338" s="314" t="s">
        <v>265</v>
      </c>
      <c r="I338" s="420"/>
      <c r="J338" s="131">
        <v>7</v>
      </c>
      <c r="K338" s="118"/>
      <c r="L338" s="147"/>
      <c r="M338" s="148"/>
      <c r="N338" s="148"/>
    </row>
    <row r="339" spans="1:22" s="82" customFormat="1" ht="34.5" customHeight="1">
      <c r="A339" s="338" t="s">
        <v>1029</v>
      </c>
      <c r="B339" s="146"/>
      <c r="C339" s="457"/>
      <c r="D339" s="457"/>
      <c r="E339" s="457"/>
      <c r="F339" s="458"/>
      <c r="G339" s="458"/>
      <c r="H339" s="314" t="s">
        <v>266</v>
      </c>
      <c r="I339" s="420"/>
      <c r="J339" s="133">
        <v>0</v>
      </c>
      <c r="K339" s="118"/>
      <c r="L339" s="147"/>
      <c r="M339" s="148"/>
      <c r="N339" s="148"/>
    </row>
    <row r="340" spans="1:22" s="82" customFormat="1" ht="34.5" customHeight="1">
      <c r="A340" s="338" t="s">
        <v>1030</v>
      </c>
      <c r="B340" s="146"/>
      <c r="C340" s="457"/>
      <c r="D340" s="457"/>
      <c r="E340" s="457"/>
      <c r="F340" s="458"/>
      <c r="G340" s="457" t="s">
        <v>270</v>
      </c>
      <c r="H340" s="314" t="s">
        <v>265</v>
      </c>
      <c r="I340" s="420"/>
      <c r="J340" s="131">
        <v>0</v>
      </c>
      <c r="K340" s="118"/>
      <c r="L340" s="147"/>
      <c r="M340" s="148"/>
      <c r="N340" s="148"/>
    </row>
    <row r="341" spans="1:22" s="82" customFormat="1" ht="34.5" customHeight="1">
      <c r="A341" s="338" t="s">
        <v>1030</v>
      </c>
      <c r="B341" s="146"/>
      <c r="C341" s="457"/>
      <c r="D341" s="457"/>
      <c r="E341" s="457"/>
      <c r="F341" s="458"/>
      <c r="G341" s="458"/>
      <c r="H341" s="314" t="s">
        <v>266</v>
      </c>
      <c r="I341" s="420"/>
      <c r="J341" s="133">
        <v>0</v>
      </c>
      <c r="K341" s="118"/>
      <c r="L341" s="147"/>
      <c r="M341" s="148"/>
      <c r="N341" s="148"/>
    </row>
    <row r="342" spans="1:22" s="82" customFormat="1" ht="34.5" customHeight="1">
      <c r="A342" s="338" t="s">
        <v>1031</v>
      </c>
      <c r="B342" s="146"/>
      <c r="C342" s="457"/>
      <c r="D342" s="457"/>
      <c r="E342" s="457"/>
      <c r="F342" s="458"/>
      <c r="G342" s="457" t="s">
        <v>258</v>
      </c>
      <c r="H342" s="314" t="s">
        <v>265</v>
      </c>
      <c r="I342" s="420"/>
      <c r="J342" s="131">
        <v>0</v>
      </c>
      <c r="K342" s="118"/>
      <c r="L342" s="147"/>
      <c r="M342" s="148"/>
      <c r="N342" s="148"/>
    </row>
    <row r="343" spans="1:22" s="82" customFormat="1" ht="34.5" customHeight="1">
      <c r="A343" s="338" t="s">
        <v>1031</v>
      </c>
      <c r="B343" s="146"/>
      <c r="C343" s="457"/>
      <c r="D343" s="457"/>
      <c r="E343" s="457"/>
      <c r="F343" s="458"/>
      <c r="G343" s="458"/>
      <c r="H343" s="314" t="s">
        <v>266</v>
      </c>
      <c r="I343" s="407"/>
      <c r="J343" s="133">
        <v>0</v>
      </c>
      <c r="K343" s="118"/>
      <c r="L343" s="149"/>
      <c r="M343" s="150"/>
      <c r="N343" s="150"/>
    </row>
    <row r="344" spans="1:22" s="1" customFormat="1">
      <c r="A344" s="325"/>
      <c r="B344" s="19"/>
      <c r="C344" s="19"/>
      <c r="D344" s="19"/>
      <c r="E344" s="19"/>
      <c r="F344" s="19"/>
      <c r="G344" s="19"/>
      <c r="H344" s="15"/>
      <c r="I344" s="15"/>
      <c r="J344" s="87"/>
      <c r="K344" s="88"/>
      <c r="L344" s="101"/>
      <c r="M344" s="101"/>
      <c r="N344" s="101"/>
    </row>
    <row r="345" spans="1:22" s="82" customFormat="1">
      <c r="A345" s="325"/>
      <c r="B345" s="83"/>
      <c r="C345" s="60"/>
      <c r="D345" s="60"/>
      <c r="E345" s="60"/>
      <c r="F345" s="60"/>
      <c r="G345" s="60"/>
      <c r="H345" s="90"/>
      <c r="I345" s="90"/>
      <c r="J345" s="87"/>
      <c r="K345" s="88"/>
      <c r="L345" s="89"/>
      <c r="M345" s="89"/>
      <c r="N345" s="89"/>
    </row>
    <row r="346" spans="1:22" s="1" customFormat="1">
      <c r="A346" s="325"/>
      <c r="B346" s="146"/>
      <c r="C346" s="151"/>
      <c r="D346" s="151"/>
      <c r="E346" s="4"/>
      <c r="F346" s="4"/>
      <c r="G346" s="4"/>
      <c r="H346" s="307"/>
      <c r="I346" s="307"/>
      <c r="J346" s="59"/>
      <c r="K346" s="30"/>
      <c r="L346" s="101"/>
      <c r="M346" s="101"/>
      <c r="N346" s="101"/>
    </row>
    <row r="347" spans="1:22" s="1" customFormat="1">
      <c r="A347" s="325"/>
      <c r="B347" s="19" t="s">
        <v>271</v>
      </c>
      <c r="C347" s="19"/>
      <c r="D347" s="19"/>
      <c r="E347" s="19"/>
      <c r="F347" s="19"/>
      <c r="G347" s="19"/>
      <c r="H347" s="15"/>
      <c r="I347" s="15"/>
      <c r="J347" s="101"/>
      <c r="K347" s="30"/>
      <c r="L347" s="101"/>
      <c r="M347" s="101"/>
      <c r="N347" s="101"/>
    </row>
    <row r="348" spans="1:22">
      <c r="A348" s="325"/>
      <c r="B348" s="19"/>
      <c r="C348" s="19"/>
      <c r="D348" s="19"/>
      <c r="E348" s="19"/>
      <c r="F348" s="19"/>
      <c r="G348" s="19"/>
      <c r="H348" s="15"/>
      <c r="I348" s="15"/>
      <c r="L348" s="23"/>
      <c r="M348" s="23"/>
      <c r="N348" s="23"/>
      <c r="O348" s="9"/>
      <c r="P348" s="9"/>
      <c r="Q348" s="9"/>
      <c r="R348" s="9"/>
      <c r="S348" s="9"/>
      <c r="T348" s="9"/>
      <c r="U348" s="9"/>
      <c r="V348" s="9"/>
    </row>
    <row r="349" spans="1:22" ht="34.5" customHeight="1">
      <c r="A349" s="325"/>
      <c r="B349" s="19"/>
      <c r="C349" s="4"/>
      <c r="D349" s="4"/>
      <c r="F349" s="4"/>
      <c r="G349" s="4"/>
      <c r="H349" s="307"/>
      <c r="I349" s="307"/>
      <c r="J349" s="74" t="s">
        <v>77</v>
      </c>
      <c r="K349" s="75"/>
      <c r="L349" s="76" t="s">
        <v>591</v>
      </c>
      <c r="M349" s="76" t="s">
        <v>590</v>
      </c>
      <c r="N349" s="76" t="s">
        <v>640</v>
      </c>
      <c r="O349" s="9"/>
      <c r="P349" s="9"/>
      <c r="Q349" s="9"/>
      <c r="R349" s="9"/>
      <c r="S349" s="9"/>
      <c r="T349" s="9"/>
      <c r="U349" s="9"/>
      <c r="V349" s="9"/>
    </row>
    <row r="350" spans="1:22" ht="20.25" customHeight="1">
      <c r="A350" s="325"/>
      <c r="B350" s="2"/>
      <c r="C350" s="60"/>
      <c r="D350" s="4"/>
      <c r="F350" s="4"/>
      <c r="G350" s="4"/>
      <c r="H350" s="307"/>
      <c r="I350" s="65" t="s">
        <v>1012</v>
      </c>
      <c r="J350" s="66"/>
      <c r="K350" s="77"/>
      <c r="L350" s="78" t="s">
        <v>595</v>
      </c>
      <c r="M350" s="128" t="s">
        <v>595</v>
      </c>
      <c r="N350" s="128" t="s">
        <v>595</v>
      </c>
      <c r="O350" s="9"/>
      <c r="P350" s="9"/>
      <c r="Q350" s="9"/>
      <c r="R350" s="9"/>
      <c r="S350" s="9"/>
      <c r="T350" s="9"/>
      <c r="U350" s="9"/>
      <c r="V350" s="9"/>
    </row>
    <row r="351" spans="1:22" s="82" customFormat="1" ht="34.5" customHeight="1">
      <c r="A351" s="338" t="s">
        <v>1032</v>
      </c>
      <c r="B351" s="2"/>
      <c r="C351" s="400" t="s">
        <v>272</v>
      </c>
      <c r="D351" s="402"/>
      <c r="E351" s="461" t="s">
        <v>273</v>
      </c>
      <c r="F351" s="462"/>
      <c r="G351" s="383" t="s">
        <v>274</v>
      </c>
      <c r="H351" s="385"/>
      <c r="I351" s="406" t="s">
        <v>275</v>
      </c>
      <c r="J351" s="152">
        <v>1</v>
      </c>
      <c r="K351" s="118"/>
      <c r="L351" s="144"/>
      <c r="M351" s="145"/>
      <c r="N351" s="145"/>
    </row>
    <row r="352" spans="1:22" s="82" customFormat="1" ht="34.5" customHeight="1">
      <c r="A352" s="338" t="s">
        <v>1035</v>
      </c>
      <c r="B352" s="146"/>
      <c r="C352" s="459"/>
      <c r="D352" s="460"/>
      <c r="E352" s="462"/>
      <c r="F352" s="462"/>
      <c r="G352" s="383" t="s">
        <v>276</v>
      </c>
      <c r="H352" s="385"/>
      <c r="I352" s="420"/>
      <c r="J352" s="152">
        <v>0</v>
      </c>
      <c r="K352" s="118"/>
      <c r="L352" s="147"/>
      <c r="M352" s="148"/>
      <c r="N352" s="148"/>
    </row>
    <row r="353" spans="1:14" s="82" customFormat="1" ht="34.5" customHeight="1">
      <c r="A353" s="338" t="s">
        <v>1036</v>
      </c>
      <c r="B353" s="146"/>
      <c r="C353" s="459"/>
      <c r="D353" s="460"/>
      <c r="E353" s="462"/>
      <c r="F353" s="462"/>
      <c r="G353" s="383" t="s">
        <v>277</v>
      </c>
      <c r="H353" s="385"/>
      <c r="I353" s="420"/>
      <c r="J353" s="152">
        <v>0</v>
      </c>
      <c r="K353" s="118"/>
      <c r="L353" s="147"/>
      <c r="M353" s="148"/>
      <c r="N353" s="148"/>
    </row>
    <row r="354" spans="1:14" s="82" customFormat="1" ht="34.5" customHeight="1">
      <c r="A354" s="338" t="s">
        <v>1037</v>
      </c>
      <c r="B354" s="146"/>
      <c r="C354" s="437"/>
      <c r="D354" s="439"/>
      <c r="E354" s="383" t="s">
        <v>258</v>
      </c>
      <c r="F354" s="384"/>
      <c r="G354" s="384"/>
      <c r="H354" s="385"/>
      <c r="I354" s="407"/>
      <c r="J354" s="152">
        <v>0</v>
      </c>
      <c r="K354" s="118"/>
      <c r="L354" s="147"/>
      <c r="M354" s="148"/>
      <c r="N354" s="148"/>
    </row>
    <row r="355" spans="1:14" s="82" customFormat="1" ht="34.5" customHeight="1">
      <c r="A355" s="338" t="s">
        <v>1038</v>
      </c>
      <c r="B355" s="146"/>
      <c r="C355" s="400" t="s">
        <v>1039</v>
      </c>
      <c r="D355" s="452"/>
      <c r="E355" s="383" t="s">
        <v>279</v>
      </c>
      <c r="F355" s="384"/>
      <c r="G355" s="384"/>
      <c r="H355" s="385"/>
      <c r="I355" s="406" t="s">
        <v>1499</v>
      </c>
      <c r="J355" s="152">
        <v>0</v>
      </c>
      <c r="K355" s="118"/>
      <c r="L355" s="147"/>
      <c r="M355" s="148"/>
      <c r="N355" s="148"/>
    </row>
    <row r="356" spans="1:14" s="82" customFormat="1" ht="34.5" customHeight="1">
      <c r="A356" s="338" t="s">
        <v>1040</v>
      </c>
      <c r="B356" s="146"/>
      <c r="C356" s="453"/>
      <c r="D356" s="454"/>
      <c r="E356" s="383" t="s">
        <v>281</v>
      </c>
      <c r="F356" s="384"/>
      <c r="G356" s="384"/>
      <c r="H356" s="385"/>
      <c r="I356" s="420"/>
      <c r="J356" s="152">
        <v>1</v>
      </c>
      <c r="K356" s="118"/>
      <c r="L356" s="147"/>
      <c r="M356" s="148"/>
      <c r="N356" s="148"/>
    </row>
    <row r="357" spans="1:14" s="82" customFormat="1" ht="34.5" customHeight="1">
      <c r="A357" s="338" t="s">
        <v>1041</v>
      </c>
      <c r="B357" s="146"/>
      <c r="C357" s="455"/>
      <c r="D357" s="456"/>
      <c r="E357" s="383" t="s">
        <v>282</v>
      </c>
      <c r="F357" s="384"/>
      <c r="G357" s="384"/>
      <c r="H357" s="385"/>
      <c r="I357" s="407"/>
      <c r="J357" s="152">
        <v>0</v>
      </c>
      <c r="K357" s="118"/>
      <c r="L357" s="147"/>
      <c r="M357" s="148"/>
      <c r="N357" s="148"/>
    </row>
    <row r="358" spans="1:14" s="82" customFormat="1" ht="42" customHeight="1">
      <c r="A358" s="338" t="s">
        <v>1042</v>
      </c>
      <c r="B358" s="146"/>
      <c r="C358" s="400" t="s">
        <v>258</v>
      </c>
      <c r="D358" s="452"/>
      <c r="E358" s="383" t="s">
        <v>283</v>
      </c>
      <c r="F358" s="384"/>
      <c r="G358" s="384"/>
      <c r="H358" s="385"/>
      <c r="I358" s="116" t="s">
        <v>284</v>
      </c>
      <c r="J358" s="152">
        <v>0</v>
      </c>
      <c r="K358" s="118"/>
      <c r="L358" s="147"/>
      <c r="M358" s="148"/>
      <c r="N358" s="148"/>
    </row>
    <row r="359" spans="1:14" s="82" customFormat="1" ht="34.5" customHeight="1">
      <c r="A359" s="338" t="s">
        <v>1044</v>
      </c>
      <c r="B359" s="146"/>
      <c r="C359" s="453"/>
      <c r="D359" s="454"/>
      <c r="E359" s="383" t="s">
        <v>285</v>
      </c>
      <c r="F359" s="384"/>
      <c r="G359" s="384"/>
      <c r="H359" s="385"/>
      <c r="I359" s="392" t="s">
        <v>1046</v>
      </c>
      <c r="J359" s="152">
        <v>0</v>
      </c>
      <c r="K359" s="118"/>
      <c r="L359" s="147"/>
      <c r="M359" s="148"/>
      <c r="N359" s="148"/>
    </row>
    <row r="360" spans="1:14" s="82" customFormat="1" ht="34.5" customHeight="1">
      <c r="A360" s="338" t="s">
        <v>1047</v>
      </c>
      <c r="B360" s="146"/>
      <c r="C360" s="453"/>
      <c r="D360" s="454"/>
      <c r="E360" s="383" t="s">
        <v>287</v>
      </c>
      <c r="F360" s="384"/>
      <c r="G360" s="384"/>
      <c r="H360" s="385"/>
      <c r="I360" s="410"/>
      <c r="J360" s="152">
        <v>0</v>
      </c>
      <c r="K360" s="118"/>
      <c r="L360" s="147"/>
      <c r="M360" s="148"/>
      <c r="N360" s="148"/>
    </row>
    <row r="361" spans="1:14" s="82" customFormat="1" ht="58.5">
      <c r="A361" s="338" t="s">
        <v>1048</v>
      </c>
      <c r="B361" s="146"/>
      <c r="C361" s="453"/>
      <c r="D361" s="454"/>
      <c r="E361" s="383" t="s">
        <v>288</v>
      </c>
      <c r="F361" s="384"/>
      <c r="G361" s="384"/>
      <c r="H361" s="385"/>
      <c r="I361" s="116" t="s">
        <v>289</v>
      </c>
      <c r="J361" s="152">
        <v>0</v>
      </c>
      <c r="K361" s="118"/>
      <c r="L361" s="147"/>
      <c r="M361" s="148"/>
      <c r="N361" s="148"/>
    </row>
    <row r="362" spans="1:14" s="82" customFormat="1" ht="58.5">
      <c r="A362" s="338" t="s">
        <v>1051</v>
      </c>
      <c r="B362" s="146"/>
      <c r="C362" s="453"/>
      <c r="D362" s="454"/>
      <c r="E362" s="383" t="s">
        <v>1501</v>
      </c>
      <c r="F362" s="384"/>
      <c r="G362" s="384"/>
      <c r="H362" s="385"/>
      <c r="I362" s="116" t="s">
        <v>1502</v>
      </c>
      <c r="J362" s="152">
        <v>0</v>
      </c>
      <c r="K362" s="118"/>
      <c r="L362" s="147"/>
      <c r="M362" s="148"/>
      <c r="N362" s="148"/>
    </row>
    <row r="363" spans="1:14" s="82" customFormat="1" ht="42" customHeight="1">
      <c r="A363" s="338" t="s">
        <v>1052</v>
      </c>
      <c r="B363" s="146"/>
      <c r="C363" s="453"/>
      <c r="D363" s="454"/>
      <c r="E363" s="383" t="s">
        <v>1053</v>
      </c>
      <c r="F363" s="384"/>
      <c r="G363" s="384"/>
      <c r="H363" s="385"/>
      <c r="I363" s="116" t="s">
        <v>293</v>
      </c>
      <c r="J363" s="152">
        <v>0</v>
      </c>
      <c r="K363" s="118"/>
      <c r="L363" s="147"/>
      <c r="M363" s="148"/>
      <c r="N363" s="148"/>
    </row>
    <row r="364" spans="1:14" s="82" customFormat="1" ht="42" customHeight="1">
      <c r="A364" s="338" t="s">
        <v>1055</v>
      </c>
      <c r="B364" s="146"/>
      <c r="C364" s="453"/>
      <c r="D364" s="454"/>
      <c r="E364" s="383" t="s">
        <v>294</v>
      </c>
      <c r="F364" s="384"/>
      <c r="G364" s="384"/>
      <c r="H364" s="385"/>
      <c r="I364" s="116" t="s">
        <v>1056</v>
      </c>
      <c r="J364" s="152">
        <v>0</v>
      </c>
      <c r="K364" s="118"/>
      <c r="L364" s="147"/>
      <c r="M364" s="148"/>
      <c r="N364" s="148"/>
    </row>
    <row r="365" spans="1:14" s="82" customFormat="1" ht="42" customHeight="1">
      <c r="A365" s="338" t="s">
        <v>1057</v>
      </c>
      <c r="B365" s="146"/>
      <c r="C365" s="453"/>
      <c r="D365" s="454"/>
      <c r="E365" s="383" t="s">
        <v>296</v>
      </c>
      <c r="F365" s="384"/>
      <c r="G365" s="384"/>
      <c r="H365" s="385"/>
      <c r="I365" s="116" t="s">
        <v>297</v>
      </c>
      <c r="J365" s="152">
        <v>0</v>
      </c>
      <c r="K365" s="118"/>
      <c r="L365" s="147"/>
      <c r="M365" s="148"/>
      <c r="N365" s="148"/>
    </row>
    <row r="366" spans="1:14" s="82" customFormat="1" ht="56.1" customHeight="1">
      <c r="A366" s="338" t="s">
        <v>1059</v>
      </c>
      <c r="B366" s="146"/>
      <c r="C366" s="453"/>
      <c r="D366" s="454"/>
      <c r="E366" s="383" t="s">
        <v>298</v>
      </c>
      <c r="F366" s="384"/>
      <c r="G366" s="384"/>
      <c r="H366" s="385"/>
      <c r="I366" s="116" t="s">
        <v>1060</v>
      </c>
      <c r="J366" s="152">
        <v>0</v>
      </c>
      <c r="K366" s="118"/>
      <c r="L366" s="147"/>
      <c r="M366" s="148"/>
      <c r="N366" s="148"/>
    </row>
    <row r="367" spans="1:14" s="82" customFormat="1" ht="56.1" customHeight="1">
      <c r="A367" s="338" t="s">
        <v>1061</v>
      </c>
      <c r="B367" s="146"/>
      <c r="C367" s="455"/>
      <c r="D367" s="456"/>
      <c r="E367" s="383" t="s">
        <v>300</v>
      </c>
      <c r="F367" s="384"/>
      <c r="G367" s="384"/>
      <c r="H367" s="385"/>
      <c r="I367" s="116" t="s">
        <v>1062</v>
      </c>
      <c r="J367" s="152">
        <v>0</v>
      </c>
      <c r="K367" s="118"/>
      <c r="L367" s="149"/>
      <c r="M367" s="150"/>
      <c r="N367" s="150"/>
    </row>
    <row r="368" spans="1:14" s="1" customFormat="1">
      <c r="A368" s="325"/>
      <c r="B368" s="19"/>
      <c r="C368" s="19"/>
      <c r="D368" s="19"/>
      <c r="E368" s="19"/>
      <c r="F368" s="19"/>
      <c r="G368" s="19"/>
      <c r="H368" s="15"/>
      <c r="I368" s="15"/>
      <c r="J368" s="87"/>
      <c r="K368" s="88"/>
      <c r="L368" s="89"/>
      <c r="M368" s="89"/>
      <c r="N368" s="89"/>
    </row>
    <row r="369" spans="1:22" s="82" customFormat="1">
      <c r="A369" s="325"/>
      <c r="B369" s="83"/>
      <c r="C369" s="60"/>
      <c r="D369" s="60"/>
      <c r="E369" s="60"/>
      <c r="F369" s="60"/>
      <c r="G369" s="60"/>
      <c r="H369" s="90"/>
      <c r="I369" s="90"/>
      <c r="J369" s="87"/>
      <c r="K369" s="88"/>
      <c r="L369" s="89"/>
      <c r="M369" s="89"/>
      <c r="N369" s="89"/>
    </row>
    <row r="370" spans="1:22" s="82" customFormat="1">
      <c r="A370" s="325"/>
      <c r="B370" s="113"/>
      <c r="C370" s="113"/>
      <c r="D370" s="60"/>
      <c r="E370" s="60"/>
      <c r="F370" s="60"/>
      <c r="G370" s="60"/>
      <c r="H370" s="90"/>
      <c r="I370" s="153"/>
      <c r="J370" s="87"/>
      <c r="K370" s="88"/>
      <c r="L370" s="89"/>
      <c r="M370" s="89"/>
      <c r="N370" s="89"/>
    </row>
    <row r="371" spans="1:22" s="1" customFormat="1">
      <c r="A371" s="325"/>
      <c r="B371" s="113"/>
      <c r="C371" s="4"/>
      <c r="D371" s="4"/>
      <c r="E371" s="4"/>
      <c r="F371" s="4"/>
      <c r="G371" s="4"/>
      <c r="H371" s="307"/>
      <c r="I371" s="307"/>
      <c r="J371" s="59"/>
      <c r="K371" s="30"/>
      <c r="L371" s="101"/>
      <c r="M371" s="101"/>
      <c r="N371" s="101"/>
    </row>
    <row r="372" spans="1:22" s="82" customFormat="1">
      <c r="A372" s="325"/>
      <c r="B372" s="339" t="s">
        <v>1507</v>
      </c>
      <c r="C372" s="340"/>
      <c r="D372" s="4"/>
      <c r="E372" s="4"/>
      <c r="F372" s="4"/>
      <c r="G372" s="4"/>
      <c r="H372" s="307"/>
      <c r="I372" s="307"/>
      <c r="J372" s="59"/>
      <c r="K372" s="61"/>
      <c r="L372" s="89"/>
      <c r="M372" s="89"/>
      <c r="N372" s="89"/>
    </row>
    <row r="373" spans="1:22">
      <c r="A373" s="325"/>
      <c r="B373" s="19"/>
      <c r="C373" s="19"/>
      <c r="D373" s="19"/>
      <c r="E373" s="19"/>
      <c r="F373" s="19"/>
      <c r="G373" s="19"/>
      <c r="H373" s="15"/>
      <c r="I373" s="15"/>
      <c r="L373" s="23"/>
      <c r="M373" s="23"/>
      <c r="N373" s="23"/>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591</v>
      </c>
      <c r="M374" s="76" t="s">
        <v>590</v>
      </c>
      <c r="N374" s="76" t="s">
        <v>640</v>
      </c>
    </row>
    <row r="375" spans="1:22" s="112" customFormat="1" ht="20.25" customHeight="1">
      <c r="A375" s="325"/>
      <c r="B375" s="2"/>
      <c r="C375" s="4"/>
      <c r="D375" s="4"/>
      <c r="E375" s="4"/>
      <c r="F375" s="4"/>
      <c r="G375" s="4"/>
      <c r="H375" s="307"/>
      <c r="I375" s="65" t="s">
        <v>78</v>
      </c>
      <c r="J375" s="154"/>
      <c r="K375" s="77"/>
      <c r="L375" s="128" t="s">
        <v>595</v>
      </c>
      <c r="M375" s="128" t="s">
        <v>595</v>
      </c>
      <c r="N375" s="128" t="s">
        <v>595</v>
      </c>
    </row>
    <row r="376" spans="1:22" s="112" customFormat="1" ht="34.5" customHeight="1">
      <c r="A376" s="325"/>
      <c r="B376" s="108"/>
      <c r="C376" s="389" t="s">
        <v>303</v>
      </c>
      <c r="D376" s="390"/>
      <c r="E376" s="390"/>
      <c r="F376" s="390"/>
      <c r="G376" s="390"/>
      <c r="H376" s="391"/>
      <c r="I376" s="447" t="s">
        <v>1063</v>
      </c>
      <c r="J376" s="155"/>
      <c r="K376" s="94"/>
      <c r="L376" s="341"/>
      <c r="M376" s="341"/>
      <c r="N376" s="341"/>
    </row>
    <row r="377" spans="1:22" s="112" customFormat="1" ht="34.5" customHeight="1">
      <c r="A377" s="325"/>
      <c r="B377" s="156"/>
      <c r="C377" s="441"/>
      <c r="D377" s="442"/>
      <c r="E377" s="442"/>
      <c r="F377" s="442"/>
      <c r="G377" s="442"/>
      <c r="H377" s="443"/>
      <c r="I377" s="447"/>
      <c r="J377" s="157"/>
      <c r="K377" s="98"/>
      <c r="L377" s="158"/>
      <c r="M377" s="158"/>
      <c r="N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N378" si="8">IF(ISBLANK(M376), "-", "～")</f>
        <v>-</v>
      </c>
      <c r="N378" s="159" t="str">
        <f t="shared" si="8"/>
        <v>-</v>
      </c>
    </row>
    <row r="379" spans="1:22" s="112" customFormat="1" ht="34.5" customHeight="1">
      <c r="A379" s="325"/>
      <c r="B379" s="156"/>
      <c r="C379" s="441"/>
      <c r="D379" s="442"/>
      <c r="E379" s="442"/>
      <c r="F379" s="442"/>
      <c r="G379" s="442"/>
      <c r="H379" s="443"/>
      <c r="I379" s="447"/>
      <c r="J379" s="157"/>
      <c r="K379" s="98"/>
      <c r="L379" s="342"/>
      <c r="M379" s="342"/>
      <c r="N379" s="342"/>
    </row>
    <row r="380" spans="1:22" s="112" customFormat="1" ht="34.5" customHeight="1">
      <c r="A380" s="325"/>
      <c r="B380" s="156"/>
      <c r="C380" s="444"/>
      <c r="D380" s="445"/>
      <c r="E380" s="445"/>
      <c r="F380" s="445"/>
      <c r="G380" s="445"/>
      <c r="H380" s="446"/>
      <c r="I380" s="447"/>
      <c r="J380" s="160"/>
      <c r="K380" s="100"/>
      <c r="L380" s="161"/>
      <c r="M380" s="161"/>
      <c r="N380" s="161"/>
    </row>
    <row r="381" spans="1:22" s="1" customFormat="1">
      <c r="A381" s="325"/>
      <c r="B381" s="19"/>
      <c r="C381" s="19"/>
      <c r="D381" s="19"/>
      <c r="E381" s="19"/>
      <c r="F381" s="19"/>
      <c r="G381" s="19"/>
      <c r="H381" s="15"/>
      <c r="I381" s="15"/>
      <c r="J381" s="87"/>
      <c r="K381" s="88"/>
      <c r="L381" s="89"/>
      <c r="M381" s="89"/>
      <c r="N381" s="89"/>
    </row>
    <row r="382" spans="1:22" s="82" customFormat="1">
      <c r="A382" s="325"/>
      <c r="B382" s="83"/>
      <c r="C382" s="60"/>
      <c r="D382" s="60"/>
      <c r="E382" s="60"/>
      <c r="F382" s="60"/>
      <c r="G382" s="60"/>
      <c r="H382" s="90"/>
      <c r="I382" s="90"/>
      <c r="J382" s="87"/>
      <c r="K382" s="88"/>
      <c r="L382" s="89"/>
      <c r="M382" s="89"/>
      <c r="N382" s="89"/>
    </row>
    <row r="383" spans="1:22" s="82" customFormat="1">
      <c r="A383" s="325"/>
      <c r="B383" s="113"/>
      <c r="C383" s="113"/>
      <c r="D383" s="60"/>
      <c r="E383" s="60"/>
      <c r="F383" s="60"/>
      <c r="G383" s="60"/>
      <c r="H383" s="90"/>
      <c r="I383" s="153" t="s">
        <v>304</v>
      </c>
      <c r="J383" s="87"/>
      <c r="K383" s="88"/>
      <c r="L383" s="89"/>
      <c r="M383" s="89"/>
      <c r="N383" s="89"/>
    </row>
    <row r="384" spans="1:22" s="82" customFormat="1">
      <c r="A384" s="325"/>
      <c r="B384" s="113"/>
      <c r="C384" s="113"/>
      <c r="D384" s="60"/>
      <c r="E384" s="60"/>
      <c r="F384" s="60"/>
      <c r="G384" s="60"/>
      <c r="H384" s="90"/>
      <c r="I384" s="90"/>
      <c r="J384" s="87"/>
      <c r="K384" s="88"/>
      <c r="L384" s="89"/>
      <c r="M384" s="89"/>
      <c r="N384" s="89"/>
    </row>
    <row r="385" spans="1:22" s="22" customFormat="1">
      <c r="A385" s="325"/>
      <c r="B385" s="2"/>
      <c r="C385" s="51"/>
      <c r="D385" s="36"/>
      <c r="E385" s="36"/>
      <c r="F385" s="36"/>
      <c r="G385" s="36"/>
      <c r="H385" s="21"/>
      <c r="I385" s="38"/>
      <c r="J385" s="6"/>
      <c r="K385" s="7"/>
      <c r="M385" s="49"/>
      <c r="N385" s="49"/>
    </row>
    <row r="386" spans="1:22" s="22" customFormat="1">
      <c r="A386" s="325"/>
      <c r="B386" s="2"/>
      <c r="C386" s="51"/>
      <c r="D386" s="36"/>
      <c r="E386" s="36"/>
      <c r="F386" s="36"/>
      <c r="G386" s="36"/>
      <c r="H386" s="21"/>
      <c r="I386" s="38"/>
      <c r="J386" s="6"/>
      <c r="K386" s="7"/>
      <c r="M386" s="49"/>
      <c r="N386" s="49"/>
    </row>
    <row r="387" spans="1:22" s="22" customFormat="1">
      <c r="A387" s="325"/>
      <c r="B387" s="2"/>
      <c r="E387" s="51"/>
      <c r="F387" s="51"/>
      <c r="G387" s="51"/>
      <c r="H387" s="21"/>
      <c r="I387" s="38"/>
      <c r="J387" s="6"/>
      <c r="K387" s="7"/>
      <c r="M387" s="39"/>
      <c r="N387" s="39"/>
    </row>
    <row r="388" spans="1:22" s="22" customFormat="1">
      <c r="A388" s="325"/>
      <c r="B388" s="2"/>
      <c r="E388" s="51"/>
      <c r="F388" s="51"/>
      <c r="G388" s="51"/>
      <c r="H388" s="21"/>
      <c r="I388" s="38"/>
      <c r="J388" s="6"/>
      <c r="K388" s="7"/>
      <c r="M388" s="49"/>
      <c r="N388" s="49"/>
    </row>
    <row r="389" spans="1:22" s="22" customFormat="1">
      <c r="A389" s="325"/>
      <c r="B389" s="2"/>
      <c r="E389" s="51"/>
      <c r="F389" s="51"/>
      <c r="G389" s="51"/>
      <c r="H389" s="21"/>
      <c r="I389" s="38"/>
      <c r="J389" s="6"/>
      <c r="K389" s="7"/>
      <c r="M389" s="39"/>
      <c r="N389" s="39"/>
    </row>
    <row r="390" spans="1:22" s="22" customFormat="1">
      <c r="A390" s="325"/>
      <c r="B390" s="2"/>
      <c r="E390" s="51"/>
      <c r="F390" s="51"/>
      <c r="G390" s="51"/>
      <c r="H390" s="21"/>
      <c r="I390" s="38"/>
      <c r="J390" s="6"/>
      <c r="K390" s="7"/>
      <c r="M390" s="39"/>
      <c r="N390" s="39"/>
    </row>
    <row r="391" spans="1:22" s="22" customFormat="1">
      <c r="A391" s="325"/>
      <c r="B391" s="2"/>
      <c r="E391" s="36"/>
      <c r="F391" s="36"/>
      <c r="G391" s="36"/>
      <c r="H391" s="21"/>
      <c r="I391" s="5"/>
      <c r="J391" s="39"/>
      <c r="K391" s="52"/>
      <c r="L391" s="8"/>
      <c r="M391" s="8"/>
      <c r="N391" s="8"/>
    </row>
    <row r="392" spans="1:22" s="22" customFormat="1">
      <c r="A392" s="325"/>
      <c r="B392" s="2"/>
      <c r="C392" s="42"/>
      <c r="D392" s="42"/>
      <c r="E392" s="42"/>
      <c r="F392" s="42"/>
      <c r="G392" s="42"/>
      <c r="H392" s="42"/>
      <c r="I392" s="42"/>
      <c r="J392" s="42"/>
      <c r="K392" s="50"/>
      <c r="L392" s="42"/>
      <c r="M392" s="42"/>
      <c r="N392" s="42"/>
    </row>
    <row r="393" spans="1:22" s="22" customFormat="1">
      <c r="A393" s="325"/>
      <c r="B393" s="2"/>
      <c r="C393" s="60"/>
      <c r="D393" s="4"/>
      <c r="E393" s="4"/>
      <c r="F393" s="4"/>
      <c r="G393" s="4"/>
      <c r="H393" s="307"/>
      <c r="I393" s="307"/>
      <c r="J393" s="61"/>
      <c r="K393" s="30"/>
      <c r="L393" s="59"/>
      <c r="M393" s="59"/>
      <c r="N393" s="59"/>
    </row>
    <row r="394" spans="1:22" s="1" customFormat="1" ht="19.5">
      <c r="A394" s="325"/>
      <c r="B394" s="343" t="s">
        <v>305</v>
      </c>
      <c r="C394" s="162"/>
      <c r="D394" s="162"/>
      <c r="E394" s="55"/>
      <c r="F394" s="55"/>
      <c r="G394" s="55"/>
      <c r="H394" s="56"/>
      <c r="I394" s="56"/>
      <c r="J394" s="58"/>
      <c r="K394" s="57"/>
      <c r="L394" s="163"/>
      <c r="M394" s="163"/>
      <c r="N394" s="163"/>
    </row>
    <row r="395" spans="1:22" s="1" customFormat="1">
      <c r="A395" s="325"/>
      <c r="B395" s="47" t="s">
        <v>306</v>
      </c>
      <c r="C395" s="65"/>
      <c r="D395" s="65"/>
      <c r="E395" s="4"/>
      <c r="F395" s="4"/>
      <c r="G395" s="4"/>
      <c r="H395" s="307"/>
      <c r="I395" s="307"/>
      <c r="J395" s="59"/>
      <c r="K395" s="30"/>
      <c r="L395" s="101"/>
      <c r="M395" s="101"/>
      <c r="N395" s="101"/>
    </row>
    <row r="396" spans="1:22">
      <c r="A396" s="325"/>
      <c r="B396" s="19"/>
      <c r="C396" s="19"/>
      <c r="D396" s="19"/>
      <c r="E396" s="19"/>
      <c r="F396" s="19"/>
      <c r="G396" s="19"/>
      <c r="H396" s="15"/>
      <c r="I396" s="15"/>
      <c r="L396" s="23"/>
      <c r="M396" s="23"/>
      <c r="N396" s="23"/>
      <c r="O396" s="9"/>
      <c r="P396" s="9"/>
      <c r="Q396" s="9"/>
      <c r="R396" s="9"/>
      <c r="S396" s="9"/>
      <c r="T396" s="9"/>
      <c r="U396" s="9"/>
      <c r="V396" s="9"/>
    </row>
    <row r="397" spans="1:22" ht="34.5" customHeight="1">
      <c r="A397" s="335"/>
      <c r="B397" s="19"/>
      <c r="C397" s="4"/>
      <c r="D397" s="4"/>
      <c r="F397" s="4"/>
      <c r="G397" s="4"/>
      <c r="H397" s="307"/>
      <c r="I397" s="307"/>
      <c r="J397" s="74" t="s">
        <v>77</v>
      </c>
      <c r="K397" s="75"/>
      <c r="L397" s="76" t="s">
        <v>591</v>
      </c>
      <c r="M397" s="76" t="s">
        <v>590</v>
      </c>
      <c r="N397" s="76" t="s">
        <v>640</v>
      </c>
      <c r="O397" s="9"/>
      <c r="P397" s="9"/>
      <c r="Q397" s="9"/>
      <c r="R397" s="9"/>
      <c r="S397" s="9"/>
      <c r="T397" s="9"/>
      <c r="U397" s="9"/>
      <c r="V397" s="9"/>
    </row>
    <row r="398" spans="1:22" ht="20.25" customHeight="1">
      <c r="A398" s="336" t="s">
        <v>988</v>
      </c>
      <c r="B398" s="2"/>
      <c r="C398" s="4"/>
      <c r="D398" s="4"/>
      <c r="F398" s="4"/>
      <c r="G398" s="4"/>
      <c r="H398" s="307"/>
      <c r="I398" s="65" t="s">
        <v>78</v>
      </c>
      <c r="J398" s="66"/>
      <c r="K398" s="77"/>
      <c r="L398" s="78" t="s">
        <v>595</v>
      </c>
      <c r="M398" s="78" t="s">
        <v>595</v>
      </c>
      <c r="N398" s="78" t="s">
        <v>595</v>
      </c>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IF(SUM(L399:N399)=0,IF(COUNTIF(L399:N399,"未確認")&gt;0,"未確認",IF(COUNTIF(L399:N399,"~*")&gt;0,"*",SUM(L399:N399))),SUM(L399:N399))</f>
        <v>1072</v>
      </c>
      <c r="K399" s="118" t="str">
        <f t="shared" ref="K399:K404" si="10">IF(OR(COUNTIF(L399:N399,"未確認")&gt;0,COUNTIF(L399:N399,"~*")&gt;0),"※","")</f>
        <v/>
      </c>
      <c r="L399" s="135">
        <v>798</v>
      </c>
      <c r="M399" s="135">
        <v>274</v>
      </c>
      <c r="N399" s="135">
        <v>0</v>
      </c>
    </row>
    <row r="400" spans="1:22" s="82" customFormat="1" ht="34.5" customHeight="1">
      <c r="A400" s="338" t="s">
        <v>1067</v>
      </c>
      <c r="B400" s="83"/>
      <c r="C400" s="448"/>
      <c r="D400" s="449"/>
      <c r="E400" s="383" t="s">
        <v>309</v>
      </c>
      <c r="F400" s="384"/>
      <c r="G400" s="384"/>
      <c r="H400" s="385"/>
      <c r="I400" s="409"/>
      <c r="J400" s="164">
        <f t="shared" si="9"/>
        <v>799</v>
      </c>
      <c r="K400" s="118" t="str">
        <f t="shared" si="10"/>
        <v/>
      </c>
      <c r="L400" s="135">
        <v>525</v>
      </c>
      <c r="M400" s="135">
        <v>274</v>
      </c>
      <c r="N400" s="135"/>
    </row>
    <row r="401" spans="1:22" s="82" customFormat="1" ht="34.5" customHeight="1">
      <c r="A401" s="344" t="s">
        <v>1068</v>
      </c>
      <c r="B401" s="83"/>
      <c r="C401" s="448"/>
      <c r="D401" s="450"/>
      <c r="E401" s="383" t="s">
        <v>310</v>
      </c>
      <c r="F401" s="384"/>
      <c r="G401" s="384"/>
      <c r="H401" s="385"/>
      <c r="I401" s="409"/>
      <c r="J401" s="164">
        <f t="shared" si="9"/>
        <v>273</v>
      </c>
      <c r="K401" s="118" t="str">
        <f t="shared" si="10"/>
        <v/>
      </c>
      <c r="L401" s="135">
        <v>273</v>
      </c>
      <c r="M401" s="135">
        <v>0</v>
      </c>
      <c r="N401" s="135"/>
    </row>
    <row r="402" spans="1:22" s="82" customFormat="1" ht="34.5" customHeight="1">
      <c r="A402" s="344" t="s">
        <v>1069</v>
      </c>
      <c r="B402" s="83"/>
      <c r="C402" s="448"/>
      <c r="D402" s="451"/>
      <c r="E402" s="383" t="s">
        <v>311</v>
      </c>
      <c r="F402" s="384"/>
      <c r="G402" s="384"/>
      <c r="H402" s="385"/>
      <c r="I402" s="409"/>
      <c r="J402" s="164">
        <f t="shared" si="9"/>
        <v>0</v>
      </c>
      <c r="K402" s="118" t="str">
        <f t="shared" si="10"/>
        <v/>
      </c>
      <c r="L402" s="135">
        <v>0</v>
      </c>
      <c r="M402" s="135">
        <v>0</v>
      </c>
      <c r="N402" s="135"/>
    </row>
    <row r="403" spans="1:22" s="82" customFormat="1" ht="34.5" customHeight="1">
      <c r="A403" s="344" t="s">
        <v>1070</v>
      </c>
      <c r="B403" s="2"/>
      <c r="C403" s="448"/>
      <c r="D403" s="383" t="s">
        <v>312</v>
      </c>
      <c r="E403" s="384"/>
      <c r="F403" s="384"/>
      <c r="G403" s="384"/>
      <c r="H403" s="385"/>
      <c r="I403" s="409"/>
      <c r="J403" s="164">
        <f t="shared" si="9"/>
        <v>39555</v>
      </c>
      <c r="K403" s="118" t="str">
        <f t="shared" si="10"/>
        <v/>
      </c>
      <c r="L403" s="135">
        <v>12877</v>
      </c>
      <c r="M403" s="135">
        <v>13688</v>
      </c>
      <c r="N403" s="135">
        <v>12990</v>
      </c>
    </row>
    <row r="404" spans="1:22" s="82" customFormat="1" ht="34.5" customHeight="1">
      <c r="A404" s="344" t="s">
        <v>1071</v>
      </c>
      <c r="B404" s="113"/>
      <c r="C404" s="448"/>
      <c r="D404" s="383" t="s">
        <v>313</v>
      </c>
      <c r="E404" s="384"/>
      <c r="F404" s="384"/>
      <c r="G404" s="384"/>
      <c r="H404" s="385"/>
      <c r="I404" s="410"/>
      <c r="J404" s="164">
        <f t="shared" si="9"/>
        <v>1704</v>
      </c>
      <c r="K404" s="118" t="str">
        <f t="shared" si="10"/>
        <v/>
      </c>
      <c r="L404" s="135">
        <v>795</v>
      </c>
      <c r="M404" s="135">
        <v>275</v>
      </c>
      <c r="N404" s="135">
        <v>634</v>
      </c>
    </row>
    <row r="405" spans="1:22" s="1" customFormat="1">
      <c r="A405" s="325"/>
      <c r="B405" s="19"/>
      <c r="C405" s="125"/>
      <c r="D405" s="19"/>
      <c r="E405" s="19"/>
      <c r="F405" s="19"/>
      <c r="G405" s="19"/>
      <c r="H405" s="15"/>
      <c r="I405" s="15"/>
      <c r="J405" s="87"/>
      <c r="K405" s="88"/>
      <c r="L405" s="89"/>
      <c r="M405" s="89"/>
      <c r="N405" s="89"/>
    </row>
    <row r="406" spans="1:22" s="82" customFormat="1">
      <c r="A406" s="325"/>
      <c r="B406" s="83"/>
      <c r="C406" s="60"/>
      <c r="D406" s="60"/>
      <c r="E406" s="60"/>
      <c r="F406" s="60"/>
      <c r="G406" s="60"/>
      <c r="H406" s="90"/>
      <c r="I406" s="90"/>
      <c r="J406" s="87"/>
      <c r="K406" s="88"/>
      <c r="L406" s="89"/>
      <c r="M406" s="89"/>
      <c r="N406" s="89"/>
    </row>
    <row r="407" spans="1:22" s="1" customFormat="1">
      <c r="A407" s="325"/>
      <c r="B407" s="113"/>
      <c r="C407" s="165"/>
      <c r="D407" s="4"/>
      <c r="E407" s="4"/>
      <c r="F407" s="4"/>
      <c r="H407" s="307"/>
      <c r="I407" s="307"/>
      <c r="J407" s="59"/>
      <c r="K407" s="30"/>
      <c r="L407" s="101"/>
      <c r="M407" s="101"/>
      <c r="N407" s="101"/>
    </row>
    <row r="408" spans="1:22" s="1" customFormat="1">
      <c r="A408" s="325"/>
      <c r="B408" s="47" t="s">
        <v>314</v>
      </c>
      <c r="C408" s="44"/>
      <c r="D408" s="44"/>
      <c r="E408" s="44"/>
      <c r="F408" s="44"/>
      <c r="G408" s="44"/>
      <c r="H408" s="15"/>
      <c r="I408" s="15"/>
      <c r="J408" s="59"/>
      <c r="K408" s="30"/>
      <c r="L408" s="101"/>
      <c r="M408" s="101"/>
      <c r="N408" s="101"/>
    </row>
    <row r="409" spans="1:22">
      <c r="A409" s="325"/>
      <c r="B409" s="19"/>
      <c r="C409" s="19"/>
      <c r="D409" s="19"/>
      <c r="E409" s="19"/>
      <c r="F409" s="19"/>
      <c r="G409" s="19"/>
      <c r="H409" s="15"/>
      <c r="I409" s="15"/>
      <c r="L409" s="23"/>
      <c r="M409" s="23"/>
      <c r="N409" s="23"/>
      <c r="O409" s="9"/>
      <c r="P409" s="9"/>
      <c r="Q409" s="9"/>
      <c r="R409" s="9"/>
      <c r="S409" s="9"/>
      <c r="T409" s="9"/>
      <c r="U409" s="9"/>
      <c r="V409" s="9"/>
    </row>
    <row r="410" spans="1:22" ht="34.5" customHeight="1">
      <c r="A410" s="325"/>
      <c r="B410" s="19"/>
      <c r="C410" s="4"/>
      <c r="D410" s="4"/>
      <c r="F410" s="4"/>
      <c r="G410" s="4"/>
      <c r="H410" s="307"/>
      <c r="I410" s="307"/>
      <c r="J410" s="74" t="s">
        <v>77</v>
      </c>
      <c r="K410" s="75"/>
      <c r="L410" s="76" t="s">
        <v>591</v>
      </c>
      <c r="M410" s="76" t="s">
        <v>590</v>
      </c>
      <c r="N410" s="76" t="s">
        <v>640</v>
      </c>
      <c r="O410" s="9"/>
      <c r="P410" s="9"/>
      <c r="Q410" s="9"/>
      <c r="R410" s="9"/>
      <c r="S410" s="9"/>
      <c r="T410" s="9"/>
      <c r="U410" s="9"/>
      <c r="V410" s="9"/>
    </row>
    <row r="411" spans="1:22" ht="20.25" customHeight="1">
      <c r="A411" s="325"/>
      <c r="B411" s="2"/>
      <c r="C411" s="60"/>
      <c r="D411" s="4"/>
      <c r="F411" s="4"/>
      <c r="G411" s="4"/>
      <c r="H411" s="307"/>
      <c r="I411" s="65" t="s">
        <v>78</v>
      </c>
      <c r="J411" s="66"/>
      <c r="K411" s="77"/>
      <c r="L411" s="78" t="s">
        <v>595</v>
      </c>
      <c r="M411" s="78" t="s">
        <v>595</v>
      </c>
      <c r="N411" s="78" t="s">
        <v>595</v>
      </c>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IF(SUM(L412:N412)=0,IF(COUNTIF(L412:N412,"未確認")&gt;0,"未確認",IF(COUNTIF(L412:N412,"~*")&gt;0,"*",SUM(L412:N412))),SUM(L412:N412))</f>
        <v>1698</v>
      </c>
      <c r="K412" s="118" t="str">
        <f t="shared" ref="K412:K429" si="12">IF(OR(COUNTIF(L412:N412,"未確認")&gt;0,COUNTIF(L412:N412,"~*")&gt;0),"※","")</f>
        <v/>
      </c>
      <c r="L412" s="135">
        <v>798</v>
      </c>
      <c r="M412" s="135">
        <v>274</v>
      </c>
      <c r="N412" s="135">
        <v>626</v>
      </c>
    </row>
    <row r="413" spans="1:22" s="82" customFormat="1" ht="34.5" customHeight="1">
      <c r="A413" s="345" t="s">
        <v>1074</v>
      </c>
      <c r="B413" s="113"/>
      <c r="C413" s="436"/>
      <c r="D413" s="435" t="s">
        <v>317</v>
      </c>
      <c r="E413" s="437" t="s">
        <v>318</v>
      </c>
      <c r="F413" s="438"/>
      <c r="G413" s="438"/>
      <c r="H413" s="439"/>
      <c r="I413" s="430"/>
      <c r="J413" s="164">
        <f t="shared" si="11"/>
        <v>356</v>
      </c>
      <c r="K413" s="118" t="str">
        <f t="shared" si="12"/>
        <v/>
      </c>
      <c r="L413" s="135">
        <v>10</v>
      </c>
      <c r="M413" s="135">
        <v>267</v>
      </c>
      <c r="N413" s="135">
        <v>79</v>
      </c>
    </row>
    <row r="414" spans="1:22" s="82" customFormat="1" ht="34.5" customHeight="1">
      <c r="A414" s="345" t="s">
        <v>1075</v>
      </c>
      <c r="B414" s="113"/>
      <c r="C414" s="436"/>
      <c r="D414" s="436"/>
      <c r="E414" s="383" t="s">
        <v>319</v>
      </c>
      <c r="F414" s="384"/>
      <c r="G414" s="384"/>
      <c r="H414" s="385"/>
      <c r="I414" s="430"/>
      <c r="J414" s="164">
        <f t="shared" si="11"/>
        <v>693</v>
      </c>
      <c r="K414" s="118" t="str">
        <f t="shared" si="12"/>
        <v/>
      </c>
      <c r="L414" s="135">
        <v>502</v>
      </c>
      <c r="M414" s="135">
        <v>0</v>
      </c>
      <c r="N414" s="135">
        <v>191</v>
      </c>
    </row>
    <row r="415" spans="1:22" s="82" customFormat="1" ht="34.5" customHeight="1">
      <c r="A415" s="345" t="s">
        <v>1076</v>
      </c>
      <c r="B415" s="113"/>
      <c r="C415" s="436"/>
      <c r="D415" s="436"/>
      <c r="E415" s="383" t="s">
        <v>320</v>
      </c>
      <c r="F415" s="384"/>
      <c r="G415" s="384"/>
      <c r="H415" s="385"/>
      <c r="I415" s="430"/>
      <c r="J415" s="164">
        <f t="shared" si="11"/>
        <v>428</v>
      </c>
      <c r="K415" s="118" t="str">
        <f t="shared" si="12"/>
        <v/>
      </c>
      <c r="L415" s="135">
        <v>186</v>
      </c>
      <c r="M415" s="135">
        <v>7</v>
      </c>
      <c r="N415" s="135">
        <v>235</v>
      </c>
    </row>
    <row r="416" spans="1:22" s="82" customFormat="1" ht="34.5" customHeight="1">
      <c r="A416" s="345" t="s">
        <v>1077</v>
      </c>
      <c r="B416" s="113"/>
      <c r="C416" s="436"/>
      <c r="D416" s="436"/>
      <c r="E416" s="386" t="s">
        <v>321</v>
      </c>
      <c r="F416" s="387"/>
      <c r="G416" s="387"/>
      <c r="H416" s="388"/>
      <c r="I416" s="430"/>
      <c r="J416" s="164">
        <f t="shared" si="11"/>
        <v>221</v>
      </c>
      <c r="K416" s="118" t="str">
        <f t="shared" si="12"/>
        <v/>
      </c>
      <c r="L416" s="135">
        <v>100</v>
      </c>
      <c r="M416" s="135">
        <v>0</v>
      </c>
      <c r="N416" s="135">
        <v>121</v>
      </c>
    </row>
    <row r="417" spans="1:14"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c r="N417" s="135">
        <v>0</v>
      </c>
    </row>
    <row r="418" spans="1:14"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c r="N418" s="135">
        <v>0</v>
      </c>
    </row>
    <row r="419" spans="1:14"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c r="N419" s="135">
        <v>0</v>
      </c>
    </row>
    <row r="420" spans="1:14" s="82" customFormat="1" ht="34.5" customHeight="1">
      <c r="A420" s="345" t="s">
        <v>1081</v>
      </c>
      <c r="B420" s="113"/>
      <c r="C420" s="436"/>
      <c r="D420" s="383" t="s">
        <v>324</v>
      </c>
      <c r="E420" s="384"/>
      <c r="F420" s="384"/>
      <c r="G420" s="384"/>
      <c r="H420" s="385"/>
      <c r="I420" s="430"/>
      <c r="J420" s="164">
        <f t="shared" si="11"/>
        <v>1704</v>
      </c>
      <c r="K420" s="118" t="str">
        <f t="shared" si="12"/>
        <v/>
      </c>
      <c r="L420" s="135">
        <v>795</v>
      </c>
      <c r="M420" s="135">
        <v>275</v>
      </c>
      <c r="N420" s="135">
        <v>634</v>
      </c>
    </row>
    <row r="421" spans="1:14" s="82" customFormat="1" ht="34.5" customHeight="1">
      <c r="A421" s="345" t="s">
        <v>1082</v>
      </c>
      <c r="B421" s="113"/>
      <c r="C421" s="436"/>
      <c r="D421" s="435" t="s">
        <v>325</v>
      </c>
      <c r="E421" s="437" t="s">
        <v>326</v>
      </c>
      <c r="F421" s="438"/>
      <c r="G421" s="438"/>
      <c r="H421" s="439"/>
      <c r="I421" s="430"/>
      <c r="J421" s="164">
        <f t="shared" si="11"/>
        <v>356</v>
      </c>
      <c r="K421" s="118" t="str">
        <f t="shared" si="12"/>
        <v/>
      </c>
      <c r="L421" s="135">
        <v>181</v>
      </c>
      <c r="M421" s="135">
        <v>27</v>
      </c>
      <c r="N421" s="135">
        <v>148</v>
      </c>
    </row>
    <row r="422" spans="1:14" s="82" customFormat="1" ht="34.5" customHeight="1">
      <c r="A422" s="345" t="s">
        <v>1083</v>
      </c>
      <c r="B422" s="113"/>
      <c r="C422" s="436"/>
      <c r="D422" s="436"/>
      <c r="E422" s="383" t="s">
        <v>327</v>
      </c>
      <c r="F422" s="384"/>
      <c r="G422" s="384"/>
      <c r="H422" s="385"/>
      <c r="I422" s="430"/>
      <c r="J422" s="164">
        <f t="shared" si="11"/>
        <v>776</v>
      </c>
      <c r="K422" s="118" t="str">
        <f t="shared" si="12"/>
        <v/>
      </c>
      <c r="L422" s="135">
        <v>406</v>
      </c>
      <c r="M422" s="135">
        <v>159</v>
      </c>
      <c r="N422" s="135">
        <v>211</v>
      </c>
    </row>
    <row r="423" spans="1:14" s="82" customFormat="1" ht="34.5" customHeight="1">
      <c r="A423" s="345" t="s">
        <v>1084</v>
      </c>
      <c r="B423" s="113"/>
      <c r="C423" s="436"/>
      <c r="D423" s="436"/>
      <c r="E423" s="383" t="s">
        <v>328</v>
      </c>
      <c r="F423" s="384"/>
      <c r="G423" s="384"/>
      <c r="H423" s="385"/>
      <c r="I423" s="430"/>
      <c r="J423" s="164">
        <f t="shared" si="11"/>
        <v>140</v>
      </c>
      <c r="K423" s="118" t="str">
        <f t="shared" si="12"/>
        <v/>
      </c>
      <c r="L423" s="135">
        <v>65</v>
      </c>
      <c r="M423" s="135">
        <v>16</v>
      </c>
      <c r="N423" s="135">
        <v>59</v>
      </c>
    </row>
    <row r="424" spans="1:14" s="82" customFormat="1" ht="34.5" customHeight="1">
      <c r="A424" s="345" t="s">
        <v>1085</v>
      </c>
      <c r="B424" s="113"/>
      <c r="C424" s="436"/>
      <c r="D424" s="436"/>
      <c r="E424" s="383" t="s">
        <v>329</v>
      </c>
      <c r="F424" s="384"/>
      <c r="G424" s="384"/>
      <c r="H424" s="385"/>
      <c r="I424" s="430"/>
      <c r="J424" s="164">
        <f t="shared" si="11"/>
        <v>71</v>
      </c>
      <c r="K424" s="118" t="str">
        <f t="shared" si="12"/>
        <v/>
      </c>
      <c r="L424" s="135">
        <v>25</v>
      </c>
      <c r="M424" s="135">
        <v>16</v>
      </c>
      <c r="N424" s="135">
        <v>30</v>
      </c>
    </row>
    <row r="425" spans="1:14" s="82" customFormat="1" ht="34.5" customHeight="1">
      <c r="A425" s="345" t="s">
        <v>1086</v>
      </c>
      <c r="B425" s="113"/>
      <c r="C425" s="436"/>
      <c r="D425" s="436"/>
      <c r="E425" s="383" t="s">
        <v>330</v>
      </c>
      <c r="F425" s="384"/>
      <c r="G425" s="384"/>
      <c r="H425" s="385"/>
      <c r="I425" s="430"/>
      <c r="J425" s="164">
        <f t="shared" si="11"/>
        <v>36</v>
      </c>
      <c r="K425" s="118" t="str">
        <f t="shared" si="12"/>
        <v/>
      </c>
      <c r="L425" s="135">
        <v>12</v>
      </c>
      <c r="M425" s="135">
        <v>13</v>
      </c>
      <c r="N425" s="135">
        <v>11</v>
      </c>
    </row>
    <row r="426" spans="1:14"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c r="N426" s="135">
        <v>0</v>
      </c>
    </row>
    <row r="427" spans="1:14" s="82" customFormat="1" ht="34.5" customHeight="1">
      <c r="A427" s="345" t="s">
        <v>1088</v>
      </c>
      <c r="B427" s="113"/>
      <c r="C427" s="436"/>
      <c r="D427" s="436"/>
      <c r="E427" s="383" t="s">
        <v>332</v>
      </c>
      <c r="F427" s="384"/>
      <c r="G427" s="384"/>
      <c r="H427" s="385"/>
      <c r="I427" s="430"/>
      <c r="J427" s="164">
        <f t="shared" si="11"/>
        <v>184</v>
      </c>
      <c r="K427" s="118" t="str">
        <f t="shared" si="12"/>
        <v/>
      </c>
      <c r="L427" s="135">
        <v>43</v>
      </c>
      <c r="M427" s="135">
        <v>44</v>
      </c>
      <c r="N427" s="135">
        <v>97</v>
      </c>
    </row>
    <row r="428" spans="1:14" s="82" customFormat="1" ht="34.5" customHeight="1">
      <c r="A428" s="345" t="s">
        <v>1089</v>
      </c>
      <c r="B428" s="113"/>
      <c r="C428" s="436"/>
      <c r="D428" s="436"/>
      <c r="E428" s="383" t="s">
        <v>1090</v>
      </c>
      <c r="F428" s="384"/>
      <c r="G428" s="384"/>
      <c r="H428" s="385"/>
      <c r="I428" s="430"/>
      <c r="J428" s="164">
        <f t="shared" si="11"/>
        <v>141</v>
      </c>
      <c r="K428" s="118" t="str">
        <f t="shared" si="12"/>
        <v/>
      </c>
      <c r="L428" s="135">
        <v>63</v>
      </c>
      <c r="M428" s="135">
        <v>0</v>
      </c>
      <c r="N428" s="135">
        <v>78</v>
      </c>
    </row>
    <row r="429" spans="1:14"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c r="N429" s="135">
        <v>0</v>
      </c>
    </row>
    <row r="430" spans="1:14" s="1" customFormat="1">
      <c r="A430" s="325"/>
      <c r="B430" s="19"/>
      <c r="C430" s="19"/>
      <c r="D430" s="19"/>
      <c r="E430" s="19"/>
      <c r="F430" s="19"/>
      <c r="G430" s="19"/>
      <c r="H430" s="15"/>
      <c r="I430" s="15"/>
      <c r="J430" s="87"/>
      <c r="K430" s="88"/>
      <c r="L430" s="89"/>
      <c r="M430" s="89"/>
      <c r="N430" s="89"/>
    </row>
    <row r="431" spans="1:14" s="82" customFormat="1">
      <c r="A431" s="325"/>
      <c r="B431" s="83"/>
      <c r="C431" s="60"/>
      <c r="D431" s="60"/>
      <c r="E431" s="60"/>
      <c r="F431" s="60"/>
      <c r="G431" s="60"/>
      <c r="H431" s="90"/>
      <c r="I431" s="90"/>
      <c r="J431" s="87"/>
      <c r="K431" s="88"/>
      <c r="L431" s="89"/>
      <c r="M431" s="89"/>
      <c r="N431" s="89"/>
    </row>
    <row r="432" spans="1:14" s="4" customFormat="1">
      <c r="A432" s="325"/>
      <c r="B432" s="113"/>
      <c r="C432" s="166"/>
      <c r="D432" s="165"/>
      <c r="H432" s="307"/>
      <c r="I432" s="307"/>
      <c r="J432" s="59"/>
      <c r="K432" s="30"/>
      <c r="L432" s="101"/>
      <c r="M432" s="101"/>
      <c r="N432" s="101"/>
    </row>
    <row r="433" spans="1:22" s="4" customFormat="1">
      <c r="A433" s="325"/>
      <c r="B433" s="19" t="s">
        <v>334</v>
      </c>
      <c r="C433" s="44"/>
      <c r="D433" s="44"/>
      <c r="E433" s="44"/>
      <c r="F433" s="44"/>
      <c r="G433" s="44"/>
      <c r="H433" s="15"/>
      <c r="I433" s="15"/>
      <c r="J433" s="59"/>
      <c r="K433" s="30"/>
      <c r="L433" s="101"/>
      <c r="M433" s="101"/>
      <c r="N433" s="101"/>
    </row>
    <row r="434" spans="1:22">
      <c r="A434" s="325"/>
      <c r="B434" s="19"/>
      <c r="C434" s="19"/>
      <c r="D434" s="19"/>
      <c r="E434" s="19"/>
      <c r="F434" s="19"/>
      <c r="G434" s="19"/>
      <c r="H434" s="15"/>
      <c r="I434" s="15"/>
      <c r="L434" s="23"/>
      <c r="M434" s="23"/>
      <c r="N434" s="23"/>
      <c r="O434" s="9"/>
      <c r="P434" s="9"/>
      <c r="Q434" s="9"/>
      <c r="R434" s="9"/>
      <c r="S434" s="9"/>
      <c r="T434" s="9"/>
      <c r="U434" s="9"/>
      <c r="V434" s="9"/>
    </row>
    <row r="435" spans="1:22" ht="34.5" customHeight="1">
      <c r="A435" s="335"/>
      <c r="B435" s="19"/>
      <c r="C435" s="4"/>
      <c r="D435" s="4"/>
      <c r="F435" s="4"/>
      <c r="G435" s="4"/>
      <c r="H435" s="307"/>
      <c r="I435" s="307"/>
      <c r="J435" s="74" t="s">
        <v>77</v>
      </c>
      <c r="K435" s="167"/>
      <c r="L435" s="76" t="s">
        <v>591</v>
      </c>
      <c r="M435" s="76" t="s">
        <v>590</v>
      </c>
      <c r="N435" s="76" t="s">
        <v>640</v>
      </c>
      <c r="O435" s="9"/>
      <c r="P435" s="9"/>
      <c r="Q435" s="9"/>
      <c r="R435" s="9"/>
      <c r="S435" s="9"/>
      <c r="T435" s="9"/>
      <c r="U435" s="9"/>
      <c r="V435" s="9"/>
    </row>
    <row r="436" spans="1:22" ht="20.25" customHeight="1">
      <c r="A436" s="336" t="s">
        <v>988</v>
      </c>
      <c r="B436" s="2"/>
      <c r="C436" s="60"/>
      <c r="D436" s="4"/>
      <c r="F436" s="4"/>
      <c r="G436" s="4"/>
      <c r="H436" s="307"/>
      <c r="I436" s="65" t="s">
        <v>78</v>
      </c>
      <c r="J436" s="66"/>
      <c r="K436" s="168"/>
      <c r="L436" s="78" t="s">
        <v>595</v>
      </c>
      <c r="M436" s="78" t="s">
        <v>595</v>
      </c>
      <c r="N436" s="78" t="s">
        <v>595</v>
      </c>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IF(SUM(L437:N437)=0,IF(COUNTIF(L437:N437,"未確認")&gt;0,"未確認",IF(COUNTIF(L437:N437,"~*")&gt;0,"*",SUM(L437:N437))),SUM(L437:N437))</f>
        <v>1348</v>
      </c>
      <c r="K437" s="170" t="str">
        <f>IF(OR(COUNTIF(L437:N437,"未確認")&gt;0,COUNTIF(L437:N437,"~*")&gt;0),"※","")</f>
        <v/>
      </c>
      <c r="L437" s="135">
        <v>614</v>
      </c>
      <c r="M437" s="135">
        <v>248</v>
      </c>
      <c r="N437" s="135">
        <v>486</v>
      </c>
    </row>
    <row r="438" spans="1:22" s="82" customFormat="1" ht="34.5" customHeight="1">
      <c r="A438" s="344" t="s">
        <v>1094</v>
      </c>
      <c r="B438" s="113"/>
      <c r="C438" s="171"/>
      <c r="D438" s="172"/>
      <c r="E438" s="432" t="s">
        <v>1095</v>
      </c>
      <c r="F438" s="433"/>
      <c r="G438" s="433"/>
      <c r="H438" s="434"/>
      <c r="I438" s="430"/>
      <c r="J438" s="169">
        <f>IF(SUM(L438:N438)=0,IF(COUNTIF(L438:N438,"未確認")&gt;0,"未確認",IF(COUNTIF(L438:N438,"~*")&gt;0,"*",SUM(L438:N438))),SUM(L438:N438))</f>
        <v>152</v>
      </c>
      <c r="K438" s="170" t="str">
        <f>IF(OR(COUNTIF(L438:N438,"未確認")&gt;0,COUNTIF(L438:N438,"~*")&gt;0),"※","")</f>
        <v/>
      </c>
      <c r="L438" s="135">
        <v>33</v>
      </c>
      <c r="M438" s="135">
        <v>43</v>
      </c>
      <c r="N438" s="135">
        <v>76</v>
      </c>
    </row>
    <row r="439" spans="1:22" s="82" customFormat="1" ht="34.5" customHeight="1">
      <c r="A439" s="344" t="s">
        <v>1096</v>
      </c>
      <c r="B439" s="113"/>
      <c r="C439" s="171"/>
      <c r="D439" s="172"/>
      <c r="E439" s="432" t="s">
        <v>337</v>
      </c>
      <c r="F439" s="433"/>
      <c r="G439" s="433"/>
      <c r="H439" s="434"/>
      <c r="I439" s="430"/>
      <c r="J439" s="169">
        <f>IF(SUM(L439:N439)=0,IF(COUNTIF(L439:N439,"未確認")&gt;0,"未確認",IF(COUNTIF(L439:N439,"~*")&gt;0,"*",SUM(L439:N439))),SUM(L439:N439))</f>
        <v>45</v>
      </c>
      <c r="K439" s="170" t="str">
        <f>IF(OR(COUNTIF(L439:N439,"未確認")&gt;0,COUNTIF(L439:N439,"~*")&gt;0),"※","")</f>
        <v/>
      </c>
      <c r="L439" s="135">
        <v>12</v>
      </c>
      <c r="M439" s="135">
        <v>14</v>
      </c>
      <c r="N439" s="135">
        <v>19</v>
      </c>
    </row>
    <row r="440" spans="1:22" s="82" customFormat="1" ht="34.5" customHeight="1">
      <c r="A440" s="344" t="s">
        <v>1098</v>
      </c>
      <c r="B440" s="113"/>
      <c r="C440" s="171"/>
      <c r="D440" s="172"/>
      <c r="E440" s="432" t="s">
        <v>338</v>
      </c>
      <c r="F440" s="433"/>
      <c r="G440" s="433"/>
      <c r="H440" s="434"/>
      <c r="I440" s="430"/>
      <c r="J440" s="169">
        <f>IF(SUM(L440:N440)=0,IF(COUNTIF(L440:N440,"未確認")&gt;0,"未確認",IF(COUNTIF(L440:N440,"~*")&gt;0,"*",SUM(L440:N440))),SUM(L440:N440))</f>
        <v>1021</v>
      </c>
      <c r="K440" s="170" t="str">
        <f>IF(OR(COUNTIF(L440:N440,"未確認")&gt;0,COUNTIF(L440:N440,"~*")&gt;0),"※","")</f>
        <v/>
      </c>
      <c r="L440" s="135">
        <v>506</v>
      </c>
      <c r="M440" s="135">
        <v>177</v>
      </c>
      <c r="N440" s="135">
        <v>338</v>
      </c>
    </row>
    <row r="441" spans="1:22" s="82" customFormat="1" ht="34.5" customHeight="1">
      <c r="A441" s="345" t="s">
        <v>1099</v>
      </c>
      <c r="B441" s="2"/>
      <c r="C441" s="173"/>
      <c r="D441" s="174"/>
      <c r="E441" s="432" t="s">
        <v>339</v>
      </c>
      <c r="F441" s="433"/>
      <c r="G441" s="433"/>
      <c r="H441" s="434"/>
      <c r="I441" s="431"/>
      <c r="J441" s="169">
        <f>IF(SUM(L441:N441)=0,IF(COUNTIF(L441:N441,"未確認")&gt;0,"未確認",IF(COUNTIF(L441:N441,"~*")&gt;0,"*",SUM(L441:N441))),SUM(L441:N441))</f>
        <v>130</v>
      </c>
      <c r="K441" s="170" t="str">
        <f>IF(OR(COUNTIF(L441:N441,"未確認")&gt;0,COUNTIF(L441:N441,"~*")&gt;0),"※","")</f>
        <v/>
      </c>
      <c r="L441" s="135">
        <v>63</v>
      </c>
      <c r="M441" s="135">
        <v>14</v>
      </c>
      <c r="N441" s="135">
        <v>53</v>
      </c>
    </row>
    <row r="442" spans="1:22" s="1" customFormat="1">
      <c r="A442" s="325"/>
      <c r="B442" s="19"/>
      <c r="C442" s="125"/>
      <c r="D442" s="19"/>
      <c r="E442" s="19"/>
      <c r="F442" s="19"/>
      <c r="G442" s="19"/>
      <c r="H442" s="15"/>
      <c r="I442" s="15"/>
      <c r="J442" s="87"/>
      <c r="K442" s="88"/>
      <c r="L442" s="89"/>
      <c r="M442" s="89"/>
      <c r="N442" s="89"/>
    </row>
    <row r="443" spans="1:22" s="82" customFormat="1">
      <c r="A443" s="325"/>
      <c r="B443" s="83"/>
      <c r="C443" s="60"/>
      <c r="D443" s="60"/>
      <c r="E443" s="60"/>
      <c r="F443" s="60"/>
      <c r="G443" s="60"/>
      <c r="H443" s="90"/>
      <c r="I443" s="90"/>
      <c r="J443" s="87"/>
      <c r="K443" s="88"/>
      <c r="L443" s="89"/>
      <c r="M443" s="89"/>
      <c r="N443" s="89"/>
    </row>
    <row r="444" spans="1:22" s="1" customFormat="1">
      <c r="A444" s="325"/>
      <c r="B444" s="2"/>
      <c r="C444" s="346"/>
      <c r="D444" s="4"/>
      <c r="E444" s="4"/>
      <c r="F444" s="4"/>
      <c r="G444" s="4"/>
      <c r="H444" s="175"/>
      <c r="I444" s="175"/>
      <c r="J444" s="59"/>
      <c r="K444" s="30"/>
      <c r="L444" s="101"/>
      <c r="M444" s="101"/>
      <c r="N444" s="101"/>
    </row>
    <row r="445" spans="1:22" s="4" customFormat="1">
      <c r="A445" s="325"/>
      <c r="B445" s="19" t="s">
        <v>340</v>
      </c>
      <c r="C445" s="44"/>
      <c r="D445" s="44"/>
      <c r="E445" s="44"/>
      <c r="F445" s="44"/>
      <c r="G445" s="44"/>
      <c r="H445" s="15"/>
      <c r="I445" s="15"/>
      <c r="J445" s="59"/>
      <c r="K445" s="30"/>
      <c r="L445" s="101"/>
      <c r="M445" s="101"/>
      <c r="N445" s="101"/>
    </row>
    <row r="446" spans="1:22" s="1" customFormat="1">
      <c r="A446" s="325"/>
      <c r="B446" s="113" t="s">
        <v>341</v>
      </c>
      <c r="C446" s="4"/>
      <c r="D446" s="4"/>
      <c r="E446" s="4"/>
      <c r="F446" s="4"/>
      <c r="G446" s="4"/>
      <c r="H446" s="307"/>
      <c r="I446" s="307"/>
      <c r="J446" s="59"/>
      <c r="K446" s="30"/>
      <c r="L446" s="101"/>
      <c r="M446" s="101"/>
      <c r="N446" s="101"/>
    </row>
    <row r="447" spans="1:22">
      <c r="A447" s="325"/>
      <c r="B447" s="19"/>
      <c r="C447" s="19"/>
      <c r="D447" s="19"/>
      <c r="E447" s="19"/>
      <c r="F447" s="19"/>
      <c r="G447" s="19"/>
      <c r="H447" s="15"/>
      <c r="I447" s="15"/>
      <c r="L447" s="23"/>
      <c r="M447" s="23"/>
      <c r="N447" s="23"/>
      <c r="O447" s="9"/>
      <c r="P447" s="9"/>
      <c r="Q447" s="9"/>
      <c r="R447" s="9"/>
      <c r="S447" s="9"/>
      <c r="T447" s="9"/>
      <c r="U447" s="9"/>
      <c r="V447" s="9"/>
    </row>
    <row r="448" spans="1:22" ht="34.5" customHeight="1">
      <c r="A448" s="325"/>
      <c r="B448" s="19"/>
      <c r="C448" s="4"/>
      <c r="D448" s="4"/>
      <c r="F448" s="4"/>
      <c r="G448" s="4"/>
      <c r="H448" s="307"/>
      <c r="I448" s="307"/>
      <c r="J448" s="74" t="s">
        <v>77</v>
      </c>
      <c r="K448" s="167"/>
      <c r="L448" s="76" t="s">
        <v>591</v>
      </c>
      <c r="M448" s="76" t="s">
        <v>590</v>
      </c>
      <c r="N448" s="76" t="s">
        <v>640</v>
      </c>
      <c r="O448" s="9"/>
      <c r="P448" s="9"/>
      <c r="Q448" s="9"/>
      <c r="R448" s="9"/>
      <c r="S448" s="9"/>
      <c r="T448" s="9"/>
      <c r="U448" s="9"/>
      <c r="V448" s="9"/>
    </row>
    <row r="449" spans="1:22" ht="20.25" customHeight="1">
      <c r="A449" s="325"/>
      <c r="B449" s="2"/>
      <c r="C449" s="4"/>
      <c r="D449" s="4"/>
      <c r="F449" s="4"/>
      <c r="G449" s="4"/>
      <c r="H449" s="307"/>
      <c r="I449" s="65" t="s">
        <v>1012</v>
      </c>
      <c r="J449" s="66"/>
      <c r="K449" s="168"/>
      <c r="L449" s="78" t="s">
        <v>595</v>
      </c>
      <c r="M449" s="78" t="s">
        <v>595</v>
      </c>
      <c r="N449" s="78" t="s">
        <v>595</v>
      </c>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63</v>
      </c>
      <c r="K450" s="176" t="str">
        <f>IF(OR(COUNTIF(J450,"未確認")&gt;0,COUNTIF(J450,"~*")&gt;0),"※","")</f>
        <v/>
      </c>
      <c r="L450" s="144"/>
      <c r="M450" s="145"/>
      <c r="N450" s="145"/>
    </row>
    <row r="451" spans="1:22" s="82" customFormat="1" ht="34.5" customHeight="1">
      <c r="A451" s="345" t="s">
        <v>1102</v>
      </c>
      <c r="B451" s="113"/>
      <c r="C451" s="171"/>
      <c r="D451" s="177"/>
      <c r="E451" s="383" t="s">
        <v>343</v>
      </c>
      <c r="F451" s="384"/>
      <c r="G451" s="384"/>
      <c r="H451" s="385"/>
      <c r="I451" s="394"/>
      <c r="J451" s="169">
        <v>23</v>
      </c>
      <c r="K451" s="176" t="str">
        <f t="shared" ref="K451:K455" si="13">IF(OR(COUNTIF(J451,"未確認")&gt;0,COUNTIF(J451,"~*")&gt;0),"※","")</f>
        <v/>
      </c>
      <c r="L451" s="147"/>
      <c r="M451" s="148"/>
      <c r="N451" s="148"/>
    </row>
    <row r="452" spans="1:22" s="82" customFormat="1" ht="34.5" customHeight="1">
      <c r="A452" s="345" t="s">
        <v>1103</v>
      </c>
      <c r="B452" s="113"/>
      <c r="C452" s="173"/>
      <c r="D452" s="178"/>
      <c r="E452" s="383" t="s">
        <v>344</v>
      </c>
      <c r="F452" s="384"/>
      <c r="G452" s="384"/>
      <c r="H452" s="385"/>
      <c r="I452" s="394"/>
      <c r="J452" s="169">
        <v>40</v>
      </c>
      <c r="K452" s="176" t="str">
        <f t="shared" si="13"/>
        <v/>
      </c>
      <c r="L452" s="147"/>
      <c r="M452" s="148"/>
      <c r="N452" s="148"/>
    </row>
    <row r="453" spans="1:22" s="82" customFormat="1" ht="34.5" customHeight="1">
      <c r="A453" s="345" t="s">
        <v>1104</v>
      </c>
      <c r="B453" s="113"/>
      <c r="C453" s="427" t="s">
        <v>345</v>
      </c>
      <c r="D453" s="428"/>
      <c r="E453" s="428"/>
      <c r="F453" s="428"/>
      <c r="G453" s="428"/>
      <c r="H453" s="429"/>
      <c r="I453" s="394"/>
      <c r="J453" s="169">
        <v>9</v>
      </c>
      <c r="K453" s="176" t="str">
        <f t="shared" si="13"/>
        <v/>
      </c>
      <c r="L453" s="147"/>
      <c r="M453" s="148"/>
      <c r="N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c r="N454" s="148"/>
    </row>
    <row r="455" spans="1:22" s="82" customFormat="1" ht="34.5" customHeight="1">
      <c r="A455" s="345" t="s">
        <v>1106</v>
      </c>
      <c r="B455" s="113"/>
      <c r="C455" s="173"/>
      <c r="D455" s="178"/>
      <c r="E455" s="383" t="s">
        <v>347</v>
      </c>
      <c r="F455" s="384"/>
      <c r="G455" s="384"/>
      <c r="H455" s="385"/>
      <c r="I455" s="395"/>
      <c r="J455" s="169">
        <v>9</v>
      </c>
      <c r="K455" s="176" t="str">
        <f t="shared" si="13"/>
        <v/>
      </c>
      <c r="L455" s="149"/>
      <c r="M455" s="150"/>
      <c r="N455" s="150"/>
    </row>
    <row r="456" spans="1:22" s="1" customFormat="1">
      <c r="A456" s="325"/>
      <c r="B456" s="19"/>
      <c r="C456" s="19"/>
      <c r="D456" s="19"/>
      <c r="E456" s="19"/>
      <c r="F456" s="19"/>
      <c r="G456" s="19"/>
      <c r="H456" s="15"/>
      <c r="I456" s="15"/>
      <c r="J456" s="87"/>
      <c r="K456" s="88"/>
      <c r="L456" s="89"/>
      <c r="M456" s="89"/>
      <c r="N456" s="89"/>
    </row>
    <row r="457" spans="1:22" s="82" customFormat="1">
      <c r="A457" s="325"/>
      <c r="B457" s="83"/>
      <c r="C457" s="60"/>
      <c r="D457" s="60"/>
      <c r="E457" s="60"/>
      <c r="F457" s="60"/>
      <c r="G457" s="60"/>
      <c r="H457" s="90"/>
      <c r="I457" s="90"/>
      <c r="J457" s="87"/>
      <c r="K457" s="88"/>
      <c r="L457" s="89"/>
      <c r="M457" s="89"/>
      <c r="N457" s="89"/>
    </row>
    <row r="458" spans="1:22" s="82" customFormat="1">
      <c r="A458" s="325"/>
      <c r="B458" s="113"/>
      <c r="C458" s="113"/>
      <c r="D458" s="60"/>
      <c r="E458" s="60"/>
      <c r="F458" s="60"/>
      <c r="G458" s="60"/>
      <c r="H458" s="90"/>
      <c r="I458" s="153" t="s">
        <v>304</v>
      </c>
      <c r="J458" s="87"/>
      <c r="K458" s="88"/>
      <c r="L458" s="89"/>
      <c r="M458" s="89"/>
      <c r="N458" s="89"/>
    </row>
    <row r="459" spans="1:22" s="82" customFormat="1">
      <c r="A459" s="325"/>
      <c r="B459" s="113"/>
      <c r="C459" s="113"/>
      <c r="D459" s="60"/>
      <c r="E459" s="60"/>
      <c r="F459" s="60"/>
      <c r="G459" s="60"/>
      <c r="H459" s="90"/>
      <c r="I459" s="90"/>
      <c r="J459" s="87"/>
      <c r="K459" s="88"/>
      <c r="L459" s="89"/>
      <c r="M459" s="89"/>
      <c r="N459" s="89"/>
    </row>
    <row r="460" spans="1:22" s="82" customFormat="1">
      <c r="A460" s="325"/>
      <c r="B460" s="113"/>
      <c r="C460" s="113"/>
      <c r="D460" s="60"/>
      <c r="E460" s="60"/>
      <c r="F460" s="60"/>
      <c r="G460" s="60"/>
      <c r="H460" s="90"/>
      <c r="I460" s="90"/>
      <c r="J460" s="87"/>
      <c r="K460" s="88"/>
      <c r="L460" s="89"/>
      <c r="M460" s="89"/>
      <c r="N460" s="89"/>
    </row>
    <row r="461" spans="1:22" s="22" customFormat="1">
      <c r="A461" s="325"/>
      <c r="B461" s="2"/>
      <c r="C461" s="51"/>
      <c r="D461" s="36"/>
      <c r="E461" s="36"/>
      <c r="F461" s="36"/>
      <c r="G461" s="36"/>
      <c r="H461" s="21"/>
      <c r="I461" s="38"/>
      <c r="J461" s="6"/>
      <c r="K461" s="7"/>
      <c r="M461" s="49"/>
      <c r="N461" s="49"/>
    </row>
    <row r="462" spans="1:22" s="22" customFormat="1">
      <c r="A462" s="325"/>
      <c r="B462" s="2"/>
      <c r="C462" s="51"/>
      <c r="D462" s="36"/>
      <c r="E462" s="36"/>
      <c r="F462" s="36"/>
      <c r="G462" s="36"/>
      <c r="H462" s="21"/>
      <c r="I462" s="38"/>
      <c r="J462" s="6"/>
      <c r="K462" s="7"/>
      <c r="M462" s="49"/>
      <c r="N462" s="49"/>
    </row>
    <row r="463" spans="1:22" s="22" customFormat="1">
      <c r="A463" s="325"/>
      <c r="B463" s="2"/>
      <c r="H463" s="51"/>
      <c r="M463" s="39"/>
      <c r="N463" s="39"/>
    </row>
    <row r="464" spans="1:22" s="22" customFormat="1">
      <c r="A464" s="325"/>
      <c r="B464" s="2"/>
      <c r="H464" s="51"/>
      <c r="M464" s="49"/>
      <c r="N464" s="49"/>
    </row>
    <row r="465" spans="1:22" s="22" customFormat="1">
      <c r="A465" s="325"/>
      <c r="B465" s="2"/>
      <c r="H465" s="51"/>
      <c r="M465" s="39"/>
      <c r="N465" s="39"/>
    </row>
    <row r="466" spans="1:22" s="22" customFormat="1">
      <c r="A466" s="325"/>
      <c r="B466" s="2"/>
      <c r="H466" s="51"/>
      <c r="M466" s="39"/>
      <c r="N466" s="39"/>
    </row>
    <row r="467" spans="1:22" s="22" customFormat="1">
      <c r="A467" s="325"/>
      <c r="B467" s="2"/>
      <c r="H467" s="51"/>
      <c r="L467" s="8"/>
      <c r="M467" s="8"/>
      <c r="N467" s="8"/>
    </row>
    <row r="468" spans="1:22" s="22" customFormat="1">
      <c r="A468" s="325"/>
      <c r="B468" s="2"/>
      <c r="C468" s="42"/>
      <c r="D468" s="42"/>
      <c r="E468" s="42"/>
      <c r="F468" s="42"/>
      <c r="G468" s="179"/>
      <c r="H468" s="42"/>
      <c r="I468" s="42"/>
      <c r="J468" s="42"/>
      <c r="K468" s="50"/>
      <c r="L468" s="42"/>
      <c r="M468" s="42"/>
      <c r="N468" s="42"/>
    </row>
    <row r="469" spans="1:22" s="22" customFormat="1">
      <c r="A469" s="325"/>
      <c r="B469" s="2"/>
      <c r="C469" s="60"/>
      <c r="D469" s="4"/>
      <c r="E469" s="4"/>
      <c r="F469" s="4"/>
      <c r="G469" s="4"/>
      <c r="H469" s="307"/>
      <c r="I469" s="307"/>
      <c r="J469" s="61"/>
      <c r="K469" s="30"/>
      <c r="L469" s="59"/>
      <c r="M469" s="59"/>
      <c r="N469" s="59"/>
    </row>
    <row r="470" spans="1:22" s="1" customFormat="1" ht="19.5">
      <c r="A470" s="325"/>
      <c r="B470" s="343" t="s">
        <v>348</v>
      </c>
      <c r="C470" s="347"/>
      <c r="D470" s="55"/>
      <c r="E470" s="55"/>
      <c r="F470" s="55"/>
      <c r="G470" s="55"/>
      <c r="H470" s="56"/>
      <c r="I470" s="56"/>
      <c r="J470" s="58"/>
      <c r="K470" s="57"/>
      <c r="L470" s="163"/>
      <c r="M470" s="163"/>
      <c r="N470" s="163"/>
    </row>
    <row r="471" spans="1:22" s="1" customFormat="1">
      <c r="A471" s="325"/>
      <c r="B471" s="19" t="s">
        <v>349</v>
      </c>
      <c r="C471" s="348"/>
      <c r="D471" s="4"/>
      <c r="E471" s="4"/>
      <c r="F471" s="4"/>
      <c r="G471" s="4"/>
      <c r="H471" s="307"/>
      <c r="I471" s="307"/>
      <c r="J471" s="59"/>
      <c r="K471" s="30"/>
      <c r="L471" s="101"/>
      <c r="M471" s="101"/>
      <c r="N471" s="101"/>
    </row>
    <row r="472" spans="1:22">
      <c r="A472" s="325"/>
      <c r="B472" s="19"/>
      <c r="C472" s="19"/>
      <c r="D472" s="19"/>
      <c r="E472" s="19"/>
      <c r="F472" s="19"/>
      <c r="G472" s="19"/>
      <c r="H472" s="15"/>
      <c r="I472" s="15"/>
      <c r="L472" s="23"/>
      <c r="M472" s="23"/>
      <c r="N472" s="23"/>
      <c r="O472" s="9"/>
      <c r="P472" s="9"/>
      <c r="Q472" s="9"/>
      <c r="R472" s="9"/>
      <c r="S472" s="9"/>
      <c r="T472" s="9"/>
      <c r="U472" s="9"/>
      <c r="V472" s="9"/>
    </row>
    <row r="473" spans="1:22" ht="34.5" customHeight="1">
      <c r="A473" s="325"/>
      <c r="B473" s="19"/>
      <c r="C473" s="4"/>
      <c r="D473" s="4"/>
      <c r="F473" s="4"/>
      <c r="G473" s="4"/>
      <c r="H473" s="307"/>
      <c r="I473" s="307"/>
      <c r="J473" s="74" t="s">
        <v>77</v>
      </c>
      <c r="K473" s="167"/>
      <c r="L473" s="76" t="s">
        <v>591</v>
      </c>
      <c r="M473" s="76" t="s">
        <v>590</v>
      </c>
      <c r="N473" s="76" t="s">
        <v>640</v>
      </c>
      <c r="O473" s="9"/>
      <c r="P473" s="9"/>
      <c r="Q473" s="9"/>
      <c r="R473" s="9"/>
      <c r="S473" s="9"/>
      <c r="T473" s="9"/>
      <c r="U473" s="9"/>
      <c r="V473" s="9"/>
    </row>
    <row r="474" spans="1:22" ht="20.25" customHeight="1">
      <c r="A474" s="325"/>
      <c r="B474" s="2"/>
      <c r="C474" s="60"/>
      <c r="D474" s="4"/>
      <c r="F474" s="4"/>
      <c r="G474" s="4"/>
      <c r="H474" s="307"/>
      <c r="I474" s="65" t="s">
        <v>78</v>
      </c>
      <c r="J474" s="66"/>
      <c r="K474" s="168"/>
      <c r="L474" s="78" t="s">
        <v>595</v>
      </c>
      <c r="M474" s="78" t="s">
        <v>595</v>
      </c>
      <c r="N474" s="78" t="s">
        <v>595</v>
      </c>
      <c r="O474" s="9"/>
      <c r="P474" s="9"/>
      <c r="Q474" s="9"/>
      <c r="R474" s="9"/>
      <c r="S474" s="9"/>
      <c r="T474" s="9"/>
      <c r="U474" s="9"/>
      <c r="V474" s="9"/>
    </row>
    <row r="475" spans="1:22" ht="34.5" customHeight="1">
      <c r="A475" s="349" t="s">
        <v>1108</v>
      </c>
      <c r="B475" s="2"/>
      <c r="C475" s="400" t="s">
        <v>350</v>
      </c>
      <c r="D475" s="401"/>
      <c r="E475" s="401"/>
      <c r="F475" s="401"/>
      <c r="G475" s="401"/>
      <c r="H475" s="402"/>
      <c r="I475" s="406" t="s">
        <v>351</v>
      </c>
      <c r="J475" s="180">
        <f>IF(SUM(L475:N475)=0,IF(COUNTIF(L475:N475,"未確認")&gt;0,"未確認",IF(COUNTIF(L475:N475,"*")&gt;0,"*",SUM(L475:N475))),SUM(L475:N475))</f>
        <v>21</v>
      </c>
      <c r="K475" s="181" t="str">
        <f t="shared" ref="K475:K482" si="14">IF(OR(COUNTIF(L475:N475,"未確認")&gt;0,COUNTIF(L475:N475,"*")&gt;0),"※","")</f>
        <v>※</v>
      </c>
      <c r="L475" s="111">
        <v>21</v>
      </c>
      <c r="M475" s="111"/>
      <c r="N475" s="111" t="s">
        <v>140</v>
      </c>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f t="shared" ref="J476:J487" si="15">IF(SUM(L476:N476)=0,IF(COUNTIF(L476:N476,"未確認")&gt;0,"未確認",IF(COUNTIF(L476:N476,"~*")&gt;0,"*",SUM(L476:N476))),SUM(L476:N476))</f>
        <v>0</v>
      </c>
      <c r="K476" s="181" t="str">
        <f t="shared" si="14"/>
        <v/>
      </c>
      <c r="L476" s="111">
        <v>0</v>
      </c>
      <c r="M476" s="111"/>
      <c r="N476" s="111">
        <v>0</v>
      </c>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5"/>
        <v>11</v>
      </c>
      <c r="K477" s="181" t="str">
        <f t="shared" si="14"/>
        <v/>
      </c>
      <c r="L477" s="111">
        <v>11</v>
      </c>
      <c r="M477" s="111"/>
      <c r="N477" s="111">
        <v>0</v>
      </c>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5"/>
        <v>0</v>
      </c>
      <c r="K478" s="181" t="str">
        <f t="shared" si="14"/>
        <v/>
      </c>
      <c r="L478" s="111">
        <v>0</v>
      </c>
      <c r="M478" s="111"/>
      <c r="N478" s="111">
        <v>0</v>
      </c>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v>0</v>
      </c>
      <c r="M479" s="111"/>
      <c r="N479" s="111">
        <v>0</v>
      </c>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5"/>
        <v>0</v>
      </c>
      <c r="K480" s="181" t="str">
        <f t="shared" si="14"/>
        <v/>
      </c>
      <c r="L480" s="111">
        <v>0</v>
      </c>
      <c r="M480" s="111"/>
      <c r="N480" s="111">
        <v>0</v>
      </c>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v>0</v>
      </c>
      <c r="M481" s="111"/>
      <c r="N481" s="111">
        <v>0</v>
      </c>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5"/>
        <v>0</v>
      </c>
      <c r="K482" s="181" t="str">
        <f t="shared" si="14"/>
        <v/>
      </c>
      <c r="L482" s="111">
        <v>0</v>
      </c>
      <c r="M482" s="111"/>
      <c r="N482" s="111">
        <v>0</v>
      </c>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t="str">
        <f t="shared" si="15"/>
        <v>*</v>
      </c>
      <c r="K483" s="181" t="str">
        <f>IF(OR(COUNTIF(L483:N483,"未確認")&gt;0,COUNTIF(L483:N483,"~")&gt;0),"※","")</f>
        <v/>
      </c>
      <c r="L483" s="111">
        <v>0</v>
      </c>
      <c r="M483" s="111"/>
      <c r="N483" s="111" t="s">
        <v>1116</v>
      </c>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5"/>
        <v>10</v>
      </c>
      <c r="K484" s="181" t="str">
        <f t="shared" ref="K484:K503" si="16">IF(OR(COUNTIF(L484:N484,"未確認")&gt;0,COUNTIF(L484:N484,"*")&gt;0),"※","")</f>
        <v>※</v>
      </c>
      <c r="L484" s="111">
        <v>10</v>
      </c>
      <c r="M484" s="111"/>
      <c r="N484" s="111" t="s">
        <v>140</v>
      </c>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v>0</v>
      </c>
      <c r="M485" s="111"/>
      <c r="N485" s="111">
        <v>0</v>
      </c>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v>0</v>
      </c>
      <c r="M486" s="111"/>
      <c r="N486" s="111">
        <v>0</v>
      </c>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v>0</v>
      </c>
      <c r="M487" s="111"/>
      <c r="N487" s="111">
        <v>0</v>
      </c>
      <c r="O487" s="9"/>
      <c r="P487" s="9"/>
      <c r="Q487" s="9"/>
      <c r="R487" s="9"/>
      <c r="S487" s="9"/>
      <c r="T487" s="9"/>
      <c r="U487" s="9"/>
      <c r="V487" s="9"/>
    </row>
    <row r="488" spans="1:22" ht="34.5" customHeight="1">
      <c r="A488" s="349" t="s">
        <v>1125</v>
      </c>
      <c r="B488" s="146"/>
      <c r="C488" s="400" t="s">
        <v>365</v>
      </c>
      <c r="D488" s="401"/>
      <c r="E488" s="401"/>
      <c r="F488" s="401"/>
      <c r="G488" s="401"/>
      <c r="H488" s="402"/>
      <c r="I488" s="406" t="s">
        <v>1126</v>
      </c>
      <c r="J488" s="180">
        <f>IF(SUM(L488:N488)=0,IF(COUNTIF(L488:N488,"未確認")&gt;0,"未確認",IF(COUNTIF(L488:N488,"*")&gt;0,"*",SUM(L488:N488))),SUM(L488:N488))</f>
        <v>10</v>
      </c>
      <c r="K488" s="181" t="str">
        <f t="shared" si="16"/>
        <v/>
      </c>
      <c r="L488" s="111">
        <v>10</v>
      </c>
      <c r="M488" s="111"/>
      <c r="N488" s="111"/>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7">IF(SUM(L489:N489)=0,IF(COUNTIF(L489:N489,"未確認")&gt;0,"未確認",IF(COUNTIF(L489:N489,"~*")&gt;0,"*",SUM(L489:N489))),SUM(L489:N489))</f>
        <v>0</v>
      </c>
      <c r="K489" s="181" t="str">
        <f t="shared" si="16"/>
        <v/>
      </c>
      <c r="L489" s="111">
        <v>0</v>
      </c>
      <c r="M489" s="111"/>
      <c r="N489" s="111"/>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7"/>
        <v>10</v>
      </c>
      <c r="K490" s="181" t="str">
        <f t="shared" si="16"/>
        <v/>
      </c>
      <c r="L490" s="111">
        <v>10</v>
      </c>
      <c r="M490" s="111"/>
      <c r="N490" s="111"/>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7"/>
        <v>0</v>
      </c>
      <c r="K491" s="181" t="str">
        <f t="shared" si="16"/>
        <v/>
      </c>
      <c r="L491" s="111">
        <v>0</v>
      </c>
      <c r="M491" s="111"/>
      <c r="N491" s="111"/>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v>0</v>
      </c>
      <c r="M492" s="111"/>
      <c r="N492" s="111"/>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v>0</v>
      </c>
      <c r="M493" s="111"/>
      <c r="N493" s="111"/>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v>0</v>
      </c>
      <c r="M494" s="111"/>
      <c r="N494" s="111"/>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7"/>
        <v>0</v>
      </c>
      <c r="K495" s="181" t="str">
        <f t="shared" si="16"/>
        <v/>
      </c>
      <c r="L495" s="111">
        <v>0</v>
      </c>
      <c r="M495" s="111"/>
      <c r="N495" s="111"/>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v>0</v>
      </c>
      <c r="M496" s="111"/>
      <c r="N496" s="111"/>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7"/>
        <v>0</v>
      </c>
      <c r="K497" s="181" t="str">
        <f t="shared" si="16"/>
        <v/>
      </c>
      <c r="L497" s="111">
        <v>0</v>
      </c>
      <c r="M497" s="111"/>
      <c r="N497" s="111"/>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v>0</v>
      </c>
      <c r="M498" s="111"/>
      <c r="N498" s="111"/>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v>0</v>
      </c>
      <c r="M499" s="111"/>
      <c r="N499" s="111"/>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v>0</v>
      </c>
      <c r="M500" s="111"/>
      <c r="N500" s="111"/>
      <c r="O500" s="9"/>
      <c r="P500" s="9"/>
      <c r="Q500" s="9"/>
      <c r="R500" s="9"/>
      <c r="S500" s="9"/>
      <c r="T500" s="9"/>
      <c r="U500" s="9"/>
      <c r="V500" s="9"/>
    </row>
    <row r="501" spans="1:22" ht="56.1" customHeight="1">
      <c r="A501" s="349" t="s">
        <v>1141</v>
      </c>
      <c r="B501" s="146"/>
      <c r="C501" s="383" t="s">
        <v>368</v>
      </c>
      <c r="D501" s="384"/>
      <c r="E501" s="384"/>
      <c r="F501" s="384"/>
      <c r="G501" s="384"/>
      <c r="H501" s="385"/>
      <c r="I501" s="116" t="s">
        <v>1142</v>
      </c>
      <c r="J501" s="180">
        <f t="shared" si="17"/>
        <v>0</v>
      </c>
      <c r="K501" s="181" t="str">
        <f t="shared" si="16"/>
        <v/>
      </c>
      <c r="L501" s="111"/>
      <c r="M501" s="111"/>
      <c r="N501" s="111"/>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1144</v>
      </c>
      <c r="J502" s="180">
        <f t="shared" si="17"/>
        <v>0</v>
      </c>
      <c r="K502" s="181" t="str">
        <f t="shared" si="16"/>
        <v/>
      </c>
      <c r="L502" s="111"/>
      <c r="M502" s="111"/>
      <c r="N502" s="111"/>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2527</v>
      </c>
      <c r="J503" s="180">
        <f t="shared" si="17"/>
        <v>0</v>
      </c>
      <c r="K503" s="181" t="str">
        <f t="shared" si="16"/>
        <v/>
      </c>
      <c r="L503" s="111"/>
      <c r="M503" s="111"/>
      <c r="N503" s="111"/>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c r="M504" s="89"/>
      <c r="N504" s="89"/>
    </row>
    <row r="505" spans="1:22" s="82" customFormat="1">
      <c r="A505" s="325"/>
      <c r="B505" s="83"/>
      <c r="C505" s="60"/>
      <c r="D505" s="60"/>
      <c r="E505" s="60"/>
      <c r="F505" s="60"/>
      <c r="G505" s="60"/>
      <c r="H505" s="90"/>
      <c r="I505" s="90"/>
      <c r="J505" s="87"/>
      <c r="K505" s="88"/>
      <c r="L505" s="89"/>
      <c r="M505" s="89"/>
      <c r="N505" s="89"/>
    </row>
    <row r="506" spans="1:22">
      <c r="A506" s="325"/>
      <c r="B506" s="183"/>
      <c r="C506" s="4"/>
      <c r="D506" s="4"/>
      <c r="F506" s="4"/>
      <c r="G506" s="4"/>
      <c r="H506" s="307"/>
      <c r="I506" s="307"/>
      <c r="J506" s="59"/>
      <c r="K506" s="30"/>
      <c r="L506" s="101"/>
      <c r="M506" s="101"/>
      <c r="N506" s="101"/>
      <c r="O506" s="9"/>
      <c r="P506" s="9"/>
      <c r="Q506" s="9"/>
      <c r="R506" s="9"/>
      <c r="S506" s="9"/>
      <c r="T506" s="9"/>
      <c r="U506" s="9"/>
      <c r="V506" s="9"/>
    </row>
    <row r="507" spans="1:22">
      <c r="A507" s="325"/>
      <c r="B507" s="19" t="s">
        <v>374</v>
      </c>
      <c r="C507" s="44"/>
      <c r="D507" s="44"/>
      <c r="E507" s="44"/>
      <c r="F507" s="44"/>
      <c r="G507" s="44"/>
      <c r="H507" s="15"/>
      <c r="I507" s="15"/>
      <c r="J507" s="59"/>
      <c r="K507" s="30"/>
      <c r="L507" s="101"/>
      <c r="M507" s="101"/>
      <c r="N507" s="101"/>
      <c r="O507" s="9"/>
      <c r="P507" s="9"/>
      <c r="Q507" s="9"/>
      <c r="R507" s="9"/>
      <c r="S507" s="9"/>
      <c r="T507" s="9"/>
      <c r="U507" s="9"/>
      <c r="V507" s="9"/>
    </row>
    <row r="508" spans="1:22">
      <c r="A508" s="325"/>
      <c r="B508" s="19"/>
      <c r="C508" s="19"/>
      <c r="D508" s="19"/>
      <c r="E508" s="19"/>
      <c r="F508" s="19"/>
      <c r="G508" s="19"/>
      <c r="H508" s="15"/>
      <c r="I508" s="15"/>
      <c r="L508" s="23"/>
      <c r="M508" s="23"/>
      <c r="N508" s="23"/>
      <c r="O508" s="9"/>
      <c r="P508" s="9"/>
      <c r="Q508" s="9"/>
      <c r="R508" s="9"/>
      <c r="S508" s="9"/>
      <c r="T508" s="9"/>
      <c r="U508" s="9"/>
      <c r="V508" s="9"/>
    </row>
    <row r="509" spans="1:22" ht="34.5" customHeight="1">
      <c r="A509" s="325"/>
      <c r="B509" s="19"/>
      <c r="C509" s="19" t="s">
        <v>1147</v>
      </c>
      <c r="D509" s="4"/>
      <c r="F509" s="4"/>
      <c r="G509" s="4"/>
      <c r="H509" s="307"/>
      <c r="I509" s="307"/>
      <c r="J509" s="74" t="s">
        <v>77</v>
      </c>
      <c r="K509" s="167"/>
      <c r="L509" s="76" t="s">
        <v>591</v>
      </c>
      <c r="M509" s="76" t="s">
        <v>590</v>
      </c>
      <c r="N509" s="76" t="s">
        <v>640</v>
      </c>
      <c r="O509" s="9"/>
      <c r="P509" s="9"/>
      <c r="Q509" s="9"/>
      <c r="R509" s="9"/>
      <c r="S509" s="9"/>
      <c r="T509" s="9"/>
      <c r="U509" s="9"/>
      <c r="V509" s="9"/>
    </row>
    <row r="510" spans="1:22" ht="20.25" customHeight="1">
      <c r="A510" s="325"/>
      <c r="B510" s="2"/>
      <c r="C510" s="411"/>
      <c r="D510" s="412"/>
      <c r="E510" s="412"/>
      <c r="F510" s="412"/>
      <c r="G510" s="44"/>
      <c r="H510" s="307"/>
      <c r="I510" s="65" t="s">
        <v>1523</v>
      </c>
      <c r="J510" s="66"/>
      <c r="K510" s="168"/>
      <c r="L510" s="78" t="s">
        <v>595</v>
      </c>
      <c r="M510" s="78" t="s">
        <v>595</v>
      </c>
      <c r="N510" s="78" t="s">
        <v>595</v>
      </c>
      <c r="O510" s="9"/>
      <c r="P510" s="9"/>
      <c r="Q510" s="9"/>
      <c r="R510" s="9"/>
      <c r="S510" s="9"/>
      <c r="T510" s="9"/>
      <c r="U510" s="9"/>
      <c r="V510" s="9"/>
    </row>
    <row r="511" spans="1:22" ht="42" customHeight="1">
      <c r="A511" s="349" t="s">
        <v>1149</v>
      </c>
      <c r="B511" s="2"/>
      <c r="C511" s="383" t="s">
        <v>376</v>
      </c>
      <c r="D511" s="384"/>
      <c r="E511" s="384"/>
      <c r="F511" s="384"/>
      <c r="G511" s="384"/>
      <c r="H511" s="385"/>
      <c r="I511" s="324" t="s">
        <v>1150</v>
      </c>
      <c r="J511" s="180">
        <f t="shared" ref="J511:J518" si="18">IF(SUM(L511:N511)=0,IF(COUNTIF(L511:N511,"未確認")&gt;0,"未確認",IF(COUNTIF(L511:N511,"~*")&gt;0,"*",SUM(L511:N511))),SUM(L511:N511))</f>
        <v>0</v>
      </c>
      <c r="K511" s="181" t="str">
        <f t="shared" ref="K511:K518" si="19">IF(OR(COUNTIF(L511:N511,"未確認")&gt;0,COUNTIF(L511:N511,"*")&gt;0),"※","")</f>
        <v/>
      </c>
      <c r="L511" s="111"/>
      <c r="M511" s="111"/>
      <c r="N511" s="111"/>
      <c r="O511" s="9"/>
      <c r="P511" s="9"/>
      <c r="Q511" s="9"/>
      <c r="R511" s="9"/>
      <c r="S511" s="9"/>
      <c r="T511" s="9"/>
      <c r="U511" s="9"/>
      <c r="V511" s="9"/>
    </row>
    <row r="512" spans="1:22" ht="84" customHeight="1">
      <c r="A512" s="349" t="s">
        <v>1151</v>
      </c>
      <c r="B512" s="184"/>
      <c r="C512" s="383" t="s">
        <v>378</v>
      </c>
      <c r="D512" s="384"/>
      <c r="E512" s="384"/>
      <c r="F512" s="384"/>
      <c r="G512" s="384"/>
      <c r="H512" s="385"/>
      <c r="I512" s="116" t="s">
        <v>2216</v>
      </c>
      <c r="J512" s="180">
        <f t="shared" si="18"/>
        <v>0</v>
      </c>
      <c r="K512" s="181" t="str">
        <f t="shared" si="19"/>
        <v/>
      </c>
      <c r="L512" s="111"/>
      <c r="M512" s="111"/>
      <c r="N512" s="111"/>
      <c r="O512" s="9"/>
      <c r="P512" s="9"/>
      <c r="Q512" s="9"/>
      <c r="R512" s="9"/>
      <c r="S512" s="9"/>
      <c r="T512" s="9"/>
      <c r="U512" s="9"/>
      <c r="V512" s="9"/>
    </row>
    <row r="513" spans="1:22" ht="56.1" customHeight="1">
      <c r="A513" s="349" t="s">
        <v>1153</v>
      </c>
      <c r="B513" s="184"/>
      <c r="C513" s="383" t="s">
        <v>380</v>
      </c>
      <c r="D513" s="384"/>
      <c r="E513" s="384"/>
      <c r="F513" s="384"/>
      <c r="G513" s="384"/>
      <c r="H513" s="385"/>
      <c r="I513" s="116" t="s">
        <v>1154</v>
      </c>
      <c r="J513" s="180">
        <f t="shared" si="18"/>
        <v>0</v>
      </c>
      <c r="K513" s="181" t="str">
        <f t="shared" si="19"/>
        <v/>
      </c>
      <c r="L513" s="111"/>
      <c r="M513" s="111"/>
      <c r="N513" s="111"/>
      <c r="O513" s="9"/>
      <c r="P513" s="9"/>
      <c r="Q513" s="9"/>
      <c r="R513" s="9"/>
      <c r="S513" s="9"/>
      <c r="T513" s="9"/>
      <c r="U513" s="9"/>
      <c r="V513" s="9"/>
    </row>
    <row r="514" spans="1:22" ht="56.1" customHeight="1">
      <c r="A514" s="349" t="s">
        <v>1155</v>
      </c>
      <c r="B514" s="184"/>
      <c r="C514" s="383" t="s">
        <v>382</v>
      </c>
      <c r="D514" s="384"/>
      <c r="E514" s="384"/>
      <c r="F514" s="384"/>
      <c r="G514" s="384"/>
      <c r="H514" s="385"/>
      <c r="I514" s="116" t="s">
        <v>1156</v>
      </c>
      <c r="J514" s="180">
        <f t="shared" si="18"/>
        <v>0</v>
      </c>
      <c r="K514" s="181" t="str">
        <f t="shared" si="19"/>
        <v/>
      </c>
      <c r="L514" s="111"/>
      <c r="M514" s="111"/>
      <c r="N514" s="111"/>
      <c r="O514" s="9"/>
      <c r="P514" s="9"/>
      <c r="Q514" s="9"/>
      <c r="R514" s="9"/>
      <c r="S514" s="9"/>
      <c r="T514" s="9"/>
      <c r="U514" s="9"/>
      <c r="V514" s="9"/>
    </row>
    <row r="515" spans="1:22" ht="117">
      <c r="A515" s="349" t="s">
        <v>1157</v>
      </c>
      <c r="B515" s="184"/>
      <c r="C515" s="383" t="s">
        <v>384</v>
      </c>
      <c r="D515" s="384"/>
      <c r="E515" s="384"/>
      <c r="F515" s="384"/>
      <c r="G515" s="384"/>
      <c r="H515" s="385"/>
      <c r="I515" s="116" t="s">
        <v>1158</v>
      </c>
      <c r="J515" s="180" t="str">
        <f t="shared" si="18"/>
        <v>*</v>
      </c>
      <c r="K515" s="181" t="str">
        <f t="shared" si="19"/>
        <v>※</v>
      </c>
      <c r="L515" s="111" t="s">
        <v>1127</v>
      </c>
      <c r="M515" s="111"/>
      <c r="N515" s="111"/>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2528</v>
      </c>
      <c r="J516" s="180">
        <f t="shared" si="18"/>
        <v>0</v>
      </c>
      <c r="K516" s="181" t="str">
        <f t="shared" si="19"/>
        <v/>
      </c>
      <c r="L516" s="111"/>
      <c r="M516" s="111"/>
      <c r="N516" s="111"/>
    </row>
    <row r="517" spans="1:22" s="112" customFormat="1" ht="70.150000000000006" customHeight="1">
      <c r="A517" s="349" t="s">
        <v>1160</v>
      </c>
      <c r="B517" s="184"/>
      <c r="C517" s="383" t="s">
        <v>388</v>
      </c>
      <c r="D517" s="384"/>
      <c r="E517" s="384"/>
      <c r="F517" s="384"/>
      <c r="G517" s="384"/>
      <c r="H517" s="385"/>
      <c r="I517" s="116" t="s">
        <v>1517</v>
      </c>
      <c r="J517" s="180">
        <f t="shared" si="18"/>
        <v>0</v>
      </c>
      <c r="K517" s="181" t="str">
        <f t="shared" si="19"/>
        <v/>
      </c>
      <c r="L517" s="111"/>
      <c r="M517" s="111"/>
      <c r="N517" s="111"/>
    </row>
    <row r="518" spans="1:22" s="112" customFormat="1" ht="84" customHeight="1">
      <c r="A518" s="349" t="s">
        <v>1162</v>
      </c>
      <c r="B518" s="184"/>
      <c r="C518" s="383" t="s">
        <v>390</v>
      </c>
      <c r="D518" s="384"/>
      <c r="E518" s="384"/>
      <c r="F518" s="384"/>
      <c r="G518" s="384"/>
      <c r="H518" s="385"/>
      <c r="I518" s="116" t="s">
        <v>1163</v>
      </c>
      <c r="J518" s="180">
        <f t="shared" si="18"/>
        <v>0</v>
      </c>
      <c r="K518" s="181" t="str">
        <f t="shared" si="19"/>
        <v/>
      </c>
      <c r="L518" s="111"/>
      <c r="M518" s="111"/>
      <c r="N518" s="111"/>
    </row>
    <row r="519" spans="1:22" s="1" customFormat="1">
      <c r="A519" s="325"/>
      <c r="B519" s="19"/>
      <c r="C519" s="19"/>
      <c r="D519" s="19"/>
      <c r="E519" s="19"/>
      <c r="F519" s="19"/>
      <c r="G519" s="19"/>
      <c r="H519" s="15"/>
      <c r="I519" s="15"/>
      <c r="J519" s="87"/>
      <c r="K519" s="88"/>
      <c r="L519" s="89"/>
      <c r="M519" s="89"/>
      <c r="N519" s="89"/>
    </row>
    <row r="520" spans="1:22">
      <c r="A520" s="325"/>
      <c r="B520" s="19"/>
      <c r="C520" s="19"/>
      <c r="D520" s="19"/>
      <c r="E520" s="19"/>
      <c r="F520" s="19"/>
      <c r="G520" s="19"/>
      <c r="H520" s="15"/>
      <c r="I520" s="15"/>
      <c r="L520" s="73"/>
      <c r="M520" s="73"/>
      <c r="N520" s="73"/>
      <c r="O520" s="9"/>
      <c r="P520" s="9"/>
      <c r="Q520" s="9"/>
      <c r="R520" s="9"/>
      <c r="S520" s="9"/>
      <c r="T520" s="9"/>
      <c r="U520" s="9"/>
      <c r="V520" s="9"/>
    </row>
    <row r="521" spans="1:22" ht="34.5" customHeight="1">
      <c r="A521" s="325"/>
      <c r="B521" s="19"/>
      <c r="C521" s="19" t="s">
        <v>1518</v>
      </c>
      <c r="D521" s="4"/>
      <c r="F521" s="4"/>
      <c r="G521" s="4"/>
      <c r="H521" s="307"/>
      <c r="I521" s="307"/>
      <c r="J521" s="74" t="s">
        <v>77</v>
      </c>
      <c r="K521" s="167"/>
      <c r="L521" s="76" t="s">
        <v>591</v>
      </c>
      <c r="M521" s="76" t="s">
        <v>590</v>
      </c>
      <c r="N521" s="76" t="s">
        <v>640</v>
      </c>
      <c r="O521" s="9"/>
      <c r="P521" s="9"/>
      <c r="Q521" s="9"/>
      <c r="R521" s="9"/>
      <c r="S521" s="9"/>
      <c r="T521" s="9"/>
      <c r="U521" s="9"/>
      <c r="V521" s="9"/>
    </row>
    <row r="522" spans="1:22" ht="20.25" customHeight="1">
      <c r="A522" s="325"/>
      <c r="B522" s="2"/>
      <c r="C522" s="411"/>
      <c r="D522" s="412"/>
      <c r="E522" s="412"/>
      <c r="F522" s="412"/>
      <c r="G522" s="44"/>
      <c r="H522" s="307"/>
      <c r="I522" s="65" t="s">
        <v>1523</v>
      </c>
      <c r="J522" s="66"/>
      <c r="K522" s="168"/>
      <c r="L522" s="78" t="s">
        <v>595</v>
      </c>
      <c r="M522" s="78" t="s">
        <v>595</v>
      </c>
      <c r="N522" s="78" t="s">
        <v>595</v>
      </c>
      <c r="O522" s="9"/>
      <c r="P522" s="9"/>
      <c r="Q522" s="9"/>
      <c r="R522" s="9"/>
      <c r="S522" s="9"/>
      <c r="T522" s="9"/>
      <c r="U522" s="9"/>
      <c r="V522" s="9"/>
    </row>
    <row r="523" spans="1:22" s="108" customFormat="1" ht="78">
      <c r="A523" s="349" t="s">
        <v>1164</v>
      </c>
      <c r="B523" s="184"/>
      <c r="C523" s="415" t="s">
        <v>393</v>
      </c>
      <c r="D523" s="416"/>
      <c r="E523" s="416"/>
      <c r="F523" s="416"/>
      <c r="G523" s="416"/>
      <c r="H523" s="417"/>
      <c r="I523" s="116" t="s">
        <v>2217</v>
      </c>
      <c r="J523" s="185">
        <f>IF(SUM(L523:N523)=0,IF(COUNTIF(L523:N523,"未確認")&gt;0,"未確認",IF(COUNTIF(L523:N523,"~*")&gt;0,"*",SUM(L523:N523))),SUM(L523:N523))</f>
        <v>0</v>
      </c>
      <c r="K523" s="181" t="str">
        <f>IF(OR(COUNTIF(L523:N523,"未確認")&gt;0,COUNTIF(L523:N523,"*")&gt;0),"※","")</f>
        <v/>
      </c>
      <c r="L523" s="111"/>
      <c r="M523" s="111"/>
      <c r="N523" s="111"/>
    </row>
    <row r="524" spans="1:22" s="108" customFormat="1" ht="78">
      <c r="A524" s="349"/>
      <c r="B524" s="184"/>
      <c r="C524" s="415" t="s">
        <v>1970</v>
      </c>
      <c r="D524" s="416"/>
      <c r="E524" s="416"/>
      <c r="F524" s="416"/>
      <c r="G524" s="416"/>
      <c r="H524" s="417"/>
      <c r="I524" s="116" t="s">
        <v>1167</v>
      </c>
      <c r="J524" s="185">
        <f>IF(SUM(L524:N524)=0,IF(COUNTIF(L524:N524,"未確認")&gt;0,"未確認",IF(COUNTIF(L524:N524,"~*")&gt;0,"*",SUM(L524:N524))),SUM(L524:N524))</f>
        <v>0</v>
      </c>
      <c r="K524" s="181" t="str">
        <f>IF(OR(COUNTIF(L524:N524,"未確認")&gt;0,COUNTIF(L524:N524,"*")&gt;0),"※","")</f>
        <v/>
      </c>
      <c r="L524" s="111"/>
      <c r="M524" s="111"/>
      <c r="N524" s="111"/>
    </row>
    <row r="525" spans="1:22" s="108" customFormat="1" ht="97.5">
      <c r="A525" s="349" t="s">
        <v>1168</v>
      </c>
      <c r="B525" s="184"/>
      <c r="C525" s="415" t="s">
        <v>395</v>
      </c>
      <c r="D525" s="416"/>
      <c r="E525" s="416"/>
      <c r="F525" s="416"/>
      <c r="G525" s="416"/>
      <c r="H525" s="417"/>
      <c r="I525" s="116" t="s">
        <v>396</v>
      </c>
      <c r="J525" s="185">
        <f>IF(SUM(L525:N525)=0,IF(COUNTIF(L525:N525,"未確認")&gt;0,"未確認",IF(COUNTIF(L525:N525,"~*")&gt;0,"*",SUM(L525:N525))),SUM(L525:N525))</f>
        <v>0</v>
      </c>
      <c r="K525" s="181" t="str">
        <f>IF(OR(COUNTIF(L525:N525,"未確認")&gt;0,COUNTIF(L525:N525,"*")&gt;0),"※","")</f>
        <v/>
      </c>
      <c r="L525" s="111"/>
      <c r="M525" s="111"/>
      <c r="N525" s="111"/>
    </row>
    <row r="526" spans="1:22" s="1" customFormat="1">
      <c r="A526" s="325"/>
      <c r="B526" s="19"/>
      <c r="C526" s="19"/>
      <c r="D526" s="19"/>
      <c r="E526" s="19"/>
      <c r="F526" s="19"/>
      <c r="G526" s="19"/>
      <c r="H526" s="15"/>
      <c r="I526" s="15"/>
      <c r="J526" s="87"/>
      <c r="K526" s="88"/>
      <c r="L526" s="73"/>
      <c r="M526" s="73"/>
      <c r="N526" s="73"/>
    </row>
    <row r="527" spans="1:22">
      <c r="A527" s="325"/>
      <c r="B527" s="19"/>
      <c r="C527" s="19"/>
      <c r="D527" s="19"/>
      <c r="E527" s="19"/>
      <c r="F527" s="19"/>
      <c r="G527" s="19"/>
      <c r="H527" s="15"/>
      <c r="I527" s="15"/>
      <c r="L527" s="73"/>
      <c r="M527" s="73"/>
      <c r="N527" s="73"/>
      <c r="O527" s="9"/>
      <c r="P527" s="9"/>
      <c r="Q527" s="9"/>
      <c r="R527" s="9"/>
      <c r="S527" s="9"/>
      <c r="T527" s="9"/>
      <c r="U527" s="9"/>
      <c r="V527" s="9"/>
    </row>
    <row r="528" spans="1:22" ht="34.5" customHeight="1">
      <c r="A528" s="325"/>
      <c r="B528" s="19"/>
      <c r="C528" s="19" t="s">
        <v>1170</v>
      </c>
      <c r="D528" s="4"/>
      <c r="F528" s="4"/>
      <c r="G528" s="4"/>
      <c r="H528" s="307"/>
      <c r="I528" s="307"/>
      <c r="J528" s="74" t="s">
        <v>77</v>
      </c>
      <c r="K528" s="167"/>
      <c r="L528" s="76" t="s">
        <v>591</v>
      </c>
      <c r="M528" s="76" t="s">
        <v>590</v>
      </c>
      <c r="N528" s="76" t="s">
        <v>640</v>
      </c>
      <c r="O528" s="9"/>
      <c r="P528" s="9"/>
      <c r="Q528" s="9"/>
      <c r="R528" s="9"/>
      <c r="S528" s="9"/>
      <c r="T528" s="9"/>
      <c r="U528" s="9"/>
      <c r="V528" s="9"/>
    </row>
    <row r="529" spans="1:22" ht="20.25" customHeight="1">
      <c r="A529" s="325"/>
      <c r="B529" s="2"/>
      <c r="C529" s="418"/>
      <c r="D529" s="418"/>
      <c r="E529" s="418"/>
      <c r="F529" s="418"/>
      <c r="G529" s="44"/>
      <c r="H529" s="307"/>
      <c r="I529" s="65" t="s">
        <v>1148</v>
      </c>
      <c r="J529" s="66"/>
      <c r="K529" s="168"/>
      <c r="L529" s="78" t="s">
        <v>595</v>
      </c>
      <c r="M529" s="78" t="s">
        <v>595</v>
      </c>
      <c r="N529" s="78" t="s">
        <v>595</v>
      </c>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2218</v>
      </c>
      <c r="J530" s="185">
        <f>IF(SUM(L530:N530)=0,IF(COUNTIF(L530:N530,"未確認")&gt;0,"未確認",IF(COUNTIF(L530:N530,"~*")&gt;0,"*",SUM(L530:N530))),SUM(L530:N530))</f>
        <v>0</v>
      </c>
      <c r="K530" s="181" t="str">
        <f>IF(OR(COUNTIF(L530:N530,"未確認")&gt;0,COUNTIF(L530:N530,"*")&gt;0),"※","")</f>
        <v/>
      </c>
      <c r="L530" s="111"/>
      <c r="M530" s="111"/>
      <c r="N530" s="111"/>
    </row>
    <row r="531" spans="1:22" s="1" customFormat="1">
      <c r="A531" s="325"/>
      <c r="B531" s="19"/>
      <c r="C531" s="19"/>
      <c r="D531" s="19"/>
      <c r="E531" s="19"/>
      <c r="F531" s="19"/>
      <c r="G531" s="19"/>
      <c r="H531" s="15"/>
      <c r="I531" s="15"/>
      <c r="J531" s="87"/>
      <c r="K531" s="88"/>
      <c r="L531" s="89"/>
      <c r="M531" s="89"/>
      <c r="N531" s="89"/>
    </row>
    <row r="532" spans="1:22">
      <c r="A532" s="325"/>
      <c r="B532" s="19"/>
      <c r="C532" s="19"/>
      <c r="D532" s="19"/>
      <c r="E532" s="19"/>
      <c r="F532" s="19"/>
      <c r="G532" s="19"/>
      <c r="H532" s="15"/>
      <c r="I532" s="15"/>
      <c r="L532" s="73"/>
      <c r="M532" s="73"/>
      <c r="N532" s="73"/>
      <c r="O532" s="9"/>
      <c r="P532" s="9"/>
      <c r="Q532" s="9"/>
      <c r="R532" s="9"/>
      <c r="S532" s="9"/>
      <c r="T532" s="9"/>
      <c r="U532" s="9"/>
      <c r="V532" s="9"/>
    </row>
    <row r="533" spans="1:22" ht="34.5" customHeight="1">
      <c r="A533" s="325"/>
      <c r="B533" s="19"/>
      <c r="C533" s="19" t="s">
        <v>1173</v>
      </c>
      <c r="D533" s="4"/>
      <c r="F533" s="4"/>
      <c r="G533" s="4"/>
      <c r="H533" s="307"/>
      <c r="I533" s="307"/>
      <c r="J533" s="74" t="s">
        <v>77</v>
      </c>
      <c r="K533" s="167"/>
      <c r="L533" s="76" t="s">
        <v>591</v>
      </c>
      <c r="M533" s="76" t="s">
        <v>590</v>
      </c>
      <c r="N533" s="76" t="s">
        <v>640</v>
      </c>
      <c r="O533" s="9"/>
      <c r="P533" s="9"/>
      <c r="Q533" s="9"/>
      <c r="R533" s="9"/>
      <c r="S533" s="9"/>
      <c r="T533" s="9"/>
      <c r="U533" s="9"/>
      <c r="V533" s="9"/>
    </row>
    <row r="534" spans="1:22" ht="20.25" customHeight="1">
      <c r="A534" s="325"/>
      <c r="B534" s="2"/>
      <c r="C534" s="418"/>
      <c r="D534" s="419"/>
      <c r="E534" s="419"/>
      <c r="F534" s="419"/>
      <c r="G534" s="44"/>
      <c r="H534" s="307"/>
      <c r="I534" s="65" t="s">
        <v>1148</v>
      </c>
      <c r="J534" s="66"/>
      <c r="K534" s="168"/>
      <c r="L534" s="78" t="s">
        <v>595</v>
      </c>
      <c r="M534" s="78" t="s">
        <v>595</v>
      </c>
      <c r="N534" s="78" t="s">
        <v>595</v>
      </c>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1677</v>
      </c>
      <c r="J535" s="180">
        <f>IF(SUM(L535:N535)=0,IF(COUNTIF(L535:N535,"未確認")&gt;0,"未確認",IF(COUNTIF(L535:N535,"~*")&gt;0,"*",SUM(L535:N535))),SUM(L535:N535))</f>
        <v>0</v>
      </c>
      <c r="K535" s="181" t="str">
        <f>IF(OR(COUNTIF(L535:N535,"未確認")&gt;0,COUNTIF(L535:N535,"*")&gt;0),"※","")</f>
        <v/>
      </c>
      <c r="L535" s="111"/>
      <c r="M535" s="111"/>
      <c r="N535" s="111"/>
    </row>
    <row r="536" spans="1:22" s="1" customFormat="1">
      <c r="A536" s="325"/>
      <c r="B536" s="19"/>
      <c r="C536" s="19"/>
      <c r="D536" s="19"/>
      <c r="E536" s="19"/>
      <c r="F536" s="19"/>
      <c r="G536" s="19"/>
      <c r="H536" s="15"/>
      <c r="I536" s="15"/>
      <c r="J536" s="87"/>
      <c r="K536" s="88"/>
      <c r="L536" s="89"/>
      <c r="M536" s="89"/>
      <c r="N536" s="89"/>
    </row>
    <row r="537" spans="1:22">
      <c r="A537" s="325"/>
      <c r="B537" s="19"/>
      <c r="C537" s="19"/>
      <c r="D537" s="19"/>
      <c r="E537" s="19"/>
      <c r="F537" s="19"/>
      <c r="G537" s="19"/>
      <c r="H537" s="15"/>
      <c r="I537" s="15"/>
      <c r="J537" s="61"/>
      <c r="K537" s="30"/>
      <c r="L537" s="73"/>
      <c r="M537" s="73"/>
      <c r="N537" s="73"/>
      <c r="O537" s="9"/>
      <c r="P537" s="9"/>
      <c r="Q537" s="9"/>
      <c r="R537" s="9"/>
      <c r="S537" s="9"/>
      <c r="T537" s="9"/>
      <c r="U537" s="9"/>
      <c r="V537" s="9"/>
    </row>
    <row r="538" spans="1:22" ht="34.5" customHeight="1">
      <c r="A538" s="325"/>
      <c r="B538" s="19"/>
      <c r="C538" s="19" t="s">
        <v>1176</v>
      </c>
      <c r="D538" s="4"/>
      <c r="F538" s="4"/>
      <c r="G538" s="4"/>
      <c r="H538" s="307"/>
      <c r="I538" s="307"/>
      <c r="J538" s="74" t="s">
        <v>77</v>
      </c>
      <c r="K538" s="167"/>
      <c r="L538" s="76" t="s">
        <v>591</v>
      </c>
      <c r="M538" s="76" t="s">
        <v>590</v>
      </c>
      <c r="N538" s="76" t="s">
        <v>640</v>
      </c>
      <c r="O538" s="9"/>
      <c r="P538" s="9"/>
      <c r="Q538" s="9"/>
      <c r="R538" s="9"/>
      <c r="S538" s="9"/>
      <c r="T538" s="9"/>
      <c r="U538" s="9"/>
      <c r="V538" s="9"/>
    </row>
    <row r="539" spans="1:22" ht="20.25" customHeight="1">
      <c r="A539" s="325"/>
      <c r="B539" s="2"/>
      <c r="C539" s="411"/>
      <c r="D539" s="412"/>
      <c r="E539" s="412"/>
      <c r="F539" s="412"/>
      <c r="G539" s="44"/>
      <c r="H539" s="307"/>
      <c r="I539" s="65" t="s">
        <v>1512</v>
      </c>
      <c r="J539" s="66"/>
      <c r="K539" s="168"/>
      <c r="L539" s="78" t="s">
        <v>595</v>
      </c>
      <c r="M539" s="78" t="s">
        <v>595</v>
      </c>
      <c r="N539" s="78" t="s">
        <v>595</v>
      </c>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1178</v>
      </c>
      <c r="J540" s="180" t="str">
        <f t="shared" ref="J540:J545" si="20">IF(SUM(L540:N540)=0,IF(COUNTIF(L540:N540,"未確認")&gt;0,"未確認",IF(COUNTIF(L540:N540,"~*")&gt;0,"*",SUM(L540:N540))),SUM(L540:N540))</f>
        <v>*</v>
      </c>
      <c r="K540" s="181" t="str">
        <f t="shared" ref="K540:K545" si="21">IF(OR(COUNTIF(L540:N540,"未確認")&gt;0,COUNTIF(L540:N540,"*")&gt;0),"※","")</f>
        <v>※</v>
      </c>
      <c r="L540" s="111" t="s">
        <v>1127</v>
      </c>
      <c r="M540" s="111"/>
      <c r="N540" s="111" t="s">
        <v>1127</v>
      </c>
    </row>
    <row r="541" spans="1:22" s="108" customFormat="1" ht="70.150000000000006" customHeight="1">
      <c r="A541" s="349" t="s">
        <v>1179</v>
      </c>
      <c r="B541" s="184"/>
      <c r="C541" s="383" t="s">
        <v>406</v>
      </c>
      <c r="D541" s="384"/>
      <c r="E541" s="384"/>
      <c r="F541" s="384"/>
      <c r="G541" s="384"/>
      <c r="H541" s="385"/>
      <c r="I541" s="116" t="s">
        <v>1180</v>
      </c>
      <c r="J541" s="180">
        <f t="shared" si="20"/>
        <v>0</v>
      </c>
      <c r="K541" s="181" t="str">
        <f t="shared" si="21"/>
        <v/>
      </c>
      <c r="L541" s="111"/>
      <c r="M541" s="111"/>
      <c r="N541" s="111"/>
    </row>
    <row r="542" spans="1:22" s="108" customFormat="1" ht="42.75" customHeight="1">
      <c r="A542" s="349" t="s">
        <v>1181</v>
      </c>
      <c r="B542" s="184"/>
      <c r="C542" s="383" t="s">
        <v>408</v>
      </c>
      <c r="D542" s="384"/>
      <c r="E542" s="384"/>
      <c r="F542" s="384"/>
      <c r="G542" s="384"/>
      <c r="H542" s="385"/>
      <c r="I542" s="413" t="s">
        <v>1524</v>
      </c>
      <c r="J542" s="180">
        <f t="shared" si="20"/>
        <v>0</v>
      </c>
      <c r="K542" s="181" t="str">
        <f t="shared" si="21"/>
        <v/>
      </c>
      <c r="L542" s="111"/>
      <c r="M542" s="111"/>
      <c r="N542" s="111"/>
    </row>
    <row r="543" spans="1:22" s="108" customFormat="1" ht="42.75" customHeight="1">
      <c r="A543" s="349" t="s">
        <v>1183</v>
      </c>
      <c r="B543" s="184"/>
      <c r="C543" s="383" t="s">
        <v>1525</v>
      </c>
      <c r="D543" s="384"/>
      <c r="E543" s="384"/>
      <c r="F543" s="384"/>
      <c r="G543" s="384"/>
      <c r="H543" s="385"/>
      <c r="I543" s="414"/>
      <c r="J543" s="180">
        <f t="shared" si="20"/>
        <v>43</v>
      </c>
      <c r="K543" s="181" t="str">
        <f t="shared" si="21"/>
        <v/>
      </c>
      <c r="L543" s="111">
        <v>13</v>
      </c>
      <c r="M543" s="111"/>
      <c r="N543" s="111">
        <v>30</v>
      </c>
    </row>
    <row r="544" spans="1:22" s="108" customFormat="1" ht="70.150000000000006" customHeight="1">
      <c r="A544" s="349" t="s">
        <v>1184</v>
      </c>
      <c r="B544" s="184"/>
      <c r="C544" s="383" t="s">
        <v>411</v>
      </c>
      <c r="D544" s="384"/>
      <c r="E544" s="384"/>
      <c r="F544" s="384"/>
      <c r="G544" s="384"/>
      <c r="H544" s="385"/>
      <c r="I544" s="116" t="s">
        <v>1185</v>
      </c>
      <c r="J544" s="180">
        <f t="shared" si="20"/>
        <v>0</v>
      </c>
      <c r="K544" s="181" t="str">
        <f t="shared" si="21"/>
        <v/>
      </c>
      <c r="L544" s="111"/>
      <c r="M544" s="111"/>
      <c r="N544" s="111"/>
    </row>
    <row r="545" spans="1:22" s="108" customFormat="1" ht="56.1" customHeight="1">
      <c r="A545" s="349" t="s">
        <v>1186</v>
      </c>
      <c r="B545" s="184"/>
      <c r="C545" s="383" t="s">
        <v>413</v>
      </c>
      <c r="D545" s="384"/>
      <c r="E545" s="384"/>
      <c r="F545" s="384"/>
      <c r="G545" s="384"/>
      <c r="H545" s="385"/>
      <c r="I545" s="116" t="s">
        <v>1680</v>
      </c>
      <c r="J545" s="180">
        <f t="shared" si="20"/>
        <v>0</v>
      </c>
      <c r="K545" s="181" t="str">
        <f t="shared" si="21"/>
        <v/>
      </c>
      <c r="L545" s="111"/>
      <c r="M545" s="111"/>
      <c r="N545" s="111"/>
    </row>
    <row r="546" spans="1:22" s="1" customFormat="1">
      <c r="A546" s="325"/>
      <c r="B546" s="19"/>
      <c r="C546" s="19"/>
      <c r="D546" s="19"/>
      <c r="E546" s="19"/>
      <c r="F546" s="19"/>
      <c r="G546" s="19"/>
      <c r="H546" s="15"/>
      <c r="I546" s="15"/>
      <c r="J546" s="87"/>
      <c r="K546" s="88"/>
      <c r="L546" s="89"/>
      <c r="M546" s="89"/>
      <c r="N546" s="89"/>
    </row>
    <row r="547" spans="1:22" s="82" customFormat="1">
      <c r="A547" s="325"/>
      <c r="B547" s="83"/>
      <c r="C547" s="60"/>
      <c r="D547" s="60"/>
      <c r="E547" s="60"/>
      <c r="F547" s="60"/>
      <c r="G547" s="60"/>
      <c r="H547" s="90"/>
      <c r="I547" s="90"/>
      <c r="J547" s="87"/>
      <c r="K547" s="88"/>
      <c r="L547" s="89"/>
      <c r="M547" s="89"/>
      <c r="N547" s="89"/>
    </row>
    <row r="548" spans="1:22" s="108" customFormat="1">
      <c r="A548" s="325"/>
      <c r="B548" s="184"/>
      <c r="C548" s="4"/>
      <c r="D548" s="4"/>
      <c r="E548" s="4"/>
      <c r="F548" s="4"/>
      <c r="G548" s="4"/>
      <c r="H548" s="307"/>
      <c r="I548" s="307"/>
      <c r="J548" s="59"/>
      <c r="K548" s="30"/>
      <c r="L548" s="101"/>
      <c r="M548" s="101"/>
      <c r="N548" s="101"/>
    </row>
    <row r="549" spans="1:22" s="108" customFormat="1">
      <c r="A549" s="325"/>
      <c r="B549" s="19" t="s">
        <v>415</v>
      </c>
      <c r="C549" s="19"/>
      <c r="D549" s="19"/>
      <c r="E549" s="19"/>
      <c r="F549" s="19"/>
      <c r="G549" s="19"/>
      <c r="H549" s="15"/>
      <c r="I549" s="15"/>
      <c r="J549" s="59"/>
      <c r="K549" s="30"/>
      <c r="L549" s="101"/>
      <c r="M549" s="101"/>
      <c r="N549" s="101"/>
    </row>
    <row r="550" spans="1:22">
      <c r="A550" s="325"/>
      <c r="B550" s="19"/>
      <c r="C550" s="19"/>
      <c r="D550" s="19"/>
      <c r="E550" s="19"/>
      <c r="F550" s="19"/>
      <c r="G550" s="19"/>
      <c r="H550" s="15"/>
      <c r="I550" s="15"/>
      <c r="L550" s="73"/>
      <c r="M550" s="73"/>
      <c r="N550" s="73"/>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591</v>
      </c>
      <c r="M551" s="76" t="s">
        <v>590</v>
      </c>
      <c r="N551" s="76" t="s">
        <v>640</v>
      </c>
    </row>
    <row r="552" spans="1:22" s="2" customFormat="1" ht="20.25" customHeight="1">
      <c r="A552" s="325"/>
      <c r="C552" s="60"/>
      <c r="D552" s="4"/>
      <c r="E552" s="4"/>
      <c r="F552" s="4"/>
      <c r="G552" s="4"/>
      <c r="H552" s="307"/>
      <c r="I552" s="65" t="s">
        <v>1148</v>
      </c>
      <c r="J552" s="66"/>
      <c r="K552" s="168"/>
      <c r="L552" s="78" t="s">
        <v>595</v>
      </c>
      <c r="M552" s="78" t="s">
        <v>595</v>
      </c>
      <c r="N552" s="78" t="s">
        <v>595</v>
      </c>
    </row>
    <row r="553" spans="1:22" s="108" customFormat="1" ht="70.150000000000006" customHeight="1">
      <c r="A553" s="349" t="s">
        <v>1188</v>
      </c>
      <c r="C553" s="383" t="s">
        <v>416</v>
      </c>
      <c r="D553" s="384"/>
      <c r="E553" s="384"/>
      <c r="F553" s="384"/>
      <c r="G553" s="384"/>
      <c r="H553" s="385"/>
      <c r="I553" s="116" t="s">
        <v>1528</v>
      </c>
      <c r="J553" s="180">
        <f t="shared" ref="J553:J565" si="22">IF(SUM(L553:N553)=0,IF(COUNTIF(L553:N553,"未確認")&gt;0,"未確認",IF(COUNTIF(L553:N553,"~*")&gt;0,"*",SUM(L553:N553))),SUM(L553:N553))</f>
        <v>0</v>
      </c>
      <c r="K553" s="181" t="str">
        <f t="shared" ref="K553:K565" si="23">IF(OR(COUNTIF(L553:N553,"未確認")&gt;0,COUNTIF(L553:N553,"*")&gt;0),"※","")</f>
        <v/>
      </c>
      <c r="L553" s="111"/>
      <c r="M553" s="111"/>
      <c r="N553" s="111"/>
    </row>
    <row r="554" spans="1:22" s="108" customFormat="1" ht="70.150000000000006" customHeight="1">
      <c r="A554" s="349" t="s">
        <v>1189</v>
      </c>
      <c r="B554" s="113"/>
      <c r="C554" s="383" t="s">
        <v>418</v>
      </c>
      <c r="D554" s="384"/>
      <c r="E554" s="384"/>
      <c r="F554" s="384"/>
      <c r="G554" s="384"/>
      <c r="H554" s="385"/>
      <c r="I554" s="116" t="s">
        <v>1190</v>
      </c>
      <c r="J554" s="180">
        <f t="shared" si="22"/>
        <v>0</v>
      </c>
      <c r="K554" s="181" t="str">
        <f t="shared" si="23"/>
        <v/>
      </c>
      <c r="L554" s="111"/>
      <c r="M554" s="111"/>
      <c r="N554" s="111"/>
    </row>
    <row r="555" spans="1:22" s="108" customFormat="1" ht="70.150000000000006" customHeight="1">
      <c r="A555" s="349" t="s">
        <v>1191</v>
      </c>
      <c r="B555" s="113"/>
      <c r="C555" s="383" t="s">
        <v>420</v>
      </c>
      <c r="D555" s="384"/>
      <c r="E555" s="384"/>
      <c r="F555" s="384"/>
      <c r="G555" s="384"/>
      <c r="H555" s="385"/>
      <c r="I555" s="116" t="s">
        <v>1192</v>
      </c>
      <c r="J555" s="180">
        <f t="shared" si="22"/>
        <v>0</v>
      </c>
      <c r="K555" s="181" t="str">
        <f t="shared" si="23"/>
        <v/>
      </c>
      <c r="L555" s="111"/>
      <c r="M555" s="111"/>
      <c r="N555" s="111"/>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c r="M556" s="111"/>
      <c r="N556" s="111"/>
    </row>
    <row r="557" spans="1:22" s="108" customFormat="1" ht="70.150000000000006" customHeight="1">
      <c r="A557" s="349" t="s">
        <v>1194</v>
      </c>
      <c r="B557" s="113"/>
      <c r="C557" s="383" t="s">
        <v>424</v>
      </c>
      <c r="D557" s="384"/>
      <c r="E557" s="384"/>
      <c r="F557" s="384"/>
      <c r="G557" s="384"/>
      <c r="H557" s="385"/>
      <c r="I557" s="116" t="s">
        <v>1195</v>
      </c>
      <c r="J557" s="180">
        <f t="shared" si="22"/>
        <v>0</v>
      </c>
      <c r="K557" s="181" t="str">
        <f t="shared" si="23"/>
        <v/>
      </c>
      <c r="L557" s="111"/>
      <c r="M557" s="111"/>
      <c r="N557" s="111"/>
    </row>
    <row r="558" spans="1:22" s="108" customFormat="1" ht="98.1" customHeight="1">
      <c r="A558" s="349" t="s">
        <v>1196</v>
      </c>
      <c r="B558" s="113"/>
      <c r="C558" s="383" t="s">
        <v>426</v>
      </c>
      <c r="D558" s="384"/>
      <c r="E558" s="384"/>
      <c r="F558" s="384"/>
      <c r="G558" s="384"/>
      <c r="H558" s="385"/>
      <c r="I558" s="116" t="s">
        <v>1197</v>
      </c>
      <c r="J558" s="180">
        <f t="shared" si="22"/>
        <v>0</v>
      </c>
      <c r="K558" s="181" t="str">
        <f t="shared" si="23"/>
        <v/>
      </c>
      <c r="L558" s="111"/>
      <c r="M558" s="111"/>
      <c r="N558" s="111"/>
    </row>
    <row r="559" spans="1:22" s="108" customFormat="1" ht="84" customHeight="1">
      <c r="A559" s="349" t="s">
        <v>1198</v>
      </c>
      <c r="B559" s="113"/>
      <c r="C559" s="383" t="s">
        <v>428</v>
      </c>
      <c r="D559" s="384"/>
      <c r="E559" s="384"/>
      <c r="F559" s="384"/>
      <c r="G559" s="384"/>
      <c r="H559" s="385"/>
      <c r="I559" s="116" t="s">
        <v>429</v>
      </c>
      <c r="J559" s="180">
        <f t="shared" si="22"/>
        <v>0</v>
      </c>
      <c r="K559" s="181" t="str">
        <f t="shared" si="23"/>
        <v/>
      </c>
      <c r="L559" s="111"/>
      <c r="M559" s="111"/>
      <c r="N559" s="111"/>
    </row>
    <row r="560" spans="1:22" s="108" customFormat="1" ht="70.150000000000006" customHeight="1">
      <c r="A560" s="349" t="s">
        <v>1200</v>
      </c>
      <c r="B560" s="113"/>
      <c r="C560" s="383" t="s">
        <v>430</v>
      </c>
      <c r="D560" s="384"/>
      <c r="E560" s="384"/>
      <c r="F560" s="384"/>
      <c r="G560" s="384"/>
      <c r="H560" s="385"/>
      <c r="I560" s="116" t="s">
        <v>1530</v>
      </c>
      <c r="J560" s="180">
        <f t="shared" si="22"/>
        <v>0</v>
      </c>
      <c r="K560" s="181" t="str">
        <f t="shared" si="23"/>
        <v/>
      </c>
      <c r="L560" s="111"/>
      <c r="M560" s="111"/>
      <c r="N560" s="111"/>
    </row>
    <row r="561" spans="1:14" s="108" customFormat="1" ht="70.150000000000006" customHeight="1">
      <c r="A561" s="349" t="s">
        <v>1201</v>
      </c>
      <c r="B561" s="113"/>
      <c r="C561" s="386" t="s">
        <v>432</v>
      </c>
      <c r="D561" s="387"/>
      <c r="E561" s="387"/>
      <c r="F561" s="387"/>
      <c r="G561" s="387"/>
      <c r="H561" s="388"/>
      <c r="I561" s="129" t="s">
        <v>1202</v>
      </c>
      <c r="J561" s="180">
        <f t="shared" si="22"/>
        <v>0</v>
      </c>
      <c r="K561" s="181" t="str">
        <f t="shared" si="23"/>
        <v/>
      </c>
      <c r="L561" s="111"/>
      <c r="M561" s="111"/>
      <c r="N561" s="111"/>
    </row>
    <row r="562" spans="1:14" s="108" customFormat="1" ht="78">
      <c r="A562" s="349" t="s">
        <v>1203</v>
      </c>
      <c r="B562" s="113"/>
      <c r="C562" s="383" t="s">
        <v>434</v>
      </c>
      <c r="D562" s="384"/>
      <c r="E562" s="384"/>
      <c r="F562" s="384"/>
      <c r="G562" s="384"/>
      <c r="H562" s="385"/>
      <c r="I562" s="129" t="s">
        <v>435</v>
      </c>
      <c r="J562" s="180">
        <f t="shared" si="22"/>
        <v>0</v>
      </c>
      <c r="K562" s="181" t="str">
        <f t="shared" si="23"/>
        <v/>
      </c>
      <c r="L562" s="111"/>
      <c r="M562" s="111"/>
      <c r="N562" s="111"/>
    </row>
    <row r="563" spans="1:14"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c r="N563" s="111"/>
    </row>
    <row r="564" spans="1:14" s="108" customFormat="1" ht="70.150000000000006" customHeight="1">
      <c r="A564" s="349" t="s">
        <v>1205</v>
      </c>
      <c r="B564" s="113"/>
      <c r="C564" s="383" t="s">
        <v>438</v>
      </c>
      <c r="D564" s="384"/>
      <c r="E564" s="384"/>
      <c r="F564" s="384"/>
      <c r="G564" s="384"/>
      <c r="H564" s="385"/>
      <c r="I564" s="129" t="s">
        <v>1531</v>
      </c>
      <c r="J564" s="180">
        <f t="shared" si="22"/>
        <v>0</v>
      </c>
      <c r="K564" s="181" t="str">
        <f t="shared" si="23"/>
        <v/>
      </c>
      <c r="L564" s="111"/>
      <c r="M564" s="111"/>
      <c r="N564" s="111"/>
    </row>
    <row r="565" spans="1:14" s="108" customFormat="1" ht="70.150000000000006" customHeight="1">
      <c r="A565" s="349" t="s">
        <v>1207</v>
      </c>
      <c r="B565" s="113"/>
      <c r="C565" s="383" t="s">
        <v>440</v>
      </c>
      <c r="D565" s="384"/>
      <c r="E565" s="384"/>
      <c r="F565" s="384"/>
      <c r="G565" s="384"/>
      <c r="H565" s="385"/>
      <c r="I565" s="129" t="s">
        <v>441</v>
      </c>
      <c r="J565" s="180">
        <f t="shared" si="22"/>
        <v>0</v>
      </c>
      <c r="K565" s="181" t="str">
        <f t="shared" si="23"/>
        <v/>
      </c>
      <c r="L565" s="111"/>
      <c r="M565" s="111"/>
      <c r="N565" s="111"/>
    </row>
    <row r="566" spans="1:14" s="108" customFormat="1" ht="113.65" customHeight="1">
      <c r="A566" s="345" t="s">
        <v>1208</v>
      </c>
      <c r="B566" s="113"/>
      <c r="C566" s="386" t="s">
        <v>1209</v>
      </c>
      <c r="D566" s="387"/>
      <c r="E566" s="387"/>
      <c r="F566" s="387"/>
      <c r="G566" s="387"/>
      <c r="H566" s="388"/>
      <c r="I566" s="317" t="s">
        <v>1210</v>
      </c>
      <c r="J566" s="186"/>
      <c r="K566" s="187"/>
      <c r="L566" s="192" t="s">
        <v>1534</v>
      </c>
      <c r="M566" s="192" t="s">
        <v>1213</v>
      </c>
      <c r="N566" s="192" t="s">
        <v>1534</v>
      </c>
    </row>
    <row r="567" spans="1:14" s="1" customFormat="1" ht="65.099999999999994" customHeight="1">
      <c r="A567" s="325"/>
      <c r="B567" s="113"/>
      <c r="C567" s="389" t="s">
        <v>445</v>
      </c>
      <c r="D567" s="390"/>
      <c r="E567" s="390"/>
      <c r="F567" s="390"/>
      <c r="G567" s="390"/>
      <c r="H567" s="391"/>
      <c r="I567" s="392" t="s">
        <v>1215</v>
      </c>
      <c r="J567" s="188"/>
      <c r="K567" s="189"/>
      <c r="L567" s="120"/>
      <c r="M567" s="124"/>
      <c r="N567" s="124"/>
    </row>
    <row r="568" spans="1:14" s="1" customFormat="1" ht="34.5" customHeight="1">
      <c r="A568" s="345" t="s">
        <v>1216</v>
      </c>
      <c r="B568" s="113"/>
      <c r="C568" s="190"/>
      <c r="D568" s="398" t="s">
        <v>447</v>
      </c>
      <c r="E568" s="408"/>
      <c r="F568" s="408"/>
      <c r="G568" s="408"/>
      <c r="H568" s="399"/>
      <c r="I568" s="409"/>
      <c r="J568" s="188"/>
      <c r="K568" s="191"/>
      <c r="L568" s="192">
        <v>33</v>
      </c>
      <c r="M568" s="192" t="s">
        <v>26</v>
      </c>
      <c r="N568" s="192">
        <v>63.6</v>
      </c>
    </row>
    <row r="569" spans="1:14" s="1" customFormat="1" ht="34.5" customHeight="1">
      <c r="A569" s="345" t="s">
        <v>1217</v>
      </c>
      <c r="B569" s="113"/>
      <c r="C569" s="190"/>
      <c r="D569" s="398" t="s">
        <v>448</v>
      </c>
      <c r="E569" s="408"/>
      <c r="F569" s="408"/>
      <c r="G569" s="408"/>
      <c r="H569" s="399"/>
      <c r="I569" s="409"/>
      <c r="J569" s="188"/>
      <c r="K569" s="191"/>
      <c r="L569" s="192">
        <v>13.7</v>
      </c>
      <c r="M569" s="192" t="s">
        <v>26</v>
      </c>
      <c r="N569" s="192">
        <v>38.1</v>
      </c>
    </row>
    <row r="570" spans="1:14" s="1" customFormat="1" ht="34.5" customHeight="1">
      <c r="A570" s="345" t="s">
        <v>1218</v>
      </c>
      <c r="B570" s="113"/>
      <c r="C570" s="190"/>
      <c r="D570" s="398" t="s">
        <v>449</v>
      </c>
      <c r="E570" s="408"/>
      <c r="F570" s="408"/>
      <c r="G570" s="408"/>
      <c r="H570" s="399"/>
      <c r="I570" s="409"/>
      <c r="J570" s="188"/>
      <c r="K570" s="191"/>
      <c r="L570" s="192">
        <v>13.4</v>
      </c>
      <c r="M570" s="192" t="s">
        <v>26</v>
      </c>
      <c r="N570" s="192">
        <v>38.1</v>
      </c>
    </row>
    <row r="571" spans="1:14" s="1" customFormat="1" ht="34.5" customHeight="1">
      <c r="A571" s="345" t="s">
        <v>1219</v>
      </c>
      <c r="B571" s="113"/>
      <c r="C571" s="190"/>
      <c r="D571" s="398" t="s">
        <v>450</v>
      </c>
      <c r="E571" s="408"/>
      <c r="F571" s="408"/>
      <c r="G571" s="408"/>
      <c r="H571" s="399"/>
      <c r="I571" s="409"/>
      <c r="J571" s="188"/>
      <c r="K571" s="191"/>
      <c r="L571" s="192">
        <v>4.9000000000000004</v>
      </c>
      <c r="M571" s="192" t="s">
        <v>26</v>
      </c>
      <c r="N571" s="192">
        <v>12.8</v>
      </c>
    </row>
    <row r="572" spans="1:14" s="1" customFormat="1" ht="34.5" customHeight="1">
      <c r="A572" s="345" t="s">
        <v>1220</v>
      </c>
      <c r="B572" s="113"/>
      <c r="C572" s="190"/>
      <c r="D572" s="398" t="s">
        <v>1221</v>
      </c>
      <c r="E572" s="408"/>
      <c r="F572" s="408"/>
      <c r="G572" s="408"/>
      <c r="H572" s="399"/>
      <c r="I572" s="409"/>
      <c r="J572" s="188"/>
      <c r="K572" s="191"/>
      <c r="L572" s="192">
        <v>2.8</v>
      </c>
      <c r="M572" s="192" t="s">
        <v>26</v>
      </c>
      <c r="N572" s="192">
        <v>0.7</v>
      </c>
    </row>
    <row r="573" spans="1:14" s="1" customFormat="1" ht="34.5" customHeight="1">
      <c r="A573" s="345" t="s">
        <v>1222</v>
      </c>
      <c r="B573" s="113"/>
      <c r="C573" s="193"/>
      <c r="D573" s="398" t="s">
        <v>1223</v>
      </c>
      <c r="E573" s="408"/>
      <c r="F573" s="408"/>
      <c r="G573" s="408"/>
      <c r="H573" s="399"/>
      <c r="I573" s="409"/>
      <c r="J573" s="188"/>
      <c r="K573" s="191"/>
      <c r="L573" s="192">
        <v>9.5</v>
      </c>
      <c r="M573" s="192" t="s">
        <v>26</v>
      </c>
      <c r="N573" s="192">
        <v>40</v>
      </c>
    </row>
    <row r="574" spans="1:14" s="1" customFormat="1" ht="34.5" customHeight="1">
      <c r="A574" s="345" t="s">
        <v>1224</v>
      </c>
      <c r="B574" s="113"/>
      <c r="C574" s="304"/>
      <c r="D574" s="398" t="s">
        <v>1233</v>
      </c>
      <c r="E574" s="408"/>
      <c r="F574" s="408"/>
      <c r="G574" s="408"/>
      <c r="H574" s="399"/>
      <c r="I574" s="409"/>
      <c r="J574" s="194"/>
      <c r="K574" s="195"/>
      <c r="L574" s="192">
        <v>19.8</v>
      </c>
      <c r="M574" s="192" t="s">
        <v>26</v>
      </c>
      <c r="N574" s="192">
        <v>52.5</v>
      </c>
    </row>
    <row r="575" spans="1:14" s="1" customFormat="1" ht="42.75" customHeight="1">
      <c r="A575" s="325"/>
      <c r="B575" s="113"/>
      <c r="C575" s="389" t="s">
        <v>453</v>
      </c>
      <c r="D575" s="390"/>
      <c r="E575" s="390"/>
      <c r="F575" s="390"/>
      <c r="G575" s="390"/>
      <c r="H575" s="391"/>
      <c r="I575" s="409"/>
      <c r="J575" s="188"/>
      <c r="K575" s="189"/>
      <c r="L575" s="120"/>
      <c r="M575" s="124"/>
      <c r="N575" s="124"/>
    </row>
    <row r="576" spans="1:14" s="1" customFormat="1" ht="34.5" customHeight="1">
      <c r="A576" s="345" t="s">
        <v>1225</v>
      </c>
      <c r="B576" s="113"/>
      <c r="C576" s="190"/>
      <c r="D576" s="398" t="s">
        <v>447</v>
      </c>
      <c r="E576" s="408"/>
      <c r="F576" s="408"/>
      <c r="G576" s="408"/>
      <c r="H576" s="399"/>
      <c r="I576" s="409"/>
      <c r="J576" s="188"/>
      <c r="K576" s="191"/>
      <c r="L576" s="192" t="s">
        <v>26</v>
      </c>
      <c r="M576" s="192" t="s">
        <v>26</v>
      </c>
      <c r="N576" s="192">
        <v>45.6</v>
      </c>
    </row>
    <row r="577" spans="1:14" s="1" customFormat="1" ht="34.5" customHeight="1">
      <c r="A577" s="345" t="s">
        <v>1226</v>
      </c>
      <c r="B577" s="113"/>
      <c r="C577" s="190"/>
      <c r="D577" s="398" t="s">
        <v>448</v>
      </c>
      <c r="E577" s="408"/>
      <c r="F577" s="408"/>
      <c r="G577" s="408"/>
      <c r="H577" s="399"/>
      <c r="I577" s="409"/>
      <c r="J577" s="188"/>
      <c r="K577" s="191"/>
      <c r="L577" s="192" t="s">
        <v>26</v>
      </c>
      <c r="M577" s="192" t="s">
        <v>26</v>
      </c>
      <c r="N577" s="192">
        <v>18.5</v>
      </c>
    </row>
    <row r="578" spans="1:14" s="1" customFormat="1" ht="34.5" customHeight="1">
      <c r="A578" s="345" t="s">
        <v>1227</v>
      </c>
      <c r="B578" s="113"/>
      <c r="C578" s="190"/>
      <c r="D578" s="398" t="s">
        <v>449</v>
      </c>
      <c r="E578" s="408"/>
      <c r="F578" s="408"/>
      <c r="G578" s="408"/>
      <c r="H578" s="399"/>
      <c r="I578" s="409"/>
      <c r="J578" s="188"/>
      <c r="K578" s="191"/>
      <c r="L578" s="192" t="s">
        <v>26</v>
      </c>
      <c r="M578" s="192" t="s">
        <v>26</v>
      </c>
      <c r="N578" s="192">
        <v>15</v>
      </c>
    </row>
    <row r="579" spans="1:14" s="1" customFormat="1" ht="34.5" customHeight="1">
      <c r="A579" s="345" t="s">
        <v>1228</v>
      </c>
      <c r="B579" s="113"/>
      <c r="C579" s="190"/>
      <c r="D579" s="398" t="s">
        <v>450</v>
      </c>
      <c r="E579" s="408"/>
      <c r="F579" s="408"/>
      <c r="G579" s="408"/>
      <c r="H579" s="399"/>
      <c r="I579" s="409"/>
      <c r="J579" s="188"/>
      <c r="K579" s="191"/>
      <c r="L579" s="192" t="s">
        <v>26</v>
      </c>
      <c r="M579" s="192" t="s">
        <v>26</v>
      </c>
      <c r="N579" s="192">
        <v>5.6</v>
      </c>
    </row>
    <row r="580" spans="1:14" s="1" customFormat="1" ht="34.5" customHeight="1">
      <c r="A580" s="345" t="s">
        <v>1229</v>
      </c>
      <c r="B580" s="113"/>
      <c r="C580" s="190"/>
      <c r="D580" s="398" t="s">
        <v>1221</v>
      </c>
      <c r="E580" s="408"/>
      <c r="F580" s="408"/>
      <c r="G580" s="408"/>
      <c r="H580" s="399"/>
      <c r="I580" s="409"/>
      <c r="J580" s="188"/>
      <c r="K580" s="191"/>
      <c r="L580" s="192" t="s">
        <v>26</v>
      </c>
      <c r="M580" s="192" t="s">
        <v>26</v>
      </c>
      <c r="N580" s="192">
        <v>0</v>
      </c>
    </row>
    <row r="581" spans="1:14" s="1" customFormat="1" ht="34.5" customHeight="1">
      <c r="A581" s="345" t="s">
        <v>1230</v>
      </c>
      <c r="B581" s="113"/>
      <c r="C581" s="190"/>
      <c r="D581" s="398" t="s">
        <v>1231</v>
      </c>
      <c r="E581" s="408"/>
      <c r="F581" s="408"/>
      <c r="G581" s="408"/>
      <c r="H581" s="399"/>
      <c r="I581" s="409"/>
      <c r="J581" s="188"/>
      <c r="K581" s="191"/>
      <c r="L581" s="192" t="s">
        <v>26</v>
      </c>
      <c r="M581" s="192" t="s">
        <v>26</v>
      </c>
      <c r="N581" s="192">
        <v>17.5</v>
      </c>
    </row>
    <row r="582" spans="1:14" s="1" customFormat="1" ht="34.5" customHeight="1">
      <c r="A582" s="345" t="s">
        <v>1232</v>
      </c>
      <c r="B582" s="113"/>
      <c r="C582" s="322"/>
      <c r="D582" s="398" t="s">
        <v>1233</v>
      </c>
      <c r="E582" s="408"/>
      <c r="F582" s="408"/>
      <c r="G582" s="408"/>
      <c r="H582" s="399"/>
      <c r="I582" s="409"/>
      <c r="J582" s="194"/>
      <c r="K582" s="195"/>
      <c r="L582" s="192" t="s">
        <v>26</v>
      </c>
      <c r="M582" s="192" t="s">
        <v>26</v>
      </c>
      <c r="N582" s="192">
        <v>22.7</v>
      </c>
    </row>
    <row r="583" spans="1:14" s="1" customFormat="1" ht="42.75" customHeight="1">
      <c r="A583" s="325"/>
      <c r="B583" s="113"/>
      <c r="C583" s="389" t="s">
        <v>454</v>
      </c>
      <c r="D583" s="390"/>
      <c r="E583" s="390"/>
      <c r="F583" s="390"/>
      <c r="G583" s="390"/>
      <c r="H583" s="391"/>
      <c r="I583" s="409"/>
      <c r="J583" s="196"/>
      <c r="K583" s="189"/>
      <c r="L583" s="120"/>
      <c r="M583" s="124"/>
      <c r="N583" s="124"/>
    </row>
    <row r="584" spans="1:14" s="1" customFormat="1" ht="34.5" customHeight="1">
      <c r="A584" s="345" t="s">
        <v>1234</v>
      </c>
      <c r="B584" s="113"/>
      <c r="C584" s="190"/>
      <c r="D584" s="398" t="s">
        <v>447</v>
      </c>
      <c r="E584" s="408"/>
      <c r="F584" s="408"/>
      <c r="G584" s="408"/>
      <c r="H584" s="399"/>
      <c r="I584" s="409"/>
      <c r="J584" s="188"/>
      <c r="K584" s="191"/>
      <c r="L584" s="192" t="s">
        <v>26</v>
      </c>
      <c r="M584" s="192" t="s">
        <v>26</v>
      </c>
      <c r="N584" s="192" t="s">
        <v>26</v>
      </c>
    </row>
    <row r="585" spans="1:14" s="1" customFormat="1" ht="34.5" customHeight="1">
      <c r="A585" s="345" t="s">
        <v>1235</v>
      </c>
      <c r="B585" s="113"/>
      <c r="C585" s="190"/>
      <c r="D585" s="398" t="s">
        <v>448</v>
      </c>
      <c r="E585" s="408"/>
      <c r="F585" s="408"/>
      <c r="G585" s="408"/>
      <c r="H585" s="399"/>
      <c r="I585" s="409"/>
      <c r="J585" s="188"/>
      <c r="K585" s="191"/>
      <c r="L585" s="192" t="s">
        <v>26</v>
      </c>
      <c r="M585" s="192" t="s">
        <v>26</v>
      </c>
      <c r="N585" s="192" t="s">
        <v>26</v>
      </c>
    </row>
    <row r="586" spans="1:14" s="1" customFormat="1" ht="34.5" customHeight="1">
      <c r="A586" s="345" t="s">
        <v>1236</v>
      </c>
      <c r="B586" s="113"/>
      <c r="C586" s="190"/>
      <c r="D586" s="398" t="s">
        <v>449</v>
      </c>
      <c r="E586" s="408"/>
      <c r="F586" s="408"/>
      <c r="G586" s="408"/>
      <c r="H586" s="399"/>
      <c r="I586" s="409"/>
      <c r="J586" s="188"/>
      <c r="K586" s="191"/>
      <c r="L586" s="192" t="s">
        <v>26</v>
      </c>
      <c r="M586" s="192" t="s">
        <v>26</v>
      </c>
      <c r="N586" s="192" t="s">
        <v>26</v>
      </c>
    </row>
    <row r="587" spans="1:14" s="1" customFormat="1" ht="34.5" customHeight="1">
      <c r="A587" s="345" t="s">
        <v>1237</v>
      </c>
      <c r="B587" s="113"/>
      <c r="C587" s="190"/>
      <c r="D587" s="398" t="s">
        <v>450</v>
      </c>
      <c r="E587" s="408"/>
      <c r="F587" s="408"/>
      <c r="G587" s="408"/>
      <c r="H587" s="399"/>
      <c r="I587" s="409"/>
      <c r="J587" s="188"/>
      <c r="K587" s="191"/>
      <c r="L587" s="192" t="s">
        <v>26</v>
      </c>
      <c r="M587" s="192" t="s">
        <v>26</v>
      </c>
      <c r="N587" s="192" t="s">
        <v>26</v>
      </c>
    </row>
    <row r="588" spans="1:14" s="1" customFormat="1" ht="34.5" customHeight="1">
      <c r="A588" s="345" t="s">
        <v>1238</v>
      </c>
      <c r="B588" s="113"/>
      <c r="C588" s="190"/>
      <c r="D588" s="398" t="s">
        <v>1221</v>
      </c>
      <c r="E588" s="408"/>
      <c r="F588" s="408"/>
      <c r="G588" s="408"/>
      <c r="H588" s="399"/>
      <c r="I588" s="409"/>
      <c r="J588" s="188"/>
      <c r="K588" s="191"/>
      <c r="L588" s="192" t="s">
        <v>26</v>
      </c>
      <c r="M588" s="192" t="s">
        <v>26</v>
      </c>
      <c r="N588" s="192" t="s">
        <v>26</v>
      </c>
    </row>
    <row r="589" spans="1:14" s="1" customFormat="1" ht="34.5" customHeight="1">
      <c r="A589" s="345" t="s">
        <v>1239</v>
      </c>
      <c r="B589" s="113"/>
      <c r="C589" s="190"/>
      <c r="D589" s="398" t="s">
        <v>1223</v>
      </c>
      <c r="E589" s="408"/>
      <c r="F589" s="408"/>
      <c r="G589" s="408"/>
      <c r="H589" s="399"/>
      <c r="I589" s="409"/>
      <c r="J589" s="188"/>
      <c r="K589" s="191"/>
      <c r="L589" s="192" t="s">
        <v>26</v>
      </c>
      <c r="M589" s="192" t="s">
        <v>26</v>
      </c>
      <c r="N589" s="192" t="s">
        <v>26</v>
      </c>
    </row>
    <row r="590" spans="1:14" s="1" customFormat="1" ht="34.5" customHeight="1">
      <c r="A590" s="345" t="s">
        <v>1240</v>
      </c>
      <c r="B590" s="113"/>
      <c r="C590" s="322"/>
      <c r="D590" s="398" t="s">
        <v>1233</v>
      </c>
      <c r="E590" s="408"/>
      <c r="F590" s="408"/>
      <c r="G590" s="408"/>
      <c r="H590" s="399"/>
      <c r="I590" s="410"/>
      <c r="J590" s="194"/>
      <c r="K590" s="195"/>
      <c r="L590" s="192" t="s">
        <v>26</v>
      </c>
      <c r="M590" s="192" t="s">
        <v>26</v>
      </c>
      <c r="N590" s="192" t="s">
        <v>26</v>
      </c>
    </row>
    <row r="591" spans="1:14" s="1" customFormat="1">
      <c r="A591" s="325"/>
      <c r="B591" s="19"/>
      <c r="C591" s="19"/>
      <c r="D591" s="19"/>
      <c r="E591" s="19"/>
      <c r="F591" s="19"/>
      <c r="G591" s="19"/>
      <c r="H591" s="15"/>
      <c r="I591" s="15"/>
      <c r="J591" s="87"/>
      <c r="K591" s="88"/>
      <c r="L591" s="89"/>
      <c r="M591" s="89"/>
      <c r="N591" s="89"/>
    </row>
    <row r="592" spans="1:14" s="82" customFormat="1">
      <c r="A592" s="325"/>
      <c r="B592" s="83"/>
      <c r="C592" s="60"/>
      <c r="D592" s="60"/>
      <c r="E592" s="60"/>
      <c r="F592" s="60"/>
      <c r="G592" s="60"/>
      <c r="H592" s="90"/>
      <c r="I592" s="90"/>
      <c r="J592" s="87"/>
      <c r="K592" s="88"/>
      <c r="L592" s="89"/>
      <c r="M592" s="89"/>
      <c r="N592" s="89"/>
    </row>
    <row r="593" spans="1:22" s="1" customFormat="1">
      <c r="A593" s="325"/>
      <c r="B593" s="113"/>
      <c r="C593" s="4"/>
      <c r="D593" s="4"/>
      <c r="E593" s="4"/>
      <c r="F593" s="4"/>
      <c r="G593" s="4"/>
      <c r="H593" s="307"/>
      <c r="I593" s="307"/>
      <c r="J593" s="59"/>
      <c r="K593" s="30"/>
      <c r="L593" s="101"/>
      <c r="M593" s="101"/>
      <c r="N593" s="101"/>
    </row>
    <row r="594" spans="1:22" s="1" customFormat="1">
      <c r="A594" s="325"/>
      <c r="B594" s="19" t="s">
        <v>455</v>
      </c>
      <c r="C594" s="19"/>
      <c r="D594" s="19"/>
      <c r="E594" s="19"/>
      <c r="F594" s="19"/>
      <c r="G594" s="19"/>
      <c r="H594" s="15"/>
      <c r="I594" s="15"/>
      <c r="J594" s="59"/>
      <c r="K594" s="30"/>
      <c r="L594" s="101"/>
      <c r="M594" s="101"/>
      <c r="N594" s="101"/>
    </row>
    <row r="595" spans="1:22">
      <c r="A595" s="325"/>
      <c r="B595" s="19"/>
      <c r="C595" s="19"/>
      <c r="D595" s="19"/>
      <c r="E595" s="19"/>
      <c r="F595" s="19"/>
      <c r="G595" s="19"/>
      <c r="H595" s="15"/>
      <c r="I595" s="15"/>
      <c r="L595" s="73"/>
      <c r="M595" s="73"/>
      <c r="N595" s="73"/>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591</v>
      </c>
      <c r="M596" s="76" t="s">
        <v>590</v>
      </c>
      <c r="N596" s="76" t="s">
        <v>640</v>
      </c>
    </row>
    <row r="597" spans="1:22" s="2" customFormat="1" ht="20.25" customHeight="1">
      <c r="A597" s="325"/>
      <c r="C597" s="60"/>
      <c r="D597" s="4"/>
      <c r="E597" s="4"/>
      <c r="F597" s="4"/>
      <c r="G597" s="4"/>
      <c r="H597" s="307"/>
      <c r="I597" s="65" t="s">
        <v>1523</v>
      </c>
      <c r="J597" s="66"/>
      <c r="K597" s="168"/>
      <c r="L597" s="78" t="s">
        <v>595</v>
      </c>
      <c r="M597" s="78" t="s">
        <v>595</v>
      </c>
      <c r="N597" s="78" t="s">
        <v>595</v>
      </c>
    </row>
    <row r="598" spans="1:22" s="108" customFormat="1" ht="70.150000000000006" customHeight="1">
      <c r="A598" s="349" t="s">
        <v>1241</v>
      </c>
      <c r="C598" s="383" t="s">
        <v>456</v>
      </c>
      <c r="D598" s="384"/>
      <c r="E598" s="384"/>
      <c r="F598" s="384"/>
      <c r="G598" s="384"/>
      <c r="H598" s="385"/>
      <c r="I598" s="324" t="s">
        <v>1242</v>
      </c>
      <c r="J598" s="180">
        <f>IF(SUM(L598:N598)=0,IF(COUNTIF(L598:N598,"未確認")&gt;0,"未確認",IF(COUNTIF(L598:N598,"~*")&gt;0,"*",SUM(L598:N598))),SUM(L598:N598))</f>
        <v>0</v>
      </c>
      <c r="K598" s="181" t="str">
        <f>IF(OR(COUNTIF(L598:N598,"未確認")&gt;0,COUNTIF(L598:N598,"*")&gt;0),"※","")</f>
        <v/>
      </c>
      <c r="L598" s="111"/>
      <c r="M598" s="111"/>
      <c r="N598" s="111"/>
    </row>
    <row r="599" spans="1:22" s="108" customFormat="1" ht="70.150000000000006" customHeight="1">
      <c r="A599" s="349" t="s">
        <v>1243</v>
      </c>
      <c r="B599" s="83"/>
      <c r="C599" s="383" t="s">
        <v>1244</v>
      </c>
      <c r="D599" s="384"/>
      <c r="E599" s="384"/>
      <c r="F599" s="384"/>
      <c r="G599" s="384"/>
      <c r="H599" s="385"/>
      <c r="I599" s="324" t="s">
        <v>459</v>
      </c>
      <c r="J599" s="180">
        <f>IF(SUM(L599:N599)=0,IF(COUNTIF(L599:N599,"未確認")&gt;0,"未確認",IF(COUNTIF(L599:N599,"~*")&gt;0,"*",SUM(L599:N599))),SUM(L599:N599))</f>
        <v>0</v>
      </c>
      <c r="K599" s="181" t="str">
        <f>IF(OR(COUNTIF(L599:N599,"未確認")&gt;0,COUNTIF(L599:N599,"*")&gt;0),"※","")</f>
        <v/>
      </c>
      <c r="L599" s="111"/>
      <c r="M599" s="111"/>
      <c r="N599" s="111"/>
    </row>
    <row r="600" spans="1:22" s="108" customFormat="1" ht="72" customHeight="1">
      <c r="A600" s="349" t="s">
        <v>1245</v>
      </c>
      <c r="B600" s="83"/>
      <c r="C600" s="383" t="s">
        <v>1748</v>
      </c>
      <c r="D600" s="384"/>
      <c r="E600" s="384"/>
      <c r="F600" s="384"/>
      <c r="G600" s="384"/>
      <c r="H600" s="385"/>
      <c r="I600" s="324" t="s">
        <v>1246</v>
      </c>
      <c r="J600" s="180">
        <f>IF(SUM(L600:N600)=0,IF(COUNTIF(L600:N600,"未確認")&gt;0,"未確認",IF(COUNTIF(L600:N600,"~*")&gt;0,"*",SUM(L600:N600))),SUM(L600:N600))</f>
        <v>0</v>
      </c>
      <c r="K600" s="181" t="str">
        <f>IF(OR(COUNTIF(L600:N600,"未確認")&gt;0,COUNTIF(L600:N600,"*")&gt;0),"※","")</f>
        <v/>
      </c>
      <c r="L600" s="111"/>
      <c r="M600" s="111"/>
      <c r="N600" s="111"/>
    </row>
    <row r="601" spans="1:22" s="108" customFormat="1" ht="56.1" customHeight="1">
      <c r="A601" s="349" t="s">
        <v>1247</v>
      </c>
      <c r="B601" s="83"/>
      <c r="C601" s="383" t="s">
        <v>461</v>
      </c>
      <c r="D601" s="384"/>
      <c r="E601" s="384"/>
      <c r="F601" s="384"/>
      <c r="G601" s="384"/>
      <c r="H601" s="385"/>
      <c r="I601" s="313" t="s">
        <v>462</v>
      </c>
      <c r="J601" s="180">
        <f>IF(SUM(L601:N601)=0,IF(COUNTIF(L601:N601,"未確認")&gt;0,"未確認",IF(COUNTIF(L601:N601,"~*")&gt;0,"*",SUM(L601:N601))),SUM(L601:N601))</f>
        <v>0</v>
      </c>
      <c r="K601" s="181" t="str">
        <f>IF(OR(COUNTIF(L601:N601,"未確認")&gt;0,COUNTIF(L601:N601,"*")&gt;0),"※","")</f>
        <v/>
      </c>
      <c r="L601" s="111"/>
      <c r="M601" s="111"/>
      <c r="N601" s="111"/>
    </row>
    <row r="602" spans="1:22" s="108" customFormat="1" ht="84" customHeight="1">
      <c r="A602" s="349" t="s">
        <v>1249</v>
      </c>
      <c r="B602" s="83"/>
      <c r="C602" s="383" t="s">
        <v>463</v>
      </c>
      <c r="D602" s="384"/>
      <c r="E602" s="384"/>
      <c r="F602" s="384"/>
      <c r="G602" s="384"/>
      <c r="H602" s="385"/>
      <c r="I602" s="324" t="s">
        <v>1250</v>
      </c>
      <c r="J602" s="180">
        <f>IF(SUM(L602:N602)=0,IF(COUNTIF(L602:N602,"未確認")&gt;0,"未確認",IF(COUNTIF(L602:N602,"~*")&gt;0,"*",SUM(L602:N602))),SUM(L602:N602))</f>
        <v>0</v>
      </c>
      <c r="K602" s="181" t="str">
        <f>IF(OR(COUNTIF(L602:N602,"未確認")&gt;0,COUNTIF(L602:N602,"*")&gt;0),"※","")</f>
        <v/>
      </c>
      <c r="L602" s="111"/>
      <c r="M602" s="111"/>
      <c r="N602" s="111"/>
    </row>
    <row r="603" spans="1:22" s="108" customFormat="1" ht="35.1" customHeight="1">
      <c r="A603" s="345" t="s">
        <v>1251</v>
      </c>
      <c r="B603" s="83"/>
      <c r="C603" s="389" t="s">
        <v>465</v>
      </c>
      <c r="D603" s="390"/>
      <c r="E603" s="390"/>
      <c r="F603" s="390"/>
      <c r="G603" s="390"/>
      <c r="H603" s="391"/>
      <c r="I603" s="406" t="s">
        <v>1252</v>
      </c>
      <c r="J603" s="164">
        <v>129</v>
      </c>
      <c r="K603" s="181" t="str">
        <f>IF(OR(COUNTIF(L603:N603,"未確認")&gt;0,COUNTIF(L603:N603,"~*")&gt;0),"※","")</f>
        <v/>
      </c>
      <c r="L603" s="350"/>
      <c r="M603" s="350"/>
      <c r="N603" s="350"/>
    </row>
    <row r="604" spans="1:22" s="108" customFormat="1" ht="35.1" customHeight="1">
      <c r="A604" s="345" t="s">
        <v>1253</v>
      </c>
      <c r="B604" s="83"/>
      <c r="C604" s="311"/>
      <c r="D604" s="312"/>
      <c r="E604" s="386" t="s">
        <v>467</v>
      </c>
      <c r="F604" s="387"/>
      <c r="G604" s="387"/>
      <c r="H604" s="388"/>
      <c r="I604" s="407"/>
      <c r="J604" s="164">
        <v>25</v>
      </c>
      <c r="K604" s="181" t="str">
        <f>IF(OR(COUNTIF(L604:N604,"未確認")&gt;0,COUNTIF(L604:N604,"~*")&gt;0),"※","")</f>
        <v/>
      </c>
      <c r="L604" s="350"/>
      <c r="M604" s="350"/>
      <c r="N604" s="350"/>
    </row>
    <row r="605" spans="1:22" s="108" customFormat="1" ht="35.1" customHeight="1">
      <c r="A605" s="345" t="s">
        <v>1254</v>
      </c>
      <c r="B605" s="83"/>
      <c r="C605" s="389" t="s">
        <v>468</v>
      </c>
      <c r="D605" s="390"/>
      <c r="E605" s="390"/>
      <c r="F605" s="390"/>
      <c r="G605" s="390"/>
      <c r="H605" s="391"/>
      <c r="I605" s="392" t="s">
        <v>1749</v>
      </c>
      <c r="J605" s="164">
        <v>160</v>
      </c>
      <c r="K605" s="181" t="str">
        <f>IF(OR(COUNTIF(L605:N605,"未確認")&gt;0,COUNTIF(L605:N605,"~*")&gt;0),"※","")</f>
        <v/>
      </c>
      <c r="L605" s="350"/>
      <c r="M605" s="350"/>
      <c r="N605" s="350"/>
    </row>
    <row r="606" spans="1:22" s="108" customFormat="1" ht="35.1" customHeight="1">
      <c r="A606" s="345" t="s">
        <v>1256</v>
      </c>
      <c r="B606" s="83"/>
      <c r="C606" s="311"/>
      <c r="D606" s="312"/>
      <c r="E606" s="386" t="s">
        <v>467</v>
      </c>
      <c r="F606" s="387"/>
      <c r="G606" s="387"/>
      <c r="H606" s="388"/>
      <c r="I606" s="395"/>
      <c r="J606" s="164">
        <v>101</v>
      </c>
      <c r="K606" s="181" t="str">
        <f>IF(OR(COUNTIF(L606:N606,"未確認")&gt;0,COUNTIF(L606:N606,"~*")&gt;0),"※","")</f>
        <v/>
      </c>
      <c r="L606" s="350"/>
      <c r="M606" s="350"/>
      <c r="N606" s="350"/>
    </row>
    <row r="607" spans="1:22" s="108" customFormat="1" ht="42" customHeight="1">
      <c r="A607" s="345" t="s">
        <v>1257</v>
      </c>
      <c r="B607" s="83"/>
      <c r="C607" s="386" t="s">
        <v>470</v>
      </c>
      <c r="D607" s="387"/>
      <c r="E607" s="387"/>
      <c r="F607" s="387"/>
      <c r="G607" s="387"/>
      <c r="H607" s="388"/>
      <c r="I607" s="116" t="s">
        <v>1258</v>
      </c>
      <c r="J607" s="180">
        <v>58</v>
      </c>
      <c r="K607" s="181" t="str">
        <f>IF(OR(COUNTIF(L607:N607,"未確認")&gt;0,COUNTIF(L607:N607,"~*")&gt;0),"※","")</f>
        <v/>
      </c>
      <c r="L607" s="350"/>
      <c r="M607" s="350"/>
      <c r="N607" s="350"/>
    </row>
    <row r="608" spans="1:22" s="108" customFormat="1" ht="56.1" customHeight="1">
      <c r="A608" s="349" t="s">
        <v>1259</v>
      </c>
      <c r="B608" s="83"/>
      <c r="C608" s="383" t="s">
        <v>472</v>
      </c>
      <c r="D608" s="384"/>
      <c r="E608" s="384"/>
      <c r="F608" s="384"/>
      <c r="G608" s="384"/>
      <c r="H608" s="385"/>
      <c r="I608" s="116" t="s">
        <v>473</v>
      </c>
      <c r="J608" s="180">
        <f t="shared" ref="J608:J613" si="24">IF(SUM(L608:N608)=0,IF(COUNTIF(L608:N608,"未確認")&gt;0,"未確認",IF(COUNTIF(L608:N608,"~*")&gt;0,"*",SUM(L608:N608))),SUM(L608:N608))</f>
        <v>0</v>
      </c>
      <c r="K608" s="181" t="str">
        <f t="shared" ref="K608:K613" si="25">IF(OR(COUNTIF(L608:N608,"未確認")&gt;0,COUNTIF(L608:N608,"*")&gt;0),"※","")</f>
        <v/>
      </c>
      <c r="L608" s="111"/>
      <c r="M608" s="111"/>
      <c r="N608" s="111"/>
    </row>
    <row r="609" spans="1:22" s="108" customFormat="1" ht="56.1" customHeight="1">
      <c r="A609" s="349" t="s">
        <v>1260</v>
      </c>
      <c r="B609" s="83"/>
      <c r="C609" s="383" t="s">
        <v>1261</v>
      </c>
      <c r="D609" s="384"/>
      <c r="E609" s="384"/>
      <c r="F609" s="384"/>
      <c r="G609" s="384"/>
      <c r="H609" s="385"/>
      <c r="I609" s="116" t="s">
        <v>475</v>
      </c>
      <c r="J609" s="180">
        <f t="shared" si="24"/>
        <v>0</v>
      </c>
      <c r="K609" s="181" t="str">
        <f t="shared" si="25"/>
        <v/>
      </c>
      <c r="L609" s="111"/>
      <c r="M609" s="111"/>
      <c r="N609" s="111"/>
    </row>
    <row r="610" spans="1:22" s="1" customFormat="1" ht="56.1" customHeight="1">
      <c r="A610" s="349" t="s">
        <v>1262</v>
      </c>
      <c r="B610" s="83"/>
      <c r="C610" s="383" t="s">
        <v>476</v>
      </c>
      <c r="D610" s="384"/>
      <c r="E610" s="384"/>
      <c r="F610" s="384"/>
      <c r="G610" s="384"/>
      <c r="H610" s="385"/>
      <c r="I610" s="116" t="s">
        <v>477</v>
      </c>
      <c r="J610" s="180">
        <f t="shared" si="24"/>
        <v>0</v>
      </c>
      <c r="K610" s="181" t="str">
        <f t="shared" si="25"/>
        <v/>
      </c>
      <c r="L610" s="111"/>
      <c r="M610" s="111"/>
      <c r="N610" s="111"/>
    </row>
    <row r="611" spans="1:22" s="1" customFormat="1" ht="56.1" customHeight="1">
      <c r="A611" s="349" t="s">
        <v>1263</v>
      </c>
      <c r="B611" s="83"/>
      <c r="C611" s="383" t="s">
        <v>478</v>
      </c>
      <c r="D611" s="384"/>
      <c r="E611" s="384"/>
      <c r="F611" s="384"/>
      <c r="G611" s="384"/>
      <c r="H611" s="385"/>
      <c r="I611" s="116" t="s">
        <v>1264</v>
      </c>
      <c r="J611" s="180">
        <f t="shared" si="24"/>
        <v>0</v>
      </c>
      <c r="K611" s="181" t="str">
        <f t="shared" si="25"/>
        <v/>
      </c>
      <c r="L611" s="111"/>
      <c r="M611" s="111"/>
      <c r="N611" s="111"/>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c r="N612" s="111"/>
    </row>
    <row r="613" spans="1:22" s="1" customFormat="1" ht="56.1" customHeight="1">
      <c r="A613" s="349" t="s">
        <v>1266</v>
      </c>
      <c r="B613" s="83"/>
      <c r="C613" s="383" t="s">
        <v>482</v>
      </c>
      <c r="D613" s="384"/>
      <c r="E613" s="384"/>
      <c r="F613" s="384"/>
      <c r="G613" s="384"/>
      <c r="H613" s="385"/>
      <c r="I613" s="116" t="s">
        <v>2120</v>
      </c>
      <c r="J613" s="180">
        <f t="shared" si="24"/>
        <v>0</v>
      </c>
      <c r="K613" s="181" t="str">
        <f t="shared" si="25"/>
        <v/>
      </c>
      <c r="L613" s="111"/>
      <c r="M613" s="111"/>
      <c r="N613" s="111"/>
    </row>
    <row r="614" spans="1:22" s="1" customFormat="1">
      <c r="A614" s="325"/>
      <c r="B614" s="19"/>
      <c r="C614" s="19"/>
      <c r="D614" s="19"/>
      <c r="E614" s="19"/>
      <c r="F614" s="19"/>
      <c r="G614" s="19"/>
      <c r="H614" s="15"/>
      <c r="I614" s="15"/>
      <c r="J614" s="87"/>
      <c r="K614" s="88"/>
      <c r="L614" s="89"/>
      <c r="M614" s="89"/>
      <c r="N614" s="89"/>
    </row>
    <row r="615" spans="1:22" s="82" customFormat="1">
      <c r="A615" s="325"/>
      <c r="B615" s="83"/>
      <c r="C615" s="60"/>
      <c r="D615" s="60"/>
      <c r="E615" s="60"/>
      <c r="F615" s="60"/>
      <c r="G615" s="60"/>
      <c r="H615" s="90"/>
      <c r="I615" s="90"/>
      <c r="J615" s="87"/>
      <c r="K615" s="88"/>
      <c r="L615" s="89"/>
      <c r="M615" s="89"/>
      <c r="N615" s="89"/>
    </row>
    <row r="616" spans="1:22" s="1" customFormat="1">
      <c r="A616" s="325"/>
      <c r="B616" s="83"/>
      <c r="C616" s="4"/>
      <c r="D616" s="4"/>
      <c r="E616" s="126"/>
      <c r="F616" s="126"/>
      <c r="G616" s="126"/>
      <c r="H616" s="127"/>
      <c r="I616" s="127"/>
      <c r="J616" s="87"/>
      <c r="K616" s="88"/>
      <c r="L616" s="89"/>
      <c r="M616" s="89"/>
      <c r="N616" s="89"/>
    </row>
    <row r="617" spans="1:22" s="1" customFormat="1">
      <c r="A617" s="325"/>
      <c r="B617" s="19" t="s">
        <v>484</v>
      </c>
      <c r="C617" s="44"/>
      <c r="D617" s="44"/>
      <c r="E617" s="44"/>
      <c r="F617" s="44"/>
      <c r="G617" s="44"/>
      <c r="H617" s="15"/>
      <c r="I617" s="15"/>
      <c r="J617" s="87"/>
      <c r="K617" s="88"/>
      <c r="L617" s="89"/>
      <c r="M617" s="89"/>
      <c r="N617" s="89"/>
    </row>
    <row r="618" spans="1:22">
      <c r="A618" s="325"/>
      <c r="B618" s="19"/>
      <c r="C618" s="19"/>
      <c r="D618" s="19"/>
      <c r="E618" s="19"/>
      <c r="F618" s="19"/>
      <c r="G618" s="19"/>
      <c r="H618" s="15"/>
      <c r="I618" s="15"/>
      <c r="L618" s="73"/>
      <c r="M618" s="73"/>
      <c r="N618" s="73"/>
      <c r="O618" s="9"/>
      <c r="P618" s="9"/>
      <c r="Q618" s="9"/>
      <c r="R618" s="9"/>
      <c r="S618" s="9"/>
      <c r="T618" s="9"/>
      <c r="U618" s="9"/>
      <c r="V618" s="9"/>
    </row>
    <row r="619" spans="1:22" ht="34.5" customHeight="1">
      <c r="A619" s="325"/>
      <c r="B619" s="19"/>
      <c r="C619" s="4"/>
      <c r="D619" s="4"/>
      <c r="F619" s="4"/>
      <c r="G619" s="4"/>
      <c r="H619" s="307"/>
      <c r="I619" s="307"/>
      <c r="J619" s="74" t="s">
        <v>77</v>
      </c>
      <c r="K619" s="197"/>
      <c r="L619" s="76" t="s">
        <v>591</v>
      </c>
      <c r="M619" s="76" t="s">
        <v>590</v>
      </c>
      <c r="N619" s="76" t="s">
        <v>640</v>
      </c>
      <c r="O619" s="9"/>
      <c r="P619" s="9"/>
      <c r="Q619" s="9"/>
      <c r="R619" s="9"/>
      <c r="S619" s="9"/>
      <c r="T619" s="9"/>
      <c r="U619" s="9"/>
      <c r="V619" s="9"/>
    </row>
    <row r="620" spans="1:22" ht="20.25" customHeight="1">
      <c r="A620" s="325"/>
      <c r="B620" s="2"/>
      <c r="C620" s="60"/>
      <c r="D620" s="4"/>
      <c r="F620" s="4"/>
      <c r="G620" s="4"/>
      <c r="H620" s="307"/>
      <c r="I620" s="65" t="s">
        <v>1512</v>
      </c>
      <c r="J620" s="66"/>
      <c r="K620" s="198"/>
      <c r="L620" s="78" t="s">
        <v>595</v>
      </c>
      <c r="M620" s="78" t="s">
        <v>595</v>
      </c>
      <c r="N620" s="78" t="s">
        <v>595</v>
      </c>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t="str">
        <f t="shared" ref="J621:J631" si="26">IF(SUM(L621:N621)=0,IF(COUNTIF(L621:N621,"未確認")&gt;0,"未確認",IF(COUNTIF(L621:N621,"~*")&gt;0,"*",SUM(L621:N621))),SUM(L621:N621))</f>
        <v>*</v>
      </c>
      <c r="K621" s="181" t="str">
        <f t="shared" ref="K621:K631" si="27">IF(OR(COUNTIF(L621:N621,"未確認")&gt;0,COUNTIF(L621:N621,"*")&gt;0),"※","")</f>
        <v>※</v>
      </c>
      <c r="L621" s="111"/>
      <c r="M621" s="111" t="s">
        <v>1127</v>
      </c>
      <c r="N621" s="111" t="s">
        <v>1127</v>
      </c>
    </row>
    <row r="622" spans="1:22" s="112" customFormat="1" ht="71.25" customHeight="1">
      <c r="A622" s="349" t="s">
        <v>1270</v>
      </c>
      <c r="B622" s="108"/>
      <c r="C622" s="386" t="s">
        <v>486</v>
      </c>
      <c r="D622" s="387"/>
      <c r="E622" s="387"/>
      <c r="F622" s="387"/>
      <c r="G622" s="387"/>
      <c r="H622" s="388"/>
      <c r="I622" s="404"/>
      <c r="J622" s="180">
        <f t="shared" si="26"/>
        <v>0</v>
      </c>
      <c r="K622" s="181" t="str">
        <f t="shared" si="27"/>
        <v/>
      </c>
      <c r="L622" s="111"/>
      <c r="M622" s="111"/>
      <c r="N622" s="111"/>
    </row>
    <row r="623" spans="1:22" s="112" customFormat="1" ht="71.25" customHeight="1">
      <c r="A623" s="349" t="s">
        <v>1271</v>
      </c>
      <c r="B623" s="108"/>
      <c r="C623" s="386" t="s">
        <v>1272</v>
      </c>
      <c r="D623" s="387"/>
      <c r="E623" s="387"/>
      <c r="F623" s="387"/>
      <c r="G623" s="387"/>
      <c r="H623" s="388"/>
      <c r="I623" s="405"/>
      <c r="J623" s="180">
        <f t="shared" si="26"/>
        <v>0</v>
      </c>
      <c r="K623" s="181" t="str">
        <f t="shared" si="27"/>
        <v/>
      </c>
      <c r="L623" s="111"/>
      <c r="M623" s="111"/>
      <c r="N623" s="111"/>
    </row>
    <row r="624" spans="1:22" s="112" customFormat="1" ht="70.150000000000006" customHeight="1">
      <c r="A624" s="349" t="s">
        <v>1273</v>
      </c>
      <c r="B624" s="108"/>
      <c r="C624" s="386" t="s">
        <v>1274</v>
      </c>
      <c r="D624" s="387"/>
      <c r="E624" s="387"/>
      <c r="F624" s="387"/>
      <c r="G624" s="387"/>
      <c r="H624" s="388"/>
      <c r="I624" s="199" t="s">
        <v>489</v>
      </c>
      <c r="J624" s="180">
        <f t="shared" si="26"/>
        <v>0</v>
      </c>
      <c r="K624" s="181" t="str">
        <f t="shared" si="27"/>
        <v/>
      </c>
      <c r="L624" s="111"/>
      <c r="M624" s="111"/>
      <c r="N624" s="111"/>
    </row>
    <row r="625" spans="1:22" s="112" customFormat="1" ht="84" customHeight="1">
      <c r="A625" s="349" t="s">
        <v>1275</v>
      </c>
      <c r="B625" s="108"/>
      <c r="C625" s="383" t="s">
        <v>1752</v>
      </c>
      <c r="D625" s="384"/>
      <c r="E625" s="384"/>
      <c r="F625" s="384"/>
      <c r="G625" s="384"/>
      <c r="H625" s="385"/>
      <c r="I625" s="116" t="s">
        <v>1277</v>
      </c>
      <c r="J625" s="180">
        <f t="shared" si="26"/>
        <v>0</v>
      </c>
      <c r="K625" s="181" t="str">
        <f t="shared" si="27"/>
        <v/>
      </c>
      <c r="L625" s="111"/>
      <c r="M625" s="111"/>
      <c r="N625" s="111"/>
    </row>
    <row r="626" spans="1:22" s="112" customFormat="1" ht="100.35" customHeight="1">
      <c r="A626" s="349" t="s">
        <v>1278</v>
      </c>
      <c r="B626" s="108"/>
      <c r="C626" s="386" t="s">
        <v>492</v>
      </c>
      <c r="D626" s="387"/>
      <c r="E626" s="387"/>
      <c r="F626" s="387"/>
      <c r="G626" s="387"/>
      <c r="H626" s="388"/>
      <c r="I626" s="129" t="s">
        <v>1280</v>
      </c>
      <c r="J626" s="180">
        <f t="shared" si="26"/>
        <v>33</v>
      </c>
      <c r="K626" s="181" t="str">
        <f t="shared" si="27"/>
        <v/>
      </c>
      <c r="L626" s="111"/>
      <c r="M626" s="111"/>
      <c r="N626" s="111">
        <v>33</v>
      </c>
    </row>
    <row r="627" spans="1:22" s="112" customFormat="1" ht="84" customHeight="1">
      <c r="A627" s="349" t="s">
        <v>1281</v>
      </c>
      <c r="B627" s="113"/>
      <c r="C627" s="386" t="s">
        <v>2226</v>
      </c>
      <c r="D627" s="387"/>
      <c r="E627" s="387"/>
      <c r="F627" s="387"/>
      <c r="G627" s="387"/>
      <c r="H627" s="388"/>
      <c r="I627" s="129" t="s">
        <v>495</v>
      </c>
      <c r="J627" s="180">
        <f t="shared" si="26"/>
        <v>0</v>
      </c>
      <c r="K627" s="181" t="str">
        <f t="shared" si="27"/>
        <v/>
      </c>
      <c r="L627" s="111"/>
      <c r="M627" s="111"/>
      <c r="N627" s="111"/>
    </row>
    <row r="628" spans="1:22" s="112" customFormat="1" ht="98.1" customHeight="1">
      <c r="A628" s="349" t="s">
        <v>1283</v>
      </c>
      <c r="B628" s="113"/>
      <c r="C628" s="383" t="s">
        <v>1284</v>
      </c>
      <c r="D628" s="384"/>
      <c r="E628" s="384"/>
      <c r="F628" s="384"/>
      <c r="G628" s="384"/>
      <c r="H628" s="385"/>
      <c r="I628" s="116" t="s">
        <v>1867</v>
      </c>
      <c r="J628" s="180">
        <f t="shared" si="26"/>
        <v>0</v>
      </c>
      <c r="K628" s="181" t="str">
        <f t="shared" si="27"/>
        <v/>
      </c>
      <c r="L628" s="111"/>
      <c r="M628" s="111"/>
      <c r="N628" s="111"/>
    </row>
    <row r="629" spans="1:22" s="112" customFormat="1" ht="84" customHeight="1">
      <c r="A629" s="349" t="s">
        <v>1286</v>
      </c>
      <c r="B629" s="113"/>
      <c r="C629" s="386" t="s">
        <v>498</v>
      </c>
      <c r="D629" s="387"/>
      <c r="E629" s="387"/>
      <c r="F629" s="387"/>
      <c r="G629" s="387"/>
      <c r="H629" s="388"/>
      <c r="I629" s="116" t="s">
        <v>1287</v>
      </c>
      <c r="J629" s="180" t="str">
        <f t="shared" si="26"/>
        <v>*</v>
      </c>
      <c r="K629" s="181" t="str">
        <f t="shared" si="27"/>
        <v>※</v>
      </c>
      <c r="L629" s="111" t="s">
        <v>1127</v>
      </c>
      <c r="M629" s="111"/>
      <c r="N629" s="111" t="s">
        <v>1127</v>
      </c>
    </row>
    <row r="630" spans="1:22" s="112" customFormat="1" ht="70.150000000000006" customHeight="1">
      <c r="A630" s="349" t="s">
        <v>1288</v>
      </c>
      <c r="B630" s="113"/>
      <c r="C630" s="383" t="s">
        <v>1289</v>
      </c>
      <c r="D630" s="384"/>
      <c r="E630" s="384"/>
      <c r="F630" s="384"/>
      <c r="G630" s="384"/>
      <c r="H630" s="385"/>
      <c r="I630" s="116" t="s">
        <v>2529</v>
      </c>
      <c r="J630" s="180">
        <f t="shared" si="26"/>
        <v>20</v>
      </c>
      <c r="K630" s="181" t="str">
        <f t="shared" si="27"/>
        <v>※</v>
      </c>
      <c r="L630" s="111">
        <v>20</v>
      </c>
      <c r="M630" s="111"/>
      <c r="N630" s="111" t="s">
        <v>1127</v>
      </c>
    </row>
    <row r="631" spans="1:22" s="112" customFormat="1" ht="84" customHeight="1">
      <c r="A631" s="349" t="s">
        <v>1291</v>
      </c>
      <c r="B631" s="113"/>
      <c r="C631" s="383" t="s">
        <v>1554</v>
      </c>
      <c r="D631" s="384"/>
      <c r="E631" s="384"/>
      <c r="F631" s="384"/>
      <c r="G631" s="384"/>
      <c r="H631" s="385"/>
      <c r="I631" s="116" t="s">
        <v>1293</v>
      </c>
      <c r="J631" s="180">
        <f t="shared" si="26"/>
        <v>0</v>
      </c>
      <c r="K631" s="181" t="str">
        <f t="shared" si="27"/>
        <v/>
      </c>
      <c r="L631" s="111"/>
      <c r="M631" s="111"/>
      <c r="N631" s="111"/>
    </row>
    <row r="632" spans="1:22" s="1" customFormat="1">
      <c r="A632" s="325"/>
      <c r="B632" s="19"/>
      <c r="C632" s="19"/>
      <c r="D632" s="19"/>
      <c r="E632" s="19"/>
      <c r="F632" s="19"/>
      <c r="G632" s="19"/>
      <c r="H632" s="15"/>
      <c r="I632" s="15"/>
      <c r="J632" s="87"/>
      <c r="K632" s="88"/>
      <c r="L632" s="89"/>
      <c r="M632" s="89"/>
      <c r="N632" s="89"/>
    </row>
    <row r="633" spans="1:22" s="82" customFormat="1">
      <c r="A633" s="325"/>
      <c r="B633" s="83"/>
      <c r="C633" s="60"/>
      <c r="D633" s="60"/>
      <c r="E633" s="60"/>
      <c r="F633" s="60"/>
      <c r="G633" s="60"/>
      <c r="H633" s="90"/>
      <c r="I633" s="90"/>
      <c r="J633" s="87"/>
      <c r="K633" s="88"/>
      <c r="L633" s="89"/>
      <c r="M633" s="89"/>
      <c r="N633" s="89"/>
    </row>
    <row r="634" spans="1:22" s="108" customFormat="1">
      <c r="A634" s="325"/>
      <c r="B634" s="113"/>
      <c r="C634" s="4"/>
      <c r="D634" s="4"/>
      <c r="E634" s="4"/>
      <c r="F634" s="4"/>
      <c r="G634" s="4"/>
      <c r="H634" s="307"/>
      <c r="I634" s="307"/>
      <c r="J634" s="59"/>
      <c r="K634" s="30"/>
      <c r="L634" s="101"/>
      <c r="M634" s="101"/>
      <c r="N634" s="101"/>
    </row>
    <row r="635" spans="1:22" s="108" customFormat="1">
      <c r="A635" s="325"/>
      <c r="B635" s="19" t="s">
        <v>504</v>
      </c>
      <c r="C635" s="4"/>
      <c r="D635" s="4"/>
      <c r="E635" s="4"/>
      <c r="F635" s="4"/>
      <c r="G635" s="4"/>
      <c r="H635" s="307"/>
      <c r="I635" s="307"/>
      <c r="J635" s="59"/>
      <c r="K635" s="30"/>
      <c r="L635" s="101"/>
      <c r="M635" s="101"/>
      <c r="N635" s="101"/>
    </row>
    <row r="636" spans="1:22">
      <c r="A636" s="325"/>
      <c r="B636" s="19"/>
      <c r="C636" s="19"/>
      <c r="D636" s="19"/>
      <c r="E636" s="19"/>
      <c r="F636" s="19"/>
      <c r="G636" s="19"/>
      <c r="H636" s="15"/>
      <c r="I636" s="15"/>
      <c r="J636" s="61"/>
      <c r="K636" s="30"/>
      <c r="L636" s="73"/>
      <c r="M636" s="73"/>
      <c r="N636" s="73"/>
      <c r="O636" s="9"/>
      <c r="P636" s="9"/>
      <c r="Q636" s="9"/>
      <c r="R636" s="9"/>
      <c r="S636" s="9"/>
      <c r="T636" s="9"/>
      <c r="U636" s="9"/>
      <c r="V636" s="9"/>
    </row>
    <row r="637" spans="1:22" ht="34.5" customHeight="1">
      <c r="A637" s="325"/>
      <c r="B637" s="19"/>
      <c r="C637" s="4"/>
      <c r="D637" s="4"/>
      <c r="F637" s="4"/>
      <c r="G637" s="4"/>
      <c r="H637" s="307"/>
      <c r="I637" s="307"/>
      <c r="J637" s="74" t="s">
        <v>77</v>
      </c>
      <c r="K637" s="167"/>
      <c r="L637" s="76" t="s">
        <v>591</v>
      </c>
      <c r="M637" s="76" t="s">
        <v>590</v>
      </c>
      <c r="N637" s="76" t="s">
        <v>640</v>
      </c>
      <c r="O637" s="9"/>
      <c r="P637" s="9"/>
      <c r="Q637" s="9"/>
      <c r="R637" s="9"/>
      <c r="S637" s="9"/>
      <c r="T637" s="9"/>
      <c r="U637" s="9"/>
      <c r="V637" s="9"/>
    </row>
    <row r="638" spans="1:22" ht="20.25" customHeight="1">
      <c r="A638" s="325"/>
      <c r="B638" s="2"/>
      <c r="C638" s="60"/>
      <c r="D638" s="4"/>
      <c r="F638" s="4"/>
      <c r="G638" s="4"/>
      <c r="H638" s="307"/>
      <c r="I638" s="65" t="s">
        <v>1148</v>
      </c>
      <c r="J638" s="66"/>
      <c r="K638" s="168"/>
      <c r="L638" s="78" t="s">
        <v>595</v>
      </c>
      <c r="M638" s="78" t="s">
        <v>595</v>
      </c>
      <c r="N638" s="78" t="s">
        <v>595</v>
      </c>
      <c r="O638" s="9"/>
      <c r="P638" s="9"/>
      <c r="Q638" s="9"/>
      <c r="R638" s="9"/>
      <c r="S638" s="9"/>
      <c r="T638" s="9"/>
      <c r="U638" s="9"/>
      <c r="V638" s="9"/>
    </row>
    <row r="639" spans="1:22" s="112" customFormat="1" ht="70.150000000000006" customHeight="1">
      <c r="A639" s="349" t="s">
        <v>1294</v>
      </c>
      <c r="B639" s="108"/>
      <c r="C639" s="383" t="s">
        <v>1295</v>
      </c>
      <c r="D639" s="384"/>
      <c r="E639" s="384"/>
      <c r="F639" s="384"/>
      <c r="G639" s="384"/>
      <c r="H639" s="385"/>
      <c r="I639" s="116" t="s">
        <v>506</v>
      </c>
      <c r="J639" s="180" t="str">
        <f t="shared" ref="J639:J646" si="28">IF(SUM(L639:N639)=0,IF(COUNTIF(L639:N639,"未確認")&gt;0,"未確認",IF(COUNTIF(L639:N639,"~*")&gt;0,"*",SUM(L639:N639))),SUM(L639:N639))</f>
        <v>*</v>
      </c>
      <c r="K639" s="181" t="str">
        <f t="shared" ref="K639:K646" si="29">IF(OR(COUNTIF(L639:N639,"未確認")&gt;0,COUNTIF(L639:N639,"*")&gt;0),"※","")</f>
        <v>※</v>
      </c>
      <c r="L639" s="111" t="s">
        <v>1127</v>
      </c>
      <c r="M639" s="111"/>
      <c r="N639" s="111" t="s">
        <v>1127</v>
      </c>
    </row>
    <row r="640" spans="1:22" s="112" customFormat="1" ht="56.1" customHeight="1">
      <c r="A640" s="349" t="s">
        <v>1296</v>
      </c>
      <c r="B640" s="113"/>
      <c r="C640" s="383" t="s">
        <v>2228</v>
      </c>
      <c r="D640" s="384"/>
      <c r="E640" s="384"/>
      <c r="F640" s="384"/>
      <c r="G640" s="384"/>
      <c r="H640" s="385"/>
      <c r="I640" s="116" t="s">
        <v>508</v>
      </c>
      <c r="J640" s="180">
        <f t="shared" si="28"/>
        <v>71</v>
      </c>
      <c r="K640" s="181" t="str">
        <f t="shared" si="29"/>
        <v/>
      </c>
      <c r="L640" s="111">
        <v>38</v>
      </c>
      <c r="M640" s="111"/>
      <c r="N640" s="111">
        <v>33</v>
      </c>
    </row>
    <row r="641" spans="1:22" s="112" customFormat="1" ht="78">
      <c r="A641" s="349" t="s">
        <v>1298</v>
      </c>
      <c r="B641" s="113"/>
      <c r="C641" s="383" t="s">
        <v>1299</v>
      </c>
      <c r="D641" s="384"/>
      <c r="E641" s="384"/>
      <c r="F641" s="384"/>
      <c r="G641" s="384"/>
      <c r="H641" s="385"/>
      <c r="I641" s="116" t="s">
        <v>510</v>
      </c>
      <c r="J641" s="180">
        <f t="shared" si="28"/>
        <v>29</v>
      </c>
      <c r="K641" s="181" t="str">
        <f t="shared" si="29"/>
        <v/>
      </c>
      <c r="L641" s="111">
        <v>14</v>
      </c>
      <c r="M641" s="111"/>
      <c r="N641" s="111">
        <v>15</v>
      </c>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c r="M642" s="111"/>
      <c r="N642" s="111"/>
    </row>
    <row r="643" spans="1:22" s="112" customFormat="1" ht="84" customHeight="1">
      <c r="A643" s="349" t="s">
        <v>1301</v>
      </c>
      <c r="B643" s="113"/>
      <c r="C643" s="383" t="s">
        <v>1556</v>
      </c>
      <c r="D643" s="384"/>
      <c r="E643" s="384"/>
      <c r="F643" s="384"/>
      <c r="G643" s="384"/>
      <c r="H643" s="385"/>
      <c r="I643" s="116" t="s">
        <v>514</v>
      </c>
      <c r="J643" s="180">
        <f t="shared" si="28"/>
        <v>17</v>
      </c>
      <c r="K643" s="181" t="str">
        <f t="shared" si="29"/>
        <v>※</v>
      </c>
      <c r="L643" s="111">
        <v>17</v>
      </c>
      <c r="M643" s="111"/>
      <c r="N643" s="111" t="s">
        <v>1127</v>
      </c>
    </row>
    <row r="644" spans="1:22" s="112" customFormat="1" ht="70.150000000000006" customHeight="1">
      <c r="A644" s="349" t="s">
        <v>1302</v>
      </c>
      <c r="B644" s="113"/>
      <c r="C644" s="383" t="s">
        <v>1303</v>
      </c>
      <c r="D644" s="384"/>
      <c r="E644" s="384"/>
      <c r="F644" s="384"/>
      <c r="G644" s="384"/>
      <c r="H644" s="385"/>
      <c r="I644" s="116" t="s">
        <v>516</v>
      </c>
      <c r="J644" s="180">
        <f t="shared" si="28"/>
        <v>0</v>
      </c>
      <c r="K644" s="181" t="str">
        <f t="shared" si="29"/>
        <v/>
      </c>
      <c r="L644" s="111"/>
      <c r="M644" s="111"/>
      <c r="N644" s="111"/>
    </row>
    <row r="645" spans="1:22" s="112" customFormat="1" ht="98.1" customHeight="1">
      <c r="A645" s="349" t="s">
        <v>1304</v>
      </c>
      <c r="B645" s="113"/>
      <c r="C645" s="383" t="s">
        <v>1305</v>
      </c>
      <c r="D645" s="384"/>
      <c r="E645" s="384"/>
      <c r="F645" s="384"/>
      <c r="G645" s="384"/>
      <c r="H645" s="385"/>
      <c r="I645" s="116" t="s">
        <v>518</v>
      </c>
      <c r="J645" s="180">
        <f t="shared" si="28"/>
        <v>0</v>
      </c>
      <c r="K645" s="181" t="str">
        <f t="shared" si="29"/>
        <v/>
      </c>
      <c r="L645" s="111"/>
      <c r="M645" s="111"/>
      <c r="N645" s="111"/>
    </row>
    <row r="646" spans="1:22" s="112" customFormat="1" ht="84" customHeight="1">
      <c r="A646" s="349" t="s">
        <v>1306</v>
      </c>
      <c r="B646" s="113"/>
      <c r="C646" s="386" t="s">
        <v>519</v>
      </c>
      <c r="D646" s="387"/>
      <c r="E646" s="387"/>
      <c r="F646" s="387"/>
      <c r="G646" s="387"/>
      <c r="H646" s="388"/>
      <c r="I646" s="116" t="s">
        <v>520</v>
      </c>
      <c r="J646" s="180" t="str">
        <f t="shared" si="28"/>
        <v>*</v>
      </c>
      <c r="K646" s="181" t="str">
        <f t="shared" si="29"/>
        <v>※</v>
      </c>
      <c r="L646" s="111"/>
      <c r="M646" s="111"/>
      <c r="N646" s="111" t="s">
        <v>1127</v>
      </c>
    </row>
    <row r="647" spans="1:22" s="1" customFormat="1">
      <c r="A647" s="325"/>
      <c r="B647" s="19"/>
      <c r="C647" s="19"/>
      <c r="D647" s="19"/>
      <c r="E647" s="19"/>
      <c r="F647" s="19"/>
      <c r="G647" s="19"/>
      <c r="H647" s="15"/>
      <c r="I647" s="15"/>
      <c r="J647" s="87"/>
      <c r="K647" s="88"/>
      <c r="L647" s="89"/>
      <c r="M647" s="89"/>
      <c r="N647" s="89"/>
    </row>
    <row r="648" spans="1:22" s="82" customFormat="1">
      <c r="A648" s="325"/>
      <c r="B648" s="83"/>
      <c r="C648" s="60"/>
      <c r="D648" s="60"/>
      <c r="E648" s="60"/>
      <c r="F648" s="60"/>
      <c r="G648" s="60"/>
      <c r="H648" s="90"/>
      <c r="I648" s="90"/>
      <c r="J648" s="87"/>
      <c r="K648" s="88"/>
      <c r="L648" s="89"/>
      <c r="M648" s="89"/>
      <c r="N648" s="89"/>
    </row>
    <row r="649" spans="1:22" s="108" customFormat="1">
      <c r="A649" s="325"/>
      <c r="B649" s="113"/>
      <c r="C649" s="4"/>
      <c r="D649" s="4"/>
      <c r="E649" s="4"/>
      <c r="F649" s="4"/>
      <c r="G649" s="4"/>
      <c r="H649" s="307"/>
      <c r="I649" s="307"/>
      <c r="J649" s="59"/>
      <c r="K649" s="30"/>
      <c r="L649" s="101"/>
      <c r="M649" s="101"/>
      <c r="N649" s="101"/>
    </row>
    <row r="650" spans="1:22" s="108" customFormat="1">
      <c r="A650" s="325"/>
      <c r="B650" s="19" t="s">
        <v>1307</v>
      </c>
      <c r="C650" s="4"/>
      <c r="D650" s="4"/>
      <c r="E650" s="4"/>
      <c r="F650" s="4"/>
      <c r="G650" s="4"/>
      <c r="H650" s="307"/>
      <c r="I650" s="307"/>
      <c r="J650" s="59"/>
      <c r="K650" s="30"/>
      <c r="L650" s="101"/>
      <c r="M650" s="101"/>
      <c r="N650" s="101"/>
    </row>
    <row r="651" spans="1:22">
      <c r="A651" s="325"/>
      <c r="B651" s="19"/>
      <c r="C651" s="19"/>
      <c r="D651" s="19"/>
      <c r="E651" s="19"/>
      <c r="F651" s="19"/>
      <c r="G651" s="19"/>
      <c r="H651" s="15"/>
      <c r="I651" s="15"/>
      <c r="J651" s="61"/>
      <c r="K651" s="30"/>
      <c r="L651" s="73"/>
      <c r="M651" s="73"/>
      <c r="N651" s="73"/>
      <c r="O651" s="9"/>
      <c r="P651" s="9"/>
      <c r="Q651" s="9"/>
      <c r="R651" s="9"/>
      <c r="S651" s="9"/>
      <c r="T651" s="9"/>
      <c r="U651" s="9"/>
      <c r="V651" s="9"/>
    </row>
    <row r="652" spans="1:22" ht="34.5" customHeight="1">
      <c r="A652" s="325"/>
      <c r="B652" s="19"/>
      <c r="C652" s="4"/>
      <c r="D652" s="4"/>
      <c r="F652" s="4"/>
      <c r="G652" s="4"/>
      <c r="H652" s="307"/>
      <c r="I652" s="307"/>
      <c r="J652" s="74" t="s">
        <v>77</v>
      </c>
      <c r="K652" s="167"/>
      <c r="L652" s="76" t="s">
        <v>1754</v>
      </c>
      <c r="M652" s="76" t="s">
        <v>1754</v>
      </c>
      <c r="N652" s="76" t="s">
        <v>1754</v>
      </c>
      <c r="O652" s="9"/>
      <c r="P652" s="9"/>
      <c r="Q652" s="9"/>
      <c r="R652" s="9"/>
      <c r="S652" s="9"/>
      <c r="T652" s="9"/>
      <c r="U652" s="9"/>
      <c r="V652" s="9"/>
    </row>
    <row r="653" spans="1:22" ht="20.25" customHeight="1">
      <c r="A653" s="325"/>
      <c r="B653" s="2"/>
      <c r="C653" s="60"/>
      <c r="D653" s="4"/>
      <c r="F653" s="4"/>
      <c r="G653" s="4"/>
      <c r="H653" s="307"/>
      <c r="I653" s="65" t="s">
        <v>1148</v>
      </c>
      <c r="J653" s="66"/>
      <c r="K653" s="168"/>
      <c r="L653" s="78"/>
      <c r="M653" s="78"/>
      <c r="N653" s="78"/>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30">IF(SUM(L654:N654)=0,IF(COUNTIF(L654:N654,"未確認")&gt;0,"未確認",IF(COUNTIF(L654:N654,"~*")&gt;0,"*",SUM(L654:N654))),SUM(L654:N654))</f>
        <v>136</v>
      </c>
      <c r="K654" s="181" t="str">
        <f t="shared" ref="K654:K668" si="31">IF(OR(COUNTIF(L654:N654,"未確認")&gt;0,COUNTIF(L654:N654,"*")&gt;0),"※","")</f>
        <v/>
      </c>
      <c r="L654" s="111">
        <v>65</v>
      </c>
      <c r="M654" s="111">
        <v>38</v>
      </c>
      <c r="N654" s="111">
        <v>33</v>
      </c>
    </row>
    <row r="655" spans="1:22" s="112" customFormat="1" ht="70.150000000000006" customHeight="1">
      <c r="A655" s="349" t="s">
        <v>1314</v>
      </c>
      <c r="B655" s="83"/>
      <c r="C655" s="171"/>
      <c r="D655" s="200"/>
      <c r="E655" s="383" t="s">
        <v>2530</v>
      </c>
      <c r="F655" s="384"/>
      <c r="G655" s="384"/>
      <c r="H655" s="385"/>
      <c r="I655" s="116" t="s">
        <v>525</v>
      </c>
      <c r="J655" s="180" t="str">
        <f t="shared" si="30"/>
        <v>*</v>
      </c>
      <c r="K655" s="181" t="str">
        <f t="shared" si="31"/>
        <v>※</v>
      </c>
      <c r="L655" s="111" t="s">
        <v>1121</v>
      </c>
      <c r="M655" s="111" t="s">
        <v>1127</v>
      </c>
      <c r="N655" s="111" t="s">
        <v>1127</v>
      </c>
    </row>
    <row r="656" spans="1:22" s="112" customFormat="1" ht="70.150000000000006" customHeight="1">
      <c r="A656" s="349" t="s">
        <v>1316</v>
      </c>
      <c r="B656" s="83"/>
      <c r="C656" s="171"/>
      <c r="D656" s="200"/>
      <c r="E656" s="383" t="s">
        <v>1317</v>
      </c>
      <c r="F656" s="384"/>
      <c r="G656" s="384"/>
      <c r="H656" s="385"/>
      <c r="I656" s="116" t="s">
        <v>527</v>
      </c>
      <c r="J656" s="180">
        <f t="shared" si="30"/>
        <v>22</v>
      </c>
      <c r="K656" s="181" t="str">
        <f t="shared" si="31"/>
        <v>※</v>
      </c>
      <c r="L656" s="111" t="s">
        <v>1121</v>
      </c>
      <c r="M656" s="111">
        <v>22</v>
      </c>
      <c r="N656" s="111" t="s">
        <v>1127</v>
      </c>
    </row>
    <row r="657" spans="1:22" s="112" customFormat="1" ht="70.150000000000006" customHeight="1">
      <c r="A657" s="349" t="s">
        <v>1318</v>
      </c>
      <c r="B657" s="83"/>
      <c r="C657" s="315"/>
      <c r="D657" s="318"/>
      <c r="E657" s="383" t="s">
        <v>528</v>
      </c>
      <c r="F657" s="384"/>
      <c r="G657" s="384"/>
      <c r="H657" s="385"/>
      <c r="I657" s="116" t="s">
        <v>529</v>
      </c>
      <c r="J657" s="180" t="str">
        <f t="shared" si="30"/>
        <v>*</v>
      </c>
      <c r="K657" s="181" t="str">
        <f t="shared" si="31"/>
        <v>※</v>
      </c>
      <c r="L657" s="111" t="s">
        <v>1121</v>
      </c>
      <c r="M657" s="111"/>
      <c r="N657" s="111" t="s">
        <v>1127</v>
      </c>
    </row>
    <row r="658" spans="1:22" s="112" customFormat="1" ht="84" customHeight="1">
      <c r="A658" s="349" t="s">
        <v>1319</v>
      </c>
      <c r="B658" s="83"/>
      <c r="C658" s="315"/>
      <c r="D658" s="318"/>
      <c r="E658" s="383" t="s">
        <v>1320</v>
      </c>
      <c r="F658" s="384"/>
      <c r="G658" s="384"/>
      <c r="H658" s="385"/>
      <c r="I658" s="116" t="s">
        <v>531</v>
      </c>
      <c r="J658" s="180">
        <f t="shared" si="30"/>
        <v>32</v>
      </c>
      <c r="K658" s="181" t="str">
        <f t="shared" si="31"/>
        <v>※</v>
      </c>
      <c r="L658" s="111">
        <v>32</v>
      </c>
      <c r="M658" s="111" t="s">
        <v>1127</v>
      </c>
      <c r="N658" s="111" t="s">
        <v>1127</v>
      </c>
    </row>
    <row r="659" spans="1:22" s="112" customFormat="1" ht="70.150000000000006" customHeight="1">
      <c r="A659" s="349" t="s">
        <v>1321</v>
      </c>
      <c r="B659" s="83"/>
      <c r="C659" s="171"/>
      <c r="D659" s="200"/>
      <c r="E659" s="383" t="s">
        <v>1700</v>
      </c>
      <c r="F659" s="384"/>
      <c r="G659" s="384"/>
      <c r="H659" s="385"/>
      <c r="I659" s="116" t="s">
        <v>533</v>
      </c>
      <c r="J659" s="180">
        <f t="shared" si="30"/>
        <v>11</v>
      </c>
      <c r="K659" s="181" t="str">
        <f t="shared" si="31"/>
        <v>※</v>
      </c>
      <c r="L659" s="111" t="s">
        <v>1127</v>
      </c>
      <c r="M659" s="111" t="s">
        <v>1127</v>
      </c>
      <c r="N659" s="111">
        <v>11</v>
      </c>
    </row>
    <row r="660" spans="1:22" s="112" customFormat="1" ht="56.1" customHeight="1">
      <c r="A660" s="349" t="s">
        <v>1323</v>
      </c>
      <c r="B660" s="83"/>
      <c r="C660" s="171"/>
      <c r="D660" s="200"/>
      <c r="E660" s="383" t="s">
        <v>2531</v>
      </c>
      <c r="F660" s="384"/>
      <c r="G660" s="384"/>
      <c r="H660" s="385"/>
      <c r="I660" s="116" t="s">
        <v>535</v>
      </c>
      <c r="J660" s="180">
        <f t="shared" si="30"/>
        <v>0</v>
      </c>
      <c r="K660" s="181" t="str">
        <f t="shared" si="31"/>
        <v/>
      </c>
      <c r="L660" s="111"/>
      <c r="M660" s="111"/>
      <c r="N660" s="111"/>
    </row>
    <row r="661" spans="1:22" s="112" customFormat="1" ht="70.150000000000006" customHeight="1">
      <c r="A661" s="349" t="s">
        <v>1325</v>
      </c>
      <c r="B661" s="83"/>
      <c r="C661" s="171"/>
      <c r="D661" s="200"/>
      <c r="E661" s="383" t="s">
        <v>2532</v>
      </c>
      <c r="F661" s="384"/>
      <c r="G661" s="384"/>
      <c r="H661" s="385"/>
      <c r="I661" s="116" t="s">
        <v>537</v>
      </c>
      <c r="J661" s="180" t="str">
        <f t="shared" si="30"/>
        <v>*</v>
      </c>
      <c r="K661" s="181" t="str">
        <f t="shared" si="31"/>
        <v>※</v>
      </c>
      <c r="L661" s="111" t="s">
        <v>1127</v>
      </c>
      <c r="M661" s="111"/>
      <c r="N661" s="111" t="s">
        <v>1127</v>
      </c>
    </row>
    <row r="662" spans="1:22" s="112" customFormat="1" ht="70.150000000000006" customHeight="1">
      <c r="A662" s="349" t="s">
        <v>1327</v>
      </c>
      <c r="B662" s="83"/>
      <c r="C662" s="173"/>
      <c r="D662" s="201"/>
      <c r="E662" s="383" t="s">
        <v>1328</v>
      </c>
      <c r="F662" s="384"/>
      <c r="G662" s="384"/>
      <c r="H662" s="385"/>
      <c r="I662" s="116" t="s">
        <v>539</v>
      </c>
      <c r="J662" s="180">
        <f t="shared" si="30"/>
        <v>0</v>
      </c>
      <c r="K662" s="181" t="str">
        <f t="shared" si="31"/>
        <v/>
      </c>
      <c r="L662" s="111"/>
      <c r="M662" s="111"/>
      <c r="N662" s="111"/>
    </row>
    <row r="663" spans="1:22" s="112" customFormat="1" ht="70.150000000000006" customHeight="1">
      <c r="A663" s="349" t="s">
        <v>1329</v>
      </c>
      <c r="B663" s="83"/>
      <c r="C663" s="383" t="s">
        <v>1756</v>
      </c>
      <c r="D663" s="384"/>
      <c r="E663" s="384"/>
      <c r="F663" s="384"/>
      <c r="G663" s="384"/>
      <c r="H663" s="385"/>
      <c r="I663" s="116" t="s">
        <v>1330</v>
      </c>
      <c r="J663" s="180">
        <f t="shared" si="30"/>
        <v>77</v>
      </c>
      <c r="K663" s="181" t="str">
        <f t="shared" si="31"/>
        <v/>
      </c>
      <c r="L663" s="111">
        <v>46</v>
      </c>
      <c r="M663" s="111">
        <v>12</v>
      </c>
      <c r="N663" s="111">
        <v>19</v>
      </c>
    </row>
    <row r="664" spans="1:22" s="112" customFormat="1" ht="72" customHeight="1">
      <c r="A664" s="349" t="s">
        <v>1331</v>
      </c>
      <c r="B664" s="83"/>
      <c r="C664" s="386" t="s">
        <v>541</v>
      </c>
      <c r="D664" s="387"/>
      <c r="E664" s="387"/>
      <c r="F664" s="387"/>
      <c r="G664" s="387"/>
      <c r="H664" s="388"/>
      <c r="I664" s="129" t="s">
        <v>1569</v>
      </c>
      <c r="J664" s="180">
        <f t="shared" si="30"/>
        <v>0</v>
      </c>
      <c r="K664" s="181" t="str">
        <f t="shared" si="31"/>
        <v/>
      </c>
      <c r="L664" s="111"/>
      <c r="M664" s="111"/>
      <c r="N664" s="111"/>
    </row>
    <row r="665" spans="1:22" s="112" customFormat="1" ht="70.150000000000006" customHeight="1">
      <c r="A665" s="349" t="s">
        <v>1333</v>
      </c>
      <c r="B665" s="83"/>
      <c r="C665" s="383" t="s">
        <v>1334</v>
      </c>
      <c r="D665" s="384"/>
      <c r="E665" s="384"/>
      <c r="F665" s="384"/>
      <c r="G665" s="384"/>
      <c r="H665" s="385"/>
      <c r="I665" s="116" t="s">
        <v>1335</v>
      </c>
      <c r="J665" s="180">
        <f t="shared" si="30"/>
        <v>49</v>
      </c>
      <c r="K665" s="181" t="str">
        <f t="shared" si="31"/>
        <v>※</v>
      </c>
      <c r="L665" s="111">
        <v>37</v>
      </c>
      <c r="M665" s="111" t="s">
        <v>1121</v>
      </c>
      <c r="N665" s="111">
        <v>12</v>
      </c>
    </row>
    <row r="666" spans="1:22" s="112" customFormat="1" ht="56.1" customHeight="1">
      <c r="A666" s="349" t="s">
        <v>1336</v>
      </c>
      <c r="B666" s="83"/>
      <c r="C666" s="383" t="s">
        <v>1337</v>
      </c>
      <c r="D666" s="384"/>
      <c r="E666" s="384"/>
      <c r="F666" s="384"/>
      <c r="G666" s="384"/>
      <c r="H666" s="385"/>
      <c r="I666" s="116" t="s">
        <v>545</v>
      </c>
      <c r="J666" s="180">
        <f t="shared" si="30"/>
        <v>31</v>
      </c>
      <c r="K666" s="181" t="str">
        <f t="shared" si="31"/>
        <v>※</v>
      </c>
      <c r="L666" s="111">
        <v>11</v>
      </c>
      <c r="M666" s="111" t="s">
        <v>1127</v>
      </c>
      <c r="N666" s="111">
        <v>20</v>
      </c>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c r="M667" s="111"/>
      <c r="N667" s="111"/>
    </row>
    <row r="668" spans="1:22" s="112" customFormat="1" ht="84" customHeight="1">
      <c r="A668" s="349" t="s">
        <v>1341</v>
      </c>
      <c r="B668" s="83"/>
      <c r="C668" s="383" t="s">
        <v>1342</v>
      </c>
      <c r="D668" s="384"/>
      <c r="E668" s="384"/>
      <c r="F668" s="384"/>
      <c r="G668" s="384"/>
      <c r="H668" s="385"/>
      <c r="I668" s="116" t="s">
        <v>1343</v>
      </c>
      <c r="J668" s="180">
        <f t="shared" si="30"/>
        <v>0</v>
      </c>
      <c r="K668" s="181" t="str">
        <f t="shared" si="31"/>
        <v/>
      </c>
      <c r="L668" s="111"/>
      <c r="M668" s="111"/>
      <c r="N668" s="111"/>
    </row>
    <row r="669" spans="1:22" s="1" customFormat="1">
      <c r="A669" s="325"/>
      <c r="B669" s="19"/>
      <c r="C669" s="19"/>
      <c r="D669" s="19"/>
      <c r="E669" s="19"/>
      <c r="F669" s="19"/>
      <c r="G669" s="19"/>
      <c r="H669" s="15"/>
      <c r="I669" s="15"/>
      <c r="J669" s="87"/>
      <c r="K669" s="88"/>
      <c r="L669" s="89"/>
      <c r="M669" s="89"/>
      <c r="N669" s="89"/>
    </row>
    <row r="670" spans="1:22" s="82" customFormat="1">
      <c r="A670" s="325"/>
      <c r="B670" s="83"/>
      <c r="C670" s="60"/>
      <c r="D670" s="60"/>
      <c r="E670" s="60"/>
      <c r="F670" s="60"/>
      <c r="G670" s="60"/>
      <c r="H670" s="90"/>
      <c r="I670" s="90"/>
      <c r="J670" s="87"/>
      <c r="K670" s="88"/>
      <c r="L670" s="89"/>
      <c r="M670" s="89"/>
      <c r="N670" s="89"/>
    </row>
    <row r="671" spans="1:22" s="108" customFormat="1">
      <c r="A671" s="325"/>
      <c r="B671" s="113"/>
      <c r="C671" s="4"/>
      <c r="D671" s="4"/>
      <c r="E671" s="4"/>
      <c r="F671" s="4"/>
      <c r="G671" s="4"/>
      <c r="H671" s="307"/>
      <c r="I671" s="307"/>
      <c r="J671" s="59"/>
      <c r="K671" s="30"/>
      <c r="L671" s="101"/>
      <c r="M671" s="101"/>
      <c r="N671" s="101"/>
    </row>
    <row r="672" spans="1:22">
      <c r="A672" s="325"/>
      <c r="B672" s="19"/>
      <c r="C672" s="19"/>
      <c r="D672" s="19"/>
      <c r="E672" s="19"/>
      <c r="F672" s="19"/>
      <c r="G672" s="19"/>
      <c r="H672" s="15"/>
      <c r="I672" s="15"/>
      <c r="L672" s="73"/>
      <c r="M672" s="73"/>
      <c r="N672" s="73"/>
      <c r="O672" s="9"/>
      <c r="P672" s="9"/>
      <c r="Q672" s="9"/>
      <c r="R672" s="9"/>
      <c r="S672" s="9"/>
      <c r="T672" s="9"/>
      <c r="U672" s="9"/>
      <c r="V672" s="9"/>
    </row>
    <row r="673" spans="1:22" ht="34.5" customHeight="1">
      <c r="A673" s="325"/>
      <c r="B673" s="19"/>
      <c r="C673" s="4"/>
      <c r="D673" s="4"/>
      <c r="F673" s="4"/>
      <c r="G673" s="4"/>
      <c r="H673" s="307"/>
      <c r="I673" s="307"/>
      <c r="J673" s="74" t="s">
        <v>77</v>
      </c>
      <c r="K673" s="167"/>
      <c r="L673" s="76" t="s">
        <v>591</v>
      </c>
      <c r="M673" s="76" t="s">
        <v>590</v>
      </c>
      <c r="N673" s="76" t="s">
        <v>640</v>
      </c>
      <c r="O673" s="9"/>
      <c r="P673" s="9"/>
      <c r="Q673" s="9"/>
      <c r="R673" s="9"/>
      <c r="S673" s="9"/>
      <c r="T673" s="9"/>
      <c r="U673" s="9"/>
      <c r="V673" s="9"/>
    </row>
    <row r="674" spans="1:22" ht="20.25" customHeight="1">
      <c r="A674" s="325"/>
      <c r="B674" s="2"/>
      <c r="C674" s="60"/>
      <c r="D674" s="4"/>
      <c r="F674" s="4"/>
      <c r="G674" s="4"/>
      <c r="H674" s="307"/>
      <c r="I674" s="65" t="s">
        <v>1148</v>
      </c>
      <c r="J674" s="66"/>
      <c r="K674" s="168"/>
      <c r="L674" s="78" t="s">
        <v>595</v>
      </c>
      <c r="M674" s="78" t="s">
        <v>595</v>
      </c>
      <c r="N674" s="78" t="s">
        <v>595</v>
      </c>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26</v>
      </c>
      <c r="M675" s="96" t="s">
        <v>642</v>
      </c>
      <c r="N675" s="96" t="s">
        <v>26</v>
      </c>
    </row>
    <row r="676" spans="1:22" s="82" customFormat="1" ht="56.1" customHeight="1">
      <c r="A676" s="345" t="s">
        <v>1346</v>
      </c>
      <c r="B676" s="83"/>
      <c r="C676" s="386" t="s">
        <v>549</v>
      </c>
      <c r="D676" s="387"/>
      <c r="E676" s="387"/>
      <c r="F676" s="387"/>
      <c r="G676" s="387"/>
      <c r="H676" s="388"/>
      <c r="I676" s="129" t="s">
        <v>550</v>
      </c>
      <c r="J676" s="186"/>
      <c r="K676" s="202"/>
      <c r="L676" s="203" t="s">
        <v>26</v>
      </c>
      <c r="M676" s="203">
        <v>98.1</v>
      </c>
      <c r="N676" s="203" t="s">
        <v>26</v>
      </c>
    </row>
    <row r="677" spans="1:22" s="82" customFormat="1" ht="56.1" customHeight="1">
      <c r="A677" s="345" t="s">
        <v>1347</v>
      </c>
      <c r="B677" s="83"/>
      <c r="C677" s="386" t="s">
        <v>551</v>
      </c>
      <c r="D677" s="387"/>
      <c r="E677" s="387"/>
      <c r="F677" s="387"/>
      <c r="G677" s="387"/>
      <c r="H677" s="388"/>
      <c r="I677" s="129" t="s">
        <v>1348</v>
      </c>
      <c r="J677" s="186"/>
      <c r="K677" s="202"/>
      <c r="L677" s="204" t="s">
        <v>26</v>
      </c>
      <c r="M677" s="204">
        <v>7.3</v>
      </c>
      <c r="N677" s="204" t="s">
        <v>26</v>
      </c>
    </row>
    <row r="678" spans="1:22" s="82" customFormat="1" ht="60" customHeight="1">
      <c r="A678" s="345" t="s">
        <v>1349</v>
      </c>
      <c r="B678" s="83"/>
      <c r="C678" s="389" t="s">
        <v>552</v>
      </c>
      <c r="D678" s="390"/>
      <c r="E678" s="390"/>
      <c r="F678" s="390"/>
      <c r="G678" s="390"/>
      <c r="H678" s="391"/>
      <c r="I678" s="392" t="s">
        <v>1350</v>
      </c>
      <c r="J678" s="186"/>
      <c r="K678" s="202"/>
      <c r="L678" s="205" t="s">
        <v>26</v>
      </c>
      <c r="M678" s="205">
        <v>243</v>
      </c>
      <c r="N678" s="205" t="s">
        <v>26</v>
      </c>
    </row>
    <row r="679" spans="1:22" s="82" customFormat="1" ht="35.1" customHeight="1">
      <c r="A679" s="345" t="s">
        <v>1351</v>
      </c>
      <c r="B679" s="83"/>
      <c r="C679" s="206"/>
      <c r="D679" s="207"/>
      <c r="E679" s="389" t="s">
        <v>553</v>
      </c>
      <c r="F679" s="390"/>
      <c r="G679" s="390"/>
      <c r="H679" s="391"/>
      <c r="I679" s="394"/>
      <c r="J679" s="186"/>
      <c r="K679" s="202"/>
      <c r="L679" s="205" t="s">
        <v>26</v>
      </c>
      <c r="M679" s="205">
        <v>103</v>
      </c>
      <c r="N679" s="205" t="s">
        <v>26</v>
      </c>
    </row>
    <row r="680" spans="1:22" s="82" customFormat="1" ht="25.9" customHeight="1">
      <c r="A680" s="345" t="s">
        <v>1352</v>
      </c>
      <c r="B680" s="83"/>
      <c r="C680" s="208"/>
      <c r="D680" s="305"/>
      <c r="E680" s="396"/>
      <c r="F680" s="397"/>
      <c r="G680" s="398" t="s">
        <v>554</v>
      </c>
      <c r="H680" s="399"/>
      <c r="I680" s="395"/>
      <c r="J680" s="186"/>
      <c r="K680" s="202"/>
      <c r="L680" s="205" t="s">
        <v>26</v>
      </c>
      <c r="M680" s="205">
        <v>93</v>
      </c>
      <c r="N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v>131</v>
      </c>
      <c r="N681" s="205" t="s">
        <v>26</v>
      </c>
    </row>
    <row r="682" spans="1:22" s="108" customFormat="1" ht="34.5" customHeight="1">
      <c r="A682" s="345" t="s">
        <v>1356</v>
      </c>
      <c r="B682" s="83"/>
      <c r="C682" s="308"/>
      <c r="D682" s="310"/>
      <c r="E682" s="386" t="s">
        <v>1357</v>
      </c>
      <c r="F682" s="387"/>
      <c r="G682" s="387"/>
      <c r="H682" s="388"/>
      <c r="I682" s="393"/>
      <c r="J682" s="186"/>
      <c r="K682" s="202"/>
      <c r="L682" s="205" t="s">
        <v>26</v>
      </c>
      <c r="M682" s="205">
        <v>94</v>
      </c>
      <c r="N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c r="M683" s="352">
        <v>53</v>
      </c>
      <c r="N683" s="352" t="s">
        <v>26</v>
      </c>
    </row>
    <row r="684" spans="1:22" s="1" customFormat="1">
      <c r="A684" s="325"/>
      <c r="B684" s="19"/>
      <c r="C684" s="60"/>
      <c r="D684" s="60"/>
      <c r="E684" s="19"/>
      <c r="F684" s="19"/>
      <c r="G684" s="19"/>
      <c r="H684" s="15"/>
      <c r="I684" s="15"/>
      <c r="J684" s="87"/>
      <c r="K684" s="88"/>
      <c r="L684" s="89"/>
      <c r="M684" s="89"/>
      <c r="N684" s="89"/>
    </row>
    <row r="685" spans="1:22" s="82" customFormat="1">
      <c r="A685" s="325"/>
      <c r="B685" s="83"/>
      <c r="C685" s="60"/>
      <c r="D685" s="60"/>
      <c r="E685" s="60"/>
      <c r="F685" s="60"/>
      <c r="G685" s="60"/>
      <c r="H685" s="90"/>
      <c r="I685" s="90"/>
      <c r="J685" s="87"/>
      <c r="K685" s="88"/>
      <c r="L685" s="89"/>
      <c r="M685" s="89"/>
      <c r="N685" s="89"/>
    </row>
    <row r="686" spans="1:22" s="1" customFormat="1">
      <c r="A686" s="325"/>
      <c r="B686" s="83"/>
      <c r="C686" s="4"/>
      <c r="D686" s="4"/>
      <c r="E686" s="4"/>
      <c r="F686" s="4"/>
      <c r="G686" s="4"/>
      <c r="H686" s="307"/>
      <c r="I686" s="307"/>
      <c r="J686" s="59"/>
      <c r="K686" s="30"/>
      <c r="L686" s="101"/>
      <c r="M686" s="101"/>
      <c r="N686" s="101"/>
    </row>
    <row r="687" spans="1:22" s="1" customFormat="1">
      <c r="A687" s="325"/>
      <c r="B687" s="19" t="s">
        <v>2533</v>
      </c>
      <c r="C687" s="4"/>
      <c r="D687" s="4"/>
      <c r="E687" s="4"/>
      <c r="F687" s="4"/>
      <c r="G687" s="4"/>
      <c r="H687" s="307"/>
      <c r="I687" s="307"/>
      <c r="J687" s="59"/>
      <c r="K687" s="30"/>
      <c r="L687" s="101"/>
      <c r="M687" s="101"/>
      <c r="N687" s="101"/>
    </row>
    <row r="688" spans="1:22">
      <c r="A688" s="325"/>
      <c r="B688" s="19"/>
      <c r="C688" s="19"/>
      <c r="D688" s="19"/>
      <c r="E688" s="19"/>
      <c r="F688" s="19"/>
      <c r="G688" s="19"/>
      <c r="H688" s="15"/>
      <c r="I688" s="15"/>
      <c r="L688" s="73"/>
      <c r="M688" s="73"/>
      <c r="N688" s="73"/>
      <c r="O688" s="9"/>
      <c r="P688" s="9"/>
      <c r="Q688" s="9"/>
      <c r="R688" s="9"/>
      <c r="S688" s="9"/>
      <c r="T688" s="9"/>
      <c r="U688" s="9"/>
      <c r="V688" s="9"/>
    </row>
    <row r="689" spans="1:22" ht="34.5" customHeight="1">
      <c r="A689" s="325"/>
      <c r="B689" s="19"/>
      <c r="C689" s="4"/>
      <c r="D689" s="4"/>
      <c r="F689" s="4"/>
      <c r="G689" s="4"/>
      <c r="H689" s="307"/>
      <c r="I689" s="307"/>
      <c r="J689" s="74" t="s">
        <v>77</v>
      </c>
      <c r="K689" s="167"/>
      <c r="L689" s="76" t="s">
        <v>591</v>
      </c>
      <c r="M689" s="76" t="s">
        <v>590</v>
      </c>
      <c r="N689" s="76" t="s">
        <v>640</v>
      </c>
      <c r="O689" s="9"/>
      <c r="P689" s="9"/>
      <c r="Q689" s="9"/>
      <c r="R689" s="9"/>
      <c r="S689" s="9"/>
      <c r="T689" s="9"/>
      <c r="U689" s="9"/>
      <c r="V689" s="9"/>
    </row>
    <row r="690" spans="1:22" ht="20.25" customHeight="1">
      <c r="A690" s="325"/>
      <c r="B690" s="2"/>
      <c r="C690" s="60"/>
      <c r="D690" s="4"/>
      <c r="F690" s="4"/>
      <c r="G690" s="4"/>
      <c r="H690" s="307"/>
      <c r="I690" s="65" t="s">
        <v>1148</v>
      </c>
      <c r="J690" s="66"/>
      <c r="K690" s="168"/>
      <c r="L690" s="78" t="s">
        <v>595</v>
      </c>
      <c r="M690" s="78" t="s">
        <v>595</v>
      </c>
      <c r="N690" s="78" t="s">
        <v>595</v>
      </c>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IF(SUM(L691:N691)=0,IF(COUNTIF(L691:N691,"未確認")&gt;0,"未確認",IF(COUNTIF(L691:N691,"~*")&gt;0,"*",SUM(L691:N691))),SUM(L691:N691))</f>
        <v>0</v>
      </c>
      <c r="K691" s="181" t="str">
        <f>IF(OR(COUNTIF(L691:N691,"未確認")&gt;0,COUNTIF(L691:N691,"*")&gt;0),"※","")</f>
        <v/>
      </c>
      <c r="L691" s="111"/>
      <c r="M691" s="111"/>
      <c r="N691" s="111"/>
    </row>
    <row r="692" spans="1:22" s="112" customFormat="1" ht="42" customHeight="1">
      <c r="A692" s="349" t="s">
        <v>1363</v>
      </c>
      <c r="B692" s="113"/>
      <c r="C692" s="383" t="s">
        <v>1942</v>
      </c>
      <c r="D692" s="384"/>
      <c r="E692" s="384"/>
      <c r="F692" s="384"/>
      <c r="G692" s="384"/>
      <c r="H692" s="385"/>
      <c r="I692" s="116" t="s">
        <v>559</v>
      </c>
      <c r="J692" s="185" t="str">
        <f>IF(SUM(L692:N692)=0,IF(COUNTIF(L692:N692,"未確認")&gt;0,"未確認",IF(COUNTIF(L692:N692,"~*")&gt;0,"*",SUM(L692:N692))),SUM(L692:N692))</f>
        <v>*</v>
      </c>
      <c r="K692" s="181" t="str">
        <f>IF(OR(COUNTIF(L692:N692,"未確認")&gt;0,COUNTIF(L692:N692,"*")&gt;0),"※","")</f>
        <v>※</v>
      </c>
      <c r="L692" s="111"/>
      <c r="M692" s="111"/>
      <c r="N692" s="111" t="s">
        <v>1127</v>
      </c>
    </row>
    <row r="693" spans="1:22" s="112" customFormat="1" ht="84" customHeight="1">
      <c r="A693" s="349" t="s">
        <v>1365</v>
      </c>
      <c r="B693" s="113"/>
      <c r="C693" s="383" t="s">
        <v>1760</v>
      </c>
      <c r="D693" s="384"/>
      <c r="E693" s="384"/>
      <c r="F693" s="384"/>
      <c r="G693" s="384"/>
      <c r="H693" s="385"/>
      <c r="I693" s="116" t="s">
        <v>561</v>
      </c>
      <c r="J693" s="185">
        <f>IF(SUM(L693:N693)=0,IF(COUNTIF(L693:N693,"未確認")&gt;0,"未確認",IF(COUNTIF(L693:N693,"~*")&gt;0,"*",SUM(L693:N693))),SUM(L693:N693))</f>
        <v>0</v>
      </c>
      <c r="K693" s="181" t="str">
        <f>IF(OR(COUNTIF(L693:N693,"未確認")&gt;0,COUNTIF(L693:N693,"*")&gt;0),"※","")</f>
        <v/>
      </c>
      <c r="L693" s="111"/>
      <c r="M693" s="111"/>
      <c r="N693" s="111"/>
    </row>
    <row r="694" spans="1:22" s="1" customFormat="1">
      <c r="A694" s="325"/>
      <c r="B694" s="19"/>
      <c r="C694" s="19"/>
      <c r="D694" s="19"/>
      <c r="E694" s="19"/>
      <c r="F694" s="19"/>
      <c r="G694" s="19"/>
      <c r="H694" s="15"/>
      <c r="I694" s="15"/>
      <c r="J694" s="87"/>
      <c r="K694" s="88"/>
      <c r="L694" s="89"/>
      <c r="M694" s="89"/>
      <c r="N694" s="89"/>
    </row>
    <row r="695" spans="1:22" s="82" customFormat="1">
      <c r="A695" s="325"/>
      <c r="B695" s="83"/>
      <c r="C695" s="60"/>
      <c r="D695" s="60"/>
      <c r="E695" s="60"/>
      <c r="F695" s="60"/>
      <c r="G695" s="60"/>
      <c r="H695" s="90"/>
      <c r="I695" s="90"/>
      <c r="J695" s="87"/>
      <c r="K695" s="88"/>
      <c r="L695" s="89"/>
      <c r="M695" s="89"/>
      <c r="N695" s="89"/>
    </row>
    <row r="696" spans="1:22" s="108" customFormat="1">
      <c r="A696" s="325"/>
      <c r="C696" s="4"/>
      <c r="D696" s="4"/>
      <c r="E696" s="4"/>
      <c r="F696" s="4"/>
      <c r="G696" s="4"/>
      <c r="H696" s="307"/>
      <c r="I696" s="307"/>
      <c r="J696" s="59"/>
      <c r="K696" s="30"/>
      <c r="L696" s="101"/>
      <c r="M696" s="101"/>
      <c r="N696" s="101"/>
    </row>
    <row r="697" spans="1:22" s="108" customFormat="1">
      <c r="A697" s="325"/>
      <c r="B697" s="19" t="s">
        <v>1707</v>
      </c>
      <c r="C697" s="4"/>
      <c r="D697" s="4"/>
      <c r="E697" s="4"/>
      <c r="F697" s="4"/>
      <c r="G697" s="4"/>
      <c r="H697" s="307"/>
      <c r="I697" s="307"/>
      <c r="J697" s="59"/>
      <c r="K697" s="30"/>
      <c r="L697" s="101"/>
      <c r="M697" s="101"/>
      <c r="N697" s="101"/>
    </row>
    <row r="698" spans="1:22">
      <c r="A698" s="325"/>
      <c r="B698" s="19"/>
      <c r="C698" s="19"/>
      <c r="D698" s="19"/>
      <c r="E698" s="19"/>
      <c r="F698" s="19"/>
      <c r="G698" s="19"/>
      <c r="H698" s="15"/>
      <c r="I698" s="15"/>
      <c r="L698" s="73"/>
      <c r="M698" s="73"/>
      <c r="N698" s="73"/>
      <c r="O698" s="9"/>
      <c r="P698" s="9"/>
      <c r="Q698" s="9"/>
      <c r="R698" s="9"/>
      <c r="S698" s="9"/>
      <c r="T698" s="9"/>
      <c r="U698" s="9"/>
      <c r="V698" s="9"/>
    </row>
    <row r="699" spans="1:22" ht="34.5" customHeight="1">
      <c r="A699" s="325"/>
      <c r="B699" s="19"/>
      <c r="C699" s="4"/>
      <c r="D699" s="4"/>
      <c r="F699" s="4"/>
      <c r="G699" s="4"/>
      <c r="H699" s="307"/>
      <c r="I699" s="307"/>
      <c r="J699" s="74" t="s">
        <v>77</v>
      </c>
      <c r="K699" s="167"/>
      <c r="L699" s="76" t="s">
        <v>591</v>
      </c>
      <c r="M699" s="76" t="s">
        <v>590</v>
      </c>
      <c r="N699" s="76" t="s">
        <v>640</v>
      </c>
      <c r="O699" s="9"/>
      <c r="P699" s="9"/>
      <c r="Q699" s="9"/>
      <c r="R699" s="9"/>
      <c r="S699" s="9"/>
      <c r="T699" s="9"/>
      <c r="U699" s="9"/>
      <c r="V699" s="9"/>
    </row>
    <row r="700" spans="1:22" ht="20.25" customHeight="1">
      <c r="A700" s="325"/>
      <c r="B700" s="2"/>
      <c r="C700" s="60"/>
      <c r="D700" s="4"/>
      <c r="F700" s="4"/>
      <c r="G700" s="4"/>
      <c r="H700" s="307"/>
      <c r="I700" s="65" t="s">
        <v>1148</v>
      </c>
      <c r="J700" s="66"/>
      <c r="K700" s="168"/>
      <c r="L700" s="78" t="s">
        <v>595</v>
      </c>
      <c r="M700" s="78" t="s">
        <v>595</v>
      </c>
      <c r="N700" s="78" t="s">
        <v>595</v>
      </c>
      <c r="O700" s="9"/>
      <c r="P700" s="9"/>
      <c r="Q700" s="9"/>
      <c r="R700" s="9"/>
      <c r="S700" s="9"/>
      <c r="T700" s="9"/>
      <c r="U700" s="9"/>
      <c r="V700" s="9"/>
    </row>
    <row r="701" spans="1:22" s="112" customFormat="1" ht="56.1" customHeight="1">
      <c r="A701" s="349" t="s">
        <v>1369</v>
      </c>
      <c r="B701" s="108"/>
      <c r="C701" s="383" t="s">
        <v>1761</v>
      </c>
      <c r="D701" s="384"/>
      <c r="E701" s="384"/>
      <c r="F701" s="384"/>
      <c r="G701" s="384"/>
      <c r="H701" s="385"/>
      <c r="I701" s="116" t="s">
        <v>564</v>
      </c>
      <c r="J701" s="180">
        <f>IF(SUM(L701:N701)=0,IF(COUNTIF(L701:N701,"未確認")&gt;0,"未確認",IF(COUNTIF(L701:N701,"~*")&gt;0,"*",SUM(L701:N701))),SUM(L701:N701))</f>
        <v>0</v>
      </c>
      <c r="K701" s="181" t="str">
        <f>IF(OR(COUNTIF(L701:N701,"未確認")&gt;0,COUNTIF(L701:N701,"*")&gt;0),"※","")</f>
        <v/>
      </c>
      <c r="L701" s="111"/>
      <c r="M701" s="111"/>
      <c r="N701" s="111"/>
    </row>
    <row r="702" spans="1:22" s="112" customFormat="1" ht="56.1" customHeight="1">
      <c r="A702" s="349" t="s">
        <v>1372</v>
      </c>
      <c r="B702" s="113"/>
      <c r="C702" s="383" t="s">
        <v>1708</v>
      </c>
      <c r="D702" s="384"/>
      <c r="E702" s="384"/>
      <c r="F702" s="384"/>
      <c r="G702" s="384"/>
      <c r="H702" s="385"/>
      <c r="I702" s="116" t="s">
        <v>566</v>
      </c>
      <c r="J702" s="180">
        <f>IF(SUM(L702:N702)=0,IF(COUNTIF(L702:N702,"未確認")&gt;0,"未確認",IF(COUNTIF(L702:N702,"~*")&gt;0,"*",SUM(L702:N702))),SUM(L702:N702))</f>
        <v>0</v>
      </c>
      <c r="K702" s="181" t="str">
        <f>IF(OR(COUNTIF(L702:N702,"未確認")&gt;0,COUNTIF(L702:N702,"*")&gt;0),"※","")</f>
        <v/>
      </c>
      <c r="L702" s="111"/>
      <c r="M702" s="111"/>
      <c r="N702" s="111"/>
    </row>
    <row r="703" spans="1:22" s="112" customFormat="1" ht="70.150000000000006" customHeight="1">
      <c r="A703" s="349" t="s">
        <v>1374</v>
      </c>
      <c r="B703" s="113"/>
      <c r="C703" s="386" t="s">
        <v>1709</v>
      </c>
      <c r="D703" s="387"/>
      <c r="E703" s="387"/>
      <c r="F703" s="387"/>
      <c r="G703" s="387"/>
      <c r="H703" s="388"/>
      <c r="I703" s="116" t="s">
        <v>568</v>
      </c>
      <c r="J703" s="180">
        <f>IF(SUM(L703:N703)=0,IF(COUNTIF(L703:N703,"未確認")&gt;0,"未確認",IF(COUNTIF(L703:N703,"~*")&gt;0,"*",SUM(L703:N703))),SUM(L703:N703))</f>
        <v>0</v>
      </c>
      <c r="K703" s="181" t="str">
        <f>IF(OR(COUNTIF(L703:N703,"未確認")&gt;0,COUNTIF(L703:N703,"*")&gt;0),"※","")</f>
        <v/>
      </c>
      <c r="L703" s="111"/>
      <c r="M703" s="111"/>
      <c r="N703" s="111"/>
    </row>
    <row r="704" spans="1:22" s="112" customFormat="1" ht="56.1" customHeight="1">
      <c r="A704" s="334" t="s">
        <v>1576</v>
      </c>
      <c r="B704" s="113"/>
      <c r="C704" s="383" t="s">
        <v>569</v>
      </c>
      <c r="D704" s="384"/>
      <c r="E704" s="384"/>
      <c r="F704" s="384"/>
      <c r="G704" s="384"/>
      <c r="H704" s="385"/>
      <c r="I704" s="116" t="s">
        <v>570</v>
      </c>
      <c r="J704" s="180">
        <f>IF(SUM(L704:N704)=0,IF(COUNTIF(L704:N704,"未確認")&gt;0,"未確認",IF(COUNTIF(L704:N704,"~*")&gt;0,"*",SUM(L704:N704))),SUM(L704:N704))</f>
        <v>0</v>
      </c>
      <c r="K704" s="181" t="str">
        <f>IF(OR(COUNTIF(L704:N704,"未確認")&gt;0,COUNTIF(L704:N704,"*")&gt;0),"※","")</f>
        <v/>
      </c>
      <c r="L704" s="111"/>
      <c r="M704" s="111"/>
      <c r="N704" s="111"/>
    </row>
    <row r="705" spans="1:22" s="112" customFormat="1" ht="70.150000000000006" customHeight="1">
      <c r="A705" s="349" t="s">
        <v>1377</v>
      </c>
      <c r="B705" s="113"/>
      <c r="C705" s="383" t="s">
        <v>1577</v>
      </c>
      <c r="D705" s="384"/>
      <c r="E705" s="384"/>
      <c r="F705" s="384"/>
      <c r="G705" s="384"/>
      <c r="H705" s="385"/>
      <c r="I705" s="116" t="s">
        <v>571</v>
      </c>
      <c r="J705" s="180">
        <f>IF(SUM(L705:N705)=0,IF(COUNTIF(L705:N705,"未確認")&gt;0,"未確認",IF(COUNTIF(L705:N705,"~*")&gt;0,"*",SUM(L705:N705))),SUM(L705:N705))</f>
        <v>0</v>
      </c>
      <c r="K705" s="181" t="str">
        <f>IF(OR(COUNTIF(L705:N705,"未確認")&gt;0,COUNTIF(L705:N705,"*")&gt;0),"※","")</f>
        <v/>
      </c>
      <c r="L705" s="111"/>
      <c r="M705" s="111"/>
      <c r="N705" s="111"/>
    </row>
    <row r="706" spans="1:22" s="1" customFormat="1">
      <c r="A706" s="325"/>
      <c r="B706" s="19"/>
      <c r="C706" s="19"/>
      <c r="D706" s="19"/>
      <c r="E706" s="19"/>
      <c r="F706" s="19"/>
      <c r="G706" s="19"/>
      <c r="H706" s="15"/>
      <c r="I706" s="15"/>
      <c r="J706" s="87"/>
      <c r="K706" s="88"/>
      <c r="L706" s="89"/>
      <c r="M706" s="89"/>
      <c r="N706" s="89"/>
    </row>
    <row r="707" spans="1:22" s="82" customFormat="1">
      <c r="A707" s="325"/>
      <c r="B707" s="83"/>
      <c r="C707" s="60"/>
      <c r="D707" s="60"/>
      <c r="E707" s="60"/>
      <c r="F707" s="60"/>
      <c r="G707" s="60"/>
      <c r="H707" s="90"/>
      <c r="I707" s="90"/>
      <c r="J707" s="87"/>
      <c r="K707" s="88"/>
      <c r="L707" s="89"/>
      <c r="M707" s="89"/>
      <c r="N707" s="89"/>
    </row>
    <row r="708" spans="1:22" s="82" customFormat="1">
      <c r="A708" s="325"/>
      <c r="B708" s="83"/>
      <c r="C708" s="60"/>
      <c r="D708" s="60"/>
      <c r="E708" s="60"/>
      <c r="F708" s="60"/>
      <c r="G708" s="60"/>
      <c r="H708" s="90"/>
      <c r="I708" s="90"/>
      <c r="J708" s="87"/>
      <c r="K708" s="88"/>
      <c r="L708" s="89"/>
      <c r="M708" s="89"/>
      <c r="N708" s="89"/>
    </row>
    <row r="709" spans="1:22" s="108" customFormat="1">
      <c r="A709" s="325"/>
      <c r="C709" s="4"/>
      <c r="D709" s="4"/>
      <c r="E709" s="4"/>
      <c r="F709" s="4"/>
      <c r="G709" s="4"/>
      <c r="H709" s="307"/>
      <c r="I709" s="307"/>
      <c r="J709" s="59"/>
      <c r="K709" s="30"/>
      <c r="L709" s="101"/>
      <c r="M709" s="101"/>
      <c r="N709" s="101"/>
    </row>
    <row r="710" spans="1:22" s="108" customFormat="1">
      <c r="A710" s="325"/>
      <c r="B710" s="19" t="s">
        <v>572</v>
      </c>
      <c r="C710" s="4"/>
      <c r="D710" s="4"/>
      <c r="E710" s="4"/>
      <c r="F710" s="4"/>
      <c r="G710" s="4"/>
      <c r="H710" s="307"/>
      <c r="I710" s="307"/>
      <c r="J710" s="59"/>
      <c r="K710" s="30"/>
      <c r="L710" s="101"/>
      <c r="M710" s="101"/>
      <c r="N710" s="101"/>
    </row>
    <row r="711" spans="1:22">
      <c r="A711" s="325"/>
      <c r="B711" s="19"/>
      <c r="C711" s="19"/>
      <c r="D711" s="19"/>
      <c r="E711" s="19"/>
      <c r="F711" s="19"/>
      <c r="G711" s="19"/>
      <c r="H711" s="15"/>
      <c r="I711" s="15"/>
      <c r="J711" s="61"/>
      <c r="K711" s="30"/>
      <c r="L711" s="73"/>
      <c r="M711" s="73"/>
      <c r="N711" s="73"/>
      <c r="O711" s="9"/>
      <c r="P711" s="9"/>
      <c r="Q711" s="9"/>
      <c r="R711" s="9"/>
      <c r="S711" s="9"/>
      <c r="T711" s="9"/>
      <c r="U711" s="9"/>
      <c r="V711" s="9"/>
    </row>
    <row r="712" spans="1:22" ht="34.5" customHeight="1">
      <c r="A712" s="325"/>
      <c r="B712" s="19"/>
      <c r="C712" s="4"/>
      <c r="D712" s="4"/>
      <c r="F712" s="4"/>
      <c r="G712" s="4"/>
      <c r="H712" s="307"/>
      <c r="I712" s="307"/>
      <c r="J712" s="74" t="s">
        <v>77</v>
      </c>
      <c r="K712" s="167"/>
      <c r="L712" s="76" t="s">
        <v>591</v>
      </c>
      <c r="M712" s="76" t="s">
        <v>590</v>
      </c>
      <c r="N712" s="76" t="s">
        <v>640</v>
      </c>
      <c r="O712" s="9"/>
      <c r="P712" s="9"/>
      <c r="Q712" s="9"/>
      <c r="R712" s="9"/>
      <c r="S712" s="9"/>
      <c r="T712" s="9"/>
      <c r="U712" s="9"/>
      <c r="V712" s="9"/>
    </row>
    <row r="713" spans="1:22" ht="20.25" customHeight="1">
      <c r="A713" s="325"/>
      <c r="B713" s="2"/>
      <c r="C713" s="60"/>
      <c r="D713" s="4"/>
      <c r="F713" s="4"/>
      <c r="G713" s="4"/>
      <c r="H713" s="307"/>
      <c r="I713" s="65" t="s">
        <v>1523</v>
      </c>
      <c r="J713" s="66"/>
      <c r="K713" s="168"/>
      <c r="L713" s="78" t="s">
        <v>595</v>
      </c>
      <c r="M713" s="78" t="s">
        <v>595</v>
      </c>
      <c r="N713" s="78" t="s">
        <v>595</v>
      </c>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IF(SUM(L714:N714)=0,IF(COUNTIF(L714:N714,"未確認")&gt;0,"未確認",IF(COUNTIF(L714:N714,"~*")&gt;0,"*",SUM(L714:N714))),SUM(L714:N714))</f>
        <v>0</v>
      </c>
      <c r="K714" s="181" t="str">
        <f>IF(OR(COUNTIF(L714:N714,"未確認")&gt;0,COUNTIF(L714:N714,"*")&gt;0),"※","")</f>
        <v/>
      </c>
      <c r="L714" s="111"/>
      <c r="M714" s="111"/>
      <c r="N714" s="111"/>
    </row>
    <row r="715" spans="1:22" s="112" customFormat="1" ht="70.150000000000006" customHeight="1">
      <c r="A715" s="349" t="s">
        <v>1380</v>
      </c>
      <c r="B715" s="113"/>
      <c r="C715" s="383" t="s">
        <v>575</v>
      </c>
      <c r="D715" s="384"/>
      <c r="E715" s="384"/>
      <c r="F715" s="384"/>
      <c r="G715" s="384"/>
      <c r="H715" s="385"/>
      <c r="I715" s="116" t="s">
        <v>576</v>
      </c>
      <c r="J715" s="180">
        <f>IF(SUM(L715:N715)=0,IF(COUNTIF(L715:N715,"未確認")&gt;0,"未確認",IF(COUNTIF(L715:N715,"~*")&gt;0,"*",SUM(L715:N715))),SUM(L715:N715))</f>
        <v>0</v>
      </c>
      <c r="K715" s="181" t="str">
        <f>IF(OR(COUNTIF(L715:N715,"未確認")&gt;0,COUNTIF(L715:N715,"*")&gt;0),"※","")</f>
        <v/>
      </c>
      <c r="L715" s="111"/>
      <c r="M715" s="111"/>
      <c r="N715" s="111"/>
    </row>
    <row r="716" spans="1:22" s="112" customFormat="1" ht="70.150000000000006" customHeight="1">
      <c r="A716" s="349" t="s">
        <v>1381</v>
      </c>
      <c r="B716" s="113"/>
      <c r="C716" s="386" t="s">
        <v>577</v>
      </c>
      <c r="D716" s="387"/>
      <c r="E716" s="387"/>
      <c r="F716" s="387"/>
      <c r="G716" s="387"/>
      <c r="H716" s="388"/>
      <c r="I716" s="116" t="s">
        <v>578</v>
      </c>
      <c r="J716" s="180">
        <f>IF(SUM(L716:N716)=0,IF(COUNTIF(L716:N716,"未確認")&gt;0,"未確認",IF(COUNTIF(L716:N716,"~*")&gt;0,"*",SUM(L716:N716))),SUM(L716:N716))</f>
        <v>0</v>
      </c>
      <c r="K716" s="181" t="str">
        <f>IF(OR(COUNTIF(L716:N716,"未確認")&gt;0,COUNTIF(L716:N716,"*")&gt;0),"※","")</f>
        <v/>
      </c>
      <c r="L716" s="111"/>
      <c r="M716" s="111"/>
      <c r="N716" s="111"/>
    </row>
    <row r="717" spans="1:22" s="112" customFormat="1" ht="70.150000000000006" customHeight="1">
      <c r="A717" s="349" t="s">
        <v>1382</v>
      </c>
      <c r="B717" s="113"/>
      <c r="C717" s="386" t="s">
        <v>579</v>
      </c>
      <c r="D717" s="387"/>
      <c r="E717" s="387"/>
      <c r="F717" s="387"/>
      <c r="G717" s="387"/>
      <c r="H717" s="388"/>
      <c r="I717" s="116" t="s">
        <v>580</v>
      </c>
      <c r="J717" s="180">
        <f>IF(SUM(L717:N717)=0,IF(COUNTIF(L717:N717,"未確認")&gt;0,"未確認",IF(COUNTIF(L717:N717,"~*")&gt;0,"*",SUM(L717:N717))),SUM(L717:N717))</f>
        <v>0</v>
      </c>
      <c r="K717" s="181" t="str">
        <f>IF(OR(COUNTIF(L717:N717,"未確認")&gt;0,COUNTIF(L717:N717,"*")&gt;0),"※","")</f>
        <v/>
      </c>
      <c r="L717" s="111"/>
      <c r="M717" s="111"/>
      <c r="N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pageSetUpPr fitToPage="1"/>
  </sheetPr>
  <dimension ref="A1:W730"/>
  <sheetViews>
    <sheetView showGridLines="0" topLeftCell="B1" zoomScale="50" zoomScaleNormal="5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2534</v>
      </c>
      <c r="C2" s="12"/>
      <c r="D2" s="12"/>
      <c r="E2" s="12"/>
      <c r="F2" s="12"/>
      <c r="G2" s="12"/>
      <c r="H2" s="10"/>
    </row>
    <row r="3" spans="1:22">
      <c r="A3" s="325"/>
      <c r="B3" s="13" t="s">
        <v>2535</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N8" s="9"/>
      <c r="O8" s="9"/>
      <c r="P8" s="9"/>
      <c r="Q8" s="9"/>
      <c r="R8" s="9"/>
      <c r="S8" s="9"/>
      <c r="T8" s="9"/>
      <c r="U8" s="9"/>
      <c r="V8" s="9"/>
    </row>
    <row r="9" spans="1:22" s="22" customFormat="1">
      <c r="A9" s="325"/>
      <c r="B9" s="24"/>
      <c r="C9" s="20"/>
      <c r="D9" s="20"/>
      <c r="E9" s="20"/>
      <c r="F9" s="20"/>
      <c r="G9" s="20"/>
      <c r="H9" s="21"/>
      <c r="I9" s="513" t="s">
        <v>874</v>
      </c>
      <c r="J9" s="513"/>
      <c r="K9" s="513"/>
      <c r="L9" s="321" t="s">
        <v>643</v>
      </c>
      <c r="M9" s="321" t="s">
        <v>129</v>
      </c>
    </row>
    <row r="10" spans="1:22" s="22" customFormat="1" ht="34.5" customHeight="1">
      <c r="A10" s="327" t="s">
        <v>876</v>
      </c>
      <c r="B10" s="18"/>
      <c r="C10" s="20"/>
      <c r="D10" s="20"/>
      <c r="E10" s="20"/>
      <c r="F10" s="20"/>
      <c r="G10" s="20"/>
      <c r="H10" s="21"/>
      <c r="I10" s="512" t="s">
        <v>877</v>
      </c>
      <c r="J10" s="512"/>
      <c r="K10" s="512"/>
      <c r="L10" s="25" t="s">
        <v>2536</v>
      </c>
      <c r="M10" s="25" t="s">
        <v>2536</v>
      </c>
    </row>
    <row r="11" spans="1:22" s="22" customFormat="1" ht="34.5" customHeight="1">
      <c r="A11" s="327" t="s">
        <v>876</v>
      </c>
      <c r="B11" s="26"/>
      <c r="C11" s="20"/>
      <c r="D11" s="20"/>
      <c r="E11" s="20"/>
      <c r="F11" s="20"/>
      <c r="G11" s="20"/>
      <c r="H11" s="21"/>
      <c r="I11" s="512" t="s">
        <v>881</v>
      </c>
      <c r="J11" s="512"/>
      <c r="K11" s="512"/>
      <c r="L11" s="25" t="s">
        <v>882</v>
      </c>
      <c r="M11" s="25" t="s">
        <v>882</v>
      </c>
    </row>
    <row r="12" spans="1:22">
      <c r="A12" s="325"/>
      <c r="B12" s="19"/>
      <c r="N12" s="9"/>
      <c r="O12" s="9"/>
      <c r="P12" s="9"/>
      <c r="Q12" s="9"/>
      <c r="R12" s="9"/>
      <c r="S12" s="9"/>
      <c r="T12" s="9"/>
      <c r="U12" s="9"/>
      <c r="V12" s="9"/>
    </row>
    <row r="13" spans="1:22">
      <c r="A13" s="325"/>
      <c r="B13" s="18"/>
      <c r="N13" s="9"/>
      <c r="O13" s="9"/>
      <c r="P13" s="9"/>
      <c r="Q13" s="9"/>
      <c r="R13" s="9"/>
      <c r="S13" s="9"/>
      <c r="T13" s="9"/>
      <c r="U13" s="9"/>
      <c r="V13" s="9"/>
    </row>
    <row r="14" spans="1:22" s="22" customFormat="1">
      <c r="A14" s="325"/>
      <c r="B14" s="19" t="s">
        <v>885</v>
      </c>
      <c r="C14" s="20"/>
      <c r="D14" s="20"/>
      <c r="E14" s="20"/>
      <c r="F14" s="20"/>
      <c r="G14" s="20"/>
      <c r="H14" s="21"/>
      <c r="I14" s="21"/>
      <c r="J14" s="6"/>
      <c r="K14" s="7"/>
      <c r="L14" s="6"/>
      <c r="M14" s="6"/>
    </row>
    <row r="15" spans="1:22" s="22" customFormat="1">
      <c r="A15" s="325"/>
      <c r="B15" s="19"/>
      <c r="C15" s="19"/>
      <c r="D15" s="19"/>
      <c r="E15" s="19"/>
      <c r="F15" s="19"/>
      <c r="G15" s="19"/>
      <c r="H15" s="15"/>
      <c r="I15" s="15"/>
      <c r="J15" s="6"/>
      <c r="K15" s="7"/>
      <c r="L15" s="23"/>
      <c r="M15" s="23"/>
    </row>
    <row r="16" spans="1:22" s="22" customFormat="1">
      <c r="A16" s="325"/>
      <c r="B16" s="24"/>
      <c r="C16" s="20"/>
      <c r="D16" s="20"/>
      <c r="E16" s="20"/>
      <c r="F16" s="20"/>
      <c r="G16" s="20"/>
      <c r="H16" s="21"/>
      <c r="I16" s="513" t="s">
        <v>0</v>
      </c>
      <c r="J16" s="513"/>
      <c r="K16" s="513"/>
      <c r="L16" s="321" t="s">
        <v>643</v>
      </c>
      <c r="M16" s="321" t="s">
        <v>129</v>
      </c>
    </row>
    <row r="17" spans="1:22" s="22" customFormat="1" ht="34.5" customHeight="1">
      <c r="A17" s="327" t="s">
        <v>876</v>
      </c>
      <c r="B17" s="18"/>
      <c r="C17" s="20"/>
      <c r="D17" s="20"/>
      <c r="E17" s="20"/>
      <c r="F17" s="20"/>
      <c r="G17" s="20"/>
      <c r="H17" s="21"/>
      <c r="I17" s="512" t="s">
        <v>18</v>
      </c>
      <c r="J17" s="512"/>
      <c r="K17" s="512"/>
      <c r="L17" s="25"/>
      <c r="M17" s="25"/>
    </row>
    <row r="18" spans="1:22" s="22" customFormat="1" ht="34.5" customHeight="1">
      <c r="A18" s="327" t="s">
        <v>876</v>
      </c>
      <c r="B18" s="26"/>
      <c r="C18" s="20"/>
      <c r="D18" s="20"/>
      <c r="E18" s="20"/>
      <c r="F18" s="20"/>
      <c r="G18" s="20"/>
      <c r="H18" s="21"/>
      <c r="I18" s="512" t="s">
        <v>19</v>
      </c>
      <c r="J18" s="512"/>
      <c r="K18" s="512"/>
      <c r="L18" s="25"/>
      <c r="M18" s="25" t="s">
        <v>886</v>
      </c>
    </row>
    <row r="19" spans="1:22" s="22" customFormat="1" ht="34.5" customHeight="1">
      <c r="A19" s="327" t="s">
        <v>876</v>
      </c>
      <c r="B19" s="26"/>
      <c r="C19" s="20"/>
      <c r="D19" s="20"/>
      <c r="E19" s="20"/>
      <c r="F19" s="20"/>
      <c r="G19" s="20"/>
      <c r="H19" s="21"/>
      <c r="I19" s="512" t="s">
        <v>20</v>
      </c>
      <c r="J19" s="512"/>
      <c r="K19" s="512"/>
      <c r="L19" s="27" t="s">
        <v>886</v>
      </c>
      <c r="M19" s="27"/>
    </row>
    <row r="20" spans="1:22" s="22" customFormat="1" ht="34.5" customHeight="1">
      <c r="A20" s="327" t="s">
        <v>876</v>
      </c>
      <c r="B20" s="18"/>
      <c r="C20" s="20"/>
      <c r="D20" s="20"/>
      <c r="E20" s="20"/>
      <c r="F20" s="20"/>
      <c r="G20" s="20"/>
      <c r="H20" s="21"/>
      <c r="I20" s="512" t="s">
        <v>21</v>
      </c>
      <c r="J20" s="512"/>
      <c r="K20" s="512"/>
      <c r="L20" s="28"/>
      <c r="M20" s="28"/>
    </row>
    <row r="21" spans="1:22" s="22" customFormat="1" ht="34.5" customHeight="1">
      <c r="A21" s="327" t="s">
        <v>876</v>
      </c>
      <c r="B21" s="18"/>
      <c r="C21" s="20"/>
      <c r="D21" s="20"/>
      <c r="E21" s="20"/>
      <c r="F21" s="20"/>
      <c r="G21" s="20"/>
      <c r="H21" s="21"/>
      <c r="I21" s="512" t="s">
        <v>22</v>
      </c>
      <c r="J21" s="512"/>
      <c r="K21" s="512"/>
      <c r="L21" s="27"/>
      <c r="M21" s="27"/>
    </row>
    <row r="22" spans="1:22" s="22" customFormat="1" ht="34.5" customHeight="1">
      <c r="A22" s="327" t="s">
        <v>876</v>
      </c>
      <c r="B22" s="18"/>
      <c r="C22" s="20"/>
      <c r="D22" s="20"/>
      <c r="E22" s="20"/>
      <c r="F22" s="20"/>
      <c r="G22" s="20"/>
      <c r="H22" s="21"/>
      <c r="I22" s="512" t="s">
        <v>23</v>
      </c>
      <c r="J22" s="512"/>
      <c r="K22" s="512"/>
      <c r="L22" s="27"/>
      <c r="M22" s="27"/>
    </row>
    <row r="23" spans="1:22" s="22" customFormat="1" ht="34.5" customHeight="1">
      <c r="A23" s="327" t="s">
        <v>876</v>
      </c>
      <c r="B23" s="18"/>
      <c r="C23" s="20"/>
      <c r="D23" s="20"/>
      <c r="E23" s="20"/>
      <c r="F23" s="20"/>
      <c r="G23" s="20"/>
      <c r="H23" s="21"/>
      <c r="I23" s="512" t="s">
        <v>2537</v>
      </c>
      <c r="J23" s="512"/>
      <c r="K23" s="512"/>
      <c r="L23" s="27"/>
      <c r="M23" s="27"/>
    </row>
    <row r="24" spans="1:22" s="22" customFormat="1" ht="315" customHeight="1">
      <c r="A24" s="327" t="s">
        <v>887</v>
      </c>
      <c r="B24" s="18"/>
      <c r="C24" s="20"/>
      <c r="D24" s="20"/>
      <c r="E24" s="20"/>
      <c r="F24" s="20"/>
      <c r="G24" s="20"/>
      <c r="H24" s="21"/>
      <c r="I24" s="511" t="s">
        <v>2538</v>
      </c>
      <c r="J24" s="511"/>
      <c r="K24" s="511"/>
      <c r="L24" s="27" t="s">
        <v>26</v>
      </c>
      <c r="M24" s="27" t="s">
        <v>26</v>
      </c>
    </row>
    <row r="25" spans="1:22" s="22" customFormat="1">
      <c r="A25" s="325"/>
      <c r="B25" s="18"/>
      <c r="C25" s="3"/>
      <c r="D25" s="3"/>
      <c r="E25" s="4"/>
      <c r="F25" s="3"/>
      <c r="G25" s="29"/>
      <c r="H25" s="5"/>
      <c r="I25" s="5"/>
      <c r="J25" s="6"/>
      <c r="K25" s="30"/>
      <c r="L25" s="8"/>
      <c r="M25" s="8"/>
    </row>
    <row r="26" spans="1:22">
      <c r="A26" s="325"/>
      <c r="B26" s="18"/>
      <c r="K26" s="30"/>
      <c r="L26" s="8"/>
      <c r="M26" s="8"/>
      <c r="N26" s="9"/>
      <c r="O26" s="9"/>
      <c r="P26" s="9"/>
      <c r="Q26" s="9"/>
      <c r="R26" s="9"/>
      <c r="S26" s="9"/>
      <c r="T26" s="9"/>
      <c r="U26" s="9"/>
      <c r="V26" s="9"/>
    </row>
    <row r="27" spans="1:22" s="22" customFormat="1">
      <c r="A27" s="325"/>
      <c r="B27" s="31" t="s">
        <v>27</v>
      </c>
      <c r="C27" s="20"/>
      <c r="D27" s="20"/>
      <c r="E27" s="20"/>
      <c r="F27" s="20"/>
      <c r="G27" s="20"/>
      <c r="H27" s="21"/>
      <c r="I27" s="21"/>
      <c r="J27" s="6"/>
      <c r="K27" s="30"/>
      <c r="L27" s="8"/>
      <c r="M27" s="8"/>
    </row>
    <row r="28" spans="1:22" s="22" customFormat="1">
      <c r="A28" s="325"/>
      <c r="B28" s="19"/>
      <c r="C28" s="19"/>
      <c r="D28" s="19"/>
      <c r="E28" s="19"/>
      <c r="F28" s="19"/>
      <c r="G28" s="19"/>
      <c r="H28" s="15"/>
      <c r="I28" s="15"/>
      <c r="J28" s="6"/>
      <c r="K28" s="30"/>
      <c r="L28" s="23"/>
      <c r="M28" s="23"/>
    </row>
    <row r="29" spans="1:22" s="22" customFormat="1">
      <c r="A29" s="325"/>
      <c r="B29" s="24"/>
      <c r="C29" s="20"/>
      <c r="D29" s="20"/>
      <c r="E29" s="20"/>
      <c r="F29" s="20"/>
      <c r="G29" s="20"/>
      <c r="H29" s="21"/>
      <c r="I29" s="508" t="s">
        <v>28</v>
      </c>
      <c r="J29" s="509"/>
      <c r="K29" s="510"/>
      <c r="L29" s="321" t="s">
        <v>643</v>
      </c>
      <c r="M29" s="321" t="s">
        <v>129</v>
      </c>
    </row>
    <row r="30" spans="1:22" s="22" customFormat="1" ht="34.5" customHeight="1">
      <c r="A30" s="327" t="s">
        <v>888</v>
      </c>
      <c r="B30" s="18"/>
      <c r="C30" s="20"/>
      <c r="D30" s="20"/>
      <c r="E30" s="20"/>
      <c r="F30" s="20"/>
      <c r="G30" s="20"/>
      <c r="H30" s="21"/>
      <c r="I30" s="502" t="s">
        <v>18</v>
      </c>
      <c r="J30" s="503"/>
      <c r="K30" s="504"/>
      <c r="L30" s="25"/>
      <c r="M30" s="25"/>
    </row>
    <row r="31" spans="1:22" s="22" customFormat="1" ht="34.5" customHeight="1">
      <c r="A31" s="327" t="s">
        <v>888</v>
      </c>
      <c r="B31" s="26"/>
      <c r="C31" s="20"/>
      <c r="D31" s="20"/>
      <c r="E31" s="20"/>
      <c r="F31" s="20"/>
      <c r="G31" s="20"/>
      <c r="H31" s="21"/>
      <c r="I31" s="502" t="s">
        <v>19</v>
      </c>
      <c r="J31" s="503"/>
      <c r="K31" s="504"/>
      <c r="L31" s="25"/>
      <c r="M31" s="25" t="s">
        <v>886</v>
      </c>
    </row>
    <row r="32" spans="1:22" s="22" customFormat="1" ht="34.5" customHeight="1">
      <c r="A32" s="327" t="s">
        <v>888</v>
      </c>
      <c r="B32" s="26"/>
      <c r="C32" s="20"/>
      <c r="D32" s="20"/>
      <c r="E32" s="20"/>
      <c r="F32" s="20"/>
      <c r="G32" s="20"/>
      <c r="H32" s="21"/>
      <c r="I32" s="502" t="s">
        <v>20</v>
      </c>
      <c r="J32" s="503"/>
      <c r="K32" s="504"/>
      <c r="L32" s="27" t="s">
        <v>886</v>
      </c>
      <c r="M32" s="27"/>
    </row>
    <row r="33" spans="1:22" s="22" customFormat="1" ht="34.5" customHeight="1">
      <c r="A33" s="327" t="s">
        <v>888</v>
      </c>
      <c r="B33" s="18"/>
      <c r="C33" s="20"/>
      <c r="D33" s="20"/>
      <c r="E33" s="20"/>
      <c r="F33" s="20"/>
      <c r="G33" s="20"/>
      <c r="H33" s="21"/>
      <c r="I33" s="502" t="s">
        <v>21</v>
      </c>
      <c r="J33" s="503"/>
      <c r="K33" s="504"/>
      <c r="L33" s="28"/>
      <c r="M33" s="28"/>
    </row>
    <row r="34" spans="1:22" s="22" customFormat="1" ht="34.5" customHeight="1">
      <c r="A34" s="327" t="s">
        <v>888</v>
      </c>
      <c r="B34" s="18"/>
      <c r="C34" s="20"/>
      <c r="D34" s="20"/>
      <c r="E34" s="20"/>
      <c r="F34" s="20"/>
      <c r="G34" s="20"/>
      <c r="H34" s="21"/>
      <c r="I34" s="499" t="s">
        <v>2539</v>
      </c>
      <c r="J34" s="500"/>
      <c r="K34" s="501"/>
      <c r="L34" s="27"/>
      <c r="M34" s="27"/>
    </row>
    <row r="35" spans="1:22" s="22" customFormat="1" ht="34.5" customHeight="1">
      <c r="A35" s="327" t="s">
        <v>888</v>
      </c>
      <c r="B35" s="18"/>
      <c r="C35" s="20"/>
      <c r="D35" s="20"/>
      <c r="E35" s="20"/>
      <c r="F35" s="20"/>
      <c r="G35" s="20"/>
      <c r="H35" s="21"/>
      <c r="I35" s="499" t="s">
        <v>30</v>
      </c>
      <c r="J35" s="500"/>
      <c r="K35" s="501"/>
      <c r="L35" s="27"/>
      <c r="M35" s="27"/>
    </row>
    <row r="36" spans="1:22" s="32" customFormat="1" ht="34.5" customHeight="1">
      <c r="A36" s="327" t="s">
        <v>888</v>
      </c>
      <c r="B36" s="18"/>
      <c r="C36" s="20"/>
      <c r="D36" s="20"/>
      <c r="E36" s="20"/>
      <c r="F36" s="20"/>
      <c r="G36" s="20"/>
      <c r="H36" s="21"/>
      <c r="I36" s="499" t="s">
        <v>2540</v>
      </c>
      <c r="J36" s="500"/>
      <c r="K36" s="501"/>
      <c r="L36" s="27"/>
      <c r="M36" s="27"/>
    </row>
    <row r="37" spans="1:22" s="22" customFormat="1" ht="34.5" customHeight="1">
      <c r="A37" s="327" t="s">
        <v>888</v>
      </c>
      <c r="B37" s="18"/>
      <c r="C37" s="20"/>
      <c r="D37" s="20"/>
      <c r="E37" s="20"/>
      <c r="F37" s="20"/>
      <c r="G37" s="20"/>
      <c r="H37" s="21"/>
      <c r="I37" s="496" t="s">
        <v>2537</v>
      </c>
      <c r="J37" s="496"/>
      <c r="K37" s="496"/>
      <c r="L37" s="27"/>
      <c r="M37" s="27"/>
    </row>
    <row r="38" spans="1:22" s="22" customFormat="1">
      <c r="A38" s="325"/>
      <c r="B38" s="18"/>
      <c r="C38" s="3"/>
      <c r="D38" s="3"/>
      <c r="E38" s="4"/>
      <c r="F38" s="3"/>
      <c r="G38" s="33"/>
      <c r="H38" s="5"/>
      <c r="I38" s="5"/>
      <c r="J38" s="6"/>
      <c r="K38" s="30"/>
      <c r="L38" s="8"/>
      <c r="M38" s="8"/>
    </row>
    <row r="39" spans="1:22" s="22" customFormat="1">
      <c r="A39" s="325"/>
      <c r="B39" s="18"/>
      <c r="C39" s="3"/>
      <c r="D39" s="3"/>
      <c r="E39" s="4"/>
      <c r="F39" s="3"/>
      <c r="G39" s="33"/>
      <c r="H39" s="5"/>
      <c r="I39" s="5"/>
      <c r="J39" s="6"/>
      <c r="K39" s="30"/>
      <c r="L39" s="8"/>
      <c r="M39" s="8"/>
    </row>
    <row r="40" spans="1:22" s="22" customFormat="1">
      <c r="A40" s="325"/>
      <c r="B40" s="31" t="s">
        <v>32</v>
      </c>
      <c r="C40" s="20"/>
      <c r="D40" s="20"/>
      <c r="E40" s="20"/>
      <c r="F40" s="20"/>
      <c r="G40" s="20"/>
      <c r="H40" s="21"/>
      <c r="I40" s="21"/>
      <c r="J40" s="6"/>
      <c r="K40" s="30"/>
      <c r="L40" s="8"/>
      <c r="M40" s="8"/>
    </row>
    <row r="41" spans="1:22" s="22" customFormat="1">
      <c r="A41" s="325"/>
      <c r="B41" s="19"/>
      <c r="C41" s="19"/>
      <c r="D41" s="19"/>
      <c r="E41" s="19"/>
      <c r="F41" s="19"/>
      <c r="G41" s="19"/>
      <c r="H41" s="15"/>
      <c r="I41" s="15"/>
      <c r="J41" s="6"/>
      <c r="K41" s="30"/>
      <c r="L41" s="23"/>
      <c r="M41" s="23"/>
    </row>
    <row r="42" spans="1:22" s="22" customFormat="1">
      <c r="A42" s="325"/>
      <c r="B42" s="24"/>
      <c r="C42" s="20"/>
      <c r="D42" s="20"/>
      <c r="E42" s="20"/>
      <c r="F42" s="20"/>
      <c r="G42" s="20"/>
      <c r="H42" s="21"/>
      <c r="I42" s="508" t="s">
        <v>33</v>
      </c>
      <c r="J42" s="509"/>
      <c r="K42" s="510"/>
      <c r="L42" s="321" t="s">
        <v>643</v>
      </c>
      <c r="M42" s="321" t="s">
        <v>129</v>
      </c>
    </row>
    <row r="43" spans="1:22" s="22" customFormat="1" ht="34.5" customHeight="1">
      <c r="A43" s="327" t="s">
        <v>889</v>
      </c>
      <c r="B43" s="18"/>
      <c r="C43" s="20"/>
      <c r="D43" s="20"/>
      <c r="E43" s="20"/>
      <c r="F43" s="20"/>
      <c r="G43" s="20"/>
      <c r="H43" s="21"/>
      <c r="I43" s="502" t="s">
        <v>2541</v>
      </c>
      <c r="J43" s="503"/>
      <c r="K43" s="504"/>
      <c r="L43" s="25"/>
      <c r="M43" s="25"/>
    </row>
    <row r="44" spans="1:22" s="22" customFormat="1" ht="34.5" customHeight="1">
      <c r="A44" s="327" t="s">
        <v>889</v>
      </c>
      <c r="B44" s="26"/>
      <c r="C44" s="20"/>
      <c r="D44" s="20"/>
      <c r="E44" s="20"/>
      <c r="F44" s="20"/>
      <c r="G44" s="20"/>
      <c r="H44" s="21"/>
      <c r="I44" s="502" t="s">
        <v>35</v>
      </c>
      <c r="J44" s="503"/>
      <c r="K44" s="504"/>
      <c r="L44" s="25"/>
      <c r="M44" s="25"/>
    </row>
    <row r="45" spans="1:22" s="22" customFormat="1" ht="34.5" customHeight="1">
      <c r="A45" s="327" t="s">
        <v>889</v>
      </c>
      <c r="B45" s="26"/>
      <c r="C45" s="20"/>
      <c r="D45" s="20"/>
      <c r="E45" s="20"/>
      <c r="F45" s="20"/>
      <c r="G45" s="20"/>
      <c r="H45" s="21"/>
      <c r="I45" s="502" t="s">
        <v>36</v>
      </c>
      <c r="J45" s="503"/>
      <c r="K45" s="504"/>
      <c r="L45" s="34"/>
      <c r="M45" s="34"/>
    </row>
    <row r="46" spans="1:22" s="22" customFormat="1" ht="34.5" customHeight="1">
      <c r="A46" s="327" t="s">
        <v>889</v>
      </c>
      <c r="B46" s="18"/>
      <c r="C46" s="20"/>
      <c r="D46" s="20"/>
      <c r="E46" s="20"/>
      <c r="F46" s="20"/>
      <c r="G46" s="20"/>
      <c r="H46" s="21"/>
      <c r="I46" s="502" t="s">
        <v>37</v>
      </c>
      <c r="J46" s="503"/>
      <c r="K46" s="504"/>
      <c r="L46" s="25"/>
      <c r="M46" s="25"/>
    </row>
    <row r="47" spans="1:22" s="22" customFormat="1">
      <c r="A47" s="325"/>
      <c r="B47" s="18"/>
      <c r="C47" s="3"/>
      <c r="D47" s="3"/>
      <c r="E47" s="4"/>
      <c r="F47" s="3"/>
      <c r="G47" s="29"/>
      <c r="H47" s="5"/>
      <c r="I47" s="5"/>
      <c r="J47" s="6"/>
      <c r="K47" s="30"/>
      <c r="L47" s="8"/>
      <c r="M47" s="8"/>
    </row>
    <row r="48" spans="1:22">
      <c r="A48" s="325"/>
      <c r="B48" s="18"/>
      <c r="K48" s="30"/>
      <c r="L48" s="8"/>
      <c r="M48" s="8"/>
      <c r="N48" s="9"/>
      <c r="O48" s="9"/>
      <c r="P48" s="9"/>
      <c r="Q48" s="9"/>
      <c r="R48" s="9"/>
      <c r="S48" s="9"/>
      <c r="T48" s="9"/>
      <c r="U48" s="9"/>
      <c r="V48" s="9"/>
    </row>
    <row r="49" spans="1:13" s="22" customFormat="1">
      <c r="A49" s="325"/>
      <c r="B49" s="31" t="s">
        <v>38</v>
      </c>
      <c r="C49" s="20"/>
      <c r="D49" s="20"/>
      <c r="E49" s="20"/>
      <c r="F49" s="20"/>
      <c r="G49" s="20"/>
      <c r="H49" s="21"/>
      <c r="I49" s="21"/>
      <c r="J49" s="6"/>
      <c r="K49" s="30"/>
      <c r="L49" s="8"/>
      <c r="M49" s="8"/>
    </row>
    <row r="50" spans="1:13" s="22" customFormat="1">
      <c r="A50" s="325"/>
      <c r="B50" s="19"/>
      <c r="C50" s="19"/>
      <c r="D50" s="19"/>
      <c r="E50" s="19"/>
      <c r="F50" s="19"/>
      <c r="G50" s="19"/>
      <c r="H50" s="15"/>
      <c r="I50" s="15"/>
      <c r="J50" s="6"/>
      <c r="K50" s="30"/>
      <c r="L50" s="23"/>
      <c r="M50" s="23"/>
    </row>
    <row r="51" spans="1:13" s="22" customFormat="1">
      <c r="A51" s="325"/>
      <c r="B51" s="24"/>
      <c r="C51" s="20"/>
      <c r="D51" s="20"/>
      <c r="E51" s="20"/>
      <c r="F51" s="20"/>
      <c r="G51" s="20"/>
      <c r="H51" s="35"/>
      <c r="I51" s="505" t="s">
        <v>28</v>
      </c>
      <c r="J51" s="506"/>
      <c r="K51" s="507"/>
      <c r="L51" s="321" t="s">
        <v>643</v>
      </c>
      <c r="M51" s="321" t="s">
        <v>129</v>
      </c>
    </row>
    <row r="52" spans="1:13" s="22" customFormat="1" ht="34.5" customHeight="1">
      <c r="A52" s="328" t="s">
        <v>890</v>
      </c>
      <c r="B52" s="18"/>
      <c r="C52" s="20"/>
      <c r="D52" s="20"/>
      <c r="E52" s="20"/>
      <c r="F52" s="20"/>
      <c r="G52" s="20"/>
      <c r="H52" s="21"/>
      <c r="I52" s="499" t="s">
        <v>18</v>
      </c>
      <c r="J52" s="500"/>
      <c r="K52" s="501"/>
      <c r="L52" s="25"/>
      <c r="M52" s="25"/>
    </row>
    <row r="53" spans="1:13" s="22" customFormat="1" ht="34.5" customHeight="1">
      <c r="A53" s="328" t="s">
        <v>890</v>
      </c>
      <c r="B53" s="26"/>
      <c r="C53" s="20"/>
      <c r="D53" s="20"/>
      <c r="E53" s="20"/>
      <c r="F53" s="20"/>
      <c r="G53" s="20"/>
      <c r="H53" s="21"/>
      <c r="I53" s="499" t="s">
        <v>19</v>
      </c>
      <c r="J53" s="500"/>
      <c r="K53" s="501"/>
      <c r="L53" s="25"/>
      <c r="M53" s="25"/>
    </row>
    <row r="54" spans="1:13" s="22" customFormat="1" ht="34.5" customHeight="1">
      <c r="A54" s="328" t="s">
        <v>890</v>
      </c>
      <c r="B54" s="26"/>
      <c r="C54" s="20"/>
      <c r="D54" s="20"/>
      <c r="E54" s="20"/>
      <c r="F54" s="20"/>
      <c r="G54" s="20"/>
      <c r="H54" s="21"/>
      <c r="I54" s="499" t="s">
        <v>20</v>
      </c>
      <c r="J54" s="500"/>
      <c r="K54" s="501"/>
      <c r="L54" s="27"/>
      <c r="M54" s="27"/>
    </row>
    <row r="55" spans="1:13" s="22" customFormat="1" ht="34.5" customHeight="1">
      <c r="A55" s="328" t="s">
        <v>890</v>
      </c>
      <c r="B55" s="18"/>
      <c r="C55" s="20"/>
      <c r="D55" s="20"/>
      <c r="E55" s="20"/>
      <c r="F55" s="20"/>
      <c r="G55" s="20"/>
      <c r="H55" s="21"/>
      <c r="I55" s="499" t="s">
        <v>21</v>
      </c>
      <c r="J55" s="500"/>
      <c r="K55" s="501"/>
      <c r="L55" s="28"/>
      <c r="M55" s="28"/>
    </row>
    <row r="56" spans="1:13" s="22" customFormat="1" ht="34.5" customHeight="1">
      <c r="A56" s="328" t="s">
        <v>890</v>
      </c>
      <c r="B56" s="18"/>
      <c r="C56" s="20"/>
      <c r="D56" s="20"/>
      <c r="E56" s="20"/>
      <c r="F56" s="20"/>
      <c r="G56" s="20"/>
      <c r="H56" s="21"/>
      <c r="I56" s="499" t="s">
        <v>2539</v>
      </c>
      <c r="J56" s="500"/>
      <c r="K56" s="501"/>
      <c r="L56" s="27"/>
      <c r="M56" s="27"/>
    </row>
    <row r="57" spans="1:13" s="22" customFormat="1" ht="34.5" customHeight="1">
      <c r="A57" s="328" t="s">
        <v>890</v>
      </c>
      <c r="B57" s="18"/>
      <c r="C57" s="20"/>
      <c r="D57" s="20"/>
      <c r="E57" s="20"/>
      <c r="F57" s="20"/>
      <c r="G57" s="20"/>
      <c r="H57" s="21"/>
      <c r="I57" s="499" t="s">
        <v>30</v>
      </c>
      <c r="J57" s="500"/>
      <c r="K57" s="501"/>
      <c r="L57" s="27"/>
      <c r="M57" s="27"/>
    </row>
    <row r="58" spans="1:13" s="32" customFormat="1" ht="34.5" customHeight="1">
      <c r="A58" s="328" t="s">
        <v>890</v>
      </c>
      <c r="B58" s="18"/>
      <c r="C58" s="20"/>
      <c r="D58" s="20"/>
      <c r="E58" s="20"/>
      <c r="F58" s="20"/>
      <c r="G58" s="20"/>
      <c r="H58" s="21"/>
      <c r="I58" s="499" t="s">
        <v>2540</v>
      </c>
      <c r="J58" s="500"/>
      <c r="K58" s="501"/>
      <c r="L58" s="27"/>
      <c r="M58" s="27"/>
    </row>
    <row r="59" spans="1:13" s="22" customFormat="1" ht="34.5" customHeight="1">
      <c r="A59" s="328" t="s">
        <v>890</v>
      </c>
      <c r="B59" s="18"/>
      <c r="C59" s="20"/>
      <c r="D59" s="20"/>
      <c r="E59" s="20"/>
      <c r="F59" s="20"/>
      <c r="G59" s="20"/>
      <c r="H59" s="21"/>
      <c r="I59" s="496" t="s">
        <v>2537</v>
      </c>
      <c r="J59" s="496"/>
      <c r="K59" s="496"/>
      <c r="L59" s="27" t="s">
        <v>886</v>
      </c>
      <c r="M59" s="27" t="s">
        <v>886</v>
      </c>
    </row>
    <row r="60" spans="1:13" s="22" customFormat="1" ht="34.5" customHeight="1">
      <c r="A60" s="328" t="s">
        <v>890</v>
      </c>
      <c r="B60" s="18"/>
      <c r="C60" s="20"/>
      <c r="D60" s="20"/>
      <c r="E60" s="20"/>
      <c r="F60" s="20"/>
      <c r="G60" s="20"/>
      <c r="H60" s="21"/>
      <c r="I60" s="496" t="s">
        <v>39</v>
      </c>
      <c r="J60" s="496"/>
      <c r="K60" s="496"/>
      <c r="L60" s="27" t="s">
        <v>26</v>
      </c>
      <c r="M60" s="27" t="s">
        <v>26</v>
      </c>
    </row>
    <row r="61" spans="1:13" s="22" customFormat="1">
      <c r="A61" s="325"/>
      <c r="B61" s="18"/>
      <c r="C61" s="3"/>
      <c r="D61" s="3"/>
      <c r="E61" s="4"/>
      <c r="F61" s="3"/>
      <c r="G61" s="33"/>
      <c r="H61" s="5"/>
      <c r="I61" s="5"/>
      <c r="J61" s="6"/>
      <c r="K61" s="30"/>
      <c r="L61" s="8"/>
      <c r="M61" s="8"/>
    </row>
    <row r="62" spans="1:13" s="22" customFormat="1">
      <c r="A62" s="325"/>
      <c r="B62" s="18"/>
      <c r="C62" s="3"/>
      <c r="D62" s="3"/>
      <c r="E62" s="4"/>
      <c r="F62" s="3"/>
      <c r="G62" s="33"/>
      <c r="H62" s="5"/>
      <c r="I62" s="5"/>
      <c r="J62" s="6"/>
      <c r="K62" s="30"/>
      <c r="L62" s="8"/>
      <c r="M62" s="8"/>
    </row>
    <row r="63" spans="1:13" s="22" customFormat="1">
      <c r="A63" s="325"/>
      <c r="B63" s="18"/>
      <c r="C63" s="3"/>
      <c r="D63" s="3"/>
      <c r="E63" s="4"/>
      <c r="F63" s="3"/>
      <c r="G63" s="33"/>
      <c r="H63" s="5"/>
      <c r="I63" s="5"/>
      <c r="J63" s="6"/>
      <c r="K63" s="30"/>
      <c r="L63" s="6"/>
      <c r="M63" s="6"/>
    </row>
    <row r="64" spans="1:13" s="22" customFormat="1">
      <c r="A64" s="325"/>
      <c r="B64" s="18"/>
      <c r="C64" s="3"/>
      <c r="D64" s="3"/>
      <c r="E64" s="4"/>
      <c r="F64" s="3"/>
      <c r="G64" s="29"/>
      <c r="H64" s="5"/>
      <c r="I64" s="5"/>
      <c r="J64" s="6"/>
      <c r="K64" s="30"/>
      <c r="L64" s="6"/>
      <c r="M64" s="6"/>
    </row>
    <row r="65" spans="1:13" s="22" customFormat="1">
      <c r="A65" s="325"/>
      <c r="B65" s="19"/>
      <c r="C65" s="36"/>
      <c r="D65" s="36"/>
      <c r="E65" s="36"/>
      <c r="F65" s="36"/>
      <c r="G65" s="36"/>
      <c r="H65" s="21"/>
      <c r="I65" s="21"/>
      <c r="J65" s="6"/>
      <c r="K65" s="30"/>
      <c r="L65" s="6"/>
      <c r="M65" s="6"/>
    </row>
    <row r="66" spans="1:13" s="22" customFormat="1">
      <c r="A66" s="325"/>
      <c r="B66" s="2"/>
      <c r="C66" s="37" t="s">
        <v>2542</v>
      </c>
      <c r="D66" s="38"/>
      <c r="E66" s="38"/>
      <c r="F66" s="38"/>
      <c r="G66" s="38"/>
      <c r="H66" s="38"/>
      <c r="I66" s="5"/>
      <c r="J66" s="39"/>
      <c r="K66" s="7"/>
      <c r="L66" s="6"/>
      <c r="M66" s="6"/>
    </row>
    <row r="67" spans="1:13" s="22" customFormat="1" ht="34.5" customHeight="1">
      <c r="A67" s="325"/>
      <c r="B67" s="2"/>
      <c r="C67" s="40"/>
      <c r="D67" s="497" t="s">
        <v>41</v>
      </c>
      <c r="E67" s="497"/>
      <c r="F67" s="497"/>
      <c r="G67" s="497"/>
      <c r="H67" s="497"/>
      <c r="I67" s="497"/>
      <c r="J67" s="497"/>
      <c r="K67" s="497"/>
      <c r="L67" s="497"/>
      <c r="M67" s="41"/>
    </row>
    <row r="68" spans="1:13" s="22" customFormat="1" ht="34.5" customHeight="1">
      <c r="A68" s="325"/>
      <c r="B68" s="2"/>
      <c r="C68" s="43"/>
      <c r="D68" s="498" t="s">
        <v>2543</v>
      </c>
      <c r="E68" s="498"/>
      <c r="F68" s="498"/>
      <c r="G68" s="498"/>
      <c r="H68" s="498"/>
      <c r="I68" s="498"/>
      <c r="J68" s="498"/>
      <c r="K68" s="498"/>
      <c r="L68" s="498"/>
      <c r="M68" s="41"/>
    </row>
    <row r="69" spans="1:13" s="22" customFormat="1" ht="34.5" customHeight="1">
      <c r="A69" s="325"/>
      <c r="B69" s="2"/>
      <c r="C69" s="43"/>
      <c r="D69" s="498" t="s">
        <v>2544</v>
      </c>
      <c r="E69" s="498"/>
      <c r="F69" s="498"/>
      <c r="G69" s="498"/>
      <c r="H69" s="498"/>
      <c r="I69" s="498"/>
      <c r="J69" s="498"/>
      <c r="K69" s="498"/>
      <c r="L69" s="498"/>
      <c r="M69" s="41"/>
    </row>
    <row r="70" spans="1:13" s="22" customFormat="1" ht="34.5" customHeight="1">
      <c r="A70" s="325"/>
      <c r="B70" s="2"/>
      <c r="C70" s="43"/>
      <c r="D70" s="498" t="s">
        <v>44</v>
      </c>
      <c r="E70" s="498"/>
      <c r="F70" s="498"/>
      <c r="G70" s="498"/>
      <c r="H70" s="498"/>
      <c r="I70" s="498"/>
      <c r="J70" s="498"/>
      <c r="K70" s="498"/>
      <c r="L70" s="498"/>
      <c r="M70" s="41"/>
    </row>
    <row r="71" spans="1:13" s="22" customFormat="1" ht="34.5" customHeight="1">
      <c r="A71" s="325"/>
      <c r="B71" s="2"/>
      <c r="C71" s="43"/>
      <c r="D71" s="498" t="s">
        <v>2545</v>
      </c>
      <c r="E71" s="498"/>
      <c r="F71" s="498"/>
      <c r="G71" s="498"/>
      <c r="H71" s="498"/>
      <c r="I71" s="498"/>
      <c r="J71" s="498"/>
      <c r="K71" s="498"/>
      <c r="L71" s="498"/>
      <c r="M71" s="41"/>
    </row>
    <row r="72" spans="1:13" s="22" customFormat="1">
      <c r="A72" s="325"/>
      <c r="B72" s="19"/>
      <c r="C72" s="36"/>
      <c r="D72" s="36"/>
      <c r="E72" s="36"/>
      <c r="F72" s="36"/>
      <c r="G72" s="36"/>
      <c r="H72" s="21"/>
      <c r="I72" s="21"/>
      <c r="J72" s="6"/>
      <c r="K72" s="7"/>
      <c r="L72" s="6"/>
      <c r="M72" s="6"/>
    </row>
    <row r="73" spans="1:13" s="46" customFormat="1">
      <c r="A73" s="329"/>
      <c r="B73" s="19"/>
      <c r="C73" s="45" t="s">
        <v>2546</v>
      </c>
      <c r="F73" s="47"/>
      <c r="G73" s="45"/>
      <c r="H73" s="330" t="s">
        <v>2547</v>
      </c>
      <c r="I73" s="330"/>
      <c r="J73" s="330" t="s">
        <v>2548</v>
      </c>
      <c r="K73" s="331"/>
      <c r="L73" s="330"/>
      <c r="M73" s="47"/>
    </row>
    <row r="74" spans="1:13" s="22" customFormat="1">
      <c r="A74" s="325"/>
      <c r="B74" s="2"/>
      <c r="C74" s="48"/>
      <c r="D74" s="36"/>
      <c r="E74" s="36"/>
      <c r="F74" s="36"/>
      <c r="G74" s="36"/>
      <c r="H74" s="21"/>
      <c r="I74" s="38"/>
      <c r="J74" s="6"/>
      <c r="K74" s="7"/>
      <c r="L74" s="320"/>
      <c r="M74" s="320"/>
    </row>
    <row r="75" spans="1:13" s="22" customFormat="1">
      <c r="A75" s="325"/>
      <c r="B75" s="2"/>
      <c r="C75" s="42"/>
      <c r="D75" s="42"/>
      <c r="E75" s="42"/>
      <c r="F75" s="42"/>
      <c r="G75" s="42"/>
      <c r="H75" s="42"/>
      <c r="I75" s="42"/>
      <c r="J75" s="42"/>
      <c r="K75" s="50"/>
      <c r="L75" s="42"/>
      <c r="M75" s="42"/>
    </row>
    <row r="76" spans="1:13" s="22" customFormat="1">
      <c r="A76" s="325"/>
      <c r="B76" s="2"/>
      <c r="C76" s="51"/>
      <c r="D76" s="36"/>
      <c r="E76" s="36"/>
      <c r="F76" s="36"/>
      <c r="G76" s="36"/>
      <c r="H76" s="21"/>
      <c r="I76" s="38"/>
      <c r="J76" s="6"/>
      <c r="K76" s="7"/>
      <c r="L76" s="320"/>
    </row>
    <row r="77" spans="1:13" s="22" customFormat="1">
      <c r="A77" s="325"/>
      <c r="B77" s="2"/>
      <c r="C77" s="51"/>
      <c r="D77" s="36"/>
      <c r="E77" s="36"/>
      <c r="F77" s="36"/>
      <c r="G77" s="36"/>
      <c r="H77" s="21"/>
      <c r="I77" s="38"/>
      <c r="J77" s="6"/>
      <c r="K77" s="7"/>
      <c r="L77" s="320"/>
    </row>
    <row r="78" spans="1:13" s="22" customFormat="1">
      <c r="A78" s="325"/>
      <c r="B78" s="2"/>
      <c r="C78" s="492" t="s">
        <v>49</v>
      </c>
      <c r="D78" s="492"/>
      <c r="E78" s="492"/>
      <c r="F78" s="492"/>
      <c r="G78" s="492"/>
      <c r="H78" s="492" t="s">
        <v>2549</v>
      </c>
      <c r="I78" s="492"/>
      <c r="J78" s="492" t="s">
        <v>2550</v>
      </c>
      <c r="K78" s="492"/>
      <c r="L78" s="492"/>
    </row>
    <row r="79" spans="1:13" s="22" customFormat="1">
      <c r="A79" s="325"/>
      <c r="B79" s="2"/>
      <c r="C79" s="492" t="s">
        <v>52</v>
      </c>
      <c r="D79" s="492"/>
      <c r="E79" s="492"/>
      <c r="F79" s="492"/>
      <c r="G79" s="492"/>
      <c r="H79" s="492" t="s">
        <v>2551</v>
      </c>
      <c r="I79" s="492"/>
      <c r="J79" s="492" t="s">
        <v>2552</v>
      </c>
      <c r="K79" s="492"/>
      <c r="L79" s="492"/>
    </row>
    <row r="80" spans="1:13" s="22" customFormat="1">
      <c r="A80" s="325"/>
      <c r="B80" s="2"/>
      <c r="C80" s="492" t="s">
        <v>55</v>
      </c>
      <c r="D80" s="492"/>
      <c r="E80" s="492"/>
      <c r="F80" s="492"/>
      <c r="G80" s="492"/>
      <c r="H80" s="492" t="s">
        <v>2553</v>
      </c>
      <c r="I80" s="492"/>
      <c r="J80" s="492" t="s">
        <v>2554</v>
      </c>
      <c r="K80" s="492"/>
      <c r="L80" s="492"/>
    </row>
    <row r="81" spans="1:13" s="22" customFormat="1">
      <c r="A81" s="325"/>
      <c r="B81" s="2"/>
      <c r="C81" s="492" t="s">
        <v>58</v>
      </c>
      <c r="D81" s="492"/>
      <c r="E81" s="492"/>
      <c r="F81" s="492"/>
      <c r="G81" s="492"/>
      <c r="H81" s="492" t="s">
        <v>2555</v>
      </c>
      <c r="I81" s="492"/>
      <c r="J81" s="492" t="s">
        <v>2556</v>
      </c>
      <c r="K81" s="492"/>
      <c r="L81" s="492"/>
    </row>
    <row r="82" spans="1:13" s="22" customFormat="1">
      <c r="A82" s="325"/>
      <c r="B82" s="2"/>
      <c r="C82" s="492" t="s">
        <v>2557</v>
      </c>
      <c r="D82" s="492"/>
      <c r="E82" s="492"/>
      <c r="F82" s="492"/>
      <c r="G82" s="492"/>
      <c r="H82" s="38"/>
      <c r="I82" s="38"/>
      <c r="J82" s="492" t="s">
        <v>2558</v>
      </c>
      <c r="K82" s="492"/>
      <c r="L82" s="492"/>
    </row>
    <row r="83" spans="1:13" s="22" customFormat="1">
      <c r="A83" s="325"/>
      <c r="C83" s="492" t="s">
        <v>63</v>
      </c>
      <c r="D83" s="492"/>
      <c r="E83" s="492"/>
      <c r="F83" s="492"/>
      <c r="G83" s="492"/>
      <c r="J83" s="492" t="s">
        <v>2559</v>
      </c>
      <c r="K83" s="492"/>
      <c r="L83" s="492"/>
      <c r="M83" s="6"/>
    </row>
    <row r="84" spans="1:13" s="22" customFormat="1">
      <c r="A84" s="325"/>
      <c r="B84" s="2"/>
      <c r="C84" s="492" t="s">
        <v>2560</v>
      </c>
      <c r="D84" s="492"/>
      <c r="E84" s="492"/>
      <c r="F84" s="492"/>
      <c r="G84" s="492"/>
      <c r="H84" s="332"/>
      <c r="I84" s="332"/>
      <c r="J84" s="492" t="s">
        <v>2561</v>
      </c>
      <c r="K84" s="492"/>
      <c r="L84" s="492"/>
      <c r="M84" s="6"/>
    </row>
    <row r="85" spans="1:13" s="22" customFormat="1">
      <c r="A85" s="325"/>
      <c r="B85" s="2"/>
      <c r="C85" s="492" t="s">
        <v>2562</v>
      </c>
      <c r="D85" s="492"/>
      <c r="E85" s="492"/>
      <c r="F85" s="492"/>
      <c r="H85" s="38"/>
      <c r="I85" s="38"/>
      <c r="J85" s="492" t="s">
        <v>2563</v>
      </c>
      <c r="K85" s="492"/>
      <c r="L85" s="492"/>
      <c r="M85" s="6"/>
    </row>
    <row r="86" spans="1:13" s="22" customFormat="1">
      <c r="A86" s="325"/>
      <c r="B86" s="2"/>
      <c r="C86" s="492" t="s">
        <v>2564</v>
      </c>
      <c r="D86" s="492"/>
      <c r="E86" s="492"/>
      <c r="F86" s="492"/>
      <c r="G86" s="38"/>
      <c r="H86" s="38"/>
      <c r="I86" s="38"/>
      <c r="J86" s="492" t="s">
        <v>2565</v>
      </c>
      <c r="K86" s="492"/>
      <c r="L86" s="492"/>
      <c r="M86" s="6"/>
    </row>
    <row r="87" spans="1:13" s="22" customFormat="1">
      <c r="A87" s="325"/>
      <c r="B87" s="2"/>
      <c r="C87" s="492" t="s">
        <v>71</v>
      </c>
      <c r="D87" s="492"/>
      <c r="E87" s="492"/>
      <c r="F87" s="492"/>
      <c r="G87" s="38"/>
      <c r="H87" s="38"/>
      <c r="I87" s="38"/>
      <c r="J87" s="492" t="s">
        <v>2566</v>
      </c>
      <c r="K87" s="492"/>
      <c r="L87" s="492"/>
      <c r="M87" s="6"/>
    </row>
    <row r="88" spans="1:13" s="22" customFormat="1">
      <c r="A88" s="325"/>
      <c r="B88" s="2"/>
      <c r="C88" s="492" t="s">
        <v>73</v>
      </c>
      <c r="D88" s="492"/>
      <c r="E88" s="492"/>
      <c r="F88" s="492"/>
      <c r="G88" s="38"/>
      <c r="H88" s="38"/>
      <c r="I88" s="38"/>
      <c r="J88" s="51"/>
      <c r="K88" s="52"/>
      <c r="L88" s="6"/>
      <c r="M88" s="6"/>
    </row>
    <row r="89" spans="1:13" s="22" customFormat="1">
      <c r="A89" s="325"/>
      <c r="B89" s="2"/>
      <c r="C89" s="492" t="s">
        <v>74</v>
      </c>
      <c r="D89" s="492"/>
      <c r="E89" s="492"/>
      <c r="F89" s="492"/>
      <c r="G89" s="38"/>
      <c r="H89" s="38"/>
      <c r="I89" s="38"/>
      <c r="J89" s="51"/>
      <c r="K89" s="52"/>
      <c r="L89" s="6"/>
      <c r="M89" s="6"/>
    </row>
    <row r="90" spans="1:13" s="22" customFormat="1">
      <c r="A90" s="325"/>
      <c r="B90" s="2"/>
      <c r="C90" s="492" t="s">
        <v>75</v>
      </c>
      <c r="D90" s="492"/>
      <c r="E90" s="492"/>
      <c r="F90" s="492"/>
      <c r="G90" s="492"/>
      <c r="H90" s="38"/>
      <c r="I90" s="38"/>
      <c r="J90" s="51"/>
      <c r="K90" s="52"/>
      <c r="L90" s="6"/>
      <c r="M90" s="6"/>
    </row>
    <row r="91" spans="1:13" s="22" customFormat="1">
      <c r="A91" s="325"/>
      <c r="B91" s="2"/>
      <c r="C91" s="42"/>
      <c r="D91" s="42"/>
      <c r="E91" s="42"/>
      <c r="F91" s="42"/>
      <c r="G91" s="42"/>
      <c r="H91" s="42"/>
      <c r="I91" s="42"/>
      <c r="J91" s="42"/>
      <c r="K91" s="50"/>
      <c r="L91" s="42"/>
      <c r="M91" s="42"/>
    </row>
    <row r="92" spans="1:13" s="22" customFormat="1">
      <c r="A92" s="325"/>
      <c r="B92" s="53" t="s">
        <v>76</v>
      </c>
      <c r="C92" s="54"/>
      <c r="D92" s="55"/>
      <c r="E92" s="55"/>
      <c r="F92" s="55"/>
      <c r="G92" s="55"/>
      <c r="H92" s="56"/>
      <c r="I92" s="56"/>
      <c r="J92" s="57"/>
      <c r="K92" s="57"/>
      <c r="L92" s="57"/>
      <c r="M92" s="57"/>
    </row>
    <row r="93" spans="1:13" s="22" customFormat="1">
      <c r="A93" s="325"/>
      <c r="B93" s="2"/>
      <c r="C93" s="60"/>
      <c r="D93" s="4"/>
      <c r="E93" s="4"/>
      <c r="F93" s="4"/>
      <c r="G93" s="4"/>
      <c r="H93" s="307"/>
      <c r="I93" s="307"/>
      <c r="J93" s="61"/>
      <c r="K93" s="30"/>
      <c r="L93" s="61"/>
      <c r="M93" s="61"/>
    </row>
    <row r="94" spans="1:13" s="22" customFormat="1">
      <c r="A94" s="325"/>
      <c r="B94" s="31" t="s">
        <v>891</v>
      </c>
      <c r="C94" s="60"/>
      <c r="D94" s="4"/>
      <c r="E94" s="4"/>
      <c r="F94" s="4"/>
      <c r="G94" s="4"/>
      <c r="H94" s="307"/>
      <c r="I94" s="307"/>
      <c r="J94" s="61"/>
      <c r="K94" s="61"/>
      <c r="L94" s="61"/>
      <c r="M94" s="61"/>
    </row>
    <row r="95" spans="1:13" s="22" customFormat="1" ht="18.75" customHeight="1">
      <c r="A95" s="325"/>
      <c r="B95" s="19"/>
      <c r="C95" s="60"/>
      <c r="D95" s="4"/>
      <c r="E95" s="4"/>
      <c r="F95" s="4"/>
      <c r="G95" s="4"/>
      <c r="H95" s="307"/>
      <c r="I95" s="307"/>
      <c r="J95" s="57"/>
      <c r="K95" s="57"/>
      <c r="L95" s="23"/>
      <c r="M95" s="23"/>
    </row>
    <row r="96" spans="1:13" s="22" customFormat="1" ht="37.5">
      <c r="A96" s="325"/>
      <c r="B96" s="19"/>
      <c r="C96" s="60"/>
      <c r="D96" s="4"/>
      <c r="E96" s="4"/>
      <c r="F96" s="4"/>
      <c r="G96" s="4"/>
      <c r="H96" s="307"/>
      <c r="I96" s="307"/>
      <c r="J96" s="62" t="s">
        <v>77</v>
      </c>
      <c r="K96" s="63"/>
      <c r="L96" s="64" t="s">
        <v>643</v>
      </c>
      <c r="M96" s="64" t="s">
        <v>129</v>
      </c>
    </row>
    <row r="97" spans="1:22" s="22" customFormat="1">
      <c r="A97" s="325"/>
      <c r="B97" s="2"/>
      <c r="C97" s="4"/>
      <c r="D97" s="4"/>
      <c r="E97" s="4"/>
      <c r="F97" s="4"/>
      <c r="G97" s="4"/>
      <c r="H97" s="307"/>
      <c r="I97" s="65" t="s">
        <v>2567</v>
      </c>
      <c r="J97" s="66"/>
      <c r="K97" s="67"/>
      <c r="L97" s="64" t="s">
        <v>595</v>
      </c>
      <c r="M97" s="64" t="s">
        <v>80</v>
      </c>
    </row>
    <row r="98" spans="1:22" s="22" customFormat="1" ht="54" customHeight="1">
      <c r="A98" s="327" t="s">
        <v>892</v>
      </c>
      <c r="B98" s="2"/>
      <c r="C98" s="383" t="s">
        <v>81</v>
      </c>
      <c r="D98" s="384"/>
      <c r="E98" s="384"/>
      <c r="F98" s="384"/>
      <c r="G98" s="384"/>
      <c r="H98" s="385"/>
      <c r="I98" s="313" t="s">
        <v>2568</v>
      </c>
      <c r="J98" s="68" t="s">
        <v>637</v>
      </c>
      <c r="K98" s="69"/>
      <c r="L98" s="70"/>
      <c r="M98" s="71"/>
    </row>
    <row r="99" spans="1:22" s="22" customFormat="1">
      <c r="A99" s="325"/>
      <c r="B99" s="72"/>
      <c r="C99" s="60"/>
      <c r="D99" s="4"/>
      <c r="E99" s="4"/>
      <c r="F99" s="4"/>
      <c r="G99" s="4"/>
      <c r="H99" s="307"/>
      <c r="I99" s="307"/>
      <c r="J99" s="61"/>
      <c r="K99" s="61"/>
      <c r="L99" s="59"/>
      <c r="M99" s="59"/>
    </row>
    <row r="100" spans="1:22" s="22" customFormat="1">
      <c r="A100" s="325"/>
      <c r="B100" s="72"/>
      <c r="C100" s="60"/>
      <c r="D100" s="4"/>
      <c r="E100" s="4"/>
      <c r="F100" s="4"/>
      <c r="G100" s="4"/>
      <c r="H100" s="307"/>
      <c r="I100" s="307"/>
      <c r="J100" s="61"/>
      <c r="K100" s="61"/>
      <c r="L100" s="59"/>
      <c r="M100" s="59"/>
    </row>
    <row r="101" spans="1:22" s="22" customFormat="1">
      <c r="A101" s="325"/>
      <c r="B101" s="72"/>
      <c r="C101" s="60"/>
      <c r="D101" s="4"/>
      <c r="E101" s="4"/>
      <c r="F101" s="4"/>
      <c r="G101" s="4"/>
      <c r="H101" s="307"/>
      <c r="I101" s="307"/>
      <c r="J101" s="61"/>
      <c r="K101" s="61"/>
      <c r="L101" s="59"/>
      <c r="M101" s="59"/>
    </row>
    <row r="102" spans="1:22">
      <c r="A102" s="325"/>
      <c r="B102" s="19" t="s">
        <v>84</v>
      </c>
      <c r="C102" s="19"/>
      <c r="D102" s="19"/>
      <c r="E102" s="19"/>
      <c r="F102" s="19"/>
      <c r="G102" s="19"/>
      <c r="H102" s="15"/>
      <c r="I102" s="15"/>
      <c r="L102" s="73"/>
      <c r="M102" s="73"/>
      <c r="N102" s="9"/>
      <c r="O102" s="9"/>
      <c r="P102" s="9"/>
      <c r="Q102" s="9"/>
      <c r="R102" s="9"/>
      <c r="S102" s="9"/>
      <c r="T102" s="9"/>
      <c r="U102" s="9"/>
      <c r="V102" s="9"/>
    </row>
    <row r="103" spans="1:22">
      <c r="A103" s="325"/>
      <c r="B103" s="19"/>
      <c r="C103" s="19"/>
      <c r="D103" s="19"/>
      <c r="E103" s="19"/>
      <c r="F103" s="19"/>
      <c r="G103" s="19"/>
      <c r="H103" s="15"/>
      <c r="I103" s="15"/>
      <c r="L103" s="23"/>
      <c r="M103" s="23"/>
      <c r="N103" s="9"/>
      <c r="O103" s="9"/>
      <c r="P103" s="9"/>
      <c r="Q103" s="9"/>
      <c r="R103" s="9"/>
      <c r="S103" s="9"/>
      <c r="T103" s="9"/>
      <c r="U103" s="9"/>
      <c r="V103" s="9"/>
    </row>
    <row r="104" spans="1:22" ht="34.5" customHeight="1">
      <c r="A104" s="325"/>
      <c r="B104" s="19"/>
      <c r="C104" s="4"/>
      <c r="D104" s="4"/>
      <c r="F104" s="4"/>
      <c r="G104" s="4"/>
      <c r="H104" s="307"/>
      <c r="J104" s="74" t="s">
        <v>77</v>
      </c>
      <c r="K104" s="75"/>
      <c r="L104" s="76" t="s">
        <v>643</v>
      </c>
      <c r="M104" s="76" t="s">
        <v>129</v>
      </c>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595</v>
      </c>
      <c r="M105" s="78" t="s">
        <v>80</v>
      </c>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2569</v>
      </c>
      <c r="J106" s="79">
        <f t="shared" ref="J106:J118" si="0">IF(SUM(L106:M106)=0,IF(COUNTIF(L106:M106,"未確認")&gt;0,"未確認",IF(COUNTIF(L106:M106,"~*")&gt;0,"*",SUM(L106:M106))),SUM(L106:M106))</f>
        <v>46</v>
      </c>
      <c r="K106" s="80" t="str">
        <f>IF(OR(COUNTIF(L106:M106,"未確認")&gt;0,COUNTIF(L106:M106,"~*")&gt;0),"※","")</f>
        <v/>
      </c>
      <c r="L106" s="81">
        <v>0</v>
      </c>
      <c r="M106" s="81">
        <v>46</v>
      </c>
    </row>
    <row r="107" spans="1:22" s="82" customFormat="1" ht="34.5" customHeight="1">
      <c r="A107" s="327" t="s">
        <v>894</v>
      </c>
      <c r="B107" s="83"/>
      <c r="C107" s="459"/>
      <c r="D107" s="460"/>
      <c r="E107" s="487"/>
      <c r="F107" s="488"/>
      <c r="G107" s="482" t="s">
        <v>2570</v>
      </c>
      <c r="H107" s="484"/>
      <c r="I107" s="490"/>
      <c r="J107" s="79">
        <f t="shared" si="0"/>
        <v>0</v>
      </c>
      <c r="K107" s="80" t="str">
        <f>IF(OR(COUNTIF(L107:M107,"未確認")&gt;0,COUNTIF(L107:M107,"~*")&gt;0),"※","")</f>
        <v/>
      </c>
      <c r="L107" s="81">
        <v>0</v>
      </c>
      <c r="M107" s="81">
        <v>0</v>
      </c>
    </row>
    <row r="108" spans="1:22" s="82" customFormat="1" ht="34.5" customHeight="1">
      <c r="A108" s="327" t="s">
        <v>893</v>
      </c>
      <c r="B108" s="83"/>
      <c r="C108" s="459"/>
      <c r="D108" s="460"/>
      <c r="E108" s="383" t="s">
        <v>91</v>
      </c>
      <c r="F108" s="384"/>
      <c r="G108" s="384"/>
      <c r="H108" s="385"/>
      <c r="I108" s="490"/>
      <c r="J108" s="79">
        <f t="shared" si="0"/>
        <v>46</v>
      </c>
      <c r="K108" s="80" t="str">
        <f>IF(OR(COUNTIF(L108:M108,"未確認")&gt;0,COUNTIF(L108:M108,"~*")&gt;0),"※","")</f>
        <v/>
      </c>
      <c r="L108" s="81">
        <v>0</v>
      </c>
      <c r="M108" s="81">
        <v>46</v>
      </c>
    </row>
    <row r="109" spans="1:22" s="82" customFormat="1" ht="34.5" customHeight="1">
      <c r="A109" s="327" t="s">
        <v>893</v>
      </c>
      <c r="B109" s="83"/>
      <c r="C109" s="437"/>
      <c r="D109" s="439"/>
      <c r="E109" s="386" t="s">
        <v>92</v>
      </c>
      <c r="F109" s="387"/>
      <c r="G109" s="387"/>
      <c r="H109" s="388"/>
      <c r="I109" s="490"/>
      <c r="J109" s="79">
        <f t="shared" si="0"/>
        <v>46</v>
      </c>
      <c r="K109" s="80" t="str">
        <f t="shared" ref="K109:K118" si="1">IF(OR(COUNTIF(L108:M108,"未確認")&gt;0,COUNTIF(L108:M108,"~*")&gt;0),"※","")</f>
        <v/>
      </c>
      <c r="L109" s="81">
        <v>0</v>
      </c>
      <c r="M109" s="81">
        <v>46</v>
      </c>
    </row>
    <row r="110" spans="1:22" s="82" customFormat="1" ht="34.5" customHeight="1">
      <c r="A110" s="327" t="s">
        <v>895</v>
      </c>
      <c r="B110" s="83"/>
      <c r="C110" s="400" t="s">
        <v>93</v>
      </c>
      <c r="D110" s="402"/>
      <c r="E110" s="400" t="s">
        <v>87</v>
      </c>
      <c r="F110" s="401"/>
      <c r="G110" s="401"/>
      <c r="H110" s="402"/>
      <c r="I110" s="490"/>
      <c r="J110" s="79">
        <f t="shared" si="0"/>
        <v>32</v>
      </c>
      <c r="K110" s="80" t="str">
        <f t="shared" si="1"/>
        <v/>
      </c>
      <c r="L110" s="81">
        <v>32</v>
      </c>
      <c r="M110" s="81">
        <v>0</v>
      </c>
    </row>
    <row r="111" spans="1:22" s="82" customFormat="1" ht="34.5" customHeight="1">
      <c r="A111" s="327" t="s">
        <v>896</v>
      </c>
      <c r="B111" s="83"/>
      <c r="C111" s="459"/>
      <c r="D111" s="460"/>
      <c r="E111" s="485"/>
      <c r="F111" s="486"/>
      <c r="G111" s="383" t="s">
        <v>94</v>
      </c>
      <c r="H111" s="385"/>
      <c r="I111" s="490"/>
      <c r="J111" s="79">
        <f t="shared" si="0"/>
        <v>32</v>
      </c>
      <c r="K111" s="80" t="str">
        <f t="shared" si="1"/>
        <v/>
      </c>
      <c r="L111" s="81">
        <v>32</v>
      </c>
      <c r="M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row>
    <row r="113" spans="1:22" s="82" customFormat="1" ht="34.5" customHeight="1">
      <c r="A113" s="327" t="s">
        <v>895</v>
      </c>
      <c r="B113" s="83"/>
      <c r="C113" s="459"/>
      <c r="D113" s="460"/>
      <c r="E113" s="400" t="s">
        <v>91</v>
      </c>
      <c r="F113" s="401"/>
      <c r="G113" s="401"/>
      <c r="H113" s="402"/>
      <c r="I113" s="490"/>
      <c r="J113" s="79">
        <f t="shared" si="0"/>
        <v>32</v>
      </c>
      <c r="K113" s="80" t="str">
        <f t="shared" si="1"/>
        <v/>
      </c>
      <c r="L113" s="81">
        <v>32</v>
      </c>
      <c r="M113" s="81">
        <v>0</v>
      </c>
    </row>
    <row r="114" spans="1:22" s="82" customFormat="1" ht="34.5" customHeight="1">
      <c r="A114" s="327" t="s">
        <v>896</v>
      </c>
      <c r="B114" s="83"/>
      <c r="C114" s="459"/>
      <c r="D114" s="460"/>
      <c r="E114" s="485"/>
      <c r="F114" s="486"/>
      <c r="G114" s="383" t="s">
        <v>94</v>
      </c>
      <c r="H114" s="385"/>
      <c r="I114" s="490"/>
      <c r="J114" s="79">
        <f t="shared" si="0"/>
        <v>32</v>
      </c>
      <c r="K114" s="80" t="str">
        <f t="shared" si="1"/>
        <v/>
      </c>
      <c r="L114" s="81">
        <v>32</v>
      </c>
      <c r="M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row>
    <row r="116" spans="1:22" s="82" customFormat="1" ht="34.5" customHeight="1">
      <c r="A116" s="327" t="s">
        <v>895</v>
      </c>
      <c r="B116" s="83"/>
      <c r="C116" s="459"/>
      <c r="D116" s="460"/>
      <c r="E116" s="389" t="s">
        <v>92</v>
      </c>
      <c r="F116" s="390"/>
      <c r="G116" s="390"/>
      <c r="H116" s="391"/>
      <c r="I116" s="490"/>
      <c r="J116" s="79">
        <f t="shared" si="0"/>
        <v>32</v>
      </c>
      <c r="K116" s="80" t="str">
        <f t="shared" si="1"/>
        <v/>
      </c>
      <c r="L116" s="81">
        <v>32</v>
      </c>
      <c r="M116" s="81">
        <v>0</v>
      </c>
    </row>
    <row r="117" spans="1:22" s="82" customFormat="1" ht="34.5" customHeight="1">
      <c r="A117" s="327" t="s">
        <v>896</v>
      </c>
      <c r="B117" s="83"/>
      <c r="C117" s="459"/>
      <c r="D117" s="460"/>
      <c r="E117" s="478"/>
      <c r="F117" s="479"/>
      <c r="G117" s="386" t="s">
        <v>94</v>
      </c>
      <c r="H117" s="388"/>
      <c r="I117" s="490"/>
      <c r="J117" s="79">
        <f t="shared" si="0"/>
        <v>32</v>
      </c>
      <c r="K117" s="80" t="str">
        <f t="shared" si="1"/>
        <v/>
      </c>
      <c r="L117" s="81">
        <v>32</v>
      </c>
      <c r="M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row>
    <row r="119" spans="1:22" s="82" customFormat="1" ht="315" customHeight="1">
      <c r="A119" s="327" t="s">
        <v>898</v>
      </c>
      <c r="B119" s="83"/>
      <c r="C119" s="482" t="s">
        <v>2571</v>
      </c>
      <c r="D119" s="483"/>
      <c r="E119" s="483"/>
      <c r="F119" s="483"/>
      <c r="G119" s="483"/>
      <c r="H119" s="484"/>
      <c r="I119" s="491"/>
      <c r="J119" s="84"/>
      <c r="K119" s="85" t="s">
        <v>89</v>
      </c>
      <c r="L119" s="86" t="s">
        <v>26</v>
      </c>
      <c r="M119" s="86" t="s">
        <v>26</v>
      </c>
    </row>
    <row r="120" spans="1:22" s="1" customFormat="1">
      <c r="A120" s="325"/>
      <c r="B120" s="19"/>
      <c r="C120" s="19"/>
      <c r="D120" s="19"/>
      <c r="E120" s="19"/>
      <c r="F120" s="19"/>
      <c r="G120" s="19"/>
      <c r="H120" s="15"/>
      <c r="I120" s="15"/>
      <c r="J120" s="87"/>
      <c r="K120" s="88"/>
      <c r="L120" s="89"/>
      <c r="M120" s="89"/>
    </row>
    <row r="121" spans="1:22" s="82" customFormat="1">
      <c r="A121" s="325"/>
      <c r="B121" s="83"/>
      <c r="C121" s="60"/>
      <c r="D121" s="60"/>
      <c r="E121" s="60"/>
      <c r="F121" s="60"/>
      <c r="G121" s="60"/>
      <c r="H121" s="90"/>
      <c r="I121" s="90"/>
      <c r="J121" s="87"/>
      <c r="K121" s="88"/>
      <c r="L121" s="89"/>
      <c r="M121" s="89"/>
    </row>
    <row r="122" spans="1:22" s="22" customFormat="1">
      <c r="A122" s="325"/>
      <c r="B122" s="2"/>
      <c r="C122" s="60"/>
      <c r="D122" s="4"/>
      <c r="E122" s="4"/>
      <c r="F122" s="4"/>
      <c r="G122" s="4"/>
      <c r="H122" s="307"/>
      <c r="I122" s="307"/>
      <c r="J122" s="61"/>
      <c r="K122" s="30"/>
      <c r="L122" s="59"/>
      <c r="M122" s="59"/>
    </row>
    <row r="123" spans="1:22" s="1" customFormat="1">
      <c r="A123" s="325"/>
      <c r="B123" s="19" t="s">
        <v>97</v>
      </c>
      <c r="C123" s="19"/>
      <c r="D123" s="19"/>
      <c r="E123" s="19"/>
      <c r="F123" s="19"/>
      <c r="G123" s="19"/>
      <c r="H123" s="15"/>
      <c r="I123" s="15"/>
      <c r="J123" s="87"/>
      <c r="K123" s="88"/>
      <c r="L123" s="89"/>
      <c r="M123" s="89"/>
    </row>
    <row r="124" spans="1:22">
      <c r="A124" s="325"/>
      <c r="B124" s="19"/>
      <c r="C124" s="19"/>
      <c r="D124" s="19"/>
      <c r="E124" s="19"/>
      <c r="F124" s="19"/>
      <c r="G124" s="19"/>
      <c r="H124" s="15"/>
      <c r="I124" s="15"/>
      <c r="L124" s="23"/>
      <c r="M124" s="23"/>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643</v>
      </c>
      <c r="M125" s="76" t="s">
        <v>129</v>
      </c>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595</v>
      </c>
      <c r="M126" s="78" t="s">
        <v>80</v>
      </c>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2572</v>
      </c>
      <c r="J127" s="93"/>
      <c r="K127" s="94"/>
      <c r="L127" s="95" t="s">
        <v>114</v>
      </c>
      <c r="M127" s="96" t="s">
        <v>114</v>
      </c>
    </row>
    <row r="128" spans="1:22" s="82" customFormat="1" ht="40.5" customHeight="1">
      <c r="A128" s="327" t="s">
        <v>901</v>
      </c>
      <c r="B128" s="2"/>
      <c r="C128" s="315"/>
      <c r="D128" s="318"/>
      <c r="E128" s="400" t="s">
        <v>107</v>
      </c>
      <c r="F128" s="401"/>
      <c r="G128" s="401"/>
      <c r="H128" s="402"/>
      <c r="I128" s="420"/>
      <c r="J128" s="97"/>
      <c r="K128" s="98"/>
      <c r="L128" s="96" t="s">
        <v>26</v>
      </c>
      <c r="M128" s="96" t="s">
        <v>26</v>
      </c>
    </row>
    <row r="129" spans="1:22" s="82" customFormat="1" ht="40.5" customHeight="1">
      <c r="A129" s="327" t="s">
        <v>902</v>
      </c>
      <c r="B129" s="2"/>
      <c r="C129" s="315"/>
      <c r="D129" s="318"/>
      <c r="E129" s="459"/>
      <c r="F129" s="477"/>
      <c r="G129" s="477"/>
      <c r="H129" s="460"/>
      <c r="I129" s="420"/>
      <c r="J129" s="97"/>
      <c r="K129" s="98"/>
      <c r="L129" s="96" t="s">
        <v>26</v>
      </c>
      <c r="M129" s="96" t="s">
        <v>26</v>
      </c>
    </row>
    <row r="130" spans="1:22" s="82" customFormat="1" ht="40.5" customHeight="1">
      <c r="A130" s="327" t="s">
        <v>903</v>
      </c>
      <c r="B130" s="2"/>
      <c r="C130" s="308"/>
      <c r="D130" s="309"/>
      <c r="E130" s="437"/>
      <c r="F130" s="438"/>
      <c r="G130" s="438"/>
      <c r="H130" s="439"/>
      <c r="I130" s="407"/>
      <c r="J130" s="99"/>
      <c r="K130" s="100"/>
      <c r="L130" s="96" t="s">
        <v>26</v>
      </c>
      <c r="M130" s="96" t="s">
        <v>26</v>
      </c>
    </row>
    <row r="131" spans="1:22" s="1" customFormat="1">
      <c r="A131" s="325"/>
      <c r="B131" s="19"/>
      <c r="C131" s="19"/>
      <c r="D131" s="19"/>
      <c r="E131" s="19"/>
      <c r="F131" s="19"/>
      <c r="G131" s="19"/>
      <c r="H131" s="15"/>
      <c r="I131" s="15"/>
      <c r="J131" s="87"/>
      <c r="K131" s="88"/>
      <c r="L131" s="89"/>
      <c r="M131" s="89"/>
    </row>
    <row r="132" spans="1:22" s="82" customFormat="1">
      <c r="A132" s="325"/>
      <c r="B132" s="83"/>
      <c r="C132" s="60"/>
      <c r="D132" s="60"/>
      <c r="E132" s="60"/>
      <c r="F132" s="60"/>
      <c r="G132" s="60"/>
      <c r="H132" s="90"/>
      <c r="I132" s="90"/>
      <c r="J132" s="87"/>
      <c r="K132" s="88"/>
      <c r="L132" s="89"/>
      <c r="M132" s="89"/>
    </row>
    <row r="133" spans="1:22" s="22" customFormat="1">
      <c r="A133" s="325"/>
      <c r="B133" s="2"/>
      <c r="C133" s="60"/>
      <c r="D133" s="4"/>
      <c r="E133" s="4"/>
      <c r="F133" s="4"/>
      <c r="G133" s="4"/>
      <c r="H133" s="307"/>
      <c r="I133" s="307"/>
      <c r="J133" s="61"/>
      <c r="K133" s="30"/>
      <c r="L133" s="59"/>
      <c r="M133" s="59"/>
    </row>
    <row r="134" spans="1:22" s="1" customFormat="1">
      <c r="A134" s="333"/>
      <c r="B134" s="19" t="s">
        <v>2573</v>
      </c>
      <c r="C134" s="44"/>
      <c r="D134" s="44"/>
      <c r="E134" s="44"/>
      <c r="F134" s="44"/>
      <c r="G134" s="44"/>
      <c r="H134" s="15"/>
      <c r="I134" s="15"/>
      <c r="J134" s="59"/>
      <c r="K134" s="30"/>
      <c r="L134" s="101"/>
      <c r="M134" s="101"/>
    </row>
    <row r="135" spans="1:22">
      <c r="A135" s="325"/>
      <c r="B135" s="19"/>
      <c r="C135" s="19"/>
      <c r="D135" s="19"/>
      <c r="E135" s="19"/>
      <c r="F135" s="19"/>
      <c r="G135" s="19"/>
      <c r="H135" s="15"/>
      <c r="I135" s="15"/>
      <c r="L135" s="23"/>
      <c r="M135" s="23"/>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643</v>
      </c>
      <c r="M136" s="76" t="s">
        <v>129</v>
      </c>
      <c r="N136" s="9"/>
      <c r="O136" s="9"/>
      <c r="P136" s="9"/>
      <c r="Q136" s="9"/>
      <c r="R136" s="9"/>
      <c r="S136" s="9"/>
      <c r="T136" s="9"/>
      <c r="U136" s="9"/>
      <c r="V136" s="9"/>
    </row>
    <row r="137" spans="1:22" ht="20.25" customHeight="1">
      <c r="A137" s="325"/>
      <c r="B137" s="2"/>
      <c r="C137" s="60"/>
      <c r="D137" s="4"/>
      <c r="F137" s="4"/>
      <c r="G137" s="4"/>
      <c r="H137" s="307"/>
      <c r="I137" s="65" t="s">
        <v>2567</v>
      </c>
      <c r="J137" s="66"/>
      <c r="K137" s="77"/>
      <c r="L137" s="78" t="s">
        <v>595</v>
      </c>
      <c r="M137" s="78" t="s">
        <v>80</v>
      </c>
      <c r="N137" s="9"/>
      <c r="O137" s="9"/>
      <c r="P137" s="9"/>
      <c r="Q137" s="9"/>
      <c r="R137" s="9"/>
      <c r="S137" s="9"/>
      <c r="T137" s="9"/>
      <c r="U137" s="9"/>
      <c r="V137" s="9"/>
    </row>
    <row r="138" spans="1:22" s="82" customFormat="1" ht="67.5" customHeight="1">
      <c r="A138" s="327" t="s">
        <v>904</v>
      </c>
      <c r="B138" s="2"/>
      <c r="C138" s="400" t="s">
        <v>2574</v>
      </c>
      <c r="D138" s="401"/>
      <c r="E138" s="401"/>
      <c r="F138" s="401"/>
      <c r="G138" s="401"/>
      <c r="H138" s="402"/>
      <c r="I138" s="447" t="s">
        <v>2575</v>
      </c>
      <c r="J138" s="102"/>
      <c r="K138" s="94"/>
      <c r="L138" s="95" t="s">
        <v>597</v>
      </c>
      <c r="M138" s="96" t="s">
        <v>129</v>
      </c>
    </row>
    <row r="139" spans="1:22" s="82" customFormat="1" ht="34.5" customHeight="1">
      <c r="A139" s="327" t="s">
        <v>904</v>
      </c>
      <c r="B139" s="83"/>
      <c r="C139" s="315"/>
      <c r="D139" s="318"/>
      <c r="E139" s="383" t="s">
        <v>2576</v>
      </c>
      <c r="F139" s="384"/>
      <c r="G139" s="384"/>
      <c r="H139" s="385"/>
      <c r="I139" s="447"/>
      <c r="J139" s="97"/>
      <c r="K139" s="98"/>
      <c r="L139" s="103">
        <v>32</v>
      </c>
      <c r="M139" s="103">
        <v>46</v>
      </c>
    </row>
    <row r="140" spans="1:22" s="82" customFormat="1" ht="67.5" customHeight="1">
      <c r="A140" s="327" t="s">
        <v>906</v>
      </c>
      <c r="B140" s="83"/>
      <c r="C140" s="400" t="s">
        <v>2577</v>
      </c>
      <c r="D140" s="401"/>
      <c r="E140" s="401"/>
      <c r="F140" s="401"/>
      <c r="G140" s="401"/>
      <c r="H140" s="402"/>
      <c r="I140" s="447"/>
      <c r="J140" s="97"/>
      <c r="K140" s="98"/>
      <c r="L140" s="95" t="s">
        <v>644</v>
      </c>
      <c r="M140" s="96" t="s">
        <v>26</v>
      </c>
    </row>
    <row r="141" spans="1:22" s="82" customFormat="1" ht="34.5" customHeight="1">
      <c r="A141" s="327" t="s">
        <v>906</v>
      </c>
      <c r="B141" s="83"/>
      <c r="C141" s="104"/>
      <c r="D141" s="105"/>
      <c r="E141" s="383" t="s">
        <v>135</v>
      </c>
      <c r="F141" s="384"/>
      <c r="G141" s="384"/>
      <c r="H141" s="385"/>
      <c r="I141" s="447"/>
      <c r="J141" s="97"/>
      <c r="K141" s="98"/>
      <c r="L141" s="103">
        <v>16</v>
      </c>
      <c r="M141" s="103">
        <v>0</v>
      </c>
    </row>
    <row r="142" spans="1:22" s="82" customFormat="1" ht="67.5" customHeight="1">
      <c r="A142" s="327" t="s">
        <v>908</v>
      </c>
      <c r="B142" s="83"/>
      <c r="C142" s="400" t="s">
        <v>2577</v>
      </c>
      <c r="D142" s="401"/>
      <c r="E142" s="401"/>
      <c r="F142" s="401"/>
      <c r="G142" s="401"/>
      <c r="H142" s="402"/>
      <c r="I142" s="447"/>
      <c r="J142" s="97"/>
      <c r="K142" s="98"/>
      <c r="L142" s="95" t="s">
        <v>26</v>
      </c>
      <c r="M142" s="96" t="s">
        <v>26</v>
      </c>
    </row>
    <row r="143" spans="1:22" s="82" customFormat="1" ht="34.5" customHeight="1">
      <c r="A143" s="327" t="s">
        <v>908</v>
      </c>
      <c r="B143" s="83"/>
      <c r="C143" s="106"/>
      <c r="D143" s="107"/>
      <c r="E143" s="383" t="s">
        <v>135</v>
      </c>
      <c r="F143" s="384"/>
      <c r="G143" s="384"/>
      <c r="H143" s="385"/>
      <c r="I143" s="447"/>
      <c r="J143" s="97"/>
      <c r="K143" s="98"/>
      <c r="L143" s="103">
        <v>0</v>
      </c>
      <c r="M143" s="103">
        <v>0</v>
      </c>
    </row>
    <row r="144" spans="1:22" s="82" customFormat="1" ht="34.5" customHeight="1">
      <c r="A144" s="327" t="s">
        <v>909</v>
      </c>
      <c r="B144" s="83"/>
      <c r="C144" s="386" t="s">
        <v>136</v>
      </c>
      <c r="D144" s="387"/>
      <c r="E144" s="387"/>
      <c r="F144" s="387"/>
      <c r="G144" s="387"/>
      <c r="H144" s="388"/>
      <c r="I144" s="447"/>
      <c r="J144" s="99"/>
      <c r="K144" s="100"/>
      <c r="L144" s="103">
        <v>0</v>
      </c>
      <c r="M144" s="103">
        <v>0</v>
      </c>
    </row>
    <row r="145" spans="1:22" s="1" customFormat="1">
      <c r="A145" s="325"/>
      <c r="B145" s="19"/>
      <c r="C145" s="19"/>
      <c r="D145" s="19"/>
      <c r="E145" s="19"/>
      <c r="F145" s="19"/>
      <c r="G145" s="19"/>
      <c r="H145" s="15"/>
      <c r="I145" s="15"/>
      <c r="J145" s="87"/>
      <c r="K145" s="88"/>
      <c r="L145" s="89"/>
      <c r="M145" s="89"/>
    </row>
    <row r="146" spans="1:22" s="1" customFormat="1">
      <c r="A146" s="325"/>
      <c r="B146" s="19"/>
      <c r="C146" s="19"/>
      <c r="D146" s="19"/>
      <c r="E146" s="19"/>
      <c r="F146" s="19"/>
      <c r="G146" s="19"/>
      <c r="H146" s="15"/>
      <c r="I146" s="15"/>
      <c r="J146" s="87"/>
      <c r="K146" s="88"/>
      <c r="L146" s="89"/>
      <c r="M146" s="89"/>
    </row>
    <row r="147" spans="1:22" s="108" customFormat="1">
      <c r="A147" s="325"/>
      <c r="C147" s="4"/>
      <c r="D147" s="4"/>
      <c r="E147" s="4"/>
      <c r="F147" s="4"/>
      <c r="G147" s="4"/>
      <c r="H147" s="307"/>
      <c r="I147" s="307"/>
      <c r="J147" s="59"/>
      <c r="K147" s="30"/>
      <c r="L147" s="101"/>
      <c r="M147" s="101"/>
    </row>
    <row r="148" spans="1:22" s="108" customFormat="1">
      <c r="A148" s="325"/>
      <c r="B148" s="19" t="s">
        <v>137</v>
      </c>
      <c r="C148" s="4"/>
      <c r="D148" s="4"/>
      <c r="E148" s="4"/>
      <c r="F148" s="4"/>
      <c r="G148" s="4"/>
      <c r="H148" s="307"/>
      <c r="I148" s="307"/>
      <c r="J148" s="59"/>
      <c r="K148" s="30"/>
      <c r="L148" s="101"/>
      <c r="M148" s="101"/>
    </row>
    <row r="149" spans="1:22">
      <c r="A149" s="325"/>
      <c r="B149" s="19"/>
      <c r="C149" s="19"/>
      <c r="D149" s="19"/>
      <c r="E149" s="19"/>
      <c r="F149" s="19"/>
      <c r="G149" s="19"/>
      <c r="H149" s="15"/>
      <c r="I149" s="15"/>
      <c r="L149" s="23"/>
      <c r="M149" s="23"/>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643</v>
      </c>
      <c r="M150" s="76" t="s">
        <v>129</v>
      </c>
      <c r="N150" s="9"/>
      <c r="O150" s="9"/>
      <c r="P150" s="9"/>
      <c r="Q150" s="9"/>
      <c r="R150" s="9"/>
      <c r="S150" s="9"/>
      <c r="T150" s="9"/>
      <c r="U150" s="9"/>
      <c r="V150" s="9"/>
    </row>
    <row r="151" spans="1:22" ht="20.25" customHeight="1">
      <c r="A151" s="325"/>
      <c r="B151" s="2"/>
      <c r="C151" s="60"/>
      <c r="D151" s="4"/>
      <c r="F151" s="4"/>
      <c r="G151" s="4"/>
      <c r="H151" s="307"/>
      <c r="I151" s="65" t="s">
        <v>2567</v>
      </c>
      <c r="J151" s="66"/>
      <c r="K151" s="77"/>
      <c r="L151" s="78" t="s">
        <v>595</v>
      </c>
      <c r="M151" s="78" t="s">
        <v>80</v>
      </c>
      <c r="N151" s="9"/>
      <c r="O151" s="9"/>
      <c r="P151" s="9"/>
      <c r="Q151" s="9"/>
      <c r="R151" s="9"/>
      <c r="S151" s="9"/>
      <c r="T151" s="9"/>
      <c r="U151" s="9"/>
      <c r="V151" s="9"/>
    </row>
    <row r="152" spans="1:22" s="112" customFormat="1" ht="34.5" customHeight="1">
      <c r="A152" s="334" t="s">
        <v>911</v>
      </c>
      <c r="B152" s="108"/>
      <c r="C152" s="386" t="s">
        <v>2578</v>
      </c>
      <c r="D152" s="387"/>
      <c r="E152" s="387"/>
      <c r="F152" s="387"/>
      <c r="G152" s="387"/>
      <c r="H152" s="388"/>
      <c r="I152" s="406" t="s">
        <v>2579</v>
      </c>
      <c r="J152" s="109">
        <f t="shared" ref="J152:J215" si="2">IF(SUM(L152:M152)=0,IF(COUNTIF(L152:M152,"未確認")&gt;0,"未確認",IF(COUNTIF(L152:M152,"~*")&gt;0,"*",SUM(L152:M152))),SUM(L152:M152))</f>
        <v>104</v>
      </c>
      <c r="K152" s="110" t="str">
        <f t="shared" ref="K152:K215" si="3">IF(OR(COUNTIF(L152:M152,"未確認")&gt;0,COUNTIF(L152:M152,"~*")&gt;0),"※","")</f>
        <v/>
      </c>
      <c r="L152" s="111"/>
      <c r="M152" s="111">
        <v>104</v>
      </c>
    </row>
    <row r="153" spans="1:22" s="112" customFormat="1" ht="34.5" customHeight="1">
      <c r="A153" s="334" t="s">
        <v>912</v>
      </c>
      <c r="B153" s="108"/>
      <c r="C153" s="386" t="s">
        <v>2580</v>
      </c>
      <c r="D153" s="387"/>
      <c r="E153" s="387"/>
      <c r="F153" s="387"/>
      <c r="G153" s="387"/>
      <c r="H153" s="388"/>
      <c r="I153" s="475"/>
      <c r="J153" s="109">
        <f t="shared" si="2"/>
        <v>0</v>
      </c>
      <c r="K153" s="110" t="str">
        <f t="shared" si="3"/>
        <v/>
      </c>
      <c r="L153" s="111"/>
      <c r="M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c r="M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c r="M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c r="M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c r="M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c r="M158" s="111"/>
    </row>
    <row r="159" spans="1:22" s="112" customFormat="1" ht="34.5" customHeight="1">
      <c r="A159" s="334" t="s">
        <v>918</v>
      </c>
      <c r="B159" s="108"/>
      <c r="C159" s="386" t="s">
        <v>2581</v>
      </c>
      <c r="D159" s="387"/>
      <c r="E159" s="387"/>
      <c r="F159" s="387"/>
      <c r="G159" s="387"/>
      <c r="H159" s="388"/>
      <c r="I159" s="475"/>
      <c r="J159" s="109">
        <f t="shared" si="2"/>
        <v>0</v>
      </c>
      <c r="K159" s="110" t="str">
        <f t="shared" si="3"/>
        <v/>
      </c>
      <c r="L159" s="111"/>
      <c r="M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c r="M160" s="111"/>
    </row>
    <row r="161" spans="1:13" s="112" customFormat="1" ht="34.5" customHeight="1">
      <c r="A161" s="334" t="s">
        <v>920</v>
      </c>
      <c r="B161" s="108"/>
      <c r="C161" s="386" t="s">
        <v>149</v>
      </c>
      <c r="D161" s="387"/>
      <c r="E161" s="387"/>
      <c r="F161" s="387"/>
      <c r="G161" s="387"/>
      <c r="H161" s="388"/>
      <c r="I161" s="475"/>
      <c r="J161" s="109">
        <f t="shared" si="2"/>
        <v>0</v>
      </c>
      <c r="K161" s="110" t="str">
        <f t="shared" si="3"/>
        <v/>
      </c>
      <c r="L161" s="111"/>
      <c r="M161" s="111"/>
    </row>
    <row r="162" spans="1:13" s="112" customFormat="1" ht="34.5" customHeight="1">
      <c r="A162" s="334" t="s">
        <v>921</v>
      </c>
      <c r="B162" s="108"/>
      <c r="C162" s="386" t="s">
        <v>2582</v>
      </c>
      <c r="D162" s="387"/>
      <c r="E162" s="387"/>
      <c r="F162" s="387"/>
      <c r="G162" s="387"/>
      <c r="H162" s="388"/>
      <c r="I162" s="475"/>
      <c r="J162" s="109">
        <f t="shared" si="2"/>
        <v>0</v>
      </c>
      <c r="K162" s="110" t="str">
        <f t="shared" si="3"/>
        <v/>
      </c>
      <c r="L162" s="111"/>
      <c r="M162" s="111"/>
    </row>
    <row r="163" spans="1:13" s="112" customFormat="1" ht="34.5" customHeight="1">
      <c r="A163" s="334" t="s">
        <v>922</v>
      </c>
      <c r="B163" s="108"/>
      <c r="C163" s="386" t="s">
        <v>2583</v>
      </c>
      <c r="D163" s="387"/>
      <c r="E163" s="387"/>
      <c r="F163" s="387"/>
      <c r="G163" s="387"/>
      <c r="H163" s="388"/>
      <c r="I163" s="475"/>
      <c r="J163" s="109">
        <f t="shared" si="2"/>
        <v>0</v>
      </c>
      <c r="K163" s="110" t="str">
        <f t="shared" si="3"/>
        <v/>
      </c>
      <c r="L163" s="111"/>
      <c r="M163" s="111"/>
    </row>
    <row r="164" spans="1:13" s="112" customFormat="1" ht="34.5" customHeight="1">
      <c r="A164" s="334" t="s">
        <v>923</v>
      </c>
      <c r="B164" s="108"/>
      <c r="C164" s="386" t="s">
        <v>2584</v>
      </c>
      <c r="D164" s="387"/>
      <c r="E164" s="387"/>
      <c r="F164" s="387"/>
      <c r="G164" s="387"/>
      <c r="H164" s="388"/>
      <c r="I164" s="475"/>
      <c r="J164" s="109">
        <f t="shared" si="2"/>
        <v>29</v>
      </c>
      <c r="K164" s="110" t="str">
        <f t="shared" si="3"/>
        <v/>
      </c>
      <c r="L164" s="111">
        <v>29</v>
      </c>
      <c r="M164" s="111"/>
    </row>
    <row r="165" spans="1:13" s="112" customFormat="1" ht="34.5" customHeight="1">
      <c r="A165" s="334" t="s">
        <v>924</v>
      </c>
      <c r="B165" s="108"/>
      <c r="C165" s="386" t="s">
        <v>153</v>
      </c>
      <c r="D165" s="387"/>
      <c r="E165" s="387"/>
      <c r="F165" s="387"/>
      <c r="G165" s="387"/>
      <c r="H165" s="388"/>
      <c r="I165" s="475"/>
      <c r="J165" s="109">
        <f t="shared" si="2"/>
        <v>0</v>
      </c>
      <c r="K165" s="110" t="str">
        <f t="shared" si="3"/>
        <v/>
      </c>
      <c r="L165" s="111"/>
      <c r="M165" s="111"/>
    </row>
    <row r="166" spans="1:13" s="112" customFormat="1" ht="34.5" customHeight="1">
      <c r="A166" s="334" t="s">
        <v>925</v>
      </c>
      <c r="B166" s="108"/>
      <c r="C166" s="386" t="s">
        <v>2585</v>
      </c>
      <c r="D166" s="387"/>
      <c r="E166" s="387"/>
      <c r="F166" s="387"/>
      <c r="G166" s="387"/>
      <c r="H166" s="388"/>
      <c r="I166" s="475"/>
      <c r="J166" s="109">
        <f t="shared" si="2"/>
        <v>0</v>
      </c>
      <c r="K166" s="110" t="str">
        <f t="shared" si="3"/>
        <v/>
      </c>
      <c r="L166" s="111"/>
      <c r="M166" s="111"/>
    </row>
    <row r="167" spans="1:13" s="112" customFormat="1" ht="34.5" customHeight="1">
      <c r="A167" s="334" t="s">
        <v>926</v>
      </c>
      <c r="B167" s="108"/>
      <c r="C167" s="386" t="s">
        <v>2586</v>
      </c>
      <c r="D167" s="387"/>
      <c r="E167" s="387"/>
      <c r="F167" s="387"/>
      <c r="G167" s="387"/>
      <c r="H167" s="388"/>
      <c r="I167" s="475"/>
      <c r="J167" s="109">
        <f t="shared" si="2"/>
        <v>0</v>
      </c>
      <c r="K167" s="110" t="str">
        <f t="shared" si="3"/>
        <v/>
      </c>
      <c r="L167" s="111"/>
      <c r="M167" s="111"/>
    </row>
    <row r="168" spans="1:13" s="112" customFormat="1" ht="34.5" customHeight="1">
      <c r="A168" s="334" t="s">
        <v>927</v>
      </c>
      <c r="B168" s="108"/>
      <c r="C168" s="386" t="s">
        <v>2587</v>
      </c>
      <c r="D168" s="387"/>
      <c r="E168" s="387"/>
      <c r="F168" s="387"/>
      <c r="G168" s="387"/>
      <c r="H168" s="388"/>
      <c r="I168" s="475"/>
      <c r="J168" s="109">
        <f t="shared" si="2"/>
        <v>0</v>
      </c>
      <c r="K168" s="110" t="str">
        <f t="shared" si="3"/>
        <v/>
      </c>
      <c r="L168" s="111"/>
      <c r="M168" s="111"/>
    </row>
    <row r="169" spans="1:13" s="112" customFormat="1" ht="34.5" customHeight="1">
      <c r="A169" s="334" t="s">
        <v>928</v>
      </c>
      <c r="B169" s="108"/>
      <c r="C169" s="386" t="s">
        <v>2588</v>
      </c>
      <c r="D169" s="387"/>
      <c r="E169" s="387"/>
      <c r="F169" s="387"/>
      <c r="G169" s="387"/>
      <c r="H169" s="388"/>
      <c r="I169" s="475"/>
      <c r="J169" s="109">
        <f t="shared" si="2"/>
        <v>0</v>
      </c>
      <c r="K169" s="110" t="str">
        <f t="shared" si="3"/>
        <v/>
      </c>
      <c r="L169" s="111"/>
      <c r="M169" s="111"/>
    </row>
    <row r="170" spans="1:13" s="112" customFormat="1" ht="34.5" customHeight="1">
      <c r="A170" s="334" t="s">
        <v>929</v>
      </c>
      <c r="B170" s="108"/>
      <c r="C170" s="386" t="s">
        <v>2589</v>
      </c>
      <c r="D170" s="387"/>
      <c r="E170" s="387"/>
      <c r="F170" s="387"/>
      <c r="G170" s="387"/>
      <c r="H170" s="388"/>
      <c r="I170" s="475"/>
      <c r="J170" s="109">
        <f t="shared" si="2"/>
        <v>0</v>
      </c>
      <c r="K170" s="110" t="str">
        <f t="shared" si="3"/>
        <v/>
      </c>
      <c r="L170" s="111"/>
      <c r="M170" s="111"/>
    </row>
    <row r="171" spans="1:13" s="112" customFormat="1" ht="34.5" customHeight="1">
      <c r="A171" s="334" t="s">
        <v>930</v>
      </c>
      <c r="B171" s="108"/>
      <c r="C171" s="386" t="s">
        <v>2590</v>
      </c>
      <c r="D171" s="387"/>
      <c r="E171" s="387"/>
      <c r="F171" s="387"/>
      <c r="G171" s="387"/>
      <c r="H171" s="388"/>
      <c r="I171" s="475"/>
      <c r="J171" s="109">
        <f t="shared" si="2"/>
        <v>0</v>
      </c>
      <c r="K171" s="110" t="str">
        <f t="shared" si="3"/>
        <v/>
      </c>
      <c r="L171" s="111"/>
      <c r="M171" s="111"/>
    </row>
    <row r="172" spans="1:13" s="112" customFormat="1" ht="34.5" customHeight="1">
      <c r="A172" s="334" t="s">
        <v>931</v>
      </c>
      <c r="B172" s="108"/>
      <c r="C172" s="386" t="s">
        <v>2591</v>
      </c>
      <c r="D172" s="387"/>
      <c r="E172" s="387"/>
      <c r="F172" s="387"/>
      <c r="G172" s="387"/>
      <c r="H172" s="388"/>
      <c r="I172" s="475"/>
      <c r="J172" s="109">
        <f t="shared" si="2"/>
        <v>0</v>
      </c>
      <c r="K172" s="110" t="str">
        <f t="shared" si="3"/>
        <v/>
      </c>
      <c r="L172" s="111"/>
      <c r="M172" s="111"/>
    </row>
    <row r="173" spans="1:13" s="112" customFormat="1" ht="34.5" customHeight="1">
      <c r="A173" s="334" t="s">
        <v>932</v>
      </c>
      <c r="B173" s="108"/>
      <c r="C173" s="386" t="s">
        <v>2592</v>
      </c>
      <c r="D173" s="387"/>
      <c r="E173" s="387"/>
      <c r="F173" s="387"/>
      <c r="G173" s="387"/>
      <c r="H173" s="388"/>
      <c r="I173" s="475"/>
      <c r="J173" s="109">
        <f t="shared" si="2"/>
        <v>0</v>
      </c>
      <c r="K173" s="110" t="str">
        <f t="shared" si="3"/>
        <v/>
      </c>
      <c r="L173" s="111"/>
      <c r="M173" s="111"/>
    </row>
    <row r="174" spans="1:13" s="112" customFormat="1" ht="34.5" customHeight="1">
      <c r="A174" s="334" t="s">
        <v>933</v>
      </c>
      <c r="B174" s="108"/>
      <c r="C174" s="386" t="s">
        <v>2593</v>
      </c>
      <c r="D174" s="387"/>
      <c r="E174" s="387"/>
      <c r="F174" s="387"/>
      <c r="G174" s="387"/>
      <c r="H174" s="388"/>
      <c r="I174" s="475"/>
      <c r="J174" s="109">
        <f t="shared" si="2"/>
        <v>0</v>
      </c>
      <c r="K174" s="110" t="str">
        <f t="shared" si="3"/>
        <v/>
      </c>
      <c r="L174" s="111"/>
      <c r="M174" s="111"/>
    </row>
    <row r="175" spans="1:13" s="112" customFormat="1" ht="34.5" customHeight="1">
      <c r="A175" s="334" t="s">
        <v>934</v>
      </c>
      <c r="B175" s="108"/>
      <c r="C175" s="386" t="s">
        <v>2594</v>
      </c>
      <c r="D175" s="387"/>
      <c r="E175" s="387"/>
      <c r="F175" s="387"/>
      <c r="G175" s="387"/>
      <c r="H175" s="388"/>
      <c r="I175" s="475"/>
      <c r="J175" s="109">
        <f t="shared" si="2"/>
        <v>0</v>
      </c>
      <c r="K175" s="110" t="str">
        <f t="shared" si="3"/>
        <v/>
      </c>
      <c r="L175" s="111"/>
      <c r="M175" s="111"/>
    </row>
    <row r="176" spans="1:13" s="112" customFormat="1" ht="34.5" customHeight="1">
      <c r="A176" s="334" t="s">
        <v>935</v>
      </c>
      <c r="B176" s="108"/>
      <c r="C176" s="386" t="s">
        <v>2595</v>
      </c>
      <c r="D176" s="387"/>
      <c r="E176" s="387"/>
      <c r="F176" s="387"/>
      <c r="G176" s="387"/>
      <c r="H176" s="388"/>
      <c r="I176" s="475"/>
      <c r="J176" s="109">
        <f t="shared" si="2"/>
        <v>0</v>
      </c>
      <c r="K176" s="110" t="str">
        <f t="shared" si="3"/>
        <v/>
      </c>
      <c r="L176" s="111"/>
      <c r="M176" s="111"/>
    </row>
    <row r="177" spans="1:13" s="112" customFormat="1" ht="34.5" customHeight="1">
      <c r="A177" s="334" t="s">
        <v>936</v>
      </c>
      <c r="B177" s="108"/>
      <c r="C177" s="386" t="s">
        <v>2596</v>
      </c>
      <c r="D177" s="387"/>
      <c r="E177" s="387"/>
      <c r="F177" s="387"/>
      <c r="G177" s="387"/>
      <c r="H177" s="388"/>
      <c r="I177" s="475"/>
      <c r="J177" s="109">
        <f t="shared" si="2"/>
        <v>0</v>
      </c>
      <c r="K177" s="110" t="str">
        <f t="shared" si="3"/>
        <v/>
      </c>
      <c r="L177" s="111"/>
      <c r="M177" s="111"/>
    </row>
    <row r="178" spans="1:13" s="112" customFormat="1" ht="34.5" customHeight="1">
      <c r="A178" s="334" t="s">
        <v>937</v>
      </c>
      <c r="B178" s="108"/>
      <c r="C178" s="386" t="s">
        <v>2597</v>
      </c>
      <c r="D178" s="387"/>
      <c r="E178" s="387"/>
      <c r="F178" s="387"/>
      <c r="G178" s="387"/>
      <c r="H178" s="388"/>
      <c r="I178" s="475"/>
      <c r="J178" s="109">
        <f t="shared" si="2"/>
        <v>0</v>
      </c>
      <c r="K178" s="110" t="str">
        <f t="shared" si="3"/>
        <v/>
      </c>
      <c r="L178" s="111"/>
      <c r="M178" s="111"/>
    </row>
    <row r="179" spans="1:13" s="112" customFormat="1" ht="34.5" customHeight="1">
      <c r="A179" s="334" t="s">
        <v>938</v>
      </c>
      <c r="B179" s="108"/>
      <c r="C179" s="386" t="s">
        <v>126</v>
      </c>
      <c r="D179" s="387"/>
      <c r="E179" s="387"/>
      <c r="F179" s="387"/>
      <c r="G179" s="387"/>
      <c r="H179" s="388"/>
      <c r="I179" s="475"/>
      <c r="J179" s="109">
        <f t="shared" si="2"/>
        <v>0</v>
      </c>
      <c r="K179" s="110" t="str">
        <f t="shared" si="3"/>
        <v/>
      </c>
      <c r="L179" s="111"/>
      <c r="M179" s="111"/>
    </row>
    <row r="180" spans="1:13" s="112" customFormat="1" ht="34.5" customHeight="1">
      <c r="A180" s="334" t="s">
        <v>939</v>
      </c>
      <c r="B180" s="108"/>
      <c r="C180" s="386" t="s">
        <v>167</v>
      </c>
      <c r="D180" s="387"/>
      <c r="E180" s="387"/>
      <c r="F180" s="387"/>
      <c r="G180" s="387"/>
      <c r="H180" s="388"/>
      <c r="I180" s="475"/>
      <c r="J180" s="109">
        <f t="shared" si="2"/>
        <v>0</v>
      </c>
      <c r="K180" s="110" t="str">
        <f t="shared" si="3"/>
        <v/>
      </c>
      <c r="L180" s="111"/>
      <c r="M180" s="111"/>
    </row>
    <row r="181" spans="1:13" s="112" customFormat="1" ht="34.5" customHeight="1">
      <c r="A181" s="334" t="s">
        <v>940</v>
      </c>
      <c r="B181" s="108"/>
      <c r="C181" s="386" t="s">
        <v>168</v>
      </c>
      <c r="D181" s="387"/>
      <c r="E181" s="387"/>
      <c r="F181" s="387"/>
      <c r="G181" s="387"/>
      <c r="H181" s="388"/>
      <c r="I181" s="475"/>
      <c r="J181" s="109">
        <f t="shared" si="2"/>
        <v>0</v>
      </c>
      <c r="K181" s="110" t="str">
        <f t="shared" si="3"/>
        <v/>
      </c>
      <c r="L181" s="111"/>
      <c r="M181" s="111"/>
    </row>
    <row r="182" spans="1:13" s="112" customFormat="1" ht="34.5" customHeight="1">
      <c r="A182" s="334" t="s">
        <v>941</v>
      </c>
      <c r="B182" s="108"/>
      <c r="C182" s="386" t="s">
        <v>2598</v>
      </c>
      <c r="D182" s="387"/>
      <c r="E182" s="387"/>
      <c r="F182" s="387"/>
      <c r="G182" s="387"/>
      <c r="H182" s="388"/>
      <c r="I182" s="475"/>
      <c r="J182" s="109">
        <f t="shared" si="2"/>
        <v>0</v>
      </c>
      <c r="K182" s="110" t="str">
        <f t="shared" si="3"/>
        <v/>
      </c>
      <c r="L182" s="111"/>
      <c r="M182" s="111"/>
    </row>
    <row r="183" spans="1:13" s="112" customFormat="1" ht="34.5" customHeight="1">
      <c r="A183" s="334" t="s">
        <v>942</v>
      </c>
      <c r="B183" s="108"/>
      <c r="C183" s="386" t="s">
        <v>170</v>
      </c>
      <c r="D183" s="387"/>
      <c r="E183" s="387"/>
      <c r="F183" s="387"/>
      <c r="G183" s="387"/>
      <c r="H183" s="388"/>
      <c r="I183" s="475"/>
      <c r="J183" s="109">
        <f t="shared" si="2"/>
        <v>0</v>
      </c>
      <c r="K183" s="110" t="str">
        <f t="shared" si="3"/>
        <v/>
      </c>
      <c r="L183" s="111"/>
      <c r="M183" s="111"/>
    </row>
    <row r="184" spans="1:13" s="112" customFormat="1" ht="34.5" customHeight="1">
      <c r="A184" s="334" t="s">
        <v>943</v>
      </c>
      <c r="B184" s="108"/>
      <c r="C184" s="386" t="s">
        <v>127</v>
      </c>
      <c r="D184" s="387"/>
      <c r="E184" s="387"/>
      <c r="F184" s="387"/>
      <c r="G184" s="387"/>
      <c r="H184" s="388"/>
      <c r="I184" s="475"/>
      <c r="J184" s="109">
        <f t="shared" si="2"/>
        <v>0</v>
      </c>
      <c r="K184" s="110" t="str">
        <f t="shared" si="3"/>
        <v/>
      </c>
      <c r="L184" s="111"/>
      <c r="M184" s="111"/>
    </row>
    <row r="185" spans="1:13" s="112" customFormat="1" ht="34.5" customHeight="1">
      <c r="A185" s="334" t="s">
        <v>944</v>
      </c>
      <c r="B185" s="108"/>
      <c r="C185" s="386" t="s">
        <v>2599</v>
      </c>
      <c r="D185" s="387"/>
      <c r="E185" s="387"/>
      <c r="F185" s="387"/>
      <c r="G185" s="387"/>
      <c r="H185" s="388"/>
      <c r="I185" s="475"/>
      <c r="J185" s="109">
        <f t="shared" si="2"/>
        <v>0</v>
      </c>
      <c r="K185" s="110" t="str">
        <f t="shared" si="3"/>
        <v/>
      </c>
      <c r="L185" s="111"/>
      <c r="M185" s="111"/>
    </row>
    <row r="186" spans="1:13" s="112" customFormat="1" ht="34.5" customHeight="1">
      <c r="A186" s="334" t="s">
        <v>945</v>
      </c>
      <c r="B186" s="108"/>
      <c r="C186" s="386" t="s">
        <v>2600</v>
      </c>
      <c r="D186" s="387"/>
      <c r="E186" s="387"/>
      <c r="F186" s="387"/>
      <c r="G186" s="387"/>
      <c r="H186" s="388"/>
      <c r="I186" s="475"/>
      <c r="J186" s="109">
        <f t="shared" si="2"/>
        <v>0</v>
      </c>
      <c r="K186" s="110" t="str">
        <f t="shared" si="3"/>
        <v/>
      </c>
      <c r="L186" s="111"/>
      <c r="M186" s="111"/>
    </row>
    <row r="187" spans="1:13" s="112" customFormat="1" ht="34.5" customHeight="1">
      <c r="A187" s="334" t="s">
        <v>946</v>
      </c>
      <c r="B187" s="108"/>
      <c r="C187" s="386" t="s">
        <v>2601</v>
      </c>
      <c r="D187" s="387"/>
      <c r="E187" s="387"/>
      <c r="F187" s="387"/>
      <c r="G187" s="387"/>
      <c r="H187" s="388"/>
      <c r="I187" s="475"/>
      <c r="J187" s="109">
        <f t="shared" si="2"/>
        <v>0</v>
      </c>
      <c r="K187" s="110" t="str">
        <f t="shared" si="3"/>
        <v/>
      </c>
      <c r="L187" s="111"/>
      <c r="M187" s="111"/>
    </row>
    <row r="188" spans="1:13" s="112" customFormat="1" ht="34.5" customHeight="1">
      <c r="A188" s="334" t="s">
        <v>947</v>
      </c>
      <c r="B188" s="108"/>
      <c r="C188" s="386" t="s">
        <v>2602</v>
      </c>
      <c r="D188" s="387"/>
      <c r="E188" s="387"/>
      <c r="F188" s="387"/>
      <c r="G188" s="387"/>
      <c r="H188" s="388"/>
      <c r="I188" s="475"/>
      <c r="J188" s="109">
        <f t="shared" si="2"/>
        <v>0</v>
      </c>
      <c r="K188" s="110" t="str">
        <f t="shared" si="3"/>
        <v/>
      </c>
      <c r="L188" s="111"/>
      <c r="M188" s="111"/>
    </row>
    <row r="189" spans="1:13" s="112" customFormat="1" ht="34.5" customHeight="1">
      <c r="A189" s="334" t="s">
        <v>948</v>
      </c>
      <c r="B189" s="108"/>
      <c r="C189" s="386" t="s">
        <v>2603</v>
      </c>
      <c r="D189" s="387"/>
      <c r="E189" s="387"/>
      <c r="F189" s="387"/>
      <c r="G189" s="387"/>
      <c r="H189" s="388"/>
      <c r="I189" s="475"/>
      <c r="J189" s="109">
        <f t="shared" si="2"/>
        <v>0</v>
      </c>
      <c r="K189" s="110" t="str">
        <f t="shared" si="3"/>
        <v/>
      </c>
      <c r="L189" s="111"/>
      <c r="M189" s="111"/>
    </row>
    <row r="190" spans="1:13" s="112" customFormat="1" ht="34.5" customHeight="1">
      <c r="A190" s="334" t="s">
        <v>949</v>
      </c>
      <c r="B190" s="108"/>
      <c r="C190" s="386" t="s">
        <v>2604</v>
      </c>
      <c r="D190" s="387"/>
      <c r="E190" s="387"/>
      <c r="F190" s="387"/>
      <c r="G190" s="387"/>
      <c r="H190" s="388"/>
      <c r="I190" s="475"/>
      <c r="J190" s="109">
        <f t="shared" si="2"/>
        <v>0</v>
      </c>
      <c r="K190" s="110" t="str">
        <f t="shared" si="3"/>
        <v/>
      </c>
      <c r="L190" s="111"/>
      <c r="M190" s="111"/>
    </row>
    <row r="191" spans="1:13" s="112" customFormat="1" ht="34.5" customHeight="1">
      <c r="A191" s="334" t="s">
        <v>950</v>
      </c>
      <c r="B191" s="108"/>
      <c r="C191" s="386" t="s">
        <v>177</v>
      </c>
      <c r="D191" s="387"/>
      <c r="E191" s="387"/>
      <c r="F191" s="387"/>
      <c r="G191" s="387"/>
      <c r="H191" s="388"/>
      <c r="I191" s="475"/>
      <c r="J191" s="109">
        <f t="shared" si="2"/>
        <v>0</v>
      </c>
      <c r="K191" s="110" t="str">
        <f t="shared" si="3"/>
        <v/>
      </c>
      <c r="L191" s="111"/>
      <c r="M191" s="111"/>
    </row>
    <row r="192" spans="1:13" s="112" customFormat="1" ht="34.5" customHeight="1">
      <c r="A192" s="334" t="s">
        <v>951</v>
      </c>
      <c r="B192" s="108"/>
      <c r="C192" s="386" t="s">
        <v>2605</v>
      </c>
      <c r="D192" s="387"/>
      <c r="E192" s="387"/>
      <c r="F192" s="387"/>
      <c r="G192" s="387"/>
      <c r="H192" s="388"/>
      <c r="I192" s="475"/>
      <c r="J192" s="109">
        <f t="shared" si="2"/>
        <v>0</v>
      </c>
      <c r="K192" s="110" t="str">
        <f t="shared" si="3"/>
        <v/>
      </c>
      <c r="L192" s="111"/>
      <c r="M192" s="111"/>
    </row>
    <row r="193" spans="1:13" s="112" customFormat="1" ht="34.5" customHeight="1">
      <c r="A193" s="334" t="s">
        <v>952</v>
      </c>
      <c r="B193" s="108"/>
      <c r="C193" s="386" t="s">
        <v>2606</v>
      </c>
      <c r="D193" s="387"/>
      <c r="E193" s="387"/>
      <c r="F193" s="387"/>
      <c r="G193" s="387"/>
      <c r="H193" s="388"/>
      <c r="I193" s="475"/>
      <c r="J193" s="109">
        <f t="shared" si="2"/>
        <v>0</v>
      </c>
      <c r="K193" s="110" t="str">
        <f t="shared" si="3"/>
        <v/>
      </c>
      <c r="L193" s="111"/>
      <c r="M193" s="111"/>
    </row>
    <row r="194" spans="1:13" s="112" customFormat="1" ht="34.5" customHeight="1">
      <c r="A194" s="334" t="s">
        <v>953</v>
      </c>
      <c r="B194" s="108"/>
      <c r="C194" s="386" t="s">
        <v>2607</v>
      </c>
      <c r="D194" s="387"/>
      <c r="E194" s="387"/>
      <c r="F194" s="387"/>
      <c r="G194" s="387"/>
      <c r="H194" s="388"/>
      <c r="I194" s="475"/>
      <c r="J194" s="109">
        <f t="shared" si="2"/>
        <v>0</v>
      </c>
      <c r="K194" s="110" t="str">
        <f t="shared" si="3"/>
        <v/>
      </c>
      <c r="L194" s="111"/>
      <c r="M194" s="111"/>
    </row>
    <row r="195" spans="1:13" s="112" customFormat="1" ht="34.5" customHeight="1">
      <c r="A195" s="334" t="s">
        <v>954</v>
      </c>
      <c r="B195" s="108"/>
      <c r="C195" s="386" t="s">
        <v>2608</v>
      </c>
      <c r="D195" s="387"/>
      <c r="E195" s="387"/>
      <c r="F195" s="387"/>
      <c r="G195" s="387"/>
      <c r="H195" s="388"/>
      <c r="I195" s="475"/>
      <c r="J195" s="109">
        <f t="shared" si="2"/>
        <v>0</v>
      </c>
      <c r="K195" s="110" t="str">
        <f t="shared" si="3"/>
        <v/>
      </c>
      <c r="L195" s="111"/>
      <c r="M195" s="111"/>
    </row>
    <row r="196" spans="1:13" s="112" customFormat="1" ht="34.5" customHeight="1">
      <c r="A196" s="334" t="s">
        <v>955</v>
      </c>
      <c r="B196" s="108"/>
      <c r="C196" s="386" t="s">
        <v>2609</v>
      </c>
      <c r="D196" s="387"/>
      <c r="E196" s="387"/>
      <c r="F196" s="387"/>
      <c r="G196" s="387"/>
      <c r="H196" s="388"/>
      <c r="I196" s="475"/>
      <c r="J196" s="109">
        <f t="shared" si="2"/>
        <v>0</v>
      </c>
      <c r="K196" s="110" t="str">
        <f t="shared" si="3"/>
        <v/>
      </c>
      <c r="L196" s="111"/>
      <c r="M196" s="111"/>
    </row>
    <row r="197" spans="1:13" s="112" customFormat="1" ht="34.5" customHeight="1">
      <c r="A197" s="334" t="s">
        <v>956</v>
      </c>
      <c r="B197" s="108"/>
      <c r="C197" s="386" t="s">
        <v>184</v>
      </c>
      <c r="D197" s="387"/>
      <c r="E197" s="387"/>
      <c r="F197" s="387"/>
      <c r="G197" s="387"/>
      <c r="H197" s="388"/>
      <c r="I197" s="475"/>
      <c r="J197" s="109">
        <f t="shared" si="2"/>
        <v>0</v>
      </c>
      <c r="K197" s="110" t="str">
        <f t="shared" si="3"/>
        <v/>
      </c>
      <c r="L197" s="111"/>
      <c r="M197" s="111"/>
    </row>
    <row r="198" spans="1:13" s="112" customFormat="1" ht="34.5" customHeight="1">
      <c r="A198" s="334" t="s">
        <v>957</v>
      </c>
      <c r="B198" s="108"/>
      <c r="C198" s="386" t="s">
        <v>185</v>
      </c>
      <c r="D198" s="387"/>
      <c r="E198" s="387"/>
      <c r="F198" s="387"/>
      <c r="G198" s="387"/>
      <c r="H198" s="388"/>
      <c r="I198" s="475"/>
      <c r="J198" s="109">
        <f t="shared" si="2"/>
        <v>0</v>
      </c>
      <c r="K198" s="110" t="str">
        <f t="shared" si="3"/>
        <v/>
      </c>
      <c r="L198" s="111"/>
      <c r="M198" s="111"/>
    </row>
    <row r="199" spans="1:13" s="112" customFormat="1" ht="34.5" customHeight="1">
      <c r="A199" s="334" t="s">
        <v>958</v>
      </c>
      <c r="B199" s="108"/>
      <c r="C199" s="386" t="s">
        <v>134</v>
      </c>
      <c r="D199" s="387"/>
      <c r="E199" s="387"/>
      <c r="F199" s="387"/>
      <c r="G199" s="387"/>
      <c r="H199" s="388"/>
      <c r="I199" s="475"/>
      <c r="J199" s="109">
        <f t="shared" si="2"/>
        <v>0</v>
      </c>
      <c r="K199" s="110" t="str">
        <f t="shared" si="3"/>
        <v/>
      </c>
      <c r="L199" s="111"/>
      <c r="M199" s="111"/>
    </row>
    <row r="200" spans="1:13" s="112" customFormat="1" ht="34.5" customHeight="1">
      <c r="A200" s="334" t="s">
        <v>959</v>
      </c>
      <c r="B200" s="108"/>
      <c r="C200" s="386" t="s">
        <v>186</v>
      </c>
      <c r="D200" s="387"/>
      <c r="E200" s="387"/>
      <c r="F200" s="387"/>
      <c r="G200" s="387"/>
      <c r="H200" s="388"/>
      <c r="I200" s="475"/>
      <c r="J200" s="109">
        <f t="shared" si="2"/>
        <v>0</v>
      </c>
      <c r="K200" s="110" t="str">
        <f t="shared" si="3"/>
        <v/>
      </c>
      <c r="L200" s="111"/>
      <c r="M200" s="111"/>
    </row>
    <row r="201" spans="1:13" s="112" customFormat="1" ht="34.5" customHeight="1">
      <c r="A201" s="334" t="s">
        <v>960</v>
      </c>
      <c r="B201" s="108"/>
      <c r="C201" s="386" t="s">
        <v>2610</v>
      </c>
      <c r="D201" s="387"/>
      <c r="E201" s="387"/>
      <c r="F201" s="387"/>
      <c r="G201" s="387"/>
      <c r="H201" s="388"/>
      <c r="I201" s="475"/>
      <c r="J201" s="109">
        <f t="shared" si="2"/>
        <v>0</v>
      </c>
      <c r="K201" s="110" t="str">
        <f t="shared" si="3"/>
        <v/>
      </c>
      <c r="L201" s="111"/>
      <c r="M201" s="111"/>
    </row>
    <row r="202" spans="1:13" s="112" customFormat="1" ht="34.5" customHeight="1">
      <c r="A202" s="334" t="s">
        <v>961</v>
      </c>
      <c r="B202" s="108"/>
      <c r="C202" s="386" t="s">
        <v>188</v>
      </c>
      <c r="D202" s="387"/>
      <c r="E202" s="387"/>
      <c r="F202" s="387"/>
      <c r="G202" s="387"/>
      <c r="H202" s="388"/>
      <c r="I202" s="475"/>
      <c r="J202" s="109">
        <f t="shared" si="2"/>
        <v>0</v>
      </c>
      <c r="K202" s="110" t="str">
        <f t="shared" si="3"/>
        <v/>
      </c>
      <c r="L202" s="111"/>
      <c r="M202" s="111"/>
    </row>
    <row r="203" spans="1:13" s="112" customFormat="1" ht="34.5" customHeight="1">
      <c r="A203" s="334" t="s">
        <v>962</v>
      </c>
      <c r="B203" s="108"/>
      <c r="C203" s="386" t="s">
        <v>189</v>
      </c>
      <c r="D203" s="387"/>
      <c r="E203" s="387"/>
      <c r="F203" s="387"/>
      <c r="G203" s="387"/>
      <c r="H203" s="388"/>
      <c r="I203" s="475"/>
      <c r="J203" s="109">
        <f t="shared" si="2"/>
        <v>0</v>
      </c>
      <c r="K203" s="110" t="str">
        <f t="shared" si="3"/>
        <v/>
      </c>
      <c r="L203" s="111"/>
      <c r="M203" s="111"/>
    </row>
    <row r="204" spans="1:13" s="112" customFormat="1" ht="34.5" customHeight="1">
      <c r="A204" s="334" t="s">
        <v>963</v>
      </c>
      <c r="B204" s="108"/>
      <c r="C204" s="386" t="s">
        <v>190</v>
      </c>
      <c r="D204" s="387"/>
      <c r="E204" s="387"/>
      <c r="F204" s="387"/>
      <c r="G204" s="387"/>
      <c r="H204" s="388"/>
      <c r="I204" s="475"/>
      <c r="J204" s="109">
        <f t="shared" si="2"/>
        <v>0</v>
      </c>
      <c r="K204" s="110" t="str">
        <f t="shared" si="3"/>
        <v/>
      </c>
      <c r="L204" s="111"/>
      <c r="M204" s="111"/>
    </row>
    <row r="205" spans="1:13" s="112" customFormat="1" ht="34.5" customHeight="1">
      <c r="A205" s="334" t="s">
        <v>964</v>
      </c>
      <c r="B205" s="108"/>
      <c r="C205" s="386" t="s">
        <v>191</v>
      </c>
      <c r="D205" s="387"/>
      <c r="E205" s="387"/>
      <c r="F205" s="387"/>
      <c r="G205" s="387"/>
      <c r="H205" s="388"/>
      <c r="I205" s="475"/>
      <c r="J205" s="109">
        <f t="shared" si="2"/>
        <v>0</v>
      </c>
      <c r="K205" s="110" t="str">
        <f t="shared" si="3"/>
        <v/>
      </c>
      <c r="L205" s="111"/>
      <c r="M205" s="111"/>
    </row>
    <row r="206" spans="1:13" s="112" customFormat="1" ht="34.5" customHeight="1">
      <c r="A206" s="334" t="s">
        <v>965</v>
      </c>
      <c r="B206" s="108"/>
      <c r="C206" s="386" t="s">
        <v>192</v>
      </c>
      <c r="D206" s="387"/>
      <c r="E206" s="387"/>
      <c r="F206" s="387"/>
      <c r="G206" s="387"/>
      <c r="H206" s="388"/>
      <c r="I206" s="475"/>
      <c r="J206" s="109">
        <f t="shared" si="2"/>
        <v>0</v>
      </c>
      <c r="K206" s="110" t="str">
        <f t="shared" si="3"/>
        <v/>
      </c>
      <c r="L206" s="111"/>
      <c r="M206" s="111"/>
    </row>
    <row r="207" spans="1:13" s="112" customFormat="1" ht="34.5" customHeight="1">
      <c r="A207" s="334" t="s">
        <v>966</v>
      </c>
      <c r="B207" s="108"/>
      <c r="C207" s="386" t="s">
        <v>2611</v>
      </c>
      <c r="D207" s="387"/>
      <c r="E207" s="387"/>
      <c r="F207" s="387"/>
      <c r="G207" s="387"/>
      <c r="H207" s="388"/>
      <c r="I207" s="475"/>
      <c r="J207" s="109">
        <f t="shared" si="2"/>
        <v>0</v>
      </c>
      <c r="K207" s="110" t="str">
        <f t="shared" si="3"/>
        <v/>
      </c>
      <c r="L207" s="111"/>
      <c r="M207" s="111"/>
    </row>
    <row r="208" spans="1:13" s="112" customFormat="1" ht="34.5" customHeight="1">
      <c r="A208" s="334" t="s">
        <v>967</v>
      </c>
      <c r="B208" s="108"/>
      <c r="C208" s="386" t="s">
        <v>194</v>
      </c>
      <c r="D208" s="387"/>
      <c r="E208" s="387"/>
      <c r="F208" s="387"/>
      <c r="G208" s="387"/>
      <c r="H208" s="388"/>
      <c r="I208" s="475"/>
      <c r="J208" s="109">
        <f t="shared" si="2"/>
        <v>0</v>
      </c>
      <c r="K208" s="110" t="str">
        <f t="shared" si="3"/>
        <v/>
      </c>
      <c r="L208" s="111"/>
      <c r="M208" s="111"/>
    </row>
    <row r="209" spans="1:13" s="112" customFormat="1" ht="34.5" customHeight="1">
      <c r="A209" s="334" t="s">
        <v>968</v>
      </c>
      <c r="B209" s="108"/>
      <c r="C209" s="386" t="s">
        <v>195</v>
      </c>
      <c r="D209" s="387"/>
      <c r="E209" s="387"/>
      <c r="F209" s="387"/>
      <c r="G209" s="387"/>
      <c r="H209" s="388"/>
      <c r="I209" s="475"/>
      <c r="J209" s="109">
        <f t="shared" si="2"/>
        <v>0</v>
      </c>
      <c r="K209" s="110" t="str">
        <f t="shared" si="3"/>
        <v/>
      </c>
      <c r="L209" s="111"/>
      <c r="M209" s="111"/>
    </row>
    <row r="210" spans="1:13" s="112" customFormat="1" ht="34.5" customHeight="1">
      <c r="A210" s="334" t="s">
        <v>969</v>
      </c>
      <c r="B210" s="113"/>
      <c r="C210" s="386" t="s">
        <v>2612</v>
      </c>
      <c r="D210" s="387"/>
      <c r="E210" s="387"/>
      <c r="F210" s="387"/>
      <c r="G210" s="387"/>
      <c r="H210" s="388"/>
      <c r="I210" s="475"/>
      <c r="J210" s="109">
        <f t="shared" si="2"/>
        <v>0</v>
      </c>
      <c r="K210" s="110" t="str">
        <f t="shared" si="3"/>
        <v/>
      </c>
      <c r="L210" s="111"/>
      <c r="M210" s="111"/>
    </row>
    <row r="211" spans="1:13" s="112" customFormat="1" ht="34.5" customHeight="1">
      <c r="A211" s="334" t="s">
        <v>970</v>
      </c>
      <c r="B211" s="113"/>
      <c r="C211" s="386" t="s">
        <v>2613</v>
      </c>
      <c r="D211" s="387"/>
      <c r="E211" s="387"/>
      <c r="F211" s="387"/>
      <c r="G211" s="387"/>
      <c r="H211" s="388"/>
      <c r="I211" s="475"/>
      <c r="J211" s="109">
        <f t="shared" si="2"/>
        <v>0</v>
      </c>
      <c r="K211" s="110" t="str">
        <f t="shared" si="3"/>
        <v/>
      </c>
      <c r="L211" s="111"/>
      <c r="M211" s="111"/>
    </row>
    <row r="212" spans="1:13" s="112" customFormat="1" ht="34.5" customHeight="1">
      <c r="A212" s="334" t="s">
        <v>971</v>
      </c>
      <c r="B212" s="113"/>
      <c r="C212" s="386" t="s">
        <v>2614</v>
      </c>
      <c r="D212" s="387"/>
      <c r="E212" s="387"/>
      <c r="F212" s="387"/>
      <c r="G212" s="387"/>
      <c r="H212" s="388"/>
      <c r="I212" s="475"/>
      <c r="J212" s="109">
        <f t="shared" si="2"/>
        <v>20</v>
      </c>
      <c r="K212" s="110" t="str">
        <f t="shared" si="3"/>
        <v/>
      </c>
      <c r="L212" s="111">
        <v>20</v>
      </c>
      <c r="M212" s="111"/>
    </row>
    <row r="213" spans="1:13" s="112" customFormat="1" ht="34.5" customHeight="1">
      <c r="A213" s="334" t="s">
        <v>972</v>
      </c>
      <c r="B213" s="113"/>
      <c r="C213" s="386" t="s">
        <v>2615</v>
      </c>
      <c r="D213" s="387"/>
      <c r="E213" s="387"/>
      <c r="F213" s="387"/>
      <c r="G213" s="387"/>
      <c r="H213" s="388"/>
      <c r="I213" s="475"/>
      <c r="J213" s="109">
        <f t="shared" si="2"/>
        <v>0</v>
      </c>
      <c r="K213" s="110" t="str">
        <f t="shared" si="3"/>
        <v/>
      </c>
      <c r="L213" s="111"/>
      <c r="M213" s="111"/>
    </row>
    <row r="214" spans="1:13" s="112" customFormat="1" ht="34.5" customHeight="1">
      <c r="A214" s="334" t="s">
        <v>973</v>
      </c>
      <c r="B214" s="108"/>
      <c r="C214" s="386" t="s">
        <v>2616</v>
      </c>
      <c r="D214" s="387"/>
      <c r="E214" s="387"/>
      <c r="F214" s="387"/>
      <c r="G214" s="387"/>
      <c r="H214" s="388"/>
      <c r="I214" s="475"/>
      <c r="J214" s="109">
        <f t="shared" si="2"/>
        <v>0</v>
      </c>
      <c r="K214" s="110" t="str">
        <f t="shared" si="3"/>
        <v/>
      </c>
      <c r="L214" s="111"/>
      <c r="M214" s="111"/>
    </row>
    <row r="215" spans="1:13" s="112" customFormat="1" ht="34.5" customHeight="1">
      <c r="A215" s="334" t="s">
        <v>974</v>
      </c>
      <c r="B215" s="108"/>
      <c r="C215" s="386" t="s">
        <v>2617</v>
      </c>
      <c r="D215" s="387"/>
      <c r="E215" s="387"/>
      <c r="F215" s="387"/>
      <c r="G215" s="387"/>
      <c r="H215" s="388"/>
      <c r="I215" s="475"/>
      <c r="J215" s="109">
        <f t="shared" si="2"/>
        <v>0</v>
      </c>
      <c r="K215" s="110" t="str">
        <f t="shared" si="3"/>
        <v/>
      </c>
      <c r="L215" s="111"/>
      <c r="M215" s="111"/>
    </row>
    <row r="216" spans="1:13" s="112" customFormat="1" ht="34.5" customHeight="1">
      <c r="A216" s="334" t="s">
        <v>975</v>
      </c>
      <c r="B216" s="108"/>
      <c r="C216" s="386" t="s">
        <v>202</v>
      </c>
      <c r="D216" s="387"/>
      <c r="E216" s="387"/>
      <c r="F216" s="387"/>
      <c r="G216" s="387"/>
      <c r="H216" s="388"/>
      <c r="I216" s="475"/>
      <c r="J216" s="109">
        <f t="shared" ref="J216:J227" si="4">IF(SUM(L216:M216)=0,IF(COUNTIF(L216:M216,"未確認")&gt;0,"未確認",IF(COUNTIF(L216:M216,"~*")&gt;0,"*",SUM(L216:M216))),SUM(L216:M216))</f>
        <v>0</v>
      </c>
      <c r="K216" s="110" t="str">
        <f t="shared" ref="K216:K227" si="5">IF(OR(COUNTIF(L216:M216,"未確認")&gt;0,COUNTIF(L216:M216,"~*")&gt;0),"※","")</f>
        <v/>
      </c>
      <c r="L216" s="111"/>
      <c r="M216" s="111"/>
    </row>
    <row r="217" spans="1:13" s="112" customFormat="1" ht="34.5" customHeight="1">
      <c r="A217" s="334" t="s">
        <v>976</v>
      </c>
      <c r="B217" s="108"/>
      <c r="C217" s="386" t="s">
        <v>2618</v>
      </c>
      <c r="D217" s="387"/>
      <c r="E217" s="387"/>
      <c r="F217" s="387"/>
      <c r="G217" s="387"/>
      <c r="H217" s="388"/>
      <c r="I217" s="475"/>
      <c r="J217" s="109">
        <f t="shared" si="4"/>
        <v>0</v>
      </c>
      <c r="K217" s="110" t="str">
        <f t="shared" si="5"/>
        <v/>
      </c>
      <c r="L217" s="111"/>
      <c r="M217" s="111"/>
    </row>
    <row r="218" spans="1:13" s="112" customFormat="1" ht="34.5" customHeight="1">
      <c r="A218" s="334" t="s">
        <v>977</v>
      </c>
      <c r="B218" s="113"/>
      <c r="C218" s="386" t="s">
        <v>2619</v>
      </c>
      <c r="D218" s="387"/>
      <c r="E218" s="387"/>
      <c r="F218" s="387"/>
      <c r="G218" s="387"/>
      <c r="H218" s="388"/>
      <c r="I218" s="475"/>
      <c r="J218" s="109">
        <f t="shared" si="4"/>
        <v>0</v>
      </c>
      <c r="K218" s="110" t="str">
        <f t="shared" si="5"/>
        <v/>
      </c>
      <c r="L218" s="111"/>
      <c r="M218" s="111"/>
    </row>
    <row r="219" spans="1:13" s="112" customFormat="1" ht="34.5" customHeight="1">
      <c r="A219" s="334" t="s">
        <v>978</v>
      </c>
      <c r="B219" s="113"/>
      <c r="C219" s="386" t="s">
        <v>2620</v>
      </c>
      <c r="D219" s="387"/>
      <c r="E219" s="387"/>
      <c r="F219" s="387"/>
      <c r="G219" s="387"/>
      <c r="H219" s="388"/>
      <c r="I219" s="475"/>
      <c r="J219" s="109">
        <f t="shared" si="4"/>
        <v>0</v>
      </c>
      <c r="K219" s="110" t="str">
        <f t="shared" si="5"/>
        <v/>
      </c>
      <c r="L219" s="111"/>
      <c r="M219" s="111"/>
    </row>
    <row r="220" spans="1:13" s="112" customFormat="1" ht="34.5" customHeight="1">
      <c r="A220" s="334" t="s">
        <v>979</v>
      </c>
      <c r="B220" s="113"/>
      <c r="C220" s="386" t="s">
        <v>2621</v>
      </c>
      <c r="D220" s="387"/>
      <c r="E220" s="387"/>
      <c r="F220" s="387"/>
      <c r="G220" s="387"/>
      <c r="H220" s="388"/>
      <c r="I220" s="475"/>
      <c r="J220" s="109">
        <f t="shared" si="4"/>
        <v>0</v>
      </c>
      <c r="K220" s="110" t="str">
        <f t="shared" si="5"/>
        <v/>
      </c>
      <c r="L220" s="111"/>
      <c r="M220" s="111"/>
    </row>
    <row r="221" spans="1:13" s="112" customFormat="1" ht="34.5" customHeight="1">
      <c r="A221" s="334" t="s">
        <v>980</v>
      </c>
      <c r="B221" s="113"/>
      <c r="C221" s="386" t="s">
        <v>2622</v>
      </c>
      <c r="D221" s="387"/>
      <c r="E221" s="387"/>
      <c r="F221" s="387"/>
      <c r="G221" s="387"/>
      <c r="H221" s="388"/>
      <c r="I221" s="475"/>
      <c r="J221" s="109">
        <f t="shared" si="4"/>
        <v>0</v>
      </c>
      <c r="K221" s="110" t="str">
        <f t="shared" si="5"/>
        <v/>
      </c>
      <c r="L221" s="111"/>
      <c r="M221" s="111"/>
    </row>
    <row r="222" spans="1:13" s="112" customFormat="1" ht="34.5" customHeight="1">
      <c r="A222" s="334" t="s">
        <v>981</v>
      </c>
      <c r="B222" s="113"/>
      <c r="C222" s="386" t="s">
        <v>208</v>
      </c>
      <c r="D222" s="387"/>
      <c r="E222" s="387"/>
      <c r="F222" s="387"/>
      <c r="G222" s="387"/>
      <c r="H222" s="388"/>
      <c r="I222" s="475"/>
      <c r="J222" s="109">
        <f t="shared" si="4"/>
        <v>0</v>
      </c>
      <c r="K222" s="110" t="str">
        <f t="shared" si="5"/>
        <v/>
      </c>
      <c r="L222" s="111"/>
      <c r="M222" s="111"/>
    </row>
    <row r="223" spans="1:13" s="112" customFormat="1" ht="34.5" customHeight="1">
      <c r="A223" s="334" t="s">
        <v>982</v>
      </c>
      <c r="B223" s="113"/>
      <c r="C223" s="386" t="s">
        <v>209</v>
      </c>
      <c r="D223" s="387"/>
      <c r="E223" s="387"/>
      <c r="F223" s="387"/>
      <c r="G223" s="387"/>
      <c r="H223" s="388"/>
      <c r="I223" s="475"/>
      <c r="J223" s="109">
        <f t="shared" si="4"/>
        <v>0</v>
      </c>
      <c r="K223" s="110" t="str">
        <f t="shared" si="5"/>
        <v/>
      </c>
      <c r="L223" s="111"/>
      <c r="M223" s="111"/>
    </row>
    <row r="224" spans="1:13" s="112" customFormat="1" ht="34.5" customHeight="1">
      <c r="A224" s="334" t="s">
        <v>983</v>
      </c>
      <c r="B224" s="113"/>
      <c r="C224" s="386" t="s">
        <v>210</v>
      </c>
      <c r="D224" s="387"/>
      <c r="E224" s="387"/>
      <c r="F224" s="387"/>
      <c r="G224" s="387"/>
      <c r="H224" s="388"/>
      <c r="I224" s="475"/>
      <c r="J224" s="109">
        <f t="shared" si="4"/>
        <v>0</v>
      </c>
      <c r="K224" s="110" t="str">
        <f t="shared" si="5"/>
        <v/>
      </c>
      <c r="L224" s="111"/>
      <c r="M224" s="111"/>
    </row>
    <row r="225" spans="1:22" s="112" customFormat="1" ht="34.5" customHeight="1">
      <c r="A225" s="334" t="s">
        <v>984</v>
      </c>
      <c r="B225" s="113"/>
      <c r="C225" s="386" t="s">
        <v>2623</v>
      </c>
      <c r="D225" s="387"/>
      <c r="E225" s="387"/>
      <c r="F225" s="387"/>
      <c r="G225" s="387"/>
      <c r="H225" s="388"/>
      <c r="I225" s="475"/>
      <c r="J225" s="109">
        <f t="shared" si="4"/>
        <v>0</v>
      </c>
      <c r="K225" s="110" t="str">
        <f t="shared" si="5"/>
        <v/>
      </c>
      <c r="L225" s="111"/>
      <c r="M225" s="111"/>
    </row>
    <row r="226" spans="1:22" s="112" customFormat="1" ht="34.5" customHeight="1">
      <c r="A226" s="334" t="s">
        <v>985</v>
      </c>
      <c r="B226" s="113"/>
      <c r="C226" s="386" t="s">
        <v>2624</v>
      </c>
      <c r="D226" s="387"/>
      <c r="E226" s="387"/>
      <c r="F226" s="387"/>
      <c r="G226" s="387"/>
      <c r="H226" s="388"/>
      <c r="I226" s="475"/>
      <c r="J226" s="109">
        <f t="shared" si="4"/>
        <v>0</v>
      </c>
      <c r="K226" s="110" t="str">
        <f t="shared" si="5"/>
        <v/>
      </c>
      <c r="L226" s="111"/>
      <c r="M226" s="111"/>
    </row>
    <row r="227" spans="1:22" s="112" customFormat="1" ht="34.5" customHeight="1">
      <c r="A227" s="334" t="s">
        <v>986</v>
      </c>
      <c r="B227" s="113"/>
      <c r="C227" s="386" t="s">
        <v>2625</v>
      </c>
      <c r="D227" s="387"/>
      <c r="E227" s="387"/>
      <c r="F227" s="387"/>
      <c r="G227" s="387"/>
      <c r="H227" s="388"/>
      <c r="I227" s="476"/>
      <c r="J227" s="109">
        <f t="shared" si="4"/>
        <v>0</v>
      </c>
      <c r="K227" s="110" t="str">
        <f t="shared" si="5"/>
        <v/>
      </c>
      <c r="L227" s="111"/>
      <c r="M227" s="111"/>
    </row>
    <row r="228" spans="1:22" s="1" customFormat="1">
      <c r="A228" s="325"/>
      <c r="B228" s="19"/>
      <c r="C228" s="19"/>
      <c r="D228" s="19"/>
      <c r="E228" s="19"/>
      <c r="F228" s="19"/>
      <c r="G228" s="19"/>
      <c r="H228" s="15"/>
      <c r="I228" s="15"/>
      <c r="J228" s="87"/>
      <c r="K228" s="88"/>
      <c r="L228" s="89"/>
      <c r="M228" s="89"/>
    </row>
    <row r="229" spans="1:22" s="82" customFormat="1">
      <c r="A229" s="325"/>
      <c r="B229" s="83"/>
      <c r="C229" s="60"/>
      <c r="D229" s="60"/>
      <c r="E229" s="60"/>
      <c r="F229" s="60"/>
      <c r="G229" s="60"/>
      <c r="H229" s="90"/>
      <c r="I229" s="90"/>
      <c r="J229" s="87"/>
      <c r="K229" s="88"/>
      <c r="L229" s="89"/>
      <c r="M229" s="89"/>
    </row>
    <row r="230" spans="1:22" s="1" customFormat="1" ht="19.5">
      <c r="A230" s="325"/>
      <c r="B230" s="114"/>
      <c r="C230" s="4"/>
      <c r="D230" s="4"/>
      <c r="E230" s="4"/>
      <c r="F230" s="4"/>
      <c r="G230" s="61"/>
      <c r="H230" s="115"/>
      <c r="I230" s="115"/>
      <c r="J230" s="59"/>
      <c r="K230" s="30"/>
      <c r="L230" s="101"/>
      <c r="M230" s="101"/>
    </row>
    <row r="231" spans="1:22" s="2" customFormat="1">
      <c r="A231" s="325"/>
      <c r="B231" s="19" t="s">
        <v>214</v>
      </c>
      <c r="C231" s="19"/>
      <c r="D231" s="19"/>
      <c r="E231" s="19"/>
      <c r="F231" s="19"/>
      <c r="G231" s="19"/>
      <c r="H231" s="15"/>
      <c r="I231" s="15"/>
      <c r="J231" s="59"/>
      <c r="K231" s="30"/>
      <c r="L231" s="101"/>
      <c r="M231" s="101"/>
    </row>
    <row r="232" spans="1:22">
      <c r="A232" s="325"/>
      <c r="B232" s="19"/>
      <c r="C232" s="19"/>
      <c r="D232" s="19"/>
      <c r="E232" s="19"/>
      <c r="F232" s="19"/>
      <c r="G232" s="19"/>
      <c r="H232" s="15"/>
      <c r="I232" s="15"/>
      <c r="L232" s="23"/>
      <c r="M232" s="23"/>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643</v>
      </c>
      <c r="M233" s="76" t="s">
        <v>129</v>
      </c>
      <c r="N233" s="9"/>
      <c r="O233" s="9"/>
      <c r="P233" s="9"/>
      <c r="Q233" s="9"/>
      <c r="R233" s="9"/>
      <c r="S233" s="9"/>
      <c r="T233" s="9"/>
      <c r="U233" s="9"/>
      <c r="V233" s="9"/>
    </row>
    <row r="234" spans="1:22" ht="20.25" customHeight="1">
      <c r="A234" s="325"/>
      <c r="B234" s="2"/>
      <c r="C234" s="4"/>
      <c r="D234" s="4"/>
      <c r="F234" s="4"/>
      <c r="G234" s="4"/>
      <c r="H234" s="307"/>
      <c r="I234" s="65" t="s">
        <v>2567</v>
      </c>
      <c r="J234" s="66"/>
      <c r="K234" s="77"/>
      <c r="L234" s="78" t="s">
        <v>595</v>
      </c>
      <c r="M234" s="78" t="s">
        <v>80</v>
      </c>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2626</v>
      </c>
      <c r="J235" s="117" t="s">
        <v>592</v>
      </c>
      <c r="K235" s="118"/>
      <c r="L235" s="119"/>
      <c r="M235" s="120"/>
    </row>
    <row r="236" spans="1:22" s="1" customFormat="1">
      <c r="A236" s="325"/>
      <c r="B236" s="19"/>
      <c r="C236" s="19"/>
      <c r="D236" s="19"/>
      <c r="E236" s="19"/>
      <c r="F236" s="19"/>
      <c r="G236" s="19"/>
      <c r="H236" s="15"/>
      <c r="I236" s="15"/>
      <c r="J236" s="87"/>
      <c r="K236" s="88"/>
      <c r="L236" s="101"/>
      <c r="M236" s="101"/>
    </row>
    <row r="237" spans="1:22" s="82" customFormat="1">
      <c r="A237" s="325"/>
      <c r="B237" s="83"/>
      <c r="C237" s="60"/>
      <c r="D237" s="60"/>
      <c r="E237" s="60"/>
      <c r="F237" s="60"/>
      <c r="G237" s="60"/>
      <c r="H237" s="90"/>
      <c r="I237" s="90"/>
      <c r="J237" s="87"/>
      <c r="K237" s="88"/>
      <c r="L237" s="101"/>
      <c r="M237" s="101"/>
    </row>
    <row r="238" spans="1:22" s="1" customFormat="1">
      <c r="A238" s="325"/>
      <c r="B238" s="2"/>
      <c r="C238" s="4"/>
      <c r="D238" s="4"/>
      <c r="E238" s="4"/>
      <c r="F238" s="4"/>
      <c r="G238" s="4"/>
      <c r="H238" s="307"/>
      <c r="I238" s="307"/>
      <c r="J238" s="121"/>
      <c r="K238" s="30"/>
      <c r="L238" s="101"/>
      <c r="M238" s="101"/>
    </row>
    <row r="239" spans="1:22" s="1" customFormat="1">
      <c r="A239" s="335"/>
      <c r="B239" s="19" t="s">
        <v>217</v>
      </c>
      <c r="C239" s="44"/>
      <c r="D239" s="44"/>
      <c r="E239" s="44"/>
      <c r="F239" s="44"/>
      <c r="G239" s="44"/>
      <c r="H239" s="15"/>
      <c r="I239" s="15"/>
      <c r="J239" s="59"/>
      <c r="K239" s="30"/>
      <c r="L239" s="101"/>
      <c r="M239" s="101"/>
    </row>
    <row r="240" spans="1:22">
      <c r="A240" s="325"/>
      <c r="B240" s="19"/>
      <c r="C240" s="19"/>
      <c r="D240" s="19"/>
      <c r="E240" s="19"/>
      <c r="F240" s="19"/>
      <c r="G240" s="19"/>
      <c r="H240" s="15"/>
      <c r="I240" s="15"/>
      <c r="L240" s="23"/>
      <c r="M240" s="23"/>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643</v>
      </c>
      <c r="M241" s="76" t="s">
        <v>129</v>
      </c>
      <c r="N241" s="9"/>
      <c r="O241" s="9"/>
      <c r="P241" s="9"/>
      <c r="Q241" s="9"/>
      <c r="R241" s="9"/>
      <c r="S241" s="9"/>
      <c r="T241" s="9"/>
      <c r="U241" s="9"/>
      <c r="V241" s="9"/>
    </row>
    <row r="242" spans="1:22" ht="20.25" customHeight="1">
      <c r="A242" s="336" t="s">
        <v>988</v>
      </c>
      <c r="B242" s="2"/>
      <c r="C242" s="4"/>
      <c r="D242" s="4"/>
      <c r="F242" s="4"/>
      <c r="G242" s="4"/>
      <c r="H242" s="307"/>
      <c r="I242" s="65" t="s">
        <v>2567</v>
      </c>
      <c r="J242" s="66"/>
      <c r="K242" s="77"/>
      <c r="L242" s="78" t="s">
        <v>595</v>
      </c>
      <c r="M242" s="78" t="s">
        <v>80</v>
      </c>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2627</v>
      </c>
      <c r="J243" s="68" t="s">
        <v>220</v>
      </c>
      <c r="K243" s="118"/>
      <c r="L243" s="102"/>
      <c r="M243" s="122"/>
    </row>
    <row r="244" spans="1:22" s="82" customFormat="1" ht="34.5" customHeight="1">
      <c r="A244" s="337" t="s">
        <v>990</v>
      </c>
      <c r="B244" s="113"/>
      <c r="C244" s="383" t="s">
        <v>2628</v>
      </c>
      <c r="D244" s="384"/>
      <c r="E244" s="384"/>
      <c r="F244" s="384"/>
      <c r="G244" s="384"/>
      <c r="H244" s="385"/>
      <c r="I244" s="473"/>
      <c r="J244" s="68" t="s">
        <v>226</v>
      </c>
      <c r="K244" s="118"/>
      <c r="L244" s="97"/>
      <c r="M244" s="123"/>
    </row>
    <row r="245" spans="1:22" s="82" customFormat="1" ht="34.5" customHeight="1">
      <c r="A245" s="337" t="s">
        <v>991</v>
      </c>
      <c r="B245" s="113"/>
      <c r="C245" s="383" t="s">
        <v>2629</v>
      </c>
      <c r="D245" s="384"/>
      <c r="E245" s="384"/>
      <c r="F245" s="384"/>
      <c r="G245" s="384"/>
      <c r="H245" s="385"/>
      <c r="I245" s="474"/>
      <c r="J245" s="68" t="s">
        <v>226</v>
      </c>
      <c r="K245" s="118"/>
      <c r="L245" s="99"/>
      <c r="M245" s="124"/>
    </row>
    <row r="246" spans="1:22" s="1" customFormat="1">
      <c r="A246" s="325"/>
      <c r="B246" s="19"/>
      <c r="C246" s="125"/>
      <c r="D246" s="19"/>
      <c r="E246" s="19"/>
      <c r="F246" s="19"/>
      <c r="G246" s="19"/>
      <c r="H246" s="15"/>
      <c r="I246" s="15"/>
      <c r="J246" s="87"/>
      <c r="K246" s="88"/>
      <c r="L246" s="73"/>
      <c r="M246" s="73"/>
    </row>
    <row r="247" spans="1:22" s="82" customFormat="1">
      <c r="A247" s="325"/>
      <c r="B247" s="83"/>
      <c r="C247" s="60"/>
      <c r="D247" s="60"/>
      <c r="E247" s="60"/>
      <c r="F247" s="60"/>
      <c r="G247" s="60"/>
      <c r="H247" s="90"/>
      <c r="I247" s="90"/>
      <c r="J247" s="87"/>
      <c r="K247" s="88"/>
      <c r="L247" s="89"/>
      <c r="M247" s="89"/>
    </row>
    <row r="248" spans="1:22" s="1" customFormat="1">
      <c r="A248" s="325"/>
      <c r="B248" s="2"/>
      <c r="C248" s="4"/>
      <c r="D248" s="4"/>
      <c r="E248" s="4"/>
      <c r="F248" s="4"/>
      <c r="G248" s="4"/>
      <c r="H248" s="307"/>
      <c r="I248" s="307"/>
      <c r="J248" s="121"/>
      <c r="K248" s="30"/>
      <c r="L248" s="101"/>
      <c r="M248" s="101"/>
    </row>
    <row r="249" spans="1:22" s="1" customFormat="1">
      <c r="A249" s="325"/>
      <c r="B249" s="19" t="s">
        <v>2630</v>
      </c>
      <c r="C249" s="44"/>
      <c r="D249" s="44"/>
      <c r="E249" s="44"/>
      <c r="F249" s="44"/>
      <c r="G249" s="44"/>
      <c r="H249" s="15"/>
      <c r="I249" s="15"/>
      <c r="J249" s="59"/>
      <c r="K249" s="30"/>
      <c r="L249" s="101"/>
      <c r="M249" s="101"/>
    </row>
    <row r="250" spans="1:22">
      <c r="A250" s="325"/>
      <c r="B250" s="19"/>
      <c r="C250" s="19"/>
      <c r="D250" s="19"/>
      <c r="E250" s="19"/>
      <c r="F250" s="19"/>
      <c r="G250" s="19"/>
      <c r="H250" s="15"/>
      <c r="I250" s="15"/>
      <c r="L250" s="23"/>
      <c r="M250" s="23"/>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643</v>
      </c>
      <c r="M251" s="76" t="s">
        <v>129</v>
      </c>
      <c r="N251" s="9"/>
      <c r="O251" s="9"/>
      <c r="P251" s="9"/>
      <c r="Q251" s="9"/>
      <c r="R251" s="9"/>
      <c r="S251" s="9"/>
      <c r="T251" s="9"/>
      <c r="U251" s="9"/>
      <c r="V251" s="9"/>
    </row>
    <row r="252" spans="1:22" ht="20.25" customHeight="1">
      <c r="A252" s="325"/>
      <c r="B252" s="2"/>
      <c r="C252" s="60"/>
      <c r="D252" s="4"/>
      <c r="F252" s="4"/>
      <c r="G252" s="4"/>
      <c r="H252" s="307"/>
      <c r="I252" s="65" t="s">
        <v>2567</v>
      </c>
      <c r="J252" s="66"/>
      <c r="K252" s="77"/>
      <c r="L252" s="78" t="s">
        <v>595</v>
      </c>
      <c r="M252" s="78" t="s">
        <v>80</v>
      </c>
      <c r="N252" s="9"/>
      <c r="O252" s="9"/>
      <c r="P252" s="9"/>
      <c r="Q252" s="9"/>
      <c r="R252" s="9"/>
      <c r="S252" s="9"/>
      <c r="T252" s="9"/>
      <c r="U252" s="9"/>
      <c r="V252" s="9"/>
    </row>
    <row r="253" spans="1:22" s="82" customFormat="1" ht="56.1" customHeight="1">
      <c r="A253" s="327" t="s">
        <v>992</v>
      </c>
      <c r="B253" s="113"/>
      <c r="C253" s="383" t="s">
        <v>2631</v>
      </c>
      <c r="D253" s="384"/>
      <c r="E253" s="384"/>
      <c r="F253" s="384"/>
      <c r="G253" s="384"/>
      <c r="H253" s="385"/>
      <c r="I253" s="306" t="s">
        <v>2632</v>
      </c>
      <c r="J253" s="68" t="s">
        <v>226</v>
      </c>
      <c r="K253" s="118"/>
      <c r="L253" s="102"/>
      <c r="M253" s="122"/>
    </row>
    <row r="254" spans="1:22" s="82" customFormat="1" ht="98.1" customHeight="1">
      <c r="A254" s="327" t="s">
        <v>993</v>
      </c>
      <c r="B254" s="113"/>
      <c r="C254" s="383" t="s">
        <v>2633</v>
      </c>
      <c r="D254" s="384"/>
      <c r="E254" s="384"/>
      <c r="F254" s="384"/>
      <c r="G254" s="384"/>
      <c r="H254" s="385"/>
      <c r="I254" s="324" t="s">
        <v>2634</v>
      </c>
      <c r="J254" s="68" t="s">
        <v>226</v>
      </c>
      <c r="K254" s="118"/>
      <c r="L254" s="99"/>
      <c r="M254" s="124"/>
    </row>
    <row r="255" spans="1:22" s="1" customFormat="1">
      <c r="A255" s="325"/>
      <c r="B255" s="19"/>
      <c r="C255" s="19"/>
      <c r="D255" s="19"/>
      <c r="E255" s="19"/>
      <c r="F255" s="19"/>
      <c r="G255" s="19"/>
      <c r="H255" s="15"/>
      <c r="I255" s="15"/>
      <c r="J255" s="87"/>
      <c r="K255" s="88"/>
      <c r="L255" s="73"/>
      <c r="M255" s="73"/>
    </row>
    <row r="256" spans="1:22" s="82" customFormat="1">
      <c r="A256" s="325"/>
      <c r="B256" s="83"/>
      <c r="C256" s="60"/>
      <c r="D256" s="60"/>
      <c r="E256" s="60"/>
      <c r="F256" s="60"/>
      <c r="G256" s="60"/>
      <c r="H256" s="90"/>
      <c r="I256" s="90"/>
      <c r="J256" s="87"/>
      <c r="K256" s="88"/>
      <c r="L256" s="89"/>
      <c r="M256" s="89"/>
    </row>
    <row r="257" spans="1:22" s="1" customFormat="1">
      <c r="A257" s="325"/>
      <c r="B257" s="113"/>
      <c r="C257" s="4"/>
      <c r="D257" s="4"/>
      <c r="E257" s="126"/>
      <c r="F257" s="126"/>
      <c r="G257" s="126"/>
      <c r="H257" s="127"/>
      <c r="I257" s="127"/>
      <c r="J257" s="87"/>
      <c r="K257" s="88"/>
      <c r="L257" s="89"/>
      <c r="M257" s="89"/>
    </row>
    <row r="258" spans="1:22" s="1" customFormat="1">
      <c r="A258" s="325"/>
      <c r="B258" s="19" t="s">
        <v>229</v>
      </c>
      <c r="C258" s="44"/>
      <c r="D258" s="44"/>
      <c r="E258" s="44"/>
      <c r="F258" s="44"/>
      <c r="G258" s="15"/>
      <c r="H258" s="15"/>
      <c r="I258" s="15"/>
      <c r="J258" s="59"/>
      <c r="K258" s="30"/>
      <c r="L258" s="101"/>
      <c r="M258" s="101"/>
    </row>
    <row r="259" spans="1:22">
      <c r="A259" s="325"/>
      <c r="B259" s="19"/>
      <c r="C259" s="19"/>
      <c r="D259" s="19"/>
      <c r="E259" s="19"/>
      <c r="F259" s="19"/>
      <c r="G259" s="19"/>
      <c r="H259" s="15"/>
      <c r="I259" s="15"/>
      <c r="L259" s="23"/>
      <c r="M259" s="23"/>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643</v>
      </c>
      <c r="M260" s="76" t="s">
        <v>129</v>
      </c>
      <c r="N260" s="9"/>
      <c r="O260" s="9"/>
      <c r="P260" s="9"/>
      <c r="Q260" s="9"/>
      <c r="R260" s="9"/>
      <c r="S260" s="9"/>
      <c r="T260" s="9"/>
      <c r="U260" s="9"/>
      <c r="V260" s="9"/>
    </row>
    <row r="261" spans="1:22">
      <c r="A261" s="325"/>
      <c r="B261" s="2"/>
      <c r="C261" s="60"/>
      <c r="D261" s="4"/>
      <c r="F261" s="4"/>
      <c r="G261" s="4"/>
      <c r="H261" s="307"/>
      <c r="I261" s="65" t="s">
        <v>2567</v>
      </c>
      <c r="J261" s="66"/>
      <c r="K261" s="77"/>
      <c r="L261" s="78" t="s">
        <v>595</v>
      </c>
      <c r="M261" s="128" t="s">
        <v>80</v>
      </c>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2635</v>
      </c>
      <c r="J262" s="68" t="s">
        <v>589</v>
      </c>
      <c r="K262" s="118"/>
      <c r="L262" s="102"/>
      <c r="M262" s="122"/>
    </row>
    <row r="263" spans="1:22" s="82" customFormat="1" ht="56.1" customHeight="1">
      <c r="A263" s="327" t="s">
        <v>995</v>
      </c>
      <c r="B263" s="113"/>
      <c r="C263" s="383" t="s">
        <v>233</v>
      </c>
      <c r="D263" s="384"/>
      <c r="E263" s="384"/>
      <c r="F263" s="384"/>
      <c r="G263" s="384"/>
      <c r="H263" s="385"/>
      <c r="I263" s="129" t="s">
        <v>2636</v>
      </c>
      <c r="J263" s="68" t="s">
        <v>220</v>
      </c>
      <c r="K263" s="118"/>
      <c r="L263" s="97"/>
      <c r="M263" s="123"/>
    </row>
    <row r="264" spans="1:22" s="82" customFormat="1" ht="56.1" customHeight="1">
      <c r="A264" s="327" t="s">
        <v>996</v>
      </c>
      <c r="B264" s="113"/>
      <c r="C264" s="383" t="s">
        <v>2637</v>
      </c>
      <c r="D264" s="384"/>
      <c r="E264" s="384"/>
      <c r="F264" s="384"/>
      <c r="G264" s="384"/>
      <c r="H264" s="385"/>
      <c r="I264" s="129" t="s">
        <v>2638</v>
      </c>
      <c r="J264" s="68" t="s">
        <v>226</v>
      </c>
      <c r="K264" s="118"/>
      <c r="L264" s="99"/>
      <c r="M264" s="124"/>
    </row>
    <row r="265" spans="1:22" s="1" customFormat="1">
      <c r="A265" s="325"/>
      <c r="B265" s="19"/>
      <c r="C265" s="19"/>
      <c r="D265" s="19"/>
      <c r="E265" s="19"/>
      <c r="F265" s="19"/>
      <c r="G265" s="19"/>
      <c r="H265" s="15"/>
      <c r="I265" s="15"/>
      <c r="J265" s="87"/>
      <c r="K265" s="88"/>
      <c r="L265" s="73"/>
      <c r="M265" s="73"/>
    </row>
    <row r="266" spans="1:22" s="82" customFormat="1">
      <c r="A266" s="325"/>
      <c r="B266" s="83"/>
      <c r="C266" s="60"/>
      <c r="D266" s="60"/>
      <c r="E266" s="60"/>
      <c r="F266" s="60"/>
      <c r="G266" s="60"/>
      <c r="H266" s="90"/>
      <c r="I266" s="90"/>
      <c r="J266" s="87"/>
      <c r="K266" s="88"/>
      <c r="L266" s="89"/>
      <c r="M266" s="89"/>
    </row>
    <row r="267" spans="1:22" s="1" customFormat="1">
      <c r="A267" s="325"/>
      <c r="B267" s="2"/>
      <c r="C267" s="4"/>
      <c r="D267" s="4"/>
      <c r="E267" s="4"/>
      <c r="F267" s="4"/>
      <c r="G267" s="4"/>
      <c r="H267" s="307"/>
      <c r="I267" s="307"/>
      <c r="J267" s="59"/>
      <c r="K267" s="30"/>
      <c r="L267" s="101"/>
      <c r="M267" s="101"/>
    </row>
    <row r="268" spans="1:22">
      <c r="A268" s="325"/>
      <c r="B268" s="19" t="s">
        <v>237</v>
      </c>
      <c r="C268" s="19"/>
      <c r="D268" s="19"/>
      <c r="E268" s="19"/>
      <c r="F268" s="19"/>
      <c r="G268" s="19"/>
      <c r="H268" s="15"/>
      <c r="I268" s="15"/>
      <c r="J268" s="8"/>
      <c r="L268" s="130"/>
      <c r="M268" s="130"/>
      <c r="N268" s="9"/>
      <c r="O268" s="9"/>
      <c r="P268" s="9"/>
      <c r="Q268" s="9"/>
      <c r="R268" s="9"/>
      <c r="S268" s="9"/>
      <c r="T268" s="9"/>
      <c r="U268" s="9"/>
      <c r="V268" s="9"/>
    </row>
    <row r="269" spans="1:22">
      <c r="A269" s="325"/>
      <c r="B269" s="19"/>
      <c r="C269" s="19"/>
      <c r="D269" s="19"/>
      <c r="E269" s="19"/>
      <c r="F269" s="19"/>
      <c r="G269" s="19"/>
      <c r="H269" s="15"/>
      <c r="I269" s="15"/>
      <c r="L269" s="23"/>
      <c r="M269" s="23"/>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643</v>
      </c>
      <c r="M270" s="76" t="s">
        <v>129</v>
      </c>
      <c r="N270" s="9"/>
      <c r="O270" s="9"/>
      <c r="P270" s="9"/>
      <c r="Q270" s="9"/>
      <c r="R270" s="9"/>
      <c r="S270" s="9"/>
      <c r="T270" s="9"/>
      <c r="U270" s="9"/>
      <c r="V270" s="9"/>
    </row>
    <row r="271" spans="1:22" ht="20.25" customHeight="1">
      <c r="A271" s="325"/>
      <c r="B271" s="2"/>
      <c r="C271" s="60"/>
      <c r="D271" s="4"/>
      <c r="F271" s="4"/>
      <c r="G271" s="4"/>
      <c r="H271" s="307"/>
      <c r="I271" s="65" t="s">
        <v>2567</v>
      </c>
      <c r="J271" s="66"/>
      <c r="K271" s="77"/>
      <c r="L271" s="78" t="s">
        <v>595</v>
      </c>
      <c r="M271" s="78" t="s">
        <v>80</v>
      </c>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998</v>
      </c>
      <c r="J272" s="131">
        <v>6</v>
      </c>
      <c r="K272" s="118" t="str">
        <f t="shared" ref="K272:K299" si="6">IF(OR(COUNTIF(L272:M272,"未確認")&gt;0,COUNTIF(L272:M272,"~*")&gt;0),"※","")</f>
        <v/>
      </c>
      <c r="L272" s="132"/>
      <c r="M272" s="132"/>
    </row>
    <row r="273" spans="1:13" s="82" customFormat="1" ht="34.5" customHeight="1">
      <c r="A273" s="327" t="s">
        <v>997</v>
      </c>
      <c r="B273" s="83"/>
      <c r="C273" s="463"/>
      <c r="D273" s="463"/>
      <c r="E273" s="463"/>
      <c r="F273" s="463"/>
      <c r="G273" s="457" t="s">
        <v>241</v>
      </c>
      <c r="H273" s="457"/>
      <c r="I273" s="470"/>
      <c r="J273" s="133">
        <v>2.8</v>
      </c>
      <c r="K273" s="118" t="str">
        <f t="shared" si="6"/>
        <v/>
      </c>
      <c r="L273" s="134"/>
      <c r="M273" s="134"/>
    </row>
    <row r="274" spans="1:13" s="82" customFormat="1" ht="34.5" customHeight="1">
      <c r="A274" s="327" t="s">
        <v>999</v>
      </c>
      <c r="B274" s="83"/>
      <c r="C274" s="457" t="s">
        <v>242</v>
      </c>
      <c r="D274" s="463"/>
      <c r="E274" s="463"/>
      <c r="F274" s="463"/>
      <c r="G274" s="457" t="s">
        <v>239</v>
      </c>
      <c r="H274" s="457"/>
      <c r="I274" s="470"/>
      <c r="J274" s="131"/>
      <c r="K274" s="118" t="str">
        <f t="shared" si="6"/>
        <v/>
      </c>
      <c r="L274" s="132"/>
      <c r="M274" s="132"/>
    </row>
    <row r="275" spans="1:13" s="82" customFormat="1" ht="34.5" customHeight="1">
      <c r="A275" s="327" t="s">
        <v>999</v>
      </c>
      <c r="B275" s="83"/>
      <c r="C275" s="463"/>
      <c r="D275" s="463"/>
      <c r="E275" s="463"/>
      <c r="F275" s="463"/>
      <c r="G275" s="457" t="s">
        <v>241</v>
      </c>
      <c r="H275" s="457"/>
      <c r="I275" s="470"/>
      <c r="J275" s="133"/>
      <c r="K275" s="118" t="str">
        <f t="shared" si="6"/>
        <v/>
      </c>
      <c r="L275" s="134"/>
      <c r="M275" s="134"/>
    </row>
    <row r="276" spans="1:13" s="82" customFormat="1" ht="34.5" customHeight="1">
      <c r="A276" s="338" t="s">
        <v>1000</v>
      </c>
      <c r="B276" s="114"/>
      <c r="C276" s="457" t="s">
        <v>243</v>
      </c>
      <c r="D276" s="457"/>
      <c r="E276" s="457"/>
      <c r="F276" s="457"/>
      <c r="G276" s="457" t="s">
        <v>239</v>
      </c>
      <c r="H276" s="457"/>
      <c r="I276" s="470"/>
      <c r="J276" s="131">
        <f t="shared" ref="J276:J291" si="7">IF(SUM(L276:M276)=0,IF(COUNTIF(L276:M276,"未確認")&gt;0,"未確認",IF(COUNTIF(L276:M276,"~*")&gt;0,"*",SUM(L276:M276))),SUM(L276:M276))</f>
        <v>28</v>
      </c>
      <c r="K276" s="118" t="str">
        <f t="shared" si="6"/>
        <v/>
      </c>
      <c r="L276" s="135">
        <v>8</v>
      </c>
      <c r="M276" s="135">
        <v>20</v>
      </c>
    </row>
    <row r="277" spans="1:13" s="82" customFormat="1" ht="34.5" customHeight="1">
      <c r="A277" s="338" t="s">
        <v>1000</v>
      </c>
      <c r="B277" s="114"/>
      <c r="C277" s="457"/>
      <c r="D277" s="457"/>
      <c r="E277" s="457"/>
      <c r="F277" s="457"/>
      <c r="G277" s="457" t="s">
        <v>241</v>
      </c>
      <c r="H277" s="457"/>
      <c r="I277" s="470"/>
      <c r="J277" s="131">
        <f t="shared" si="7"/>
        <v>4.4000000000000004</v>
      </c>
      <c r="K277" s="118" t="str">
        <f t="shared" si="6"/>
        <v/>
      </c>
      <c r="L277" s="136">
        <v>0.7</v>
      </c>
      <c r="M277" s="136">
        <v>3.7</v>
      </c>
    </row>
    <row r="278" spans="1:13" s="82" customFormat="1" ht="34.5" customHeight="1">
      <c r="A278" s="338" t="s">
        <v>1001</v>
      </c>
      <c r="B278" s="114"/>
      <c r="C278" s="457" t="s">
        <v>244</v>
      </c>
      <c r="D278" s="458"/>
      <c r="E278" s="458"/>
      <c r="F278" s="458"/>
      <c r="G278" s="457" t="s">
        <v>239</v>
      </c>
      <c r="H278" s="457"/>
      <c r="I278" s="470"/>
      <c r="J278" s="131">
        <f t="shared" si="7"/>
        <v>7</v>
      </c>
      <c r="K278" s="118" t="str">
        <f t="shared" si="6"/>
        <v/>
      </c>
      <c r="L278" s="135">
        <v>3</v>
      </c>
      <c r="M278" s="135">
        <v>4</v>
      </c>
    </row>
    <row r="279" spans="1:13" s="82" customFormat="1" ht="34.5" customHeight="1">
      <c r="A279" s="338" t="s">
        <v>1001</v>
      </c>
      <c r="B279" s="114"/>
      <c r="C279" s="458"/>
      <c r="D279" s="458"/>
      <c r="E279" s="458"/>
      <c r="F279" s="458"/>
      <c r="G279" s="457" t="s">
        <v>241</v>
      </c>
      <c r="H279" s="457"/>
      <c r="I279" s="470"/>
      <c r="J279" s="131">
        <f t="shared" si="7"/>
        <v>1.2999999999999998</v>
      </c>
      <c r="K279" s="118" t="str">
        <f t="shared" si="6"/>
        <v/>
      </c>
      <c r="L279" s="136">
        <v>0.7</v>
      </c>
      <c r="M279" s="136">
        <v>0.6</v>
      </c>
    </row>
    <row r="280" spans="1:13" s="82" customFormat="1" ht="34.5" customHeight="1">
      <c r="A280" s="338" t="s">
        <v>1002</v>
      </c>
      <c r="B280" s="114"/>
      <c r="C280" s="457" t="s">
        <v>245</v>
      </c>
      <c r="D280" s="458"/>
      <c r="E280" s="458"/>
      <c r="F280" s="458"/>
      <c r="G280" s="457" t="s">
        <v>239</v>
      </c>
      <c r="H280" s="457"/>
      <c r="I280" s="470"/>
      <c r="J280" s="131">
        <f t="shared" si="7"/>
        <v>18</v>
      </c>
      <c r="K280" s="118" t="str">
        <f t="shared" si="6"/>
        <v/>
      </c>
      <c r="L280" s="135">
        <v>9</v>
      </c>
      <c r="M280" s="135">
        <v>9</v>
      </c>
    </row>
    <row r="281" spans="1:13" s="82" customFormat="1" ht="34.5" customHeight="1">
      <c r="A281" s="338" t="s">
        <v>1002</v>
      </c>
      <c r="B281" s="114"/>
      <c r="C281" s="458"/>
      <c r="D281" s="458"/>
      <c r="E281" s="458"/>
      <c r="F281" s="458"/>
      <c r="G281" s="457" t="s">
        <v>241</v>
      </c>
      <c r="H281" s="457"/>
      <c r="I281" s="470"/>
      <c r="J281" s="131">
        <f t="shared" si="7"/>
        <v>0</v>
      </c>
      <c r="K281" s="118" t="str">
        <f t="shared" si="6"/>
        <v/>
      </c>
      <c r="L281" s="136"/>
      <c r="M281" s="136"/>
    </row>
    <row r="282" spans="1:13" s="82" customFormat="1" ht="34.5" customHeight="1">
      <c r="A282" s="338" t="s">
        <v>1003</v>
      </c>
      <c r="B282" s="114"/>
      <c r="C282" s="457" t="s">
        <v>246</v>
      </c>
      <c r="D282" s="458"/>
      <c r="E282" s="458"/>
      <c r="F282" s="458"/>
      <c r="G282" s="457" t="s">
        <v>239</v>
      </c>
      <c r="H282" s="457"/>
      <c r="I282" s="470"/>
      <c r="J282" s="131">
        <f t="shared" si="7"/>
        <v>0</v>
      </c>
      <c r="K282" s="118" t="str">
        <f t="shared" si="6"/>
        <v/>
      </c>
      <c r="L282" s="135"/>
      <c r="M282" s="135"/>
    </row>
    <row r="283" spans="1:13" s="82" customFormat="1" ht="34.5" customHeight="1">
      <c r="A283" s="338" t="s">
        <v>1003</v>
      </c>
      <c r="B283" s="83"/>
      <c r="C283" s="458"/>
      <c r="D283" s="458"/>
      <c r="E283" s="458"/>
      <c r="F283" s="458"/>
      <c r="G283" s="457" t="s">
        <v>241</v>
      </c>
      <c r="H283" s="457"/>
      <c r="I283" s="470"/>
      <c r="J283" s="131">
        <f t="shared" si="7"/>
        <v>0</v>
      </c>
      <c r="K283" s="118" t="str">
        <f t="shared" si="6"/>
        <v/>
      </c>
      <c r="L283" s="136"/>
      <c r="M283" s="136"/>
    </row>
    <row r="284" spans="1:13" s="82" customFormat="1" ht="34.5" customHeight="1">
      <c r="A284" s="338" t="s">
        <v>1004</v>
      </c>
      <c r="B284" s="83"/>
      <c r="C284" s="457" t="s">
        <v>247</v>
      </c>
      <c r="D284" s="458"/>
      <c r="E284" s="458"/>
      <c r="F284" s="458"/>
      <c r="G284" s="457" t="s">
        <v>239</v>
      </c>
      <c r="H284" s="457"/>
      <c r="I284" s="470"/>
      <c r="J284" s="131">
        <f t="shared" si="7"/>
        <v>1</v>
      </c>
      <c r="K284" s="118" t="str">
        <f t="shared" si="6"/>
        <v/>
      </c>
      <c r="L284" s="135"/>
      <c r="M284" s="135">
        <v>1</v>
      </c>
    </row>
    <row r="285" spans="1:13" s="82" customFormat="1" ht="34.5" customHeight="1">
      <c r="A285" s="338" t="s">
        <v>1004</v>
      </c>
      <c r="B285" s="83"/>
      <c r="C285" s="458"/>
      <c r="D285" s="458"/>
      <c r="E285" s="458"/>
      <c r="F285" s="458"/>
      <c r="G285" s="457" t="s">
        <v>241</v>
      </c>
      <c r="H285" s="457"/>
      <c r="I285" s="470"/>
      <c r="J285" s="131">
        <f t="shared" si="7"/>
        <v>0.01</v>
      </c>
      <c r="K285" s="118" t="str">
        <f t="shared" si="6"/>
        <v/>
      </c>
      <c r="L285" s="136">
        <v>0.01</v>
      </c>
      <c r="M285" s="136"/>
    </row>
    <row r="286" spans="1:13" s="82" customFormat="1" ht="34.5" customHeight="1">
      <c r="A286" s="338" t="s">
        <v>1005</v>
      </c>
      <c r="B286" s="83"/>
      <c r="C286" s="457" t="s">
        <v>248</v>
      </c>
      <c r="D286" s="458"/>
      <c r="E286" s="458"/>
      <c r="F286" s="458"/>
      <c r="G286" s="457" t="s">
        <v>239</v>
      </c>
      <c r="H286" s="457"/>
      <c r="I286" s="470"/>
      <c r="J286" s="131">
        <f t="shared" si="7"/>
        <v>3</v>
      </c>
      <c r="K286" s="118" t="str">
        <f t="shared" si="6"/>
        <v/>
      </c>
      <c r="L286" s="135">
        <v>1</v>
      </c>
      <c r="M286" s="135">
        <v>2</v>
      </c>
    </row>
    <row r="287" spans="1:13" s="82" customFormat="1" ht="34.5" customHeight="1">
      <c r="A287" s="338" t="s">
        <v>1005</v>
      </c>
      <c r="B287" s="83"/>
      <c r="C287" s="458"/>
      <c r="D287" s="458"/>
      <c r="E287" s="458"/>
      <c r="F287" s="458"/>
      <c r="G287" s="457" t="s">
        <v>241</v>
      </c>
      <c r="H287" s="457"/>
      <c r="I287" s="470"/>
      <c r="J287" s="131">
        <f t="shared" si="7"/>
        <v>0</v>
      </c>
      <c r="K287" s="118" t="str">
        <f t="shared" si="6"/>
        <v/>
      </c>
      <c r="L287" s="136"/>
      <c r="M287" s="136"/>
    </row>
    <row r="288" spans="1:13" s="82" customFormat="1" ht="34.5" customHeight="1">
      <c r="A288" s="338" t="s">
        <v>1006</v>
      </c>
      <c r="B288" s="83"/>
      <c r="C288" s="457" t="s">
        <v>249</v>
      </c>
      <c r="D288" s="458"/>
      <c r="E288" s="458"/>
      <c r="F288" s="458"/>
      <c r="G288" s="457" t="s">
        <v>239</v>
      </c>
      <c r="H288" s="457"/>
      <c r="I288" s="470"/>
      <c r="J288" s="131">
        <f t="shared" si="7"/>
        <v>1</v>
      </c>
      <c r="K288" s="118" t="str">
        <f t="shared" si="6"/>
        <v/>
      </c>
      <c r="L288" s="135"/>
      <c r="M288" s="135">
        <v>1</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c r="M289" s="136"/>
    </row>
    <row r="290" spans="1:22" s="82" customFormat="1" ht="34.5" customHeight="1">
      <c r="A290" s="338" t="s">
        <v>1007</v>
      </c>
      <c r="B290" s="83"/>
      <c r="C290" s="457" t="s">
        <v>250</v>
      </c>
      <c r="D290" s="458"/>
      <c r="E290" s="458"/>
      <c r="F290" s="458"/>
      <c r="G290" s="457" t="s">
        <v>239</v>
      </c>
      <c r="H290" s="457"/>
      <c r="I290" s="470"/>
      <c r="J290" s="131">
        <f t="shared" si="7"/>
        <v>2</v>
      </c>
      <c r="K290" s="118" t="str">
        <f t="shared" si="6"/>
        <v/>
      </c>
      <c r="L290" s="135">
        <v>1</v>
      </c>
      <c r="M290" s="135">
        <v>1</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row>
    <row r="292" spans="1:22" s="82" customFormat="1" ht="34.5" customHeight="1">
      <c r="A292" s="327" t="s">
        <v>1008</v>
      </c>
      <c r="B292" s="83"/>
      <c r="C292" s="457" t="s">
        <v>251</v>
      </c>
      <c r="D292" s="463"/>
      <c r="E292" s="463"/>
      <c r="F292" s="463"/>
      <c r="G292" s="457" t="s">
        <v>239</v>
      </c>
      <c r="H292" s="457"/>
      <c r="I292" s="470"/>
      <c r="J292" s="131">
        <v>6</v>
      </c>
      <c r="K292" s="118" t="str">
        <f t="shared" si="6"/>
        <v/>
      </c>
      <c r="L292" s="132"/>
      <c r="M292" s="132"/>
    </row>
    <row r="293" spans="1:22" s="82" customFormat="1" ht="34.5" customHeight="1">
      <c r="A293" s="327" t="s">
        <v>1008</v>
      </c>
      <c r="B293" s="83"/>
      <c r="C293" s="463"/>
      <c r="D293" s="463"/>
      <c r="E293" s="463"/>
      <c r="F293" s="463"/>
      <c r="G293" s="457" t="s">
        <v>241</v>
      </c>
      <c r="H293" s="457"/>
      <c r="I293" s="470"/>
      <c r="J293" s="131"/>
      <c r="K293" s="118" t="str">
        <f t="shared" si="6"/>
        <v/>
      </c>
      <c r="L293" s="134"/>
      <c r="M293" s="134"/>
    </row>
    <row r="294" spans="1:22" s="82" customFormat="1" ht="34.5" customHeight="1">
      <c r="A294" s="327" t="s">
        <v>1009</v>
      </c>
      <c r="B294" s="83"/>
      <c r="C294" s="457" t="s">
        <v>252</v>
      </c>
      <c r="D294" s="463"/>
      <c r="E294" s="463"/>
      <c r="F294" s="463"/>
      <c r="G294" s="457" t="s">
        <v>239</v>
      </c>
      <c r="H294" s="457"/>
      <c r="I294" s="470"/>
      <c r="J294" s="131">
        <v>8</v>
      </c>
      <c r="K294" s="118" t="str">
        <f t="shared" si="6"/>
        <v/>
      </c>
      <c r="L294" s="132"/>
      <c r="M294" s="132"/>
    </row>
    <row r="295" spans="1:22" s="82" customFormat="1" ht="34.5" customHeight="1">
      <c r="A295" s="327" t="s">
        <v>1009</v>
      </c>
      <c r="B295" s="83"/>
      <c r="C295" s="463"/>
      <c r="D295" s="463"/>
      <c r="E295" s="463"/>
      <c r="F295" s="463"/>
      <c r="G295" s="457" t="s">
        <v>241</v>
      </c>
      <c r="H295" s="457"/>
      <c r="I295" s="470"/>
      <c r="J295" s="131"/>
      <c r="K295" s="118" t="str">
        <f t="shared" si="6"/>
        <v/>
      </c>
      <c r="L295" s="134"/>
      <c r="M295" s="134"/>
    </row>
    <row r="296" spans="1:22" s="82" customFormat="1" ht="34.5" customHeight="1">
      <c r="A296" s="338" t="s">
        <v>1010</v>
      </c>
      <c r="B296" s="83"/>
      <c r="C296" s="457" t="s">
        <v>1494</v>
      </c>
      <c r="D296" s="458"/>
      <c r="E296" s="458"/>
      <c r="F296" s="458"/>
      <c r="G296" s="457" t="s">
        <v>239</v>
      </c>
      <c r="H296" s="457"/>
      <c r="I296" s="470"/>
      <c r="J296" s="131">
        <f>IF(SUM(L296:M296)=0,IF(COUNTIF(L296:M296,"未確認")&gt;0,"未確認",IF(COUNTIF(L296:M296,"~*")&gt;0,"*",SUM(L296:M296))),SUM(L296:M296))</f>
        <v>0</v>
      </c>
      <c r="K296" s="118" t="str">
        <f t="shared" si="6"/>
        <v/>
      </c>
      <c r="L296" s="135"/>
      <c r="M296" s="135"/>
    </row>
    <row r="297" spans="1:22" s="82" customFormat="1" ht="34.5" customHeight="1">
      <c r="A297" s="338" t="s">
        <v>1010</v>
      </c>
      <c r="B297" s="83"/>
      <c r="C297" s="458"/>
      <c r="D297" s="458"/>
      <c r="E297" s="458"/>
      <c r="F297" s="458"/>
      <c r="G297" s="457" t="s">
        <v>241</v>
      </c>
      <c r="H297" s="457"/>
      <c r="I297" s="470"/>
      <c r="J297" s="131">
        <f>IF(SUM(L297:M297)=0,IF(COUNTIF(L297:M297,"未確認")&gt;0,"未確認",IF(COUNTIF(L297:M297,"~*")&gt;0,"*",SUM(L297:M297))),SUM(L297:M297))</f>
        <v>0.1</v>
      </c>
      <c r="K297" s="118" t="str">
        <f t="shared" si="6"/>
        <v/>
      </c>
      <c r="L297" s="136"/>
      <c r="M297" s="136">
        <v>0.1</v>
      </c>
    </row>
    <row r="298" spans="1:22" s="82" customFormat="1" ht="34.5" customHeight="1">
      <c r="A298" s="338" t="s">
        <v>1011</v>
      </c>
      <c r="B298" s="83"/>
      <c r="C298" s="457" t="s">
        <v>254</v>
      </c>
      <c r="D298" s="463"/>
      <c r="E298" s="463"/>
      <c r="F298" s="463"/>
      <c r="G298" s="457" t="s">
        <v>239</v>
      </c>
      <c r="H298" s="457"/>
      <c r="I298" s="470"/>
      <c r="J298" s="131">
        <f>IF(SUM(L298:M298)=0,IF(COUNTIF(L298:M298,"未確認")&gt;0,"未確認",IF(COUNTIF(L298:M298,"~*")&gt;0,"*",SUM(L298:M298))),SUM(L298:M298))</f>
        <v>1</v>
      </c>
      <c r="K298" s="118" t="str">
        <f t="shared" si="6"/>
        <v/>
      </c>
      <c r="L298" s="135"/>
      <c r="M298" s="135">
        <v>1</v>
      </c>
    </row>
    <row r="299" spans="1:22" s="82" customFormat="1" ht="34.5" customHeight="1">
      <c r="A299" s="338" t="s">
        <v>1011</v>
      </c>
      <c r="B299" s="83"/>
      <c r="C299" s="463"/>
      <c r="D299" s="463"/>
      <c r="E299" s="463"/>
      <c r="F299" s="463"/>
      <c r="G299" s="457" t="s">
        <v>241</v>
      </c>
      <c r="H299" s="457"/>
      <c r="I299" s="471"/>
      <c r="J299" s="131">
        <f>IF(SUM(L299:M299)=0,IF(COUNTIF(L299:M299,"未確認")&gt;0,"未確認",IF(COUNTIF(L299:M299,"~*")&gt;0,"*",SUM(L299:M299))),SUM(L299:M299))</f>
        <v>0.7</v>
      </c>
      <c r="K299" s="118" t="str">
        <f t="shared" si="6"/>
        <v/>
      </c>
      <c r="L299" s="136">
        <v>0.7</v>
      </c>
      <c r="M299" s="136"/>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1012</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c r="M304" s="135"/>
      <c r="N304" s="135">
        <v>1</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c r="M305" s="136"/>
      <c r="N305" s="136"/>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c r="M306" s="135">
        <v>2</v>
      </c>
      <c r="N306" s="135"/>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c r="M307" s="136"/>
      <c r="N307" s="136"/>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c r="M308" s="135">
        <v>3</v>
      </c>
      <c r="N308" s="135">
        <v>11</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c r="M309" s="136"/>
      <c r="N309" s="136"/>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c r="M310" s="135"/>
      <c r="N310" s="135"/>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c r="M311" s="136"/>
      <c r="N311" s="136"/>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c r="M312" s="135">
        <v>1</v>
      </c>
      <c r="N312" s="135"/>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c r="M313" s="136"/>
      <c r="N313" s="136"/>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c r="M314" s="135"/>
      <c r="N314" s="135"/>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c r="M315" s="136"/>
      <c r="N315" s="136"/>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c r="M316" s="135"/>
      <c r="N316" s="135"/>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c r="M317" s="136"/>
      <c r="N317" s="136"/>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c r="M318" s="135">
        <v>1</v>
      </c>
      <c r="N318" s="135"/>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c r="M319" s="136">
        <v>0.8</v>
      </c>
      <c r="N319" s="136"/>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c r="M320" s="135"/>
      <c r="N320" s="135"/>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c r="M321" s="136"/>
      <c r="N321" s="136"/>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c r="M322" s="135"/>
      <c r="N322" s="135"/>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c r="M323" s="136"/>
      <c r="N323" s="136"/>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643</v>
      </c>
      <c r="M329" s="76" t="s">
        <v>129</v>
      </c>
      <c r="N329" s="9"/>
      <c r="O329" s="9"/>
      <c r="P329" s="9"/>
      <c r="Q329" s="9"/>
      <c r="R329" s="9"/>
      <c r="S329" s="9"/>
      <c r="T329" s="9"/>
      <c r="U329" s="9"/>
      <c r="V329" s="9"/>
    </row>
    <row r="330" spans="1:22" ht="20.25" customHeight="1">
      <c r="A330" s="325"/>
      <c r="B330" s="2"/>
      <c r="C330" s="60"/>
      <c r="D330" s="4"/>
      <c r="F330" s="4"/>
      <c r="G330" s="4"/>
      <c r="H330" s="307"/>
      <c r="I330" s="65" t="s">
        <v>1012</v>
      </c>
      <c r="J330" s="66"/>
      <c r="K330" s="77"/>
      <c r="L330" s="78" t="s">
        <v>595</v>
      </c>
      <c r="M330" s="128" t="s">
        <v>80</v>
      </c>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1495</v>
      </c>
      <c r="J331" s="68" t="s">
        <v>220</v>
      </c>
      <c r="K331" s="118"/>
      <c r="L331" s="144"/>
      <c r="M331" s="145"/>
    </row>
    <row r="332" spans="1:22" s="82" customFormat="1" ht="34.5" customHeight="1">
      <c r="A332" s="338" t="s">
        <v>1025</v>
      </c>
      <c r="B332" s="146"/>
      <c r="C332" s="464" t="s">
        <v>264</v>
      </c>
      <c r="D332" s="464"/>
      <c r="E332" s="464"/>
      <c r="F332" s="423"/>
      <c r="G332" s="457" t="s">
        <v>238</v>
      </c>
      <c r="H332" s="314" t="s">
        <v>265</v>
      </c>
      <c r="I332" s="420"/>
      <c r="J332" s="131"/>
      <c r="K332" s="118"/>
      <c r="L332" s="147"/>
      <c r="M332" s="148"/>
    </row>
    <row r="333" spans="1:22" s="82" customFormat="1" ht="34.5" customHeight="1">
      <c r="A333" s="338" t="s">
        <v>1025</v>
      </c>
      <c r="B333" s="146"/>
      <c r="C333" s="457"/>
      <c r="D333" s="457"/>
      <c r="E333" s="457"/>
      <c r="F333" s="458"/>
      <c r="G333" s="457"/>
      <c r="H333" s="314" t="s">
        <v>266</v>
      </c>
      <c r="I333" s="420"/>
      <c r="J333" s="133"/>
      <c r="K333" s="118"/>
      <c r="L333" s="147"/>
      <c r="M333" s="148"/>
    </row>
    <row r="334" spans="1:22" s="82" customFormat="1" ht="34.5" customHeight="1">
      <c r="A334" s="338" t="s">
        <v>1026</v>
      </c>
      <c r="B334" s="146"/>
      <c r="C334" s="457"/>
      <c r="D334" s="457"/>
      <c r="E334" s="457"/>
      <c r="F334" s="458"/>
      <c r="G334" s="457" t="s">
        <v>267</v>
      </c>
      <c r="H334" s="314" t="s">
        <v>265</v>
      </c>
      <c r="I334" s="420"/>
      <c r="J334" s="131"/>
      <c r="K334" s="118"/>
      <c r="L334" s="147"/>
      <c r="M334" s="148"/>
    </row>
    <row r="335" spans="1:22" s="82" customFormat="1" ht="34.5" customHeight="1">
      <c r="A335" s="338" t="s">
        <v>1026</v>
      </c>
      <c r="B335" s="146"/>
      <c r="C335" s="457"/>
      <c r="D335" s="457"/>
      <c r="E335" s="457"/>
      <c r="F335" s="458"/>
      <c r="G335" s="458"/>
      <c r="H335" s="314" t="s">
        <v>266</v>
      </c>
      <c r="I335" s="420"/>
      <c r="J335" s="133"/>
      <c r="K335" s="118"/>
      <c r="L335" s="147"/>
      <c r="M335" s="148"/>
    </row>
    <row r="336" spans="1:22" s="82" customFormat="1" ht="34.5" customHeight="1">
      <c r="A336" s="338" t="s">
        <v>1027</v>
      </c>
      <c r="B336" s="146"/>
      <c r="C336" s="457"/>
      <c r="D336" s="457"/>
      <c r="E336" s="457"/>
      <c r="F336" s="458"/>
      <c r="G336" s="457" t="s">
        <v>1028</v>
      </c>
      <c r="H336" s="314" t="s">
        <v>265</v>
      </c>
      <c r="I336" s="420"/>
      <c r="J336" s="131">
        <v>1</v>
      </c>
      <c r="K336" s="118"/>
      <c r="L336" s="147"/>
      <c r="M336" s="148"/>
    </row>
    <row r="337" spans="1:22" s="82" customFormat="1" ht="34.5" customHeight="1">
      <c r="A337" s="338" t="s">
        <v>1027</v>
      </c>
      <c r="B337" s="146"/>
      <c r="C337" s="457"/>
      <c r="D337" s="457"/>
      <c r="E337" s="457"/>
      <c r="F337" s="458"/>
      <c r="G337" s="458"/>
      <c r="H337" s="314" t="s">
        <v>266</v>
      </c>
      <c r="I337" s="420"/>
      <c r="J337" s="133"/>
      <c r="K337" s="118"/>
      <c r="L337" s="147"/>
      <c r="M337" s="148"/>
    </row>
    <row r="338" spans="1:22" s="82" customFormat="1" ht="34.5" customHeight="1">
      <c r="A338" s="338" t="s">
        <v>1029</v>
      </c>
      <c r="B338" s="146"/>
      <c r="C338" s="457"/>
      <c r="D338" s="457"/>
      <c r="E338" s="457"/>
      <c r="F338" s="458"/>
      <c r="G338" s="465" t="s">
        <v>269</v>
      </c>
      <c r="H338" s="314" t="s">
        <v>265</v>
      </c>
      <c r="I338" s="420"/>
      <c r="J338" s="131">
        <v>1</v>
      </c>
      <c r="K338" s="118"/>
      <c r="L338" s="147"/>
      <c r="M338" s="148"/>
    </row>
    <row r="339" spans="1:22" s="82" customFormat="1" ht="34.5" customHeight="1">
      <c r="A339" s="338" t="s">
        <v>1029</v>
      </c>
      <c r="B339" s="146"/>
      <c r="C339" s="457"/>
      <c r="D339" s="457"/>
      <c r="E339" s="457"/>
      <c r="F339" s="458"/>
      <c r="G339" s="458"/>
      <c r="H339" s="314" t="s">
        <v>266</v>
      </c>
      <c r="I339" s="420"/>
      <c r="J339" s="133"/>
      <c r="K339" s="118"/>
      <c r="L339" s="147"/>
      <c r="M339" s="148"/>
    </row>
    <row r="340" spans="1:22" s="82" customFormat="1" ht="34.5" customHeight="1">
      <c r="A340" s="338" t="s">
        <v>1030</v>
      </c>
      <c r="B340" s="146"/>
      <c r="C340" s="457"/>
      <c r="D340" s="457"/>
      <c r="E340" s="457"/>
      <c r="F340" s="458"/>
      <c r="G340" s="457" t="s">
        <v>270</v>
      </c>
      <c r="H340" s="314" t="s">
        <v>265</v>
      </c>
      <c r="I340" s="420"/>
      <c r="J340" s="131"/>
      <c r="K340" s="118"/>
      <c r="L340" s="147"/>
      <c r="M340" s="148"/>
    </row>
    <row r="341" spans="1:22" s="82" customFormat="1" ht="34.5" customHeight="1">
      <c r="A341" s="338" t="s">
        <v>1030</v>
      </c>
      <c r="B341" s="146"/>
      <c r="C341" s="457"/>
      <c r="D341" s="457"/>
      <c r="E341" s="457"/>
      <c r="F341" s="458"/>
      <c r="G341" s="458"/>
      <c r="H341" s="314" t="s">
        <v>266</v>
      </c>
      <c r="I341" s="420"/>
      <c r="J341" s="133"/>
      <c r="K341" s="118"/>
      <c r="L341" s="147"/>
      <c r="M341" s="148"/>
    </row>
    <row r="342" spans="1:22" s="82" customFormat="1" ht="34.5" customHeight="1">
      <c r="A342" s="338" t="s">
        <v>1031</v>
      </c>
      <c r="B342" s="146"/>
      <c r="C342" s="457"/>
      <c r="D342" s="457"/>
      <c r="E342" s="457"/>
      <c r="F342" s="458"/>
      <c r="G342" s="457" t="s">
        <v>258</v>
      </c>
      <c r="H342" s="314" t="s">
        <v>265</v>
      </c>
      <c r="I342" s="420"/>
      <c r="J342" s="131"/>
      <c r="K342" s="118"/>
      <c r="L342" s="147"/>
      <c r="M342" s="148"/>
    </row>
    <row r="343" spans="1:22" s="82" customFormat="1" ht="34.5" customHeight="1">
      <c r="A343" s="338" t="s">
        <v>1031</v>
      </c>
      <c r="B343" s="146"/>
      <c r="C343" s="457"/>
      <c r="D343" s="457"/>
      <c r="E343" s="457"/>
      <c r="F343" s="458"/>
      <c r="G343" s="458"/>
      <c r="H343" s="314" t="s">
        <v>266</v>
      </c>
      <c r="I343" s="407"/>
      <c r="J343" s="133"/>
      <c r="K343" s="118"/>
      <c r="L343" s="149"/>
      <c r="M343" s="150"/>
    </row>
    <row r="344" spans="1:22" s="1" customFormat="1">
      <c r="A344" s="325"/>
      <c r="B344" s="19"/>
      <c r="C344" s="19"/>
      <c r="D344" s="19"/>
      <c r="E344" s="19"/>
      <c r="F344" s="19"/>
      <c r="G344" s="19"/>
      <c r="H344" s="15"/>
      <c r="I344" s="15"/>
      <c r="J344" s="87"/>
      <c r="K344" s="88"/>
      <c r="L344" s="101"/>
      <c r="M344" s="101"/>
    </row>
    <row r="345" spans="1:22" s="82" customFormat="1">
      <c r="A345" s="325"/>
      <c r="B345" s="83"/>
      <c r="C345" s="60"/>
      <c r="D345" s="60"/>
      <c r="E345" s="60"/>
      <c r="F345" s="60"/>
      <c r="G345" s="60"/>
      <c r="H345" s="90"/>
      <c r="I345" s="90"/>
      <c r="J345" s="87"/>
      <c r="K345" s="88"/>
      <c r="L345" s="89"/>
      <c r="M345" s="89"/>
    </row>
    <row r="346" spans="1:22" s="1" customFormat="1">
      <c r="A346" s="325"/>
      <c r="B346" s="146"/>
      <c r="C346" s="151"/>
      <c r="D346" s="151"/>
      <c r="E346" s="4"/>
      <c r="F346" s="4"/>
      <c r="G346" s="4"/>
      <c r="H346" s="307"/>
      <c r="I346" s="307"/>
      <c r="J346" s="59"/>
      <c r="K346" s="30"/>
      <c r="L346" s="101"/>
      <c r="M346" s="101"/>
    </row>
    <row r="347" spans="1:22" s="1" customFormat="1">
      <c r="A347" s="325"/>
      <c r="B347" s="19" t="s">
        <v>271</v>
      </c>
      <c r="C347" s="19"/>
      <c r="D347" s="19"/>
      <c r="E347" s="19"/>
      <c r="F347" s="19"/>
      <c r="G347" s="19"/>
      <c r="H347" s="15"/>
      <c r="I347" s="15"/>
      <c r="J347" s="101"/>
      <c r="K347" s="30"/>
      <c r="L347" s="101"/>
      <c r="M347" s="101"/>
    </row>
    <row r="348" spans="1:22">
      <c r="A348" s="325"/>
      <c r="B348" s="19"/>
      <c r="C348" s="19"/>
      <c r="D348" s="19"/>
      <c r="E348" s="19"/>
      <c r="F348" s="19"/>
      <c r="G348" s="19"/>
      <c r="H348" s="15"/>
      <c r="I348" s="15"/>
      <c r="L348" s="23"/>
      <c r="M348" s="23"/>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643</v>
      </c>
      <c r="M349" s="76" t="s">
        <v>129</v>
      </c>
      <c r="N349" s="9"/>
      <c r="O349" s="9"/>
      <c r="P349" s="9"/>
      <c r="Q349" s="9"/>
      <c r="R349" s="9"/>
      <c r="S349" s="9"/>
      <c r="T349" s="9"/>
      <c r="U349" s="9"/>
      <c r="V349" s="9"/>
    </row>
    <row r="350" spans="1:22" ht="20.25" customHeight="1">
      <c r="A350" s="325"/>
      <c r="B350" s="2"/>
      <c r="C350" s="60"/>
      <c r="D350" s="4"/>
      <c r="F350" s="4"/>
      <c r="G350" s="4"/>
      <c r="H350" s="307"/>
      <c r="I350" s="65" t="s">
        <v>1012</v>
      </c>
      <c r="J350" s="66"/>
      <c r="K350" s="77"/>
      <c r="L350" s="78" t="s">
        <v>595</v>
      </c>
      <c r="M350" s="128" t="s">
        <v>80</v>
      </c>
      <c r="N350" s="9"/>
      <c r="O350" s="9"/>
      <c r="P350" s="9"/>
      <c r="Q350" s="9"/>
      <c r="R350" s="9"/>
      <c r="S350" s="9"/>
      <c r="T350" s="9"/>
      <c r="U350" s="9"/>
      <c r="V350" s="9"/>
    </row>
    <row r="351" spans="1:22" s="82" customFormat="1" ht="34.5" customHeight="1">
      <c r="A351" s="338" t="s">
        <v>1032</v>
      </c>
      <c r="B351" s="2"/>
      <c r="C351" s="400" t="s">
        <v>1033</v>
      </c>
      <c r="D351" s="402"/>
      <c r="E351" s="461" t="s">
        <v>1497</v>
      </c>
      <c r="F351" s="462"/>
      <c r="G351" s="383" t="s">
        <v>274</v>
      </c>
      <c r="H351" s="385"/>
      <c r="I351" s="406" t="s">
        <v>1034</v>
      </c>
      <c r="J351" s="152">
        <v>1</v>
      </c>
      <c r="K351" s="118"/>
      <c r="L351" s="144"/>
      <c r="M351" s="145"/>
    </row>
    <row r="352" spans="1:22" s="82" customFormat="1" ht="34.5" customHeight="1">
      <c r="A352" s="338" t="s">
        <v>1035</v>
      </c>
      <c r="B352" s="146"/>
      <c r="C352" s="459"/>
      <c r="D352" s="460"/>
      <c r="E352" s="462"/>
      <c r="F352" s="462"/>
      <c r="G352" s="383" t="s">
        <v>276</v>
      </c>
      <c r="H352" s="385"/>
      <c r="I352" s="420"/>
      <c r="J352" s="152"/>
      <c r="K352" s="118"/>
      <c r="L352" s="147"/>
      <c r="M352" s="148"/>
    </row>
    <row r="353" spans="1:13" s="82" customFormat="1" ht="34.5" customHeight="1">
      <c r="A353" s="338" t="s">
        <v>1036</v>
      </c>
      <c r="B353" s="146"/>
      <c r="C353" s="459"/>
      <c r="D353" s="460"/>
      <c r="E353" s="462"/>
      <c r="F353" s="462"/>
      <c r="G353" s="383" t="s">
        <v>277</v>
      </c>
      <c r="H353" s="385"/>
      <c r="I353" s="420"/>
      <c r="J353" s="152"/>
      <c r="K353" s="118"/>
      <c r="L353" s="147"/>
      <c r="M353" s="148"/>
    </row>
    <row r="354" spans="1:13" s="82" customFormat="1" ht="34.5" customHeight="1">
      <c r="A354" s="338" t="s">
        <v>1037</v>
      </c>
      <c r="B354" s="146"/>
      <c r="C354" s="437"/>
      <c r="D354" s="439"/>
      <c r="E354" s="383" t="s">
        <v>258</v>
      </c>
      <c r="F354" s="384"/>
      <c r="G354" s="384"/>
      <c r="H354" s="385"/>
      <c r="I354" s="407"/>
      <c r="J354" s="152"/>
      <c r="K354" s="118"/>
      <c r="L354" s="147"/>
      <c r="M354" s="148"/>
    </row>
    <row r="355" spans="1:13" s="82" customFormat="1" ht="34.5" customHeight="1">
      <c r="A355" s="338" t="s">
        <v>1038</v>
      </c>
      <c r="B355" s="146"/>
      <c r="C355" s="400" t="s">
        <v>1039</v>
      </c>
      <c r="D355" s="452"/>
      <c r="E355" s="383" t="s">
        <v>279</v>
      </c>
      <c r="F355" s="384"/>
      <c r="G355" s="384"/>
      <c r="H355" s="385"/>
      <c r="I355" s="406" t="s">
        <v>1499</v>
      </c>
      <c r="J355" s="152">
        <v>1</v>
      </c>
      <c r="K355" s="118"/>
      <c r="L355" s="147"/>
      <c r="M355" s="148"/>
    </row>
    <row r="356" spans="1:13" s="82" customFormat="1" ht="34.5" customHeight="1">
      <c r="A356" s="338" t="s">
        <v>1040</v>
      </c>
      <c r="B356" s="146"/>
      <c r="C356" s="453"/>
      <c r="D356" s="454"/>
      <c r="E356" s="383" t="s">
        <v>281</v>
      </c>
      <c r="F356" s="384"/>
      <c r="G356" s="384"/>
      <c r="H356" s="385"/>
      <c r="I356" s="420"/>
      <c r="J356" s="152">
        <v>1</v>
      </c>
      <c r="K356" s="118"/>
      <c r="L356" s="147"/>
      <c r="M356" s="148"/>
    </row>
    <row r="357" spans="1:13" s="82" customFormat="1" ht="34.5" customHeight="1">
      <c r="A357" s="338" t="s">
        <v>1041</v>
      </c>
      <c r="B357" s="146"/>
      <c r="C357" s="455"/>
      <c r="D357" s="456"/>
      <c r="E357" s="383" t="s">
        <v>282</v>
      </c>
      <c r="F357" s="384"/>
      <c r="G357" s="384"/>
      <c r="H357" s="385"/>
      <c r="I357" s="407"/>
      <c r="J357" s="152"/>
      <c r="K357" s="118"/>
      <c r="L357" s="147"/>
      <c r="M357" s="148"/>
    </row>
    <row r="358" spans="1:13" s="82" customFormat="1" ht="42" customHeight="1">
      <c r="A358" s="338" t="s">
        <v>1042</v>
      </c>
      <c r="B358" s="146"/>
      <c r="C358" s="400" t="s">
        <v>258</v>
      </c>
      <c r="D358" s="452"/>
      <c r="E358" s="383" t="s">
        <v>283</v>
      </c>
      <c r="F358" s="384"/>
      <c r="G358" s="384"/>
      <c r="H358" s="385"/>
      <c r="I358" s="116" t="s">
        <v>1043</v>
      </c>
      <c r="J358" s="152"/>
      <c r="K358" s="118"/>
      <c r="L358" s="147"/>
      <c r="M358" s="148"/>
    </row>
    <row r="359" spans="1:13" s="82" customFormat="1" ht="34.5" customHeight="1">
      <c r="A359" s="338" t="s">
        <v>1044</v>
      </c>
      <c r="B359" s="146"/>
      <c r="C359" s="453"/>
      <c r="D359" s="454"/>
      <c r="E359" s="383" t="s">
        <v>1045</v>
      </c>
      <c r="F359" s="384"/>
      <c r="G359" s="384"/>
      <c r="H359" s="385"/>
      <c r="I359" s="392" t="s">
        <v>1046</v>
      </c>
      <c r="J359" s="152"/>
      <c r="K359" s="118"/>
      <c r="L359" s="147"/>
      <c r="M359" s="148"/>
    </row>
    <row r="360" spans="1:13" s="82" customFormat="1" ht="34.5" customHeight="1">
      <c r="A360" s="338" t="s">
        <v>1047</v>
      </c>
      <c r="B360" s="146"/>
      <c r="C360" s="453"/>
      <c r="D360" s="454"/>
      <c r="E360" s="383" t="s">
        <v>1500</v>
      </c>
      <c r="F360" s="384"/>
      <c r="G360" s="384"/>
      <c r="H360" s="385"/>
      <c r="I360" s="410"/>
      <c r="J360" s="152"/>
      <c r="K360" s="118"/>
      <c r="L360" s="147"/>
      <c r="M360" s="148"/>
    </row>
    <row r="361" spans="1:13" s="82" customFormat="1" ht="58.5">
      <c r="A361" s="338" t="s">
        <v>1048</v>
      </c>
      <c r="B361" s="146"/>
      <c r="C361" s="453"/>
      <c r="D361" s="454"/>
      <c r="E361" s="383" t="s">
        <v>1049</v>
      </c>
      <c r="F361" s="384"/>
      <c r="G361" s="384"/>
      <c r="H361" s="385"/>
      <c r="I361" s="116" t="s">
        <v>1050</v>
      </c>
      <c r="J361" s="152"/>
      <c r="K361" s="118"/>
      <c r="L361" s="147"/>
      <c r="M361" s="148"/>
    </row>
    <row r="362" spans="1:13" s="82" customFormat="1" ht="58.5">
      <c r="A362" s="338" t="s">
        <v>1051</v>
      </c>
      <c r="B362" s="146"/>
      <c r="C362" s="453"/>
      <c r="D362" s="454"/>
      <c r="E362" s="383" t="s">
        <v>1501</v>
      </c>
      <c r="F362" s="384"/>
      <c r="G362" s="384"/>
      <c r="H362" s="385"/>
      <c r="I362" s="116" t="s">
        <v>1502</v>
      </c>
      <c r="J362" s="152"/>
      <c r="K362" s="118"/>
      <c r="L362" s="147"/>
      <c r="M362" s="148"/>
    </row>
    <row r="363" spans="1:13" s="82" customFormat="1" ht="42" customHeight="1">
      <c r="A363" s="338" t="s">
        <v>1052</v>
      </c>
      <c r="B363" s="146"/>
      <c r="C363" s="453"/>
      <c r="D363" s="454"/>
      <c r="E363" s="383" t="s">
        <v>1053</v>
      </c>
      <c r="F363" s="384"/>
      <c r="G363" s="384"/>
      <c r="H363" s="385"/>
      <c r="I363" s="116" t="s">
        <v>1054</v>
      </c>
      <c r="J363" s="152"/>
      <c r="K363" s="118"/>
      <c r="L363" s="147"/>
      <c r="M363" s="148"/>
    </row>
    <row r="364" spans="1:13" s="82" customFormat="1" ht="42" customHeight="1">
      <c r="A364" s="338" t="s">
        <v>1055</v>
      </c>
      <c r="B364" s="146"/>
      <c r="C364" s="453"/>
      <c r="D364" s="454"/>
      <c r="E364" s="383" t="s">
        <v>1666</v>
      </c>
      <c r="F364" s="384"/>
      <c r="G364" s="384"/>
      <c r="H364" s="385"/>
      <c r="I364" s="116" t="s">
        <v>1056</v>
      </c>
      <c r="J364" s="152"/>
      <c r="K364" s="118"/>
      <c r="L364" s="147"/>
      <c r="M364" s="148"/>
    </row>
    <row r="365" spans="1:13" s="82" customFormat="1" ht="42" customHeight="1">
      <c r="A365" s="338" t="s">
        <v>1057</v>
      </c>
      <c r="B365" s="146"/>
      <c r="C365" s="453"/>
      <c r="D365" s="454"/>
      <c r="E365" s="383" t="s">
        <v>296</v>
      </c>
      <c r="F365" s="384"/>
      <c r="G365" s="384"/>
      <c r="H365" s="385"/>
      <c r="I365" s="116" t="s">
        <v>1058</v>
      </c>
      <c r="J365" s="152"/>
      <c r="K365" s="118"/>
      <c r="L365" s="147"/>
      <c r="M365" s="148"/>
    </row>
    <row r="366" spans="1:13" s="82" customFormat="1" ht="56.1" customHeight="1">
      <c r="A366" s="338" t="s">
        <v>1059</v>
      </c>
      <c r="B366" s="146"/>
      <c r="C366" s="453"/>
      <c r="D366" s="454"/>
      <c r="E366" s="383" t="s">
        <v>298</v>
      </c>
      <c r="F366" s="384"/>
      <c r="G366" s="384"/>
      <c r="H366" s="385"/>
      <c r="I366" s="116" t="s">
        <v>1060</v>
      </c>
      <c r="J366" s="152"/>
      <c r="K366" s="118"/>
      <c r="L366" s="147"/>
      <c r="M366" s="148"/>
    </row>
    <row r="367" spans="1:13" s="82" customFormat="1" ht="56.1" customHeight="1">
      <c r="A367" s="338" t="s">
        <v>1061</v>
      </c>
      <c r="B367" s="146"/>
      <c r="C367" s="455"/>
      <c r="D367" s="456"/>
      <c r="E367" s="383" t="s">
        <v>300</v>
      </c>
      <c r="F367" s="384"/>
      <c r="G367" s="384"/>
      <c r="H367" s="385"/>
      <c r="I367" s="116" t="s">
        <v>1062</v>
      </c>
      <c r="J367" s="152"/>
      <c r="K367" s="118"/>
      <c r="L367" s="149"/>
      <c r="M367" s="150"/>
    </row>
    <row r="368" spans="1:13" s="1" customFormat="1">
      <c r="A368" s="325"/>
      <c r="B368" s="19"/>
      <c r="C368" s="19"/>
      <c r="D368" s="19"/>
      <c r="E368" s="19"/>
      <c r="F368" s="19"/>
      <c r="G368" s="19"/>
      <c r="H368" s="15"/>
      <c r="I368" s="15"/>
      <c r="J368" s="87"/>
      <c r="K368" s="88"/>
      <c r="L368" s="89"/>
      <c r="M368" s="89"/>
    </row>
    <row r="369" spans="1:22" s="82" customFormat="1">
      <c r="A369" s="325"/>
      <c r="B369" s="83"/>
      <c r="C369" s="60"/>
      <c r="D369" s="60"/>
      <c r="E369" s="60"/>
      <c r="F369" s="60"/>
      <c r="G369" s="60"/>
      <c r="H369" s="90"/>
      <c r="I369" s="90"/>
      <c r="J369" s="87"/>
      <c r="K369" s="88"/>
      <c r="L369" s="89"/>
      <c r="M369" s="89"/>
    </row>
    <row r="370" spans="1:22" s="82" customFormat="1">
      <c r="A370" s="325"/>
      <c r="B370" s="113"/>
      <c r="C370" s="113"/>
      <c r="D370" s="60"/>
      <c r="E370" s="60"/>
      <c r="F370" s="60"/>
      <c r="G370" s="60"/>
      <c r="H370" s="90"/>
      <c r="I370" s="153"/>
      <c r="J370" s="87"/>
      <c r="K370" s="88"/>
      <c r="L370" s="89"/>
      <c r="M370" s="89"/>
    </row>
    <row r="371" spans="1:22" s="1" customFormat="1">
      <c r="A371" s="325"/>
      <c r="B371" s="113"/>
      <c r="C371" s="4"/>
      <c r="D371" s="4"/>
      <c r="E371" s="4"/>
      <c r="F371" s="4"/>
      <c r="G371" s="4"/>
      <c r="H371" s="307"/>
      <c r="I371" s="307"/>
      <c r="J371" s="59"/>
      <c r="K371" s="30"/>
      <c r="L371" s="101"/>
      <c r="M371" s="101"/>
    </row>
    <row r="372" spans="1:22" s="82" customFormat="1">
      <c r="A372" s="325"/>
      <c r="B372" s="339" t="s">
        <v>1507</v>
      </c>
      <c r="C372" s="340"/>
      <c r="D372" s="4"/>
      <c r="E372" s="4"/>
      <c r="F372" s="4"/>
      <c r="G372" s="4"/>
      <c r="H372" s="307"/>
      <c r="I372" s="307"/>
      <c r="J372" s="59"/>
      <c r="K372" s="61"/>
      <c r="L372" s="89"/>
      <c r="M372" s="89"/>
    </row>
    <row r="373" spans="1:22">
      <c r="A373" s="325"/>
      <c r="B373" s="19"/>
      <c r="C373" s="19"/>
      <c r="D373" s="19"/>
      <c r="E373" s="19"/>
      <c r="F373" s="19"/>
      <c r="G373" s="19"/>
      <c r="H373" s="15"/>
      <c r="I373" s="15"/>
      <c r="L373" s="23"/>
      <c r="M373" s="23"/>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643</v>
      </c>
      <c r="M374" s="76" t="s">
        <v>129</v>
      </c>
    </row>
    <row r="375" spans="1:22" s="112" customFormat="1" ht="20.25" customHeight="1">
      <c r="A375" s="325"/>
      <c r="B375" s="2"/>
      <c r="C375" s="4"/>
      <c r="D375" s="4"/>
      <c r="E375" s="4"/>
      <c r="F375" s="4"/>
      <c r="G375" s="4"/>
      <c r="H375" s="307"/>
      <c r="I375" s="65" t="s">
        <v>1012</v>
      </c>
      <c r="J375" s="154"/>
      <c r="K375" s="77"/>
      <c r="L375" s="128" t="s">
        <v>595</v>
      </c>
      <c r="M375" s="128" t="s">
        <v>80</v>
      </c>
    </row>
    <row r="376" spans="1:22" s="112" customFormat="1" ht="34.5" customHeight="1">
      <c r="A376" s="325"/>
      <c r="B376" s="108"/>
      <c r="C376" s="389" t="s">
        <v>303</v>
      </c>
      <c r="D376" s="390"/>
      <c r="E376" s="390"/>
      <c r="F376" s="390"/>
      <c r="G376" s="390"/>
      <c r="H376" s="391"/>
      <c r="I376" s="447" t="s">
        <v>1063</v>
      </c>
      <c r="J376" s="155"/>
      <c r="K376" s="94"/>
      <c r="L376" s="341"/>
      <c r="M376" s="341"/>
    </row>
    <row r="377" spans="1:22" s="112" customFormat="1" ht="34.5" customHeight="1">
      <c r="A377" s="325"/>
      <c r="B377" s="156"/>
      <c r="C377" s="441"/>
      <c r="D377" s="442"/>
      <c r="E377" s="442"/>
      <c r="F377" s="442"/>
      <c r="G377" s="442"/>
      <c r="H377" s="443"/>
      <c r="I377" s="447"/>
      <c r="J377" s="157"/>
      <c r="K377" s="98"/>
      <c r="L377" s="158"/>
      <c r="M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 si="8">IF(ISBLANK(M376), "-", "～")</f>
        <v>-</v>
      </c>
    </row>
    <row r="379" spans="1:22" s="112" customFormat="1" ht="34.5" customHeight="1">
      <c r="A379" s="325"/>
      <c r="B379" s="156"/>
      <c r="C379" s="441"/>
      <c r="D379" s="442"/>
      <c r="E379" s="442"/>
      <c r="F379" s="442"/>
      <c r="G379" s="442"/>
      <c r="H379" s="443"/>
      <c r="I379" s="447"/>
      <c r="J379" s="157"/>
      <c r="K379" s="98"/>
      <c r="L379" s="342"/>
      <c r="M379" s="342"/>
    </row>
    <row r="380" spans="1:22" s="112" customFormat="1" ht="34.5" customHeight="1">
      <c r="A380" s="325"/>
      <c r="B380" s="156"/>
      <c r="C380" s="444"/>
      <c r="D380" s="445"/>
      <c r="E380" s="445"/>
      <c r="F380" s="445"/>
      <c r="G380" s="445"/>
      <c r="H380" s="446"/>
      <c r="I380" s="447"/>
      <c r="J380" s="160"/>
      <c r="K380" s="100"/>
      <c r="L380" s="161"/>
      <c r="M380" s="161"/>
    </row>
    <row r="381" spans="1:22" s="1" customFormat="1">
      <c r="A381" s="325"/>
      <c r="B381" s="19"/>
      <c r="C381" s="19"/>
      <c r="D381" s="19"/>
      <c r="E381" s="19"/>
      <c r="F381" s="19"/>
      <c r="G381" s="19"/>
      <c r="H381" s="15"/>
      <c r="I381" s="15"/>
      <c r="J381" s="87"/>
      <c r="K381" s="88"/>
      <c r="L381" s="89"/>
      <c r="M381" s="89"/>
    </row>
    <row r="382" spans="1:22" s="82" customFormat="1">
      <c r="A382" s="325"/>
      <c r="B382" s="83"/>
      <c r="C382" s="60"/>
      <c r="D382" s="60"/>
      <c r="E382" s="60"/>
      <c r="F382" s="60"/>
      <c r="G382" s="60"/>
      <c r="H382" s="90"/>
      <c r="I382" s="90"/>
      <c r="J382" s="87"/>
      <c r="K382" s="88"/>
      <c r="L382" s="89"/>
      <c r="M382" s="89"/>
    </row>
    <row r="383" spans="1:22" s="82" customFormat="1">
      <c r="A383" s="325"/>
      <c r="B383" s="113"/>
      <c r="C383" s="113"/>
      <c r="D383" s="60"/>
      <c r="E383" s="60"/>
      <c r="F383" s="60"/>
      <c r="G383" s="60"/>
      <c r="H383" s="90"/>
      <c r="I383" s="153" t="s">
        <v>304</v>
      </c>
      <c r="J383" s="87"/>
      <c r="K383" s="88"/>
      <c r="L383" s="89"/>
      <c r="M383" s="89"/>
    </row>
    <row r="384" spans="1:22" s="82" customFormat="1">
      <c r="A384" s="325"/>
      <c r="B384" s="113"/>
      <c r="C384" s="113"/>
      <c r="D384" s="60"/>
      <c r="E384" s="60"/>
      <c r="F384" s="60"/>
      <c r="G384" s="60"/>
      <c r="H384" s="90"/>
      <c r="I384" s="90"/>
      <c r="J384" s="87"/>
      <c r="K384" s="88"/>
      <c r="L384" s="89"/>
      <c r="M384" s="89"/>
    </row>
    <row r="385" spans="1:22" s="22" customFormat="1">
      <c r="A385" s="325"/>
      <c r="B385" s="2"/>
      <c r="C385" s="51"/>
      <c r="D385" s="36"/>
      <c r="E385" s="36"/>
      <c r="F385" s="36"/>
      <c r="G385" s="36"/>
      <c r="H385" s="21"/>
      <c r="I385" s="38"/>
      <c r="J385" s="6"/>
      <c r="K385" s="7"/>
      <c r="M385" s="49"/>
    </row>
    <row r="386" spans="1:22" s="22" customFormat="1">
      <c r="A386" s="325"/>
      <c r="B386" s="2"/>
      <c r="C386" s="51"/>
      <c r="D386" s="36"/>
      <c r="E386" s="36"/>
      <c r="F386" s="36"/>
      <c r="G386" s="36"/>
      <c r="H386" s="21"/>
      <c r="I386" s="38"/>
      <c r="J386" s="6"/>
      <c r="K386" s="7"/>
      <c r="M386" s="49"/>
    </row>
    <row r="387" spans="1:22" s="22" customFormat="1">
      <c r="A387" s="325"/>
      <c r="B387" s="2"/>
      <c r="E387" s="51"/>
      <c r="F387" s="51"/>
      <c r="G387" s="51"/>
      <c r="H387" s="21"/>
      <c r="I387" s="38"/>
      <c r="J387" s="6"/>
      <c r="K387" s="7"/>
      <c r="M387" s="39"/>
    </row>
    <row r="388" spans="1:22" s="22" customFormat="1">
      <c r="A388" s="325"/>
      <c r="B388" s="2"/>
      <c r="E388" s="51"/>
      <c r="F388" s="51"/>
      <c r="G388" s="51"/>
      <c r="H388" s="21"/>
      <c r="I388" s="38"/>
      <c r="J388" s="6"/>
      <c r="K388" s="7"/>
      <c r="M388" s="49"/>
    </row>
    <row r="389" spans="1:22" s="22" customFormat="1">
      <c r="A389" s="325"/>
      <c r="B389" s="2"/>
      <c r="E389" s="51"/>
      <c r="F389" s="51"/>
      <c r="G389" s="51"/>
      <c r="H389" s="21"/>
      <c r="I389" s="38"/>
      <c r="J389" s="6"/>
      <c r="K389" s="7"/>
      <c r="M389" s="39"/>
    </row>
    <row r="390" spans="1:22" s="22" customFormat="1">
      <c r="A390" s="325"/>
      <c r="B390" s="2"/>
      <c r="E390" s="51"/>
      <c r="F390" s="51"/>
      <c r="G390" s="51"/>
      <c r="H390" s="21"/>
      <c r="I390" s="38"/>
      <c r="J390" s="6"/>
      <c r="K390" s="7"/>
      <c r="M390" s="39"/>
    </row>
    <row r="391" spans="1:22" s="22" customFormat="1">
      <c r="A391" s="325"/>
      <c r="B391" s="2"/>
      <c r="E391" s="36"/>
      <c r="F391" s="36"/>
      <c r="G391" s="36"/>
      <c r="H391" s="21"/>
      <c r="I391" s="5"/>
      <c r="J391" s="39"/>
      <c r="K391" s="52"/>
      <c r="L391" s="8"/>
      <c r="M391" s="8"/>
    </row>
    <row r="392" spans="1:22" s="22" customFormat="1">
      <c r="A392" s="325"/>
      <c r="B392" s="2"/>
      <c r="C392" s="42"/>
      <c r="D392" s="42"/>
      <c r="E392" s="42"/>
      <c r="F392" s="42"/>
      <c r="G392" s="42"/>
      <c r="H392" s="42"/>
      <c r="I392" s="42"/>
      <c r="J392" s="42"/>
      <c r="K392" s="50"/>
      <c r="L392" s="42"/>
      <c r="M392" s="42"/>
    </row>
    <row r="393" spans="1:22" s="22" customFormat="1">
      <c r="A393" s="325"/>
      <c r="B393" s="2"/>
      <c r="C393" s="60"/>
      <c r="D393" s="4"/>
      <c r="E393" s="4"/>
      <c r="F393" s="4"/>
      <c r="G393" s="4"/>
      <c r="H393" s="307"/>
      <c r="I393" s="307"/>
      <c r="J393" s="61"/>
      <c r="K393" s="30"/>
      <c r="L393" s="59"/>
      <c r="M393" s="59"/>
    </row>
    <row r="394" spans="1:22" s="1" customFormat="1" ht="19.5">
      <c r="A394" s="325"/>
      <c r="B394" s="343" t="s">
        <v>305</v>
      </c>
      <c r="C394" s="162"/>
      <c r="D394" s="162"/>
      <c r="E394" s="55"/>
      <c r="F394" s="55"/>
      <c r="G394" s="55"/>
      <c r="H394" s="56"/>
      <c r="I394" s="56"/>
      <c r="J394" s="58"/>
      <c r="K394" s="57"/>
      <c r="L394" s="163"/>
      <c r="M394" s="163"/>
    </row>
    <row r="395" spans="1:22" s="1" customFormat="1">
      <c r="A395" s="325"/>
      <c r="B395" s="47" t="s">
        <v>306</v>
      </c>
      <c r="C395" s="65"/>
      <c r="D395" s="65"/>
      <c r="E395" s="4"/>
      <c r="F395" s="4"/>
      <c r="G395" s="4"/>
      <c r="H395" s="307"/>
      <c r="I395" s="307"/>
      <c r="J395" s="59"/>
      <c r="K395" s="30"/>
      <c r="L395" s="101"/>
      <c r="M395" s="101"/>
    </row>
    <row r="396" spans="1:22">
      <c r="A396" s="325"/>
      <c r="B396" s="19"/>
      <c r="C396" s="19"/>
      <c r="D396" s="19"/>
      <c r="E396" s="19"/>
      <c r="F396" s="19"/>
      <c r="G396" s="19"/>
      <c r="H396" s="15"/>
      <c r="I396" s="15"/>
      <c r="L396" s="23"/>
      <c r="M396" s="23"/>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643</v>
      </c>
      <c r="M397" s="76" t="s">
        <v>129</v>
      </c>
      <c r="N397" s="9"/>
      <c r="O397" s="9"/>
      <c r="P397" s="9"/>
      <c r="Q397" s="9"/>
      <c r="R397" s="9"/>
      <c r="S397" s="9"/>
      <c r="T397" s="9"/>
      <c r="U397" s="9"/>
      <c r="V397" s="9"/>
    </row>
    <row r="398" spans="1:22" ht="20.25" customHeight="1">
      <c r="A398" s="336" t="s">
        <v>988</v>
      </c>
      <c r="B398" s="2"/>
      <c r="C398" s="4"/>
      <c r="D398" s="4"/>
      <c r="F398" s="4"/>
      <c r="G398" s="4"/>
      <c r="H398" s="307"/>
      <c r="I398" s="65" t="s">
        <v>1012</v>
      </c>
      <c r="J398" s="66"/>
      <c r="K398" s="77"/>
      <c r="L398" s="78" t="s">
        <v>595</v>
      </c>
      <c r="M398" s="78" t="s">
        <v>80</v>
      </c>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IF(SUM(L399:M399)=0,IF(COUNTIF(L399:M399,"未確認")&gt;0,"未確認",IF(COUNTIF(L399:M399,"~*")&gt;0,"*",SUM(L399:M399))),SUM(L399:M399))</f>
        <v>1055</v>
      </c>
      <c r="K399" s="118" t="str">
        <f t="shared" ref="K399:K404" si="10">IF(OR(COUNTIF(L399:M399,"未確認")&gt;0,COUNTIF(L399:M399,"~*")&gt;0),"※","")</f>
        <v/>
      </c>
      <c r="L399" s="135">
        <v>160</v>
      </c>
      <c r="M399" s="135">
        <v>895</v>
      </c>
    </row>
    <row r="400" spans="1:22" s="82" customFormat="1" ht="34.5" customHeight="1">
      <c r="A400" s="338" t="s">
        <v>1067</v>
      </c>
      <c r="B400" s="83"/>
      <c r="C400" s="448"/>
      <c r="D400" s="449"/>
      <c r="E400" s="383" t="s">
        <v>309</v>
      </c>
      <c r="F400" s="384"/>
      <c r="G400" s="384"/>
      <c r="H400" s="385"/>
      <c r="I400" s="409"/>
      <c r="J400" s="164">
        <f t="shared" si="9"/>
        <v>506</v>
      </c>
      <c r="K400" s="118" t="str">
        <f t="shared" si="10"/>
        <v/>
      </c>
      <c r="L400" s="135">
        <v>155</v>
      </c>
      <c r="M400" s="135">
        <v>351</v>
      </c>
    </row>
    <row r="401" spans="1:22" s="82" customFormat="1" ht="34.5" customHeight="1">
      <c r="A401" s="344" t="s">
        <v>1068</v>
      </c>
      <c r="B401" s="83"/>
      <c r="C401" s="448"/>
      <c r="D401" s="450"/>
      <c r="E401" s="383" t="s">
        <v>310</v>
      </c>
      <c r="F401" s="384"/>
      <c r="G401" s="384"/>
      <c r="H401" s="385"/>
      <c r="I401" s="409"/>
      <c r="J401" s="164">
        <f t="shared" si="9"/>
        <v>128</v>
      </c>
      <c r="K401" s="118" t="str">
        <f t="shared" si="10"/>
        <v/>
      </c>
      <c r="L401" s="135">
        <v>0</v>
      </c>
      <c r="M401" s="135">
        <v>128</v>
      </c>
    </row>
    <row r="402" spans="1:22" s="82" customFormat="1" ht="34.5" customHeight="1">
      <c r="A402" s="344" t="s">
        <v>1069</v>
      </c>
      <c r="B402" s="83"/>
      <c r="C402" s="448"/>
      <c r="D402" s="451"/>
      <c r="E402" s="383" t="s">
        <v>311</v>
      </c>
      <c r="F402" s="384"/>
      <c r="G402" s="384"/>
      <c r="H402" s="385"/>
      <c r="I402" s="409"/>
      <c r="J402" s="164">
        <f t="shared" si="9"/>
        <v>421</v>
      </c>
      <c r="K402" s="118" t="str">
        <f t="shared" si="10"/>
        <v/>
      </c>
      <c r="L402" s="135">
        <v>5</v>
      </c>
      <c r="M402" s="135">
        <v>416</v>
      </c>
    </row>
    <row r="403" spans="1:22" s="82" customFormat="1" ht="34.5" customHeight="1">
      <c r="A403" s="344" t="s">
        <v>1070</v>
      </c>
      <c r="B403" s="2"/>
      <c r="C403" s="448"/>
      <c r="D403" s="383" t="s">
        <v>312</v>
      </c>
      <c r="E403" s="384"/>
      <c r="F403" s="384"/>
      <c r="G403" s="384"/>
      <c r="H403" s="385"/>
      <c r="I403" s="409"/>
      <c r="J403" s="164">
        <f t="shared" si="9"/>
        <v>28099</v>
      </c>
      <c r="K403" s="118" t="str">
        <f t="shared" si="10"/>
        <v/>
      </c>
      <c r="L403" s="135">
        <v>11487</v>
      </c>
      <c r="M403" s="135">
        <v>16612</v>
      </c>
    </row>
    <row r="404" spans="1:22" s="82" customFormat="1" ht="34.5" customHeight="1">
      <c r="A404" s="344" t="s">
        <v>1071</v>
      </c>
      <c r="B404" s="113"/>
      <c r="C404" s="448"/>
      <c r="D404" s="383" t="s">
        <v>313</v>
      </c>
      <c r="E404" s="384"/>
      <c r="F404" s="384"/>
      <c r="G404" s="384"/>
      <c r="H404" s="385"/>
      <c r="I404" s="410"/>
      <c r="J404" s="164">
        <f t="shared" si="9"/>
        <v>1052</v>
      </c>
      <c r="K404" s="118" t="str">
        <f t="shared" si="10"/>
        <v/>
      </c>
      <c r="L404" s="135">
        <v>160</v>
      </c>
      <c r="M404" s="135">
        <v>892</v>
      </c>
    </row>
    <row r="405" spans="1:22" s="1" customFormat="1">
      <c r="A405" s="325"/>
      <c r="B405" s="19"/>
      <c r="C405" s="125"/>
      <c r="D405" s="19"/>
      <c r="E405" s="19"/>
      <c r="F405" s="19"/>
      <c r="G405" s="19"/>
      <c r="H405" s="15"/>
      <c r="I405" s="15"/>
      <c r="J405" s="87"/>
      <c r="K405" s="88"/>
      <c r="L405" s="89"/>
      <c r="M405" s="89"/>
    </row>
    <row r="406" spans="1:22" s="82" customFormat="1">
      <c r="A406" s="325"/>
      <c r="B406" s="83"/>
      <c r="C406" s="60"/>
      <c r="D406" s="60"/>
      <c r="E406" s="60"/>
      <c r="F406" s="60"/>
      <c r="G406" s="60"/>
      <c r="H406" s="90"/>
      <c r="I406" s="90"/>
      <c r="J406" s="87"/>
      <c r="K406" s="88"/>
      <c r="L406" s="89"/>
      <c r="M406" s="89"/>
    </row>
    <row r="407" spans="1:22" s="1" customFormat="1">
      <c r="A407" s="325"/>
      <c r="B407" s="113"/>
      <c r="C407" s="165"/>
      <c r="D407" s="4"/>
      <c r="E407" s="4"/>
      <c r="F407" s="4"/>
      <c r="H407" s="307"/>
      <c r="I407" s="307"/>
      <c r="J407" s="59"/>
      <c r="K407" s="30"/>
      <c r="L407" s="101"/>
      <c r="M407" s="101"/>
    </row>
    <row r="408" spans="1:22" s="1" customFormat="1">
      <c r="A408" s="325"/>
      <c r="B408" s="47" t="s">
        <v>314</v>
      </c>
      <c r="C408" s="44"/>
      <c r="D408" s="44"/>
      <c r="E408" s="44"/>
      <c r="F408" s="44"/>
      <c r="G408" s="44"/>
      <c r="H408" s="15"/>
      <c r="I408" s="15"/>
      <c r="J408" s="59"/>
      <c r="K408" s="30"/>
      <c r="L408" s="101"/>
      <c r="M408" s="101"/>
    </row>
    <row r="409" spans="1:22">
      <c r="A409" s="325"/>
      <c r="B409" s="19"/>
      <c r="C409" s="19"/>
      <c r="D409" s="19"/>
      <c r="E409" s="19"/>
      <c r="F409" s="19"/>
      <c r="G409" s="19"/>
      <c r="H409" s="15"/>
      <c r="I409" s="15"/>
      <c r="L409" s="23"/>
      <c r="M409" s="23"/>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643</v>
      </c>
      <c r="M410" s="76" t="s">
        <v>129</v>
      </c>
      <c r="N410" s="9"/>
      <c r="O410" s="9"/>
      <c r="P410" s="9"/>
      <c r="Q410" s="9"/>
      <c r="R410" s="9"/>
      <c r="S410" s="9"/>
      <c r="T410" s="9"/>
      <c r="U410" s="9"/>
      <c r="V410" s="9"/>
    </row>
    <row r="411" spans="1:22" ht="20.25" customHeight="1">
      <c r="A411" s="325"/>
      <c r="B411" s="2"/>
      <c r="C411" s="60"/>
      <c r="D411" s="4"/>
      <c r="F411" s="4"/>
      <c r="G411" s="4"/>
      <c r="H411" s="307"/>
      <c r="I411" s="65" t="s">
        <v>1012</v>
      </c>
      <c r="J411" s="66"/>
      <c r="K411" s="77"/>
      <c r="L411" s="78" t="s">
        <v>595</v>
      </c>
      <c r="M411" s="78" t="s">
        <v>80</v>
      </c>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IF(SUM(L412:M412)=0,IF(COUNTIF(L412:M412,"未確認")&gt;0,"未確認",IF(COUNTIF(L412:M412,"~*")&gt;0,"*",SUM(L412:M412))),SUM(L412:M412))</f>
        <v>1055</v>
      </c>
      <c r="K412" s="118" t="str">
        <f t="shared" ref="K412:K429" si="12">IF(OR(COUNTIF(L412:M412,"未確認")&gt;0,COUNTIF(L412:M412,"~*")&gt;0),"※","")</f>
        <v/>
      </c>
      <c r="L412" s="135">
        <v>160</v>
      </c>
      <c r="M412" s="135">
        <v>895</v>
      </c>
    </row>
    <row r="413" spans="1:22" s="82" customFormat="1" ht="34.5" customHeight="1">
      <c r="A413" s="345" t="s">
        <v>1074</v>
      </c>
      <c r="B413" s="113"/>
      <c r="C413" s="436"/>
      <c r="D413" s="435" t="s">
        <v>317</v>
      </c>
      <c r="E413" s="437" t="s">
        <v>318</v>
      </c>
      <c r="F413" s="438"/>
      <c r="G413" s="438"/>
      <c r="H413" s="439"/>
      <c r="I413" s="430"/>
      <c r="J413" s="164">
        <f t="shared" si="11"/>
        <v>156</v>
      </c>
      <c r="K413" s="118" t="str">
        <f t="shared" si="12"/>
        <v/>
      </c>
      <c r="L413" s="135">
        <v>155</v>
      </c>
      <c r="M413" s="135">
        <v>1</v>
      </c>
    </row>
    <row r="414" spans="1:22" s="82" customFormat="1" ht="34.5" customHeight="1">
      <c r="A414" s="345" t="s">
        <v>1075</v>
      </c>
      <c r="B414" s="113"/>
      <c r="C414" s="436"/>
      <c r="D414" s="436"/>
      <c r="E414" s="383" t="s">
        <v>319</v>
      </c>
      <c r="F414" s="384"/>
      <c r="G414" s="384"/>
      <c r="H414" s="385"/>
      <c r="I414" s="430"/>
      <c r="J414" s="164">
        <f t="shared" si="11"/>
        <v>732</v>
      </c>
      <c r="K414" s="118" t="str">
        <f t="shared" si="12"/>
        <v/>
      </c>
      <c r="L414" s="135">
        <v>5</v>
      </c>
      <c r="M414" s="135">
        <v>727</v>
      </c>
    </row>
    <row r="415" spans="1:22" s="82" customFormat="1" ht="34.5" customHeight="1">
      <c r="A415" s="345" t="s">
        <v>1076</v>
      </c>
      <c r="B415" s="113"/>
      <c r="C415" s="436"/>
      <c r="D415" s="436"/>
      <c r="E415" s="383" t="s">
        <v>320</v>
      </c>
      <c r="F415" s="384"/>
      <c r="G415" s="384"/>
      <c r="H415" s="385"/>
      <c r="I415" s="430"/>
      <c r="J415" s="164">
        <f t="shared" si="11"/>
        <v>92</v>
      </c>
      <c r="K415" s="118" t="str">
        <f t="shared" si="12"/>
        <v/>
      </c>
      <c r="L415" s="135">
        <v>0</v>
      </c>
      <c r="M415" s="135">
        <v>92</v>
      </c>
    </row>
    <row r="416" spans="1:22" s="82" customFormat="1" ht="34.5" customHeight="1">
      <c r="A416" s="345" t="s">
        <v>1077</v>
      </c>
      <c r="B416" s="113"/>
      <c r="C416" s="436"/>
      <c r="D416" s="436"/>
      <c r="E416" s="386" t="s">
        <v>321</v>
      </c>
      <c r="F416" s="387"/>
      <c r="G416" s="387"/>
      <c r="H416" s="388"/>
      <c r="I416" s="430"/>
      <c r="J416" s="164">
        <f t="shared" si="11"/>
        <v>75</v>
      </c>
      <c r="K416" s="118" t="str">
        <f t="shared" si="12"/>
        <v/>
      </c>
      <c r="L416" s="135">
        <v>0</v>
      </c>
      <c r="M416" s="135">
        <v>75</v>
      </c>
    </row>
    <row r="417" spans="1:13"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row>
    <row r="418" spans="1:13"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row>
    <row r="419" spans="1:13"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row>
    <row r="420" spans="1:13" s="82" customFormat="1" ht="34.5" customHeight="1">
      <c r="A420" s="345" t="s">
        <v>1081</v>
      </c>
      <c r="B420" s="113"/>
      <c r="C420" s="436"/>
      <c r="D420" s="383" t="s">
        <v>324</v>
      </c>
      <c r="E420" s="384"/>
      <c r="F420" s="384"/>
      <c r="G420" s="384"/>
      <c r="H420" s="385"/>
      <c r="I420" s="430"/>
      <c r="J420" s="164">
        <f t="shared" si="11"/>
        <v>1052</v>
      </c>
      <c r="K420" s="118" t="str">
        <f t="shared" si="12"/>
        <v/>
      </c>
      <c r="L420" s="135">
        <v>160</v>
      </c>
      <c r="M420" s="135">
        <v>892</v>
      </c>
    </row>
    <row r="421" spans="1:13" s="82" customFormat="1" ht="34.5" customHeight="1">
      <c r="A421" s="345" t="s">
        <v>1082</v>
      </c>
      <c r="B421" s="113"/>
      <c r="C421" s="436"/>
      <c r="D421" s="435" t="s">
        <v>325</v>
      </c>
      <c r="E421" s="437" t="s">
        <v>326</v>
      </c>
      <c r="F421" s="438"/>
      <c r="G421" s="438"/>
      <c r="H421" s="439"/>
      <c r="I421" s="430"/>
      <c r="J421" s="164">
        <f t="shared" si="11"/>
        <v>156</v>
      </c>
      <c r="K421" s="118" t="str">
        <f t="shared" si="12"/>
        <v/>
      </c>
      <c r="L421" s="135">
        <v>1</v>
      </c>
      <c r="M421" s="135">
        <v>155</v>
      </c>
    </row>
    <row r="422" spans="1:13" s="82" customFormat="1" ht="34.5" customHeight="1">
      <c r="A422" s="345" t="s">
        <v>1083</v>
      </c>
      <c r="B422" s="113"/>
      <c r="C422" s="436"/>
      <c r="D422" s="436"/>
      <c r="E422" s="383" t="s">
        <v>327</v>
      </c>
      <c r="F422" s="384"/>
      <c r="G422" s="384"/>
      <c r="H422" s="385"/>
      <c r="I422" s="430"/>
      <c r="J422" s="164">
        <f t="shared" si="11"/>
        <v>522</v>
      </c>
      <c r="K422" s="118" t="str">
        <f t="shared" si="12"/>
        <v/>
      </c>
      <c r="L422" s="135">
        <v>98</v>
      </c>
      <c r="M422" s="135">
        <v>424</v>
      </c>
    </row>
    <row r="423" spans="1:13" s="82" customFormat="1" ht="34.5" customHeight="1">
      <c r="A423" s="345" t="s">
        <v>1084</v>
      </c>
      <c r="B423" s="113"/>
      <c r="C423" s="436"/>
      <c r="D423" s="436"/>
      <c r="E423" s="383" t="s">
        <v>328</v>
      </c>
      <c r="F423" s="384"/>
      <c r="G423" s="384"/>
      <c r="H423" s="385"/>
      <c r="I423" s="430"/>
      <c r="J423" s="164">
        <f t="shared" si="11"/>
        <v>123</v>
      </c>
      <c r="K423" s="118" t="str">
        <f t="shared" si="12"/>
        <v/>
      </c>
      <c r="L423" s="135">
        <v>9</v>
      </c>
      <c r="M423" s="135">
        <v>114</v>
      </c>
    </row>
    <row r="424" spans="1:13" s="82" customFormat="1" ht="34.5" customHeight="1">
      <c r="A424" s="345" t="s">
        <v>1085</v>
      </c>
      <c r="B424" s="113"/>
      <c r="C424" s="436"/>
      <c r="D424" s="436"/>
      <c r="E424" s="383" t="s">
        <v>329</v>
      </c>
      <c r="F424" s="384"/>
      <c r="G424" s="384"/>
      <c r="H424" s="385"/>
      <c r="I424" s="430"/>
      <c r="J424" s="164">
        <f t="shared" si="11"/>
        <v>115</v>
      </c>
      <c r="K424" s="118" t="str">
        <f t="shared" si="12"/>
        <v/>
      </c>
      <c r="L424" s="135">
        <v>9</v>
      </c>
      <c r="M424" s="135">
        <v>106</v>
      </c>
    </row>
    <row r="425" spans="1:13" s="82" customFormat="1" ht="34.5" customHeight="1">
      <c r="A425" s="345" t="s">
        <v>1086</v>
      </c>
      <c r="B425" s="113"/>
      <c r="C425" s="436"/>
      <c r="D425" s="436"/>
      <c r="E425" s="383" t="s">
        <v>330</v>
      </c>
      <c r="F425" s="384"/>
      <c r="G425" s="384"/>
      <c r="H425" s="385"/>
      <c r="I425" s="430"/>
      <c r="J425" s="164">
        <f t="shared" si="11"/>
        <v>0</v>
      </c>
      <c r="K425" s="118" t="str">
        <f t="shared" si="12"/>
        <v/>
      </c>
      <c r="L425" s="135">
        <v>0</v>
      </c>
      <c r="M425" s="135">
        <v>0</v>
      </c>
    </row>
    <row r="426" spans="1:13"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row>
    <row r="427" spans="1:13" s="82" customFormat="1" ht="34.5" customHeight="1">
      <c r="A427" s="345" t="s">
        <v>1088</v>
      </c>
      <c r="B427" s="113"/>
      <c r="C427" s="436"/>
      <c r="D427" s="436"/>
      <c r="E427" s="383" t="s">
        <v>332</v>
      </c>
      <c r="F427" s="384"/>
      <c r="G427" s="384"/>
      <c r="H427" s="385"/>
      <c r="I427" s="430"/>
      <c r="J427" s="164">
        <f t="shared" si="11"/>
        <v>47</v>
      </c>
      <c r="K427" s="118" t="str">
        <f t="shared" si="12"/>
        <v/>
      </c>
      <c r="L427" s="135">
        <v>23</v>
      </c>
      <c r="M427" s="135">
        <v>24</v>
      </c>
    </row>
    <row r="428" spans="1:13" s="82" customFormat="1" ht="34.5" customHeight="1">
      <c r="A428" s="345" t="s">
        <v>1089</v>
      </c>
      <c r="B428" s="113"/>
      <c r="C428" s="436"/>
      <c r="D428" s="436"/>
      <c r="E428" s="383" t="s">
        <v>1090</v>
      </c>
      <c r="F428" s="384"/>
      <c r="G428" s="384"/>
      <c r="H428" s="385"/>
      <c r="I428" s="430"/>
      <c r="J428" s="164">
        <f t="shared" si="11"/>
        <v>89</v>
      </c>
      <c r="K428" s="118" t="str">
        <f t="shared" si="12"/>
        <v/>
      </c>
      <c r="L428" s="135">
        <v>20</v>
      </c>
      <c r="M428" s="135">
        <v>69</v>
      </c>
    </row>
    <row r="429" spans="1:13"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row>
    <row r="430" spans="1:13" s="1" customFormat="1">
      <c r="A430" s="325"/>
      <c r="B430" s="19"/>
      <c r="C430" s="19"/>
      <c r="D430" s="19"/>
      <c r="E430" s="19"/>
      <c r="F430" s="19"/>
      <c r="G430" s="19"/>
      <c r="H430" s="15"/>
      <c r="I430" s="15"/>
      <c r="J430" s="87"/>
      <c r="K430" s="88"/>
      <c r="L430" s="89"/>
      <c r="M430" s="89"/>
    </row>
    <row r="431" spans="1:13" s="82" customFormat="1">
      <c r="A431" s="325"/>
      <c r="B431" s="83"/>
      <c r="C431" s="60"/>
      <c r="D431" s="60"/>
      <c r="E431" s="60"/>
      <c r="F431" s="60"/>
      <c r="G431" s="60"/>
      <c r="H431" s="90"/>
      <c r="I431" s="90"/>
      <c r="J431" s="87"/>
      <c r="K431" s="88"/>
      <c r="L431" s="89"/>
      <c r="M431" s="89"/>
    </row>
    <row r="432" spans="1:13" s="4" customFormat="1">
      <c r="A432" s="325"/>
      <c r="B432" s="113"/>
      <c r="C432" s="166"/>
      <c r="D432" s="165"/>
      <c r="H432" s="307"/>
      <c r="I432" s="307"/>
      <c r="J432" s="59"/>
      <c r="K432" s="30"/>
      <c r="L432" s="101"/>
      <c r="M432" s="101"/>
    </row>
    <row r="433" spans="1:22" s="4" customFormat="1">
      <c r="A433" s="325"/>
      <c r="B433" s="19" t="s">
        <v>334</v>
      </c>
      <c r="C433" s="44"/>
      <c r="D433" s="44"/>
      <c r="E433" s="44"/>
      <c r="F433" s="44"/>
      <c r="G433" s="44"/>
      <c r="H433" s="15"/>
      <c r="I433" s="15"/>
      <c r="J433" s="59"/>
      <c r="K433" s="30"/>
      <c r="L433" s="101"/>
      <c r="M433" s="101"/>
    </row>
    <row r="434" spans="1:22">
      <c r="A434" s="325"/>
      <c r="B434" s="19"/>
      <c r="C434" s="19"/>
      <c r="D434" s="19"/>
      <c r="E434" s="19"/>
      <c r="F434" s="19"/>
      <c r="G434" s="19"/>
      <c r="H434" s="15"/>
      <c r="I434" s="15"/>
      <c r="L434" s="23"/>
      <c r="M434" s="23"/>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643</v>
      </c>
      <c r="M435" s="76" t="s">
        <v>129</v>
      </c>
      <c r="N435" s="9"/>
      <c r="O435" s="9"/>
      <c r="P435" s="9"/>
      <c r="Q435" s="9"/>
      <c r="R435" s="9"/>
      <c r="S435" s="9"/>
      <c r="T435" s="9"/>
      <c r="U435" s="9"/>
      <c r="V435" s="9"/>
    </row>
    <row r="436" spans="1:22" ht="20.25" customHeight="1">
      <c r="A436" s="336" t="s">
        <v>988</v>
      </c>
      <c r="B436" s="2"/>
      <c r="C436" s="60"/>
      <c r="D436" s="4"/>
      <c r="F436" s="4"/>
      <c r="G436" s="4"/>
      <c r="H436" s="307"/>
      <c r="I436" s="65" t="s">
        <v>1012</v>
      </c>
      <c r="J436" s="66"/>
      <c r="K436" s="168"/>
      <c r="L436" s="78" t="s">
        <v>595</v>
      </c>
      <c r="M436" s="78" t="s">
        <v>80</v>
      </c>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IF(SUM(L437:M437)=0,IF(COUNTIF(L437:M437,"未確認")&gt;0,"未確認",IF(COUNTIF(L437:M437,"~*")&gt;0,"*",SUM(L437:M437))),SUM(L437:M437))</f>
        <v>896</v>
      </c>
      <c r="K437" s="170" t="str">
        <f>IF(OR(COUNTIF(L437:M437,"未確認")&gt;0,COUNTIF(L437:M437,"~*")&gt;0),"※","")</f>
        <v/>
      </c>
      <c r="L437" s="135">
        <v>159</v>
      </c>
      <c r="M437" s="135">
        <v>737</v>
      </c>
    </row>
    <row r="438" spans="1:22" s="82" customFormat="1" ht="34.5" customHeight="1">
      <c r="A438" s="344" t="s">
        <v>1094</v>
      </c>
      <c r="B438" s="113"/>
      <c r="C438" s="171"/>
      <c r="D438" s="172"/>
      <c r="E438" s="432" t="s">
        <v>1095</v>
      </c>
      <c r="F438" s="433"/>
      <c r="G438" s="433"/>
      <c r="H438" s="434"/>
      <c r="I438" s="430"/>
      <c r="J438" s="169">
        <f>IF(SUM(L438:M438)=0,IF(COUNTIF(L438:M438,"未確認")&gt;0,"未確認",IF(COUNTIF(L438:M438,"~*")&gt;0,"*",SUM(L438:M438))),SUM(L438:M438))</f>
        <v>8</v>
      </c>
      <c r="K438" s="170" t="str">
        <f>IF(OR(COUNTIF(L438:M438,"未確認")&gt;0,COUNTIF(L438:M438,"~*")&gt;0),"※","")</f>
        <v/>
      </c>
      <c r="L438" s="135">
        <v>2</v>
      </c>
      <c r="M438" s="135">
        <v>6</v>
      </c>
    </row>
    <row r="439" spans="1:22" s="82" customFormat="1" ht="34.5" customHeight="1">
      <c r="A439" s="344" t="s">
        <v>1096</v>
      </c>
      <c r="B439" s="113"/>
      <c r="C439" s="171"/>
      <c r="D439" s="172"/>
      <c r="E439" s="432" t="s">
        <v>1097</v>
      </c>
      <c r="F439" s="433"/>
      <c r="G439" s="433"/>
      <c r="H439" s="434"/>
      <c r="I439" s="430"/>
      <c r="J439" s="169">
        <f>IF(SUM(L439:M439)=0,IF(COUNTIF(L439:M439,"未確認")&gt;0,"未確認",IF(COUNTIF(L439:M439,"~*")&gt;0,"*",SUM(L439:M439))),SUM(L439:M439))</f>
        <v>5</v>
      </c>
      <c r="K439" s="170" t="str">
        <f>IF(OR(COUNTIF(L439:M439,"未確認")&gt;0,COUNTIF(L439:M439,"~*")&gt;0),"※","")</f>
        <v/>
      </c>
      <c r="L439" s="135">
        <v>1</v>
      </c>
      <c r="M439" s="135">
        <v>4</v>
      </c>
    </row>
    <row r="440" spans="1:22" s="82" customFormat="1" ht="34.5" customHeight="1">
      <c r="A440" s="344" t="s">
        <v>1098</v>
      </c>
      <c r="B440" s="113"/>
      <c r="C440" s="171"/>
      <c r="D440" s="172"/>
      <c r="E440" s="432" t="s">
        <v>338</v>
      </c>
      <c r="F440" s="433"/>
      <c r="G440" s="433"/>
      <c r="H440" s="434"/>
      <c r="I440" s="430"/>
      <c r="J440" s="169">
        <f>IF(SUM(L440:M440)=0,IF(COUNTIF(L440:M440,"未確認")&gt;0,"未確認",IF(COUNTIF(L440:M440,"~*")&gt;0,"*",SUM(L440:M440))),SUM(L440:M440))</f>
        <v>883</v>
      </c>
      <c r="K440" s="170" t="str">
        <f>IF(OR(COUNTIF(L440:M440,"未確認")&gt;0,COUNTIF(L440:M440,"~*")&gt;0),"※","")</f>
        <v/>
      </c>
      <c r="L440" s="135">
        <v>156</v>
      </c>
      <c r="M440" s="135">
        <v>727</v>
      </c>
    </row>
    <row r="441" spans="1:22" s="82" customFormat="1" ht="34.5" customHeight="1">
      <c r="A441" s="345" t="s">
        <v>1099</v>
      </c>
      <c r="B441" s="2"/>
      <c r="C441" s="173"/>
      <c r="D441" s="174"/>
      <c r="E441" s="432" t="s">
        <v>339</v>
      </c>
      <c r="F441" s="433"/>
      <c r="G441" s="433"/>
      <c r="H441" s="434"/>
      <c r="I441" s="431"/>
      <c r="J441" s="169">
        <f>IF(SUM(L441:M441)=0,IF(COUNTIF(L441:M441,"未確認")&gt;0,"未確認",IF(COUNTIF(L441:M441,"~*")&gt;0,"*",SUM(L441:M441))),SUM(L441:M441))</f>
        <v>0</v>
      </c>
      <c r="K441" s="170" t="str">
        <f>IF(OR(COUNTIF(L441:M441,"未確認")&gt;0,COUNTIF(L441:M441,"~*")&gt;0),"※","")</f>
        <v/>
      </c>
      <c r="L441" s="135">
        <v>0</v>
      </c>
      <c r="M441" s="135">
        <v>0</v>
      </c>
    </row>
    <row r="442" spans="1:22" s="1" customFormat="1">
      <c r="A442" s="325"/>
      <c r="B442" s="19"/>
      <c r="C442" s="125"/>
      <c r="D442" s="19"/>
      <c r="E442" s="19"/>
      <c r="F442" s="19"/>
      <c r="G442" s="19"/>
      <c r="H442" s="15"/>
      <c r="I442" s="15"/>
      <c r="J442" s="87"/>
      <c r="K442" s="88"/>
      <c r="L442" s="89"/>
      <c r="M442" s="89"/>
    </row>
    <row r="443" spans="1:22" s="82" customFormat="1">
      <c r="A443" s="325"/>
      <c r="B443" s="83"/>
      <c r="C443" s="60"/>
      <c r="D443" s="60"/>
      <c r="E443" s="60"/>
      <c r="F443" s="60"/>
      <c r="G443" s="60"/>
      <c r="H443" s="90"/>
      <c r="I443" s="90"/>
      <c r="J443" s="87"/>
      <c r="K443" s="88"/>
      <c r="L443" s="89"/>
      <c r="M443" s="89"/>
    </row>
    <row r="444" spans="1:22" s="1" customFormat="1">
      <c r="A444" s="325"/>
      <c r="B444" s="2"/>
      <c r="C444" s="346"/>
      <c r="D444" s="4"/>
      <c r="E444" s="4"/>
      <c r="F444" s="4"/>
      <c r="G444" s="4"/>
      <c r="H444" s="175"/>
      <c r="I444" s="175"/>
      <c r="J444" s="59"/>
      <c r="K444" s="30"/>
      <c r="L444" s="101"/>
      <c r="M444" s="101"/>
    </row>
    <row r="445" spans="1:22" s="4" customFormat="1">
      <c r="A445" s="325"/>
      <c r="B445" s="19" t="s">
        <v>340</v>
      </c>
      <c r="C445" s="44"/>
      <c r="D445" s="44"/>
      <c r="E445" s="44"/>
      <c r="F445" s="44"/>
      <c r="G445" s="44"/>
      <c r="H445" s="15"/>
      <c r="I445" s="15"/>
      <c r="J445" s="59"/>
      <c r="K445" s="30"/>
      <c r="L445" s="101"/>
      <c r="M445" s="101"/>
    </row>
    <row r="446" spans="1:22" s="1" customFormat="1">
      <c r="A446" s="325"/>
      <c r="B446" s="113" t="s">
        <v>341</v>
      </c>
      <c r="C446" s="4"/>
      <c r="D446" s="4"/>
      <c r="E446" s="4"/>
      <c r="F446" s="4"/>
      <c r="G446" s="4"/>
      <c r="H446" s="307"/>
      <c r="I446" s="307"/>
      <c r="J446" s="59"/>
      <c r="K446" s="30"/>
      <c r="L446" s="101"/>
      <c r="M446" s="101"/>
    </row>
    <row r="447" spans="1:22">
      <c r="A447" s="325"/>
      <c r="B447" s="19"/>
      <c r="C447" s="19"/>
      <c r="D447" s="19"/>
      <c r="E447" s="19"/>
      <c r="F447" s="19"/>
      <c r="G447" s="19"/>
      <c r="H447" s="15"/>
      <c r="I447" s="15"/>
      <c r="L447" s="23"/>
      <c r="M447" s="23"/>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643</v>
      </c>
      <c r="M448" s="76" t="s">
        <v>129</v>
      </c>
      <c r="N448" s="9"/>
      <c r="O448" s="9"/>
      <c r="P448" s="9"/>
      <c r="Q448" s="9"/>
      <c r="R448" s="9"/>
      <c r="S448" s="9"/>
      <c r="T448" s="9"/>
      <c r="U448" s="9"/>
      <c r="V448" s="9"/>
    </row>
    <row r="449" spans="1:22" ht="20.25" customHeight="1">
      <c r="A449" s="325"/>
      <c r="B449" s="2"/>
      <c r="C449" s="4"/>
      <c r="D449" s="4"/>
      <c r="F449" s="4"/>
      <c r="G449" s="4"/>
      <c r="H449" s="307"/>
      <c r="I449" s="65" t="s">
        <v>1012</v>
      </c>
      <c r="J449" s="66"/>
      <c r="K449" s="168"/>
      <c r="L449" s="78" t="s">
        <v>595</v>
      </c>
      <c r="M449" s="78" t="s">
        <v>80</v>
      </c>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6</v>
      </c>
      <c r="K450" s="176" t="str">
        <f>IF(OR(COUNTIF(J450,"未確認")&gt;0,COUNTIF(J450,"~*")&gt;0),"※","")</f>
        <v/>
      </c>
      <c r="L450" s="144"/>
      <c r="M450" s="145"/>
    </row>
    <row r="451" spans="1:22" s="82" customFormat="1" ht="34.5" customHeight="1">
      <c r="A451" s="345" t="s">
        <v>1102</v>
      </c>
      <c r="B451" s="113"/>
      <c r="C451" s="171"/>
      <c r="D451" s="177"/>
      <c r="E451" s="383" t="s">
        <v>343</v>
      </c>
      <c r="F451" s="384"/>
      <c r="G451" s="384"/>
      <c r="H451" s="385"/>
      <c r="I451" s="394"/>
      <c r="J451" s="169">
        <v>1</v>
      </c>
      <c r="K451" s="176" t="str">
        <f t="shared" ref="K451:K455" si="13">IF(OR(COUNTIF(J451,"未確認")&gt;0,COUNTIF(J451,"~*")&gt;0),"※","")</f>
        <v/>
      </c>
      <c r="L451" s="147"/>
      <c r="M451" s="148"/>
    </row>
    <row r="452" spans="1:22" s="82" customFormat="1" ht="34.5" customHeight="1">
      <c r="A452" s="345" t="s">
        <v>1103</v>
      </c>
      <c r="B452" s="113"/>
      <c r="C452" s="173"/>
      <c r="D452" s="178"/>
      <c r="E452" s="383" t="s">
        <v>344</v>
      </c>
      <c r="F452" s="384"/>
      <c r="G452" s="384"/>
      <c r="H452" s="385"/>
      <c r="I452" s="394"/>
      <c r="J452" s="169">
        <v>5</v>
      </c>
      <c r="K452" s="176" t="str">
        <f t="shared" si="13"/>
        <v/>
      </c>
      <c r="L452" s="147"/>
      <c r="M452" s="148"/>
    </row>
    <row r="453" spans="1:22" s="82" customFormat="1" ht="34.5" customHeight="1">
      <c r="A453" s="345" t="s">
        <v>1104</v>
      </c>
      <c r="B453" s="113"/>
      <c r="C453" s="427" t="s">
        <v>345</v>
      </c>
      <c r="D453" s="428"/>
      <c r="E453" s="428"/>
      <c r="F453" s="428"/>
      <c r="G453" s="428"/>
      <c r="H453" s="429"/>
      <c r="I453" s="394"/>
      <c r="J453" s="169">
        <v>1</v>
      </c>
      <c r="K453" s="176" t="str">
        <f t="shared" si="13"/>
        <v/>
      </c>
      <c r="L453" s="147"/>
      <c r="M453" s="148"/>
    </row>
    <row r="454" spans="1:22" s="82" customFormat="1" ht="34.5" customHeight="1">
      <c r="A454" s="345" t="s">
        <v>1105</v>
      </c>
      <c r="B454" s="113"/>
      <c r="C454" s="171"/>
      <c r="D454" s="177"/>
      <c r="E454" s="383" t="s">
        <v>346</v>
      </c>
      <c r="F454" s="384"/>
      <c r="G454" s="384"/>
      <c r="H454" s="385"/>
      <c r="I454" s="394"/>
      <c r="J454" s="169">
        <v>1</v>
      </c>
      <c r="K454" s="176" t="str">
        <f t="shared" si="13"/>
        <v/>
      </c>
      <c r="L454" s="147"/>
      <c r="M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row>
    <row r="456" spans="1:22" s="1" customFormat="1">
      <c r="A456" s="325"/>
      <c r="B456" s="19"/>
      <c r="C456" s="19"/>
      <c r="D456" s="19"/>
      <c r="E456" s="19"/>
      <c r="F456" s="19"/>
      <c r="G456" s="19"/>
      <c r="H456" s="15"/>
      <c r="I456" s="15"/>
      <c r="J456" s="87"/>
      <c r="K456" s="88"/>
      <c r="L456" s="89"/>
      <c r="M456" s="89"/>
    </row>
    <row r="457" spans="1:22" s="82" customFormat="1">
      <c r="A457" s="325"/>
      <c r="B457" s="83"/>
      <c r="C457" s="60"/>
      <c r="D457" s="60"/>
      <c r="E457" s="60"/>
      <c r="F457" s="60"/>
      <c r="G457" s="60"/>
      <c r="H457" s="90"/>
      <c r="I457" s="90"/>
      <c r="J457" s="87"/>
      <c r="K457" s="88"/>
      <c r="L457" s="89"/>
      <c r="M457" s="89"/>
    </row>
    <row r="458" spans="1:22" s="82" customFormat="1">
      <c r="A458" s="325"/>
      <c r="B458" s="113"/>
      <c r="C458" s="113"/>
      <c r="D458" s="60"/>
      <c r="E458" s="60"/>
      <c r="F458" s="60"/>
      <c r="G458" s="60"/>
      <c r="H458" s="90"/>
      <c r="I458" s="153" t="s">
        <v>304</v>
      </c>
      <c r="J458" s="87"/>
      <c r="K458" s="88"/>
      <c r="L458" s="89"/>
      <c r="M458" s="89"/>
    </row>
    <row r="459" spans="1:22" s="82" customFormat="1">
      <c r="A459" s="325"/>
      <c r="B459" s="113"/>
      <c r="C459" s="113"/>
      <c r="D459" s="60"/>
      <c r="E459" s="60"/>
      <c r="F459" s="60"/>
      <c r="G459" s="60"/>
      <c r="H459" s="90"/>
      <c r="I459" s="90"/>
      <c r="J459" s="87"/>
      <c r="K459" s="88"/>
      <c r="L459" s="89"/>
      <c r="M459" s="89"/>
    </row>
    <row r="460" spans="1:22" s="82" customFormat="1">
      <c r="A460" s="325"/>
      <c r="B460" s="113"/>
      <c r="C460" s="113"/>
      <c r="D460" s="60"/>
      <c r="E460" s="60"/>
      <c r="F460" s="60"/>
      <c r="G460" s="60"/>
      <c r="H460" s="90"/>
      <c r="I460" s="90"/>
      <c r="J460" s="87"/>
      <c r="K460" s="88"/>
      <c r="L460" s="89"/>
      <c r="M460" s="89"/>
    </row>
    <row r="461" spans="1:22" s="22" customFormat="1">
      <c r="A461" s="325"/>
      <c r="B461" s="2"/>
      <c r="C461" s="51"/>
      <c r="D461" s="36"/>
      <c r="E461" s="36"/>
      <c r="F461" s="36"/>
      <c r="G461" s="36"/>
      <c r="H461" s="21"/>
      <c r="I461" s="38"/>
      <c r="J461" s="6"/>
      <c r="K461" s="7"/>
      <c r="M461" s="49"/>
    </row>
    <row r="462" spans="1:22" s="22" customFormat="1">
      <c r="A462" s="325"/>
      <c r="B462" s="2"/>
      <c r="C462" s="51"/>
      <c r="D462" s="36"/>
      <c r="E462" s="36"/>
      <c r="F462" s="36"/>
      <c r="G462" s="36"/>
      <c r="H462" s="21"/>
      <c r="I462" s="38"/>
      <c r="J462" s="6"/>
      <c r="K462" s="7"/>
      <c r="M462" s="49"/>
    </row>
    <row r="463" spans="1:22" s="22" customFormat="1">
      <c r="A463" s="325"/>
      <c r="B463" s="2"/>
      <c r="H463" s="51"/>
      <c r="M463" s="39"/>
    </row>
    <row r="464" spans="1:22" s="22" customFormat="1">
      <c r="A464" s="325"/>
      <c r="B464" s="2"/>
      <c r="H464" s="51"/>
      <c r="M464" s="49"/>
    </row>
    <row r="465" spans="1:22" s="22" customFormat="1">
      <c r="A465" s="325"/>
      <c r="B465" s="2"/>
      <c r="H465" s="51"/>
      <c r="M465" s="39"/>
    </row>
    <row r="466" spans="1:22" s="22" customFormat="1">
      <c r="A466" s="325"/>
      <c r="B466" s="2"/>
      <c r="H466" s="51"/>
      <c r="M466" s="39"/>
    </row>
    <row r="467" spans="1:22" s="22" customFormat="1">
      <c r="A467" s="325"/>
      <c r="B467" s="2"/>
      <c r="H467" s="51"/>
      <c r="L467" s="8"/>
      <c r="M467" s="8"/>
    </row>
    <row r="468" spans="1:22" s="22" customFormat="1">
      <c r="A468" s="325"/>
      <c r="B468" s="2"/>
      <c r="C468" s="42"/>
      <c r="D468" s="42"/>
      <c r="E468" s="42"/>
      <c r="F468" s="42"/>
      <c r="G468" s="179"/>
      <c r="H468" s="42"/>
      <c r="I468" s="42"/>
      <c r="J468" s="42"/>
      <c r="K468" s="50"/>
      <c r="L468" s="42"/>
      <c r="M468" s="42"/>
    </row>
    <row r="469" spans="1:22" s="22" customFormat="1">
      <c r="A469" s="325"/>
      <c r="B469" s="2"/>
      <c r="C469" s="60"/>
      <c r="D469" s="4"/>
      <c r="E469" s="4"/>
      <c r="F469" s="4"/>
      <c r="G469" s="4"/>
      <c r="H469" s="307"/>
      <c r="I469" s="307"/>
      <c r="J469" s="61"/>
      <c r="K469" s="30"/>
      <c r="L469" s="59"/>
      <c r="M469" s="59"/>
    </row>
    <row r="470" spans="1:22" s="1" customFormat="1" ht="19.5">
      <c r="A470" s="325"/>
      <c r="B470" s="343" t="s">
        <v>1107</v>
      </c>
      <c r="C470" s="347"/>
      <c r="D470" s="55"/>
      <c r="E470" s="55"/>
      <c r="F470" s="55"/>
      <c r="G470" s="55"/>
      <c r="H470" s="56"/>
      <c r="I470" s="56"/>
      <c r="J470" s="58"/>
      <c r="K470" s="57"/>
      <c r="L470" s="163"/>
      <c r="M470" s="163"/>
    </row>
    <row r="471" spans="1:22" s="1" customFormat="1">
      <c r="A471" s="325"/>
      <c r="B471" s="19" t="s">
        <v>349</v>
      </c>
      <c r="C471" s="348"/>
      <c r="D471" s="4"/>
      <c r="E471" s="4"/>
      <c r="F471" s="4"/>
      <c r="G471" s="4"/>
      <c r="H471" s="307"/>
      <c r="I471" s="307"/>
      <c r="J471" s="59"/>
      <c r="K471" s="30"/>
      <c r="L471" s="101"/>
      <c r="M471" s="101"/>
    </row>
    <row r="472" spans="1:22">
      <c r="A472" s="325"/>
      <c r="B472" s="19"/>
      <c r="C472" s="19"/>
      <c r="D472" s="19"/>
      <c r="E472" s="19"/>
      <c r="F472" s="19"/>
      <c r="G472" s="19"/>
      <c r="H472" s="15"/>
      <c r="I472" s="15"/>
      <c r="L472" s="23"/>
      <c r="M472" s="23"/>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643</v>
      </c>
      <c r="M473" s="76" t="s">
        <v>129</v>
      </c>
      <c r="N473" s="9"/>
      <c r="O473" s="9"/>
      <c r="P473" s="9"/>
      <c r="Q473" s="9"/>
      <c r="R473" s="9"/>
      <c r="S473" s="9"/>
      <c r="T473" s="9"/>
      <c r="U473" s="9"/>
      <c r="V473" s="9"/>
    </row>
    <row r="474" spans="1:22" ht="20.25" customHeight="1">
      <c r="A474" s="325"/>
      <c r="B474" s="2"/>
      <c r="C474" s="60"/>
      <c r="D474" s="4"/>
      <c r="F474" s="4"/>
      <c r="G474" s="4"/>
      <c r="H474" s="307"/>
      <c r="I474" s="65" t="s">
        <v>1012</v>
      </c>
      <c r="J474" s="66"/>
      <c r="K474" s="168"/>
      <c r="L474" s="78" t="s">
        <v>595</v>
      </c>
      <c r="M474" s="78" t="s">
        <v>80</v>
      </c>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1109</v>
      </c>
      <c r="J475" s="180" t="str">
        <f>IF(SUM(L475:M475)=0,IF(COUNTIF(L475:M475,"未確認")&gt;0,"未確認",IF(COUNTIF(L475:M475,"*")&gt;0,"*",SUM(L475:M475))),SUM(L475:M475))</f>
        <v>*</v>
      </c>
      <c r="K475" s="181" t="str">
        <f t="shared" ref="K475:K482" si="14">IF(OR(COUNTIF(L475:M475,"未確認")&gt;0,COUNTIF(L475:M475,"*")&gt;0),"※","")</f>
        <v>※</v>
      </c>
      <c r="L475" s="111"/>
      <c r="M475" s="111" t="s">
        <v>1110</v>
      </c>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t="str">
        <f t="shared" ref="J476:J487" si="15">IF(SUM(L476:M476)=0,IF(COUNTIF(L476:M476,"未確認")&gt;0,"未確認",IF(COUNTIF(L476:M476,"~*")&gt;0,"*",SUM(L476:M476))),SUM(L476:M476))</f>
        <v>*</v>
      </c>
      <c r="K476" s="181" t="str">
        <f t="shared" si="14"/>
        <v>※</v>
      </c>
      <c r="L476" s="111"/>
      <c r="M476" s="111" t="s">
        <v>1110</v>
      </c>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t="str">
        <f t="shared" si="15"/>
        <v>*</v>
      </c>
      <c r="K477" s="181" t="str">
        <f t="shared" si="14"/>
        <v>※</v>
      </c>
      <c r="L477" s="111"/>
      <c r="M477" s="111" t="s">
        <v>1110</v>
      </c>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5"/>
        <v>0</v>
      </c>
      <c r="K478" s="181" t="str">
        <f t="shared" si="14"/>
        <v/>
      </c>
      <c r="L478" s="111"/>
      <c r="M478" s="111">
        <v>0</v>
      </c>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c r="M479" s="111">
        <v>0</v>
      </c>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5"/>
        <v>0</v>
      </c>
      <c r="K480" s="181" t="str">
        <f t="shared" si="14"/>
        <v/>
      </c>
      <c r="L480" s="111"/>
      <c r="M480" s="111">
        <v>0</v>
      </c>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c r="M481" s="111">
        <v>0</v>
      </c>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5"/>
        <v>0</v>
      </c>
      <c r="K482" s="181" t="str">
        <f t="shared" si="14"/>
        <v/>
      </c>
      <c r="L482" s="111"/>
      <c r="M482" s="111">
        <v>0</v>
      </c>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t="str">
        <f t="shared" si="15"/>
        <v>*</v>
      </c>
      <c r="K483" s="181" t="str">
        <f>IF(OR(COUNTIF(L483:M483,"未確認")&gt;0,COUNTIF(L483:M483,"~")&gt;0),"※","")</f>
        <v/>
      </c>
      <c r="L483" s="111"/>
      <c r="M483" s="111" t="s">
        <v>1116</v>
      </c>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5"/>
        <v>0</v>
      </c>
      <c r="K484" s="181" t="str">
        <f t="shared" ref="K484:K503" si="16">IF(OR(COUNTIF(L484:M484,"未確認")&gt;0,COUNTIF(L484:M484,"*")&gt;0),"※","")</f>
        <v/>
      </c>
      <c r="L484" s="111"/>
      <c r="M484" s="111">
        <v>0</v>
      </c>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c r="M485" s="111">
        <v>0</v>
      </c>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c r="M486" s="111">
        <v>0</v>
      </c>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c r="M487" s="111">
        <v>0</v>
      </c>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1126</v>
      </c>
      <c r="J488" s="180">
        <f>IF(SUM(L488:M488)=0,IF(COUNTIF(L488:M488,"未確認")&gt;0,"未確認",IF(COUNTIF(L488:M488,"*")&gt;0,"*",SUM(L488:M488))),SUM(L488:M488))</f>
        <v>0</v>
      </c>
      <c r="K488" s="181" t="str">
        <f t="shared" si="16"/>
        <v/>
      </c>
      <c r="L488" s="111"/>
      <c r="M488" s="111"/>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7">IF(SUM(L489:M489)=0,IF(COUNTIF(L489:M489,"未確認")&gt;0,"未確認",IF(COUNTIF(L489:M489,"~*")&gt;0,"*",SUM(L489:M489))),SUM(L489:M489))</f>
        <v>0</v>
      </c>
      <c r="K489" s="181" t="str">
        <f t="shared" si="16"/>
        <v/>
      </c>
      <c r="L489" s="111"/>
      <c r="M489" s="111"/>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7"/>
        <v>0</v>
      </c>
      <c r="K490" s="181" t="str">
        <f t="shared" si="16"/>
        <v/>
      </c>
      <c r="L490" s="111"/>
      <c r="M490" s="111"/>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7"/>
        <v>0</v>
      </c>
      <c r="K491" s="181" t="str">
        <f t="shared" si="16"/>
        <v/>
      </c>
      <c r="L491" s="111"/>
      <c r="M491" s="111"/>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c r="M492" s="111"/>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c r="M493" s="111"/>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c r="M494" s="111"/>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7"/>
        <v>0</v>
      </c>
      <c r="K495" s="181" t="str">
        <f t="shared" si="16"/>
        <v/>
      </c>
      <c r="L495" s="111"/>
      <c r="M495" s="111"/>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7"/>
        <v>0</v>
      </c>
      <c r="K497" s="181" t="str">
        <f t="shared" si="16"/>
        <v/>
      </c>
      <c r="L497" s="111"/>
      <c r="M497" s="111"/>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1142</v>
      </c>
      <c r="J501" s="180">
        <f t="shared" si="17"/>
        <v>0</v>
      </c>
      <c r="K501" s="181" t="str">
        <f t="shared" si="16"/>
        <v/>
      </c>
      <c r="L501" s="111"/>
      <c r="M501" s="111"/>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1144</v>
      </c>
      <c r="J502" s="180">
        <f t="shared" si="17"/>
        <v>0</v>
      </c>
      <c r="K502" s="181" t="str">
        <f t="shared" si="16"/>
        <v/>
      </c>
      <c r="L502" s="111"/>
      <c r="M502" s="111"/>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1146</v>
      </c>
      <c r="J503" s="180">
        <f t="shared" si="17"/>
        <v>0</v>
      </c>
      <c r="K503" s="181" t="str">
        <f t="shared" si="16"/>
        <v/>
      </c>
      <c r="L503" s="111"/>
      <c r="M503" s="111"/>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c r="M504" s="89"/>
    </row>
    <row r="505" spans="1:22" s="82" customFormat="1">
      <c r="A505" s="325"/>
      <c r="B505" s="83"/>
      <c r="C505" s="60"/>
      <c r="D505" s="60"/>
      <c r="E505" s="60"/>
      <c r="F505" s="60"/>
      <c r="G505" s="60"/>
      <c r="H505" s="90"/>
      <c r="I505" s="90"/>
      <c r="J505" s="87"/>
      <c r="K505" s="88"/>
      <c r="L505" s="89"/>
      <c r="M505" s="89"/>
    </row>
    <row r="506" spans="1:22">
      <c r="A506" s="325"/>
      <c r="B506" s="183"/>
      <c r="C506" s="4"/>
      <c r="D506" s="4"/>
      <c r="F506" s="4"/>
      <c r="G506" s="4"/>
      <c r="H506" s="307"/>
      <c r="I506" s="307"/>
      <c r="J506" s="59"/>
      <c r="K506" s="30"/>
      <c r="L506" s="101"/>
      <c r="M506" s="101"/>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101"/>
      <c r="N507" s="9"/>
      <c r="O507" s="9"/>
      <c r="P507" s="9"/>
      <c r="Q507" s="9"/>
      <c r="R507" s="9"/>
      <c r="S507" s="9"/>
      <c r="T507" s="9"/>
      <c r="U507" s="9"/>
      <c r="V507" s="9"/>
    </row>
    <row r="508" spans="1:22">
      <c r="A508" s="325"/>
      <c r="B508" s="19"/>
      <c r="C508" s="19"/>
      <c r="D508" s="19"/>
      <c r="E508" s="19"/>
      <c r="F508" s="19"/>
      <c r="G508" s="19"/>
      <c r="H508" s="15"/>
      <c r="I508" s="15"/>
      <c r="L508" s="23"/>
      <c r="M508" s="23"/>
      <c r="N508" s="9"/>
      <c r="O508" s="9"/>
      <c r="P508" s="9"/>
      <c r="Q508" s="9"/>
      <c r="R508" s="9"/>
      <c r="S508" s="9"/>
      <c r="T508" s="9"/>
      <c r="U508" s="9"/>
      <c r="V508" s="9"/>
    </row>
    <row r="509" spans="1:22" ht="34.5" customHeight="1">
      <c r="A509" s="325"/>
      <c r="B509" s="19"/>
      <c r="C509" s="19" t="s">
        <v>1147</v>
      </c>
      <c r="D509" s="4"/>
      <c r="F509" s="4"/>
      <c r="G509" s="4"/>
      <c r="H509" s="307"/>
      <c r="I509" s="307"/>
      <c r="J509" s="74" t="s">
        <v>77</v>
      </c>
      <c r="K509" s="167"/>
      <c r="L509" s="76" t="s">
        <v>643</v>
      </c>
      <c r="M509" s="76" t="s">
        <v>129</v>
      </c>
      <c r="N509" s="9"/>
      <c r="O509" s="9"/>
      <c r="P509" s="9"/>
      <c r="Q509" s="9"/>
      <c r="R509" s="9"/>
      <c r="S509" s="9"/>
      <c r="T509" s="9"/>
      <c r="U509" s="9"/>
      <c r="V509" s="9"/>
    </row>
    <row r="510" spans="1:22" ht="20.25" customHeight="1">
      <c r="A510" s="325"/>
      <c r="B510" s="2"/>
      <c r="C510" s="411"/>
      <c r="D510" s="412"/>
      <c r="E510" s="412"/>
      <c r="F510" s="412"/>
      <c r="G510" s="44"/>
      <c r="H510" s="307"/>
      <c r="I510" s="65" t="s">
        <v>1148</v>
      </c>
      <c r="J510" s="66"/>
      <c r="K510" s="168"/>
      <c r="L510" s="78" t="s">
        <v>595</v>
      </c>
      <c r="M510" s="78" t="s">
        <v>80</v>
      </c>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1150</v>
      </c>
      <c r="J511" s="180">
        <f t="shared" ref="J511:J518" si="18">IF(SUM(L511:M511)=0,IF(COUNTIF(L511:M511,"未確認")&gt;0,"未確認",IF(COUNTIF(L511:M511,"~*")&gt;0,"*",SUM(L511:M511))),SUM(L511:M511))</f>
        <v>0</v>
      </c>
      <c r="K511" s="181" t="str">
        <f t="shared" ref="K511:K518" si="19">IF(OR(COUNTIF(L511:M511,"未確認")&gt;0,COUNTIF(L511:M511,"*")&gt;0),"※","")</f>
        <v/>
      </c>
      <c r="L511" s="111"/>
      <c r="M511" s="111"/>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1152</v>
      </c>
      <c r="J512" s="180">
        <f t="shared" si="18"/>
        <v>0</v>
      </c>
      <c r="K512" s="181" t="str">
        <f t="shared" si="19"/>
        <v/>
      </c>
      <c r="L512" s="111"/>
      <c r="M512" s="111"/>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1154</v>
      </c>
      <c r="J513" s="180">
        <f t="shared" si="18"/>
        <v>0</v>
      </c>
      <c r="K513" s="181" t="str">
        <f t="shared" si="19"/>
        <v/>
      </c>
      <c r="L513" s="111"/>
      <c r="M513" s="111"/>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1156</v>
      </c>
      <c r="J514" s="180">
        <f t="shared" si="18"/>
        <v>0</v>
      </c>
      <c r="K514" s="181" t="str">
        <f t="shared" si="19"/>
        <v/>
      </c>
      <c r="L514" s="111"/>
      <c r="M514" s="111"/>
      <c r="N514" s="9"/>
      <c r="O514" s="9"/>
      <c r="P514" s="9"/>
      <c r="Q514" s="9"/>
      <c r="R514" s="9"/>
      <c r="S514" s="9"/>
      <c r="T514" s="9"/>
      <c r="U514" s="9"/>
      <c r="V514" s="9"/>
    </row>
    <row r="515" spans="1:22" ht="117">
      <c r="A515" s="349" t="s">
        <v>1157</v>
      </c>
      <c r="B515" s="184"/>
      <c r="C515" s="383" t="s">
        <v>384</v>
      </c>
      <c r="D515" s="384"/>
      <c r="E515" s="384"/>
      <c r="F515" s="384"/>
      <c r="G515" s="384"/>
      <c r="H515" s="385"/>
      <c r="I515" s="116" t="s">
        <v>1158</v>
      </c>
      <c r="J515" s="180">
        <f t="shared" si="18"/>
        <v>0</v>
      </c>
      <c r="K515" s="181" t="str">
        <f t="shared" si="19"/>
        <v/>
      </c>
      <c r="L515" s="111"/>
      <c r="M515" s="111"/>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1516</v>
      </c>
      <c r="J516" s="180">
        <f t="shared" si="18"/>
        <v>0</v>
      </c>
      <c r="K516" s="181" t="str">
        <f t="shared" si="19"/>
        <v/>
      </c>
      <c r="L516" s="111"/>
      <c r="M516" s="111"/>
    </row>
    <row r="517" spans="1:22" s="112" customFormat="1" ht="70.150000000000006" customHeight="1">
      <c r="A517" s="349" t="s">
        <v>1160</v>
      </c>
      <c r="B517" s="184"/>
      <c r="C517" s="383" t="s">
        <v>388</v>
      </c>
      <c r="D517" s="384"/>
      <c r="E517" s="384"/>
      <c r="F517" s="384"/>
      <c r="G517" s="384"/>
      <c r="H517" s="385"/>
      <c r="I517" s="116" t="s">
        <v>1161</v>
      </c>
      <c r="J517" s="180">
        <f t="shared" si="18"/>
        <v>0</v>
      </c>
      <c r="K517" s="181" t="str">
        <f t="shared" si="19"/>
        <v/>
      </c>
      <c r="L517" s="111"/>
      <c r="M517" s="111"/>
    </row>
    <row r="518" spans="1:22" s="112" customFormat="1" ht="84" customHeight="1">
      <c r="A518" s="349" t="s">
        <v>1162</v>
      </c>
      <c r="B518" s="184"/>
      <c r="C518" s="383" t="s">
        <v>390</v>
      </c>
      <c r="D518" s="384"/>
      <c r="E518" s="384"/>
      <c r="F518" s="384"/>
      <c r="G518" s="384"/>
      <c r="H518" s="385"/>
      <c r="I518" s="116" t="s">
        <v>1163</v>
      </c>
      <c r="J518" s="180">
        <f t="shared" si="18"/>
        <v>0</v>
      </c>
      <c r="K518" s="181" t="str">
        <f t="shared" si="19"/>
        <v/>
      </c>
      <c r="L518" s="111"/>
      <c r="M518" s="111"/>
    </row>
    <row r="519" spans="1:22" s="1" customFormat="1">
      <c r="A519" s="325"/>
      <c r="B519" s="19"/>
      <c r="C519" s="19"/>
      <c r="D519" s="19"/>
      <c r="E519" s="19"/>
      <c r="F519" s="19"/>
      <c r="G519" s="19"/>
      <c r="H519" s="15"/>
      <c r="I519" s="15"/>
      <c r="J519" s="87"/>
      <c r="K519" s="88"/>
      <c r="L519" s="89"/>
      <c r="M519" s="89"/>
    </row>
    <row r="520" spans="1:22">
      <c r="A520" s="325"/>
      <c r="B520" s="19"/>
      <c r="C520" s="19"/>
      <c r="D520" s="19"/>
      <c r="E520" s="19"/>
      <c r="F520" s="19"/>
      <c r="G520" s="19"/>
      <c r="H520" s="15"/>
      <c r="I520" s="15"/>
      <c r="L520" s="73"/>
      <c r="M520" s="73"/>
      <c r="N520" s="9"/>
      <c r="O520" s="9"/>
      <c r="P520" s="9"/>
      <c r="Q520" s="9"/>
      <c r="R520" s="9"/>
      <c r="S520" s="9"/>
      <c r="T520" s="9"/>
      <c r="U520" s="9"/>
      <c r="V520" s="9"/>
    </row>
    <row r="521" spans="1:22" ht="34.5" customHeight="1">
      <c r="A521" s="325"/>
      <c r="B521" s="19"/>
      <c r="C521" s="19" t="s">
        <v>1518</v>
      </c>
      <c r="D521" s="4"/>
      <c r="F521" s="4"/>
      <c r="G521" s="4"/>
      <c r="H521" s="307"/>
      <c r="I521" s="307"/>
      <c r="J521" s="74" t="s">
        <v>77</v>
      </c>
      <c r="K521" s="167"/>
      <c r="L521" s="76" t="s">
        <v>643</v>
      </c>
      <c r="M521" s="76" t="s">
        <v>129</v>
      </c>
      <c r="N521" s="9"/>
      <c r="O521" s="9"/>
      <c r="P521" s="9"/>
      <c r="Q521" s="9"/>
      <c r="R521" s="9"/>
      <c r="S521" s="9"/>
      <c r="T521" s="9"/>
      <c r="U521" s="9"/>
      <c r="V521" s="9"/>
    </row>
    <row r="522" spans="1:22" ht="20.25" customHeight="1">
      <c r="A522" s="325"/>
      <c r="B522" s="2"/>
      <c r="C522" s="411"/>
      <c r="D522" s="412"/>
      <c r="E522" s="412"/>
      <c r="F522" s="412"/>
      <c r="G522" s="44"/>
      <c r="H522" s="307"/>
      <c r="I522" s="65" t="s">
        <v>1148</v>
      </c>
      <c r="J522" s="66"/>
      <c r="K522" s="168"/>
      <c r="L522" s="78" t="s">
        <v>595</v>
      </c>
      <c r="M522" s="78" t="s">
        <v>80</v>
      </c>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1165</v>
      </c>
      <c r="J523" s="185">
        <f>IF(SUM(L523:M523)=0,IF(COUNTIF(L523:M523,"未確認")&gt;0,"未確認",IF(COUNTIF(L523:M523,"~*")&gt;0,"*",SUM(L523:M523))),SUM(L523:M523))</f>
        <v>0</v>
      </c>
      <c r="K523" s="181" t="str">
        <f>IF(OR(COUNTIF(L523:M523,"未確認")&gt;0,COUNTIF(L523:M523,"*")&gt;0),"※","")</f>
        <v/>
      </c>
      <c r="L523" s="111"/>
      <c r="M523" s="111"/>
    </row>
    <row r="524" spans="1:22" s="108" customFormat="1" ht="78">
      <c r="A524" s="349"/>
      <c r="B524" s="184"/>
      <c r="C524" s="415" t="s">
        <v>1970</v>
      </c>
      <c r="D524" s="416"/>
      <c r="E524" s="416"/>
      <c r="F524" s="416"/>
      <c r="G524" s="416"/>
      <c r="H524" s="417"/>
      <c r="I524" s="116" t="s">
        <v>1167</v>
      </c>
      <c r="J524" s="185">
        <f>IF(SUM(L524:M524)=0,IF(COUNTIF(L524:M524,"未確認")&gt;0,"未確認",IF(COUNTIF(L524:M524,"~*")&gt;0,"*",SUM(L524:M524))),SUM(L524:M524))</f>
        <v>0</v>
      </c>
      <c r="K524" s="181" t="str">
        <f>IF(OR(COUNTIF(L524:M524,"未確認")&gt;0,COUNTIF(L524:M524,"*")&gt;0),"※","")</f>
        <v/>
      </c>
      <c r="L524" s="111"/>
      <c r="M524" s="111"/>
    </row>
    <row r="525" spans="1:22" s="108" customFormat="1" ht="97.5">
      <c r="A525" s="349" t="s">
        <v>1168</v>
      </c>
      <c r="B525" s="184"/>
      <c r="C525" s="415" t="s">
        <v>395</v>
      </c>
      <c r="D525" s="416"/>
      <c r="E525" s="416"/>
      <c r="F525" s="416"/>
      <c r="G525" s="416"/>
      <c r="H525" s="417"/>
      <c r="I525" s="116" t="s">
        <v>1169</v>
      </c>
      <c r="J525" s="185">
        <f>IF(SUM(L525:M525)=0,IF(COUNTIF(L525:M525,"未確認")&gt;0,"未確認",IF(COUNTIF(L525:M525,"~*")&gt;0,"*",SUM(L525:M525))),SUM(L525:M525))</f>
        <v>0</v>
      </c>
      <c r="K525" s="181" t="str">
        <f>IF(OR(COUNTIF(L525:M525,"未確認")&gt;0,COUNTIF(L525:M525,"*")&gt;0),"※","")</f>
        <v/>
      </c>
      <c r="L525" s="111"/>
      <c r="M525" s="111"/>
    </row>
    <row r="526" spans="1:22" s="1" customFormat="1">
      <c r="A526" s="325"/>
      <c r="B526" s="19"/>
      <c r="C526" s="19"/>
      <c r="D526" s="19"/>
      <c r="E526" s="19"/>
      <c r="F526" s="19"/>
      <c r="G526" s="19"/>
      <c r="H526" s="15"/>
      <c r="I526" s="15"/>
      <c r="J526" s="87"/>
      <c r="K526" s="88"/>
      <c r="L526" s="73"/>
      <c r="M526" s="73"/>
    </row>
    <row r="527" spans="1:22">
      <c r="A527" s="325"/>
      <c r="B527" s="19"/>
      <c r="C527" s="19"/>
      <c r="D527" s="19"/>
      <c r="E527" s="19"/>
      <c r="F527" s="19"/>
      <c r="G527" s="19"/>
      <c r="H527" s="15"/>
      <c r="I527" s="15"/>
      <c r="L527" s="73"/>
      <c r="M527" s="73"/>
      <c r="N527" s="9"/>
      <c r="O527" s="9"/>
      <c r="P527" s="9"/>
      <c r="Q527" s="9"/>
      <c r="R527" s="9"/>
      <c r="S527" s="9"/>
      <c r="T527" s="9"/>
      <c r="U527" s="9"/>
      <c r="V527" s="9"/>
    </row>
    <row r="528" spans="1:22" ht="34.5" customHeight="1">
      <c r="A528" s="325"/>
      <c r="B528" s="19"/>
      <c r="C528" s="19" t="s">
        <v>1170</v>
      </c>
      <c r="D528" s="4"/>
      <c r="F528" s="4"/>
      <c r="G528" s="4"/>
      <c r="H528" s="307"/>
      <c r="I528" s="307"/>
      <c r="J528" s="74" t="s">
        <v>77</v>
      </c>
      <c r="K528" s="167"/>
      <c r="L528" s="76" t="s">
        <v>643</v>
      </c>
      <c r="M528" s="76" t="s">
        <v>129</v>
      </c>
      <c r="N528" s="9"/>
      <c r="O528" s="9"/>
      <c r="P528" s="9"/>
      <c r="Q528" s="9"/>
      <c r="R528" s="9"/>
      <c r="S528" s="9"/>
      <c r="T528" s="9"/>
      <c r="U528" s="9"/>
      <c r="V528" s="9"/>
    </row>
    <row r="529" spans="1:22" ht="20.25" customHeight="1">
      <c r="A529" s="325"/>
      <c r="B529" s="2"/>
      <c r="C529" s="418"/>
      <c r="D529" s="418"/>
      <c r="E529" s="418"/>
      <c r="F529" s="418"/>
      <c r="G529" s="44"/>
      <c r="H529" s="307"/>
      <c r="I529" s="65" t="s">
        <v>1148</v>
      </c>
      <c r="J529" s="66"/>
      <c r="K529" s="168"/>
      <c r="L529" s="78" t="s">
        <v>595</v>
      </c>
      <c r="M529" s="78" t="s">
        <v>80</v>
      </c>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1172</v>
      </c>
      <c r="J530" s="185">
        <f>IF(SUM(L530:M530)=0,IF(COUNTIF(L530:M530,"未確認")&gt;0,"未確認",IF(COUNTIF(L530:M530,"~*")&gt;0,"*",SUM(L530:M530))),SUM(L530:M530))</f>
        <v>0</v>
      </c>
      <c r="K530" s="181" t="str">
        <f>IF(OR(COUNTIF(L530:M530,"未確認")&gt;0,COUNTIF(L530:M530,"*")&gt;0),"※","")</f>
        <v/>
      </c>
      <c r="L530" s="111"/>
      <c r="M530" s="111"/>
    </row>
    <row r="531" spans="1:22" s="1" customFormat="1">
      <c r="A531" s="325"/>
      <c r="B531" s="19"/>
      <c r="C531" s="19"/>
      <c r="D531" s="19"/>
      <c r="E531" s="19"/>
      <c r="F531" s="19"/>
      <c r="G531" s="19"/>
      <c r="H531" s="15"/>
      <c r="I531" s="15"/>
      <c r="J531" s="87"/>
      <c r="K531" s="88"/>
      <c r="L531" s="89"/>
      <c r="M531" s="89"/>
    </row>
    <row r="532" spans="1:22">
      <c r="A532" s="325"/>
      <c r="B532" s="19"/>
      <c r="C532" s="19"/>
      <c r="D532" s="19"/>
      <c r="E532" s="19"/>
      <c r="F532" s="19"/>
      <c r="G532" s="19"/>
      <c r="H532" s="15"/>
      <c r="I532" s="15"/>
      <c r="L532" s="73"/>
      <c r="M532" s="73"/>
      <c r="N532" s="9"/>
      <c r="O532" s="9"/>
      <c r="P532" s="9"/>
      <c r="Q532" s="9"/>
      <c r="R532" s="9"/>
      <c r="S532" s="9"/>
      <c r="T532" s="9"/>
      <c r="U532" s="9"/>
      <c r="V532" s="9"/>
    </row>
    <row r="533" spans="1:22" ht="34.5" customHeight="1">
      <c r="A533" s="325"/>
      <c r="B533" s="19"/>
      <c r="C533" s="19" t="s">
        <v>1173</v>
      </c>
      <c r="D533" s="4"/>
      <c r="F533" s="4"/>
      <c r="G533" s="4"/>
      <c r="H533" s="307"/>
      <c r="I533" s="307"/>
      <c r="J533" s="74" t="s">
        <v>77</v>
      </c>
      <c r="K533" s="167"/>
      <c r="L533" s="76" t="s">
        <v>643</v>
      </c>
      <c r="M533" s="76" t="s">
        <v>129</v>
      </c>
      <c r="N533" s="9"/>
      <c r="O533" s="9"/>
      <c r="P533" s="9"/>
      <c r="Q533" s="9"/>
      <c r="R533" s="9"/>
      <c r="S533" s="9"/>
      <c r="T533" s="9"/>
      <c r="U533" s="9"/>
      <c r="V533" s="9"/>
    </row>
    <row r="534" spans="1:22" ht="20.25" customHeight="1">
      <c r="A534" s="325"/>
      <c r="B534" s="2"/>
      <c r="C534" s="418"/>
      <c r="D534" s="419"/>
      <c r="E534" s="419"/>
      <c r="F534" s="419"/>
      <c r="G534" s="44"/>
      <c r="H534" s="307"/>
      <c r="I534" s="65" t="s">
        <v>1148</v>
      </c>
      <c r="J534" s="66"/>
      <c r="K534" s="168"/>
      <c r="L534" s="78" t="s">
        <v>595</v>
      </c>
      <c r="M534" s="78" t="s">
        <v>80</v>
      </c>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1677</v>
      </c>
      <c r="J535" s="180">
        <f>IF(SUM(L535:M535)=0,IF(COUNTIF(L535:M535,"未確認")&gt;0,"未確認",IF(COUNTIF(L535:M535,"~*")&gt;0,"*",SUM(L535:M535))),SUM(L535:M535))</f>
        <v>0</v>
      </c>
      <c r="K535" s="181" t="str">
        <f>IF(OR(COUNTIF(L535:M535,"未確認")&gt;0,COUNTIF(L535:M535,"*")&gt;0),"※","")</f>
        <v/>
      </c>
      <c r="L535" s="111"/>
      <c r="M535" s="111">
        <v>0</v>
      </c>
    </row>
    <row r="536" spans="1:22" s="1" customFormat="1">
      <c r="A536" s="325"/>
      <c r="B536" s="19"/>
      <c r="C536" s="19"/>
      <c r="D536" s="19"/>
      <c r="E536" s="19"/>
      <c r="F536" s="19"/>
      <c r="G536" s="19"/>
      <c r="H536" s="15"/>
      <c r="I536" s="15"/>
      <c r="J536" s="87"/>
      <c r="K536" s="88"/>
      <c r="L536" s="89"/>
      <c r="M536" s="89"/>
    </row>
    <row r="537" spans="1:22">
      <c r="A537" s="325"/>
      <c r="B537" s="19"/>
      <c r="C537" s="19"/>
      <c r="D537" s="19"/>
      <c r="E537" s="19"/>
      <c r="F537" s="19"/>
      <c r="G537" s="19"/>
      <c r="H537" s="15"/>
      <c r="I537" s="15"/>
      <c r="J537" s="61"/>
      <c r="K537" s="30"/>
      <c r="L537" s="73"/>
      <c r="M537" s="73"/>
      <c r="N537" s="9"/>
      <c r="O537" s="9"/>
      <c r="P537" s="9"/>
      <c r="Q537" s="9"/>
      <c r="R537" s="9"/>
      <c r="S537" s="9"/>
      <c r="T537" s="9"/>
      <c r="U537" s="9"/>
      <c r="V537" s="9"/>
    </row>
    <row r="538" spans="1:22" ht="34.5" customHeight="1">
      <c r="A538" s="325"/>
      <c r="B538" s="19"/>
      <c r="C538" s="19" t="s">
        <v>1176</v>
      </c>
      <c r="D538" s="4"/>
      <c r="F538" s="4"/>
      <c r="G538" s="4"/>
      <c r="H538" s="307"/>
      <c r="I538" s="307"/>
      <c r="J538" s="74" t="s">
        <v>77</v>
      </c>
      <c r="K538" s="167"/>
      <c r="L538" s="76" t="s">
        <v>643</v>
      </c>
      <c r="M538" s="76" t="s">
        <v>129</v>
      </c>
      <c r="N538" s="9"/>
      <c r="O538" s="9"/>
      <c r="P538" s="9"/>
      <c r="Q538" s="9"/>
      <c r="R538" s="9"/>
      <c r="S538" s="9"/>
      <c r="T538" s="9"/>
      <c r="U538" s="9"/>
      <c r="V538" s="9"/>
    </row>
    <row r="539" spans="1:22" ht="20.25" customHeight="1">
      <c r="A539" s="325"/>
      <c r="B539" s="2"/>
      <c r="C539" s="411"/>
      <c r="D539" s="412"/>
      <c r="E539" s="412"/>
      <c r="F539" s="412"/>
      <c r="G539" s="44"/>
      <c r="H539" s="307"/>
      <c r="I539" s="65" t="s">
        <v>1148</v>
      </c>
      <c r="J539" s="66"/>
      <c r="K539" s="168"/>
      <c r="L539" s="78" t="s">
        <v>595</v>
      </c>
      <c r="M539" s="78" t="s">
        <v>80</v>
      </c>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1178</v>
      </c>
      <c r="J540" s="180">
        <f t="shared" ref="J540:J545" si="20">IF(SUM(L540:M540)=0,IF(COUNTIF(L540:M540,"未確認")&gt;0,"未確認",IF(COUNTIF(L540:M540,"~*")&gt;0,"*",SUM(L540:M540))),SUM(L540:M540))</f>
        <v>0</v>
      </c>
      <c r="K540" s="181" t="str">
        <f t="shared" ref="K540:K545" si="21">IF(OR(COUNTIF(L540:M540,"未確認")&gt;0,COUNTIF(L540:M540,"*")&gt;0),"※","")</f>
        <v/>
      </c>
      <c r="L540" s="111"/>
      <c r="M540" s="111"/>
    </row>
    <row r="541" spans="1:22" s="108" customFormat="1" ht="70.150000000000006" customHeight="1">
      <c r="A541" s="349" t="s">
        <v>1179</v>
      </c>
      <c r="B541" s="184"/>
      <c r="C541" s="383" t="s">
        <v>406</v>
      </c>
      <c r="D541" s="384"/>
      <c r="E541" s="384"/>
      <c r="F541" s="384"/>
      <c r="G541" s="384"/>
      <c r="H541" s="385"/>
      <c r="I541" s="116" t="s">
        <v>1180</v>
      </c>
      <c r="J541" s="180">
        <f t="shared" si="20"/>
        <v>0</v>
      </c>
      <c r="K541" s="181" t="str">
        <f t="shared" si="21"/>
        <v/>
      </c>
      <c r="L541" s="111"/>
      <c r="M541" s="111"/>
    </row>
    <row r="542" spans="1:22" s="108" customFormat="1" ht="42.75" customHeight="1">
      <c r="A542" s="349" t="s">
        <v>1181</v>
      </c>
      <c r="B542" s="184"/>
      <c r="C542" s="383" t="s">
        <v>408</v>
      </c>
      <c r="D542" s="384"/>
      <c r="E542" s="384"/>
      <c r="F542" s="384"/>
      <c r="G542" s="384"/>
      <c r="H542" s="385"/>
      <c r="I542" s="413" t="s">
        <v>1679</v>
      </c>
      <c r="J542" s="180">
        <f t="shared" si="20"/>
        <v>0</v>
      </c>
      <c r="K542" s="181" t="str">
        <f t="shared" si="21"/>
        <v/>
      </c>
      <c r="L542" s="111"/>
      <c r="M542" s="111"/>
    </row>
    <row r="543" spans="1:22" s="108" customFormat="1" ht="42.75" customHeight="1">
      <c r="A543" s="349" t="s">
        <v>1183</v>
      </c>
      <c r="B543" s="184"/>
      <c r="C543" s="383" t="s">
        <v>1525</v>
      </c>
      <c r="D543" s="384"/>
      <c r="E543" s="384"/>
      <c r="F543" s="384"/>
      <c r="G543" s="384"/>
      <c r="H543" s="385"/>
      <c r="I543" s="414"/>
      <c r="J543" s="180">
        <f t="shared" si="20"/>
        <v>0</v>
      </c>
      <c r="K543" s="181" t="str">
        <f t="shared" si="21"/>
        <v/>
      </c>
      <c r="L543" s="111"/>
      <c r="M543" s="111"/>
    </row>
    <row r="544" spans="1:22" s="108" customFormat="1" ht="70.150000000000006" customHeight="1">
      <c r="A544" s="349" t="s">
        <v>1184</v>
      </c>
      <c r="B544" s="184"/>
      <c r="C544" s="383" t="s">
        <v>411</v>
      </c>
      <c r="D544" s="384"/>
      <c r="E544" s="384"/>
      <c r="F544" s="384"/>
      <c r="G544" s="384"/>
      <c r="H544" s="385"/>
      <c r="I544" s="116" t="s">
        <v>1185</v>
      </c>
      <c r="J544" s="180">
        <f t="shared" si="20"/>
        <v>0</v>
      </c>
      <c r="K544" s="181" t="str">
        <f t="shared" si="21"/>
        <v/>
      </c>
      <c r="L544" s="111"/>
      <c r="M544" s="111"/>
    </row>
    <row r="545" spans="1:22" s="108" customFormat="1" ht="56.1" customHeight="1">
      <c r="A545" s="349" t="s">
        <v>1186</v>
      </c>
      <c r="B545" s="184"/>
      <c r="C545" s="383" t="s">
        <v>413</v>
      </c>
      <c r="D545" s="384"/>
      <c r="E545" s="384"/>
      <c r="F545" s="384"/>
      <c r="G545" s="384"/>
      <c r="H545" s="385"/>
      <c r="I545" s="116" t="s">
        <v>1680</v>
      </c>
      <c r="J545" s="180">
        <f t="shared" si="20"/>
        <v>0</v>
      </c>
      <c r="K545" s="181" t="str">
        <f t="shared" si="21"/>
        <v/>
      </c>
      <c r="L545" s="111"/>
      <c r="M545" s="111"/>
    </row>
    <row r="546" spans="1:22" s="1" customFormat="1">
      <c r="A546" s="325"/>
      <c r="B546" s="19"/>
      <c r="C546" s="19"/>
      <c r="D546" s="19"/>
      <c r="E546" s="19"/>
      <c r="F546" s="19"/>
      <c r="G546" s="19"/>
      <c r="H546" s="15"/>
      <c r="I546" s="15"/>
      <c r="J546" s="87"/>
      <c r="K546" s="88"/>
      <c r="L546" s="89"/>
      <c r="M546" s="89"/>
    </row>
    <row r="547" spans="1:22" s="82" customFormat="1">
      <c r="A547" s="325"/>
      <c r="B547" s="83"/>
      <c r="C547" s="60"/>
      <c r="D547" s="60"/>
      <c r="E547" s="60"/>
      <c r="F547" s="60"/>
      <c r="G547" s="60"/>
      <c r="H547" s="90"/>
      <c r="I547" s="90"/>
      <c r="J547" s="87"/>
      <c r="K547" s="88"/>
      <c r="L547" s="89"/>
      <c r="M547" s="89"/>
    </row>
    <row r="548" spans="1:22" s="108" customFormat="1">
      <c r="A548" s="325"/>
      <c r="B548" s="184"/>
      <c r="C548" s="4"/>
      <c r="D548" s="4"/>
      <c r="E548" s="4"/>
      <c r="F548" s="4"/>
      <c r="G548" s="4"/>
      <c r="H548" s="307"/>
      <c r="I548" s="307"/>
      <c r="J548" s="59"/>
      <c r="K548" s="30"/>
      <c r="L548" s="101"/>
      <c r="M548" s="101"/>
    </row>
    <row r="549" spans="1:22" s="108" customFormat="1">
      <c r="A549" s="325"/>
      <c r="B549" s="19" t="s">
        <v>415</v>
      </c>
      <c r="C549" s="19"/>
      <c r="D549" s="19"/>
      <c r="E549" s="19"/>
      <c r="F549" s="19"/>
      <c r="G549" s="19"/>
      <c r="H549" s="15"/>
      <c r="I549" s="15"/>
      <c r="J549" s="59"/>
      <c r="K549" s="30"/>
      <c r="L549" s="101"/>
      <c r="M549" s="101"/>
    </row>
    <row r="550" spans="1:22">
      <c r="A550" s="325"/>
      <c r="B550" s="19"/>
      <c r="C550" s="19"/>
      <c r="D550" s="19"/>
      <c r="E550" s="19"/>
      <c r="F550" s="19"/>
      <c r="G550" s="19"/>
      <c r="H550" s="15"/>
      <c r="I550" s="15"/>
      <c r="L550" s="73"/>
      <c r="M550" s="73"/>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643</v>
      </c>
      <c r="M551" s="76" t="s">
        <v>129</v>
      </c>
    </row>
    <row r="552" spans="1:22" s="2" customFormat="1" ht="20.25" customHeight="1">
      <c r="A552" s="325"/>
      <c r="C552" s="60"/>
      <c r="D552" s="4"/>
      <c r="E552" s="4"/>
      <c r="F552" s="4"/>
      <c r="G552" s="4"/>
      <c r="H552" s="307"/>
      <c r="I552" s="65" t="s">
        <v>1148</v>
      </c>
      <c r="J552" s="66"/>
      <c r="K552" s="168"/>
      <c r="L552" s="78" t="s">
        <v>595</v>
      </c>
      <c r="M552" s="78" t="s">
        <v>80</v>
      </c>
    </row>
    <row r="553" spans="1:22" s="108" customFormat="1" ht="70.150000000000006" customHeight="1">
      <c r="A553" s="349" t="s">
        <v>1188</v>
      </c>
      <c r="C553" s="383" t="s">
        <v>416</v>
      </c>
      <c r="D553" s="384"/>
      <c r="E553" s="384"/>
      <c r="F553" s="384"/>
      <c r="G553" s="384"/>
      <c r="H553" s="385"/>
      <c r="I553" s="116" t="s">
        <v>1528</v>
      </c>
      <c r="J553" s="180">
        <f t="shared" ref="J553:J565" si="22">IF(SUM(L553:M553)=0,IF(COUNTIF(L553:M553,"未確認")&gt;0,"未確認",IF(COUNTIF(L553:M553,"~*")&gt;0,"*",SUM(L553:M553))),SUM(L553:M553))</f>
        <v>0</v>
      </c>
      <c r="K553" s="181" t="str">
        <f t="shared" ref="K553:K565" si="23">IF(OR(COUNTIF(L553:M553,"未確認")&gt;0,COUNTIF(L553:M553,"*")&gt;0),"※","")</f>
        <v/>
      </c>
      <c r="L553" s="111"/>
      <c r="M553" s="111"/>
    </row>
    <row r="554" spans="1:22" s="108" customFormat="1" ht="70.150000000000006" customHeight="1">
      <c r="A554" s="349" t="s">
        <v>1189</v>
      </c>
      <c r="B554" s="113"/>
      <c r="C554" s="383" t="s">
        <v>418</v>
      </c>
      <c r="D554" s="384"/>
      <c r="E554" s="384"/>
      <c r="F554" s="384"/>
      <c r="G554" s="384"/>
      <c r="H554" s="385"/>
      <c r="I554" s="116" t="s">
        <v>1190</v>
      </c>
      <c r="J554" s="180">
        <f t="shared" si="22"/>
        <v>0</v>
      </c>
      <c r="K554" s="181" t="str">
        <f t="shared" si="23"/>
        <v/>
      </c>
      <c r="L554" s="111"/>
      <c r="M554" s="111"/>
    </row>
    <row r="555" spans="1:22" s="108" customFormat="1" ht="70.150000000000006" customHeight="1">
      <c r="A555" s="349" t="s">
        <v>1191</v>
      </c>
      <c r="B555" s="113"/>
      <c r="C555" s="383" t="s">
        <v>420</v>
      </c>
      <c r="D555" s="384"/>
      <c r="E555" s="384"/>
      <c r="F555" s="384"/>
      <c r="G555" s="384"/>
      <c r="H555" s="385"/>
      <c r="I555" s="116" t="s">
        <v>1192</v>
      </c>
      <c r="J555" s="180">
        <f t="shared" si="22"/>
        <v>0</v>
      </c>
      <c r="K555" s="181" t="str">
        <f t="shared" si="23"/>
        <v/>
      </c>
      <c r="L555" s="111"/>
      <c r="M555" s="111"/>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c r="M556" s="111"/>
    </row>
    <row r="557" spans="1:22" s="108" customFormat="1" ht="70.150000000000006" customHeight="1">
      <c r="A557" s="349" t="s">
        <v>1194</v>
      </c>
      <c r="B557" s="113"/>
      <c r="C557" s="383" t="s">
        <v>424</v>
      </c>
      <c r="D557" s="384"/>
      <c r="E557" s="384"/>
      <c r="F557" s="384"/>
      <c r="G557" s="384"/>
      <c r="H557" s="385"/>
      <c r="I557" s="116" t="s">
        <v>1195</v>
      </c>
      <c r="J557" s="180">
        <f t="shared" si="22"/>
        <v>0</v>
      </c>
      <c r="K557" s="181" t="str">
        <f t="shared" si="23"/>
        <v/>
      </c>
      <c r="L557" s="111"/>
      <c r="M557" s="111"/>
    </row>
    <row r="558" spans="1:22" s="108" customFormat="1" ht="98.1" customHeight="1">
      <c r="A558" s="349" t="s">
        <v>1196</v>
      </c>
      <c r="B558" s="113"/>
      <c r="C558" s="383" t="s">
        <v>426</v>
      </c>
      <c r="D558" s="384"/>
      <c r="E558" s="384"/>
      <c r="F558" s="384"/>
      <c r="G558" s="384"/>
      <c r="H558" s="385"/>
      <c r="I558" s="116" t="s">
        <v>1197</v>
      </c>
      <c r="J558" s="180">
        <f t="shared" si="22"/>
        <v>0</v>
      </c>
      <c r="K558" s="181" t="str">
        <f t="shared" si="23"/>
        <v/>
      </c>
      <c r="L558" s="111"/>
      <c r="M558" s="111"/>
    </row>
    <row r="559" spans="1:22" s="108" customFormat="1" ht="84" customHeight="1">
      <c r="A559" s="349" t="s">
        <v>1198</v>
      </c>
      <c r="B559" s="113"/>
      <c r="C559" s="383" t="s">
        <v>428</v>
      </c>
      <c r="D559" s="384"/>
      <c r="E559" s="384"/>
      <c r="F559" s="384"/>
      <c r="G559" s="384"/>
      <c r="H559" s="385"/>
      <c r="I559" s="116" t="s">
        <v>1199</v>
      </c>
      <c r="J559" s="180">
        <f t="shared" si="22"/>
        <v>0</v>
      </c>
      <c r="K559" s="181" t="str">
        <f t="shared" si="23"/>
        <v/>
      </c>
      <c r="L559" s="111"/>
      <c r="M559" s="111"/>
    </row>
    <row r="560" spans="1:22" s="108" customFormat="1" ht="70.150000000000006" customHeight="1">
      <c r="A560" s="349" t="s">
        <v>1200</v>
      </c>
      <c r="B560" s="113"/>
      <c r="C560" s="383" t="s">
        <v>430</v>
      </c>
      <c r="D560" s="384"/>
      <c r="E560" s="384"/>
      <c r="F560" s="384"/>
      <c r="G560" s="384"/>
      <c r="H560" s="385"/>
      <c r="I560" s="116" t="s">
        <v>1530</v>
      </c>
      <c r="J560" s="180">
        <f t="shared" si="22"/>
        <v>0</v>
      </c>
      <c r="K560" s="181" t="str">
        <f t="shared" si="23"/>
        <v/>
      </c>
      <c r="L560" s="111"/>
      <c r="M560" s="111"/>
    </row>
    <row r="561" spans="1:13" s="108" customFormat="1" ht="70.150000000000006" customHeight="1">
      <c r="A561" s="349" t="s">
        <v>1201</v>
      </c>
      <c r="B561" s="113"/>
      <c r="C561" s="386" t="s">
        <v>432</v>
      </c>
      <c r="D561" s="387"/>
      <c r="E561" s="387"/>
      <c r="F561" s="387"/>
      <c r="G561" s="387"/>
      <c r="H561" s="388"/>
      <c r="I561" s="129" t="s">
        <v>1202</v>
      </c>
      <c r="J561" s="180">
        <f t="shared" si="22"/>
        <v>0</v>
      </c>
      <c r="K561" s="181" t="str">
        <f t="shared" si="23"/>
        <v/>
      </c>
      <c r="L561" s="111"/>
      <c r="M561" s="111"/>
    </row>
    <row r="562" spans="1:13" s="108" customFormat="1" ht="78">
      <c r="A562" s="349" t="s">
        <v>1203</v>
      </c>
      <c r="B562" s="113"/>
      <c r="C562" s="383" t="s">
        <v>434</v>
      </c>
      <c r="D562" s="384"/>
      <c r="E562" s="384"/>
      <c r="F562" s="384"/>
      <c r="G562" s="384"/>
      <c r="H562" s="385"/>
      <c r="I562" s="129" t="s">
        <v>435</v>
      </c>
      <c r="J562" s="180">
        <f t="shared" si="22"/>
        <v>0</v>
      </c>
      <c r="K562" s="181" t="str">
        <f t="shared" si="23"/>
        <v/>
      </c>
      <c r="L562" s="111"/>
      <c r="M562" s="111"/>
    </row>
    <row r="563" spans="1:13"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row>
    <row r="564" spans="1:13" s="108" customFormat="1" ht="70.150000000000006" customHeight="1">
      <c r="A564" s="349" t="s">
        <v>1205</v>
      </c>
      <c r="B564" s="113"/>
      <c r="C564" s="383" t="s">
        <v>438</v>
      </c>
      <c r="D564" s="384"/>
      <c r="E564" s="384"/>
      <c r="F564" s="384"/>
      <c r="G564" s="384"/>
      <c r="H564" s="385"/>
      <c r="I564" s="129" t="s">
        <v>1531</v>
      </c>
      <c r="J564" s="180">
        <f t="shared" si="22"/>
        <v>0</v>
      </c>
      <c r="K564" s="181" t="str">
        <f t="shared" si="23"/>
        <v/>
      </c>
      <c r="L564" s="111"/>
      <c r="M564" s="111"/>
    </row>
    <row r="565" spans="1:13" s="108" customFormat="1" ht="70.150000000000006" customHeight="1">
      <c r="A565" s="349" t="s">
        <v>1207</v>
      </c>
      <c r="B565" s="113"/>
      <c r="C565" s="383" t="s">
        <v>440</v>
      </c>
      <c r="D565" s="384"/>
      <c r="E565" s="384"/>
      <c r="F565" s="384"/>
      <c r="G565" s="384"/>
      <c r="H565" s="385"/>
      <c r="I565" s="129" t="s">
        <v>1685</v>
      </c>
      <c r="J565" s="180">
        <f t="shared" si="22"/>
        <v>0</v>
      </c>
      <c r="K565" s="181" t="str">
        <f t="shared" si="23"/>
        <v/>
      </c>
      <c r="L565" s="111"/>
      <c r="M565" s="111"/>
    </row>
    <row r="566" spans="1:13" s="108" customFormat="1" ht="113.65" customHeight="1">
      <c r="A566" s="345" t="s">
        <v>1208</v>
      </c>
      <c r="B566" s="113"/>
      <c r="C566" s="386" t="s">
        <v>1209</v>
      </c>
      <c r="D566" s="387"/>
      <c r="E566" s="387"/>
      <c r="F566" s="387"/>
      <c r="G566" s="387"/>
      <c r="H566" s="388"/>
      <c r="I566" s="317" t="s">
        <v>1210</v>
      </c>
      <c r="J566" s="186"/>
      <c r="K566" s="187"/>
      <c r="L566" s="192" t="s">
        <v>1534</v>
      </c>
      <c r="M566" s="192" t="s">
        <v>1534</v>
      </c>
    </row>
    <row r="567" spans="1:13" s="1" customFormat="1" ht="65.099999999999994" customHeight="1">
      <c r="A567" s="325"/>
      <c r="B567" s="113"/>
      <c r="C567" s="389" t="s">
        <v>445</v>
      </c>
      <c r="D567" s="390"/>
      <c r="E567" s="390"/>
      <c r="F567" s="390"/>
      <c r="G567" s="390"/>
      <c r="H567" s="391"/>
      <c r="I567" s="392" t="s">
        <v>1215</v>
      </c>
      <c r="J567" s="188"/>
      <c r="K567" s="189"/>
      <c r="L567" s="120"/>
      <c r="M567" s="124"/>
    </row>
    <row r="568" spans="1:13" s="1" customFormat="1" ht="34.5" customHeight="1">
      <c r="A568" s="345" t="s">
        <v>1216</v>
      </c>
      <c r="B568" s="113"/>
      <c r="C568" s="190"/>
      <c r="D568" s="398" t="s">
        <v>447</v>
      </c>
      <c r="E568" s="408"/>
      <c r="F568" s="408"/>
      <c r="G568" s="408"/>
      <c r="H568" s="399"/>
      <c r="I568" s="409"/>
      <c r="J568" s="188"/>
      <c r="K568" s="191"/>
      <c r="L568" s="192" t="s">
        <v>26</v>
      </c>
      <c r="M568" s="192">
        <v>53.2</v>
      </c>
    </row>
    <row r="569" spans="1:13" s="1" customFormat="1" ht="34.5" customHeight="1">
      <c r="A569" s="345" t="s">
        <v>1217</v>
      </c>
      <c r="B569" s="113"/>
      <c r="C569" s="190"/>
      <c r="D569" s="398" t="s">
        <v>448</v>
      </c>
      <c r="E569" s="408"/>
      <c r="F569" s="408"/>
      <c r="G569" s="408"/>
      <c r="H569" s="399"/>
      <c r="I569" s="409"/>
      <c r="J569" s="188"/>
      <c r="K569" s="191"/>
      <c r="L569" s="192" t="s">
        <v>26</v>
      </c>
      <c r="M569" s="192">
        <v>38.4</v>
      </c>
    </row>
    <row r="570" spans="1:13" s="1" customFormat="1" ht="34.5" customHeight="1">
      <c r="A570" s="345" t="s">
        <v>1218</v>
      </c>
      <c r="B570" s="113"/>
      <c r="C570" s="190"/>
      <c r="D570" s="398" t="s">
        <v>449</v>
      </c>
      <c r="E570" s="408"/>
      <c r="F570" s="408"/>
      <c r="G570" s="408"/>
      <c r="H570" s="399"/>
      <c r="I570" s="409"/>
      <c r="J570" s="188"/>
      <c r="K570" s="191"/>
      <c r="L570" s="192" t="s">
        <v>26</v>
      </c>
      <c r="M570" s="192">
        <v>19.600000000000001</v>
      </c>
    </row>
    <row r="571" spans="1:13" s="1" customFormat="1" ht="34.5" customHeight="1">
      <c r="A571" s="345" t="s">
        <v>1219</v>
      </c>
      <c r="B571" s="113"/>
      <c r="C571" s="190"/>
      <c r="D571" s="398" t="s">
        <v>450</v>
      </c>
      <c r="E571" s="408"/>
      <c r="F571" s="408"/>
      <c r="G571" s="408"/>
      <c r="H571" s="399"/>
      <c r="I571" s="409"/>
      <c r="J571" s="188"/>
      <c r="K571" s="191"/>
      <c r="L571" s="192" t="s">
        <v>26</v>
      </c>
      <c r="M571" s="192">
        <v>22.7</v>
      </c>
    </row>
    <row r="572" spans="1:13" s="1" customFormat="1" ht="34.5" customHeight="1">
      <c r="A572" s="345" t="s">
        <v>1220</v>
      </c>
      <c r="B572" s="113"/>
      <c r="C572" s="190"/>
      <c r="D572" s="398" t="s">
        <v>1221</v>
      </c>
      <c r="E572" s="408"/>
      <c r="F572" s="408"/>
      <c r="G572" s="408"/>
      <c r="H572" s="399"/>
      <c r="I572" s="409"/>
      <c r="J572" s="188"/>
      <c r="K572" s="191"/>
      <c r="L572" s="192" t="s">
        <v>26</v>
      </c>
      <c r="M572" s="192">
        <v>0</v>
      </c>
    </row>
    <row r="573" spans="1:13" s="1" customFormat="1" ht="34.5" customHeight="1">
      <c r="A573" s="345" t="s">
        <v>1222</v>
      </c>
      <c r="B573" s="113"/>
      <c r="C573" s="193"/>
      <c r="D573" s="398" t="s">
        <v>1223</v>
      </c>
      <c r="E573" s="408"/>
      <c r="F573" s="408"/>
      <c r="G573" s="408"/>
      <c r="H573" s="399"/>
      <c r="I573" s="409"/>
      <c r="J573" s="188"/>
      <c r="K573" s="191"/>
      <c r="L573" s="192" t="s">
        <v>26</v>
      </c>
      <c r="M573" s="192">
        <v>1.5</v>
      </c>
    </row>
    <row r="574" spans="1:13" s="1" customFormat="1" ht="34.5" customHeight="1">
      <c r="A574" s="345" t="s">
        <v>1224</v>
      </c>
      <c r="B574" s="113"/>
      <c r="C574" s="304"/>
      <c r="D574" s="398" t="s">
        <v>1233</v>
      </c>
      <c r="E574" s="408"/>
      <c r="F574" s="408"/>
      <c r="G574" s="408"/>
      <c r="H574" s="399"/>
      <c r="I574" s="409"/>
      <c r="J574" s="194"/>
      <c r="K574" s="195"/>
      <c r="L574" s="192" t="s">
        <v>26</v>
      </c>
      <c r="M574" s="192">
        <v>28.1</v>
      </c>
    </row>
    <row r="575" spans="1:13" s="1" customFormat="1" ht="42.75" customHeight="1">
      <c r="A575" s="325"/>
      <c r="B575" s="113"/>
      <c r="C575" s="389" t="s">
        <v>453</v>
      </c>
      <c r="D575" s="390"/>
      <c r="E575" s="390"/>
      <c r="F575" s="390"/>
      <c r="G575" s="390"/>
      <c r="H575" s="391"/>
      <c r="I575" s="409"/>
      <c r="J575" s="188"/>
      <c r="K575" s="189"/>
      <c r="L575" s="120"/>
      <c r="M575" s="124"/>
    </row>
    <row r="576" spans="1:13" s="1" customFormat="1" ht="34.5" customHeight="1">
      <c r="A576" s="345" t="s">
        <v>1225</v>
      </c>
      <c r="B576" s="113"/>
      <c r="C576" s="190"/>
      <c r="D576" s="398" t="s">
        <v>447</v>
      </c>
      <c r="E576" s="408"/>
      <c r="F576" s="408"/>
      <c r="G576" s="408"/>
      <c r="H576" s="399"/>
      <c r="I576" s="409"/>
      <c r="J576" s="188"/>
      <c r="K576" s="191"/>
      <c r="L576" s="192">
        <v>17.5</v>
      </c>
      <c r="M576" s="192" t="s">
        <v>26</v>
      </c>
    </row>
    <row r="577" spans="1:13" s="1" customFormat="1" ht="34.5" customHeight="1">
      <c r="A577" s="345" t="s">
        <v>1226</v>
      </c>
      <c r="B577" s="113"/>
      <c r="C577" s="190"/>
      <c r="D577" s="398" t="s">
        <v>448</v>
      </c>
      <c r="E577" s="408"/>
      <c r="F577" s="408"/>
      <c r="G577" s="408"/>
      <c r="H577" s="399"/>
      <c r="I577" s="409"/>
      <c r="J577" s="188"/>
      <c r="K577" s="191"/>
      <c r="L577" s="192">
        <v>10.9</v>
      </c>
      <c r="M577" s="192" t="s">
        <v>26</v>
      </c>
    </row>
    <row r="578" spans="1:13" s="1" customFormat="1" ht="34.5" customHeight="1">
      <c r="A578" s="345" t="s">
        <v>1227</v>
      </c>
      <c r="B578" s="113"/>
      <c r="C578" s="190"/>
      <c r="D578" s="398" t="s">
        <v>449</v>
      </c>
      <c r="E578" s="408"/>
      <c r="F578" s="408"/>
      <c r="G578" s="408"/>
      <c r="H578" s="399"/>
      <c r="I578" s="409"/>
      <c r="J578" s="188"/>
      <c r="K578" s="191"/>
      <c r="L578" s="192" t="s">
        <v>26</v>
      </c>
      <c r="M578" s="192" t="s">
        <v>26</v>
      </c>
    </row>
    <row r="579" spans="1:13" s="1" customFormat="1" ht="34.5" customHeight="1">
      <c r="A579" s="345" t="s">
        <v>1228</v>
      </c>
      <c r="B579" s="113"/>
      <c r="C579" s="190"/>
      <c r="D579" s="398" t="s">
        <v>450</v>
      </c>
      <c r="E579" s="408"/>
      <c r="F579" s="408"/>
      <c r="G579" s="408"/>
      <c r="H579" s="399"/>
      <c r="I579" s="409"/>
      <c r="J579" s="188"/>
      <c r="K579" s="191"/>
      <c r="L579" s="192">
        <v>6.7</v>
      </c>
      <c r="M579" s="192" t="s">
        <v>26</v>
      </c>
    </row>
    <row r="580" spans="1:13" s="1" customFormat="1" ht="34.5" customHeight="1">
      <c r="A580" s="345" t="s">
        <v>1229</v>
      </c>
      <c r="B580" s="113"/>
      <c r="C580" s="190"/>
      <c r="D580" s="398" t="s">
        <v>1221</v>
      </c>
      <c r="E580" s="408"/>
      <c r="F580" s="408"/>
      <c r="G580" s="408"/>
      <c r="H580" s="399"/>
      <c r="I580" s="409"/>
      <c r="J580" s="188"/>
      <c r="K580" s="191"/>
      <c r="L580" s="192">
        <v>0</v>
      </c>
      <c r="M580" s="192" t="s">
        <v>26</v>
      </c>
    </row>
    <row r="581" spans="1:13" s="1" customFormat="1" ht="34.5" customHeight="1">
      <c r="A581" s="345" t="s">
        <v>1230</v>
      </c>
      <c r="B581" s="113"/>
      <c r="C581" s="190"/>
      <c r="D581" s="398" t="s">
        <v>1223</v>
      </c>
      <c r="E581" s="408"/>
      <c r="F581" s="408"/>
      <c r="G581" s="408"/>
      <c r="H581" s="399"/>
      <c r="I581" s="409"/>
      <c r="J581" s="188"/>
      <c r="K581" s="191"/>
      <c r="L581" s="192" t="s">
        <v>26</v>
      </c>
      <c r="M581" s="192" t="s">
        <v>26</v>
      </c>
    </row>
    <row r="582" spans="1:13" s="1" customFormat="1" ht="34.5" customHeight="1">
      <c r="A582" s="345" t="s">
        <v>1232</v>
      </c>
      <c r="B582" s="113"/>
      <c r="C582" s="322"/>
      <c r="D582" s="398" t="s">
        <v>1233</v>
      </c>
      <c r="E582" s="408"/>
      <c r="F582" s="408"/>
      <c r="G582" s="408"/>
      <c r="H582" s="399"/>
      <c r="I582" s="409"/>
      <c r="J582" s="194"/>
      <c r="K582" s="195"/>
      <c r="L582" s="192" t="s">
        <v>26</v>
      </c>
      <c r="M582" s="192" t="s">
        <v>26</v>
      </c>
    </row>
    <row r="583" spans="1:13" s="1" customFormat="1" ht="42.75" customHeight="1">
      <c r="A583" s="325"/>
      <c r="B583" s="113"/>
      <c r="C583" s="389" t="s">
        <v>454</v>
      </c>
      <c r="D583" s="390"/>
      <c r="E583" s="390"/>
      <c r="F583" s="390"/>
      <c r="G583" s="390"/>
      <c r="H583" s="391"/>
      <c r="I583" s="409"/>
      <c r="J583" s="196"/>
      <c r="K583" s="189"/>
      <c r="L583" s="120"/>
      <c r="M583" s="124"/>
    </row>
    <row r="584" spans="1:13" s="1" customFormat="1" ht="34.5" customHeight="1">
      <c r="A584" s="345" t="s">
        <v>1234</v>
      </c>
      <c r="B584" s="113"/>
      <c r="C584" s="190"/>
      <c r="D584" s="398" t="s">
        <v>447</v>
      </c>
      <c r="E584" s="408"/>
      <c r="F584" s="408"/>
      <c r="G584" s="408"/>
      <c r="H584" s="399"/>
      <c r="I584" s="409"/>
      <c r="J584" s="188"/>
      <c r="K584" s="191"/>
      <c r="L584" s="192" t="s">
        <v>26</v>
      </c>
      <c r="M584" s="192">
        <v>0</v>
      </c>
    </row>
    <row r="585" spans="1:13" s="1" customFormat="1" ht="34.5" customHeight="1">
      <c r="A585" s="345" t="s">
        <v>1235</v>
      </c>
      <c r="B585" s="113"/>
      <c r="C585" s="190"/>
      <c r="D585" s="398" t="s">
        <v>448</v>
      </c>
      <c r="E585" s="408"/>
      <c r="F585" s="408"/>
      <c r="G585" s="408"/>
      <c r="H585" s="399"/>
      <c r="I585" s="409"/>
      <c r="J585" s="188"/>
      <c r="K585" s="191"/>
      <c r="L585" s="192" t="s">
        <v>26</v>
      </c>
      <c r="M585" s="192">
        <v>0</v>
      </c>
    </row>
    <row r="586" spans="1:13" s="1" customFormat="1" ht="34.5" customHeight="1">
      <c r="A586" s="345" t="s">
        <v>1236</v>
      </c>
      <c r="B586" s="113"/>
      <c r="C586" s="190"/>
      <c r="D586" s="398" t="s">
        <v>449</v>
      </c>
      <c r="E586" s="408"/>
      <c r="F586" s="408"/>
      <c r="G586" s="408"/>
      <c r="H586" s="399"/>
      <c r="I586" s="409"/>
      <c r="J586" s="188"/>
      <c r="K586" s="191"/>
      <c r="L586" s="192" t="s">
        <v>26</v>
      </c>
      <c r="M586" s="192">
        <v>0</v>
      </c>
    </row>
    <row r="587" spans="1:13" s="1" customFormat="1" ht="34.5" customHeight="1">
      <c r="A587" s="345" t="s">
        <v>1237</v>
      </c>
      <c r="B587" s="113"/>
      <c r="C587" s="190"/>
      <c r="D587" s="398" t="s">
        <v>450</v>
      </c>
      <c r="E587" s="408"/>
      <c r="F587" s="408"/>
      <c r="G587" s="408"/>
      <c r="H587" s="399"/>
      <c r="I587" s="409"/>
      <c r="J587" s="188"/>
      <c r="K587" s="191"/>
      <c r="L587" s="192" t="s">
        <v>26</v>
      </c>
      <c r="M587" s="192">
        <v>0</v>
      </c>
    </row>
    <row r="588" spans="1:13" s="1" customFormat="1" ht="34.5" customHeight="1">
      <c r="A588" s="345" t="s">
        <v>1238</v>
      </c>
      <c r="B588" s="113"/>
      <c r="C588" s="190"/>
      <c r="D588" s="398" t="s">
        <v>1221</v>
      </c>
      <c r="E588" s="408"/>
      <c r="F588" s="408"/>
      <c r="G588" s="408"/>
      <c r="H588" s="399"/>
      <c r="I588" s="409"/>
      <c r="J588" s="188"/>
      <c r="K588" s="191"/>
      <c r="L588" s="192" t="s">
        <v>26</v>
      </c>
      <c r="M588" s="192">
        <v>0</v>
      </c>
    </row>
    <row r="589" spans="1:13" s="1" customFormat="1" ht="34.5" customHeight="1">
      <c r="A589" s="345" t="s">
        <v>1239</v>
      </c>
      <c r="B589" s="113"/>
      <c r="C589" s="190"/>
      <c r="D589" s="398" t="s">
        <v>1223</v>
      </c>
      <c r="E589" s="408"/>
      <c r="F589" s="408"/>
      <c r="G589" s="408"/>
      <c r="H589" s="399"/>
      <c r="I589" s="409"/>
      <c r="J589" s="188"/>
      <c r="K589" s="191"/>
      <c r="L589" s="192" t="s">
        <v>26</v>
      </c>
      <c r="M589" s="192">
        <v>0</v>
      </c>
    </row>
    <row r="590" spans="1:13" s="1" customFormat="1" ht="34.5" customHeight="1">
      <c r="A590" s="345" t="s">
        <v>1240</v>
      </c>
      <c r="B590" s="113"/>
      <c r="C590" s="322"/>
      <c r="D590" s="398" t="s">
        <v>1233</v>
      </c>
      <c r="E590" s="408"/>
      <c r="F590" s="408"/>
      <c r="G590" s="408"/>
      <c r="H590" s="399"/>
      <c r="I590" s="410"/>
      <c r="J590" s="194"/>
      <c r="K590" s="195"/>
      <c r="L590" s="192" t="s">
        <v>26</v>
      </c>
      <c r="M590" s="192">
        <v>0</v>
      </c>
    </row>
    <row r="591" spans="1:13" s="1" customFormat="1">
      <c r="A591" s="325"/>
      <c r="B591" s="19"/>
      <c r="C591" s="19"/>
      <c r="D591" s="19"/>
      <c r="E591" s="19"/>
      <c r="F591" s="19"/>
      <c r="G591" s="19"/>
      <c r="H591" s="15"/>
      <c r="I591" s="15"/>
      <c r="J591" s="87"/>
      <c r="K591" s="88"/>
      <c r="L591" s="89"/>
      <c r="M591" s="89"/>
    </row>
    <row r="592" spans="1:13" s="82" customFormat="1">
      <c r="A592" s="325"/>
      <c r="B592" s="83"/>
      <c r="C592" s="60"/>
      <c r="D592" s="60"/>
      <c r="E592" s="60"/>
      <c r="F592" s="60"/>
      <c r="G592" s="60"/>
      <c r="H592" s="90"/>
      <c r="I592" s="90"/>
      <c r="J592" s="87"/>
      <c r="K592" s="88"/>
      <c r="L592" s="89"/>
      <c r="M592" s="89"/>
    </row>
    <row r="593" spans="1:22" s="1" customFormat="1">
      <c r="A593" s="325"/>
      <c r="B593" s="113"/>
      <c r="C593" s="4"/>
      <c r="D593" s="4"/>
      <c r="E593" s="4"/>
      <c r="F593" s="4"/>
      <c r="G593" s="4"/>
      <c r="H593" s="307"/>
      <c r="I593" s="307"/>
      <c r="J593" s="59"/>
      <c r="K593" s="30"/>
      <c r="L593" s="101"/>
      <c r="M593" s="101"/>
    </row>
    <row r="594" spans="1:22" s="1" customFormat="1">
      <c r="A594" s="325"/>
      <c r="B594" s="19" t="s">
        <v>455</v>
      </c>
      <c r="C594" s="19"/>
      <c r="D594" s="19"/>
      <c r="E594" s="19"/>
      <c r="F594" s="19"/>
      <c r="G594" s="19"/>
      <c r="H594" s="15"/>
      <c r="I594" s="15"/>
      <c r="J594" s="59"/>
      <c r="K594" s="30"/>
      <c r="L594" s="101"/>
      <c r="M594" s="101"/>
    </row>
    <row r="595" spans="1:22">
      <c r="A595" s="325"/>
      <c r="B595" s="19"/>
      <c r="C595" s="19"/>
      <c r="D595" s="19"/>
      <c r="E595" s="19"/>
      <c r="F595" s="19"/>
      <c r="G595" s="19"/>
      <c r="H595" s="15"/>
      <c r="I595" s="15"/>
      <c r="L595" s="73"/>
      <c r="M595" s="73"/>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643</v>
      </c>
      <c r="M596" s="76" t="s">
        <v>129</v>
      </c>
    </row>
    <row r="597" spans="1:22" s="2" customFormat="1" ht="20.25" customHeight="1">
      <c r="A597" s="325"/>
      <c r="C597" s="60"/>
      <c r="D597" s="4"/>
      <c r="E597" s="4"/>
      <c r="F597" s="4"/>
      <c r="G597" s="4"/>
      <c r="H597" s="307"/>
      <c r="I597" s="65" t="s">
        <v>1148</v>
      </c>
      <c r="J597" s="66"/>
      <c r="K597" s="168"/>
      <c r="L597" s="78" t="s">
        <v>595</v>
      </c>
      <c r="M597" s="78" t="s">
        <v>80</v>
      </c>
    </row>
    <row r="598" spans="1:22" s="108" customFormat="1" ht="70.150000000000006" customHeight="1">
      <c r="A598" s="349" t="s">
        <v>1241</v>
      </c>
      <c r="C598" s="383" t="s">
        <v>456</v>
      </c>
      <c r="D598" s="384"/>
      <c r="E598" s="384"/>
      <c r="F598" s="384"/>
      <c r="G598" s="384"/>
      <c r="H598" s="385"/>
      <c r="I598" s="324" t="s">
        <v>1242</v>
      </c>
      <c r="J598" s="180">
        <f>IF(SUM(L598:M598)=0,IF(COUNTIF(L598:M598,"未確認")&gt;0,"未確認",IF(COUNTIF(L598:M598,"~*")&gt;0,"*",SUM(L598:M598))),SUM(L598:M598))</f>
        <v>0</v>
      </c>
      <c r="K598" s="181" t="str">
        <f>IF(OR(COUNTIF(L598:M598,"未確認")&gt;0,COUNTIF(L598:M598,"*")&gt;0),"※","")</f>
        <v/>
      </c>
      <c r="L598" s="111"/>
      <c r="M598" s="111"/>
    </row>
    <row r="599" spans="1:22" s="108" customFormat="1" ht="70.150000000000006" customHeight="1">
      <c r="A599" s="349" t="s">
        <v>1243</v>
      </c>
      <c r="B599" s="83"/>
      <c r="C599" s="383" t="s">
        <v>1244</v>
      </c>
      <c r="D599" s="384"/>
      <c r="E599" s="384"/>
      <c r="F599" s="384"/>
      <c r="G599" s="384"/>
      <c r="H599" s="385"/>
      <c r="I599" s="324" t="s">
        <v>459</v>
      </c>
      <c r="J599" s="180" t="str">
        <f>IF(SUM(L599:M599)=0,IF(COUNTIF(L599:M599,"未確認")&gt;0,"未確認",IF(COUNTIF(L599:M599,"~*")&gt;0,"*",SUM(L599:M599))),SUM(L599:M599))</f>
        <v>*</v>
      </c>
      <c r="K599" s="181" t="str">
        <f>IF(OR(COUNTIF(L599:M599,"未確認")&gt;0,COUNTIF(L599:M599,"*")&gt;0),"※","")</f>
        <v>※</v>
      </c>
      <c r="L599" s="111"/>
      <c r="M599" s="111" t="s">
        <v>1127</v>
      </c>
    </row>
    <row r="600" spans="1:22" s="108" customFormat="1" ht="72" customHeight="1">
      <c r="A600" s="349" t="s">
        <v>1245</v>
      </c>
      <c r="B600" s="83"/>
      <c r="C600" s="383" t="s">
        <v>1748</v>
      </c>
      <c r="D600" s="384"/>
      <c r="E600" s="384"/>
      <c r="F600" s="384"/>
      <c r="G600" s="384"/>
      <c r="H600" s="385"/>
      <c r="I600" s="324" t="s">
        <v>1246</v>
      </c>
      <c r="J600" s="180">
        <f>IF(SUM(L600:M600)=0,IF(COUNTIF(L600:M600,"未確認")&gt;0,"未確認",IF(COUNTIF(L600:M600,"~*")&gt;0,"*",SUM(L600:M600))),SUM(L600:M600))</f>
        <v>0</v>
      </c>
      <c r="K600" s="181" t="str">
        <f>IF(OR(COUNTIF(L600:M600,"未確認")&gt;0,COUNTIF(L600:M600,"*")&gt;0),"※","")</f>
        <v/>
      </c>
      <c r="L600" s="111"/>
      <c r="M600" s="111"/>
    </row>
    <row r="601" spans="1:22" s="108" customFormat="1" ht="56.1" customHeight="1">
      <c r="A601" s="349" t="s">
        <v>1247</v>
      </c>
      <c r="B601" s="83"/>
      <c r="C601" s="383" t="s">
        <v>461</v>
      </c>
      <c r="D601" s="384"/>
      <c r="E601" s="384"/>
      <c r="F601" s="384"/>
      <c r="G601" s="384"/>
      <c r="H601" s="385"/>
      <c r="I601" s="313" t="s">
        <v>1248</v>
      </c>
      <c r="J601" s="180" t="str">
        <f>IF(SUM(L601:M601)=0,IF(COUNTIF(L601:M601,"未確認")&gt;0,"未確認",IF(COUNTIF(L601:M601,"~*")&gt;0,"*",SUM(L601:M601))),SUM(L601:M601))</f>
        <v>*</v>
      </c>
      <c r="K601" s="181" t="str">
        <f>IF(OR(COUNTIF(L601:M601,"未確認")&gt;0,COUNTIF(L601:M601,"*")&gt;0),"※","")</f>
        <v>※</v>
      </c>
      <c r="L601" s="111"/>
      <c r="M601" s="111" t="s">
        <v>1127</v>
      </c>
    </row>
    <row r="602" spans="1:22" s="108" customFormat="1" ht="84" customHeight="1">
      <c r="A602" s="349" t="s">
        <v>1249</v>
      </c>
      <c r="B602" s="83"/>
      <c r="C602" s="383" t="s">
        <v>463</v>
      </c>
      <c r="D602" s="384"/>
      <c r="E602" s="384"/>
      <c r="F602" s="384"/>
      <c r="G602" s="384"/>
      <c r="H602" s="385"/>
      <c r="I602" s="324" t="s">
        <v>1250</v>
      </c>
      <c r="J602" s="180">
        <f>IF(SUM(L602:M602)=0,IF(COUNTIF(L602:M602,"未確認")&gt;0,"未確認",IF(COUNTIF(L602:M602,"~*")&gt;0,"*",SUM(L602:M602))),SUM(L602:M602))</f>
        <v>0</v>
      </c>
      <c r="K602" s="181" t="str">
        <f>IF(OR(COUNTIF(L602:M602,"未確認")&gt;0,COUNTIF(L602:M602,"*")&gt;0),"※","")</f>
        <v/>
      </c>
      <c r="L602" s="111"/>
      <c r="M602" s="111"/>
    </row>
    <row r="603" spans="1:22" s="108" customFormat="1" ht="35.1" customHeight="1">
      <c r="A603" s="345" t="s">
        <v>1251</v>
      </c>
      <c r="B603" s="83"/>
      <c r="C603" s="389" t="s">
        <v>465</v>
      </c>
      <c r="D603" s="390"/>
      <c r="E603" s="390"/>
      <c r="F603" s="390"/>
      <c r="G603" s="390"/>
      <c r="H603" s="391"/>
      <c r="I603" s="406" t="s">
        <v>1252</v>
      </c>
      <c r="J603" s="164">
        <v>259</v>
      </c>
      <c r="K603" s="181" t="str">
        <f>IF(OR(COUNTIF(L603:M603,"未確認")&gt;0,COUNTIF(L603:M603,"~*")&gt;0),"※","")</f>
        <v/>
      </c>
      <c r="L603" s="350"/>
      <c r="M603" s="350"/>
    </row>
    <row r="604" spans="1:22" s="108" customFormat="1" ht="35.1" customHeight="1">
      <c r="A604" s="345" t="s">
        <v>1253</v>
      </c>
      <c r="B604" s="83"/>
      <c r="C604" s="311"/>
      <c r="D604" s="312"/>
      <c r="E604" s="386" t="s">
        <v>467</v>
      </c>
      <c r="F604" s="387"/>
      <c r="G604" s="387"/>
      <c r="H604" s="388"/>
      <c r="I604" s="407"/>
      <c r="J604" s="164">
        <v>46</v>
      </c>
      <c r="K604" s="181" t="str">
        <f>IF(OR(COUNTIF(L604:M604,"未確認")&gt;0,COUNTIF(L604:M604,"~*")&gt;0),"※","")</f>
        <v/>
      </c>
      <c r="L604" s="350"/>
      <c r="M604" s="350"/>
    </row>
    <row r="605" spans="1:22" s="108" customFormat="1" ht="35.1" customHeight="1">
      <c r="A605" s="345" t="s">
        <v>1254</v>
      </c>
      <c r="B605" s="83"/>
      <c r="C605" s="389" t="s">
        <v>468</v>
      </c>
      <c r="D605" s="390"/>
      <c r="E605" s="390"/>
      <c r="F605" s="390"/>
      <c r="G605" s="390"/>
      <c r="H605" s="391"/>
      <c r="I605" s="392" t="s">
        <v>1255</v>
      </c>
      <c r="J605" s="164">
        <v>254</v>
      </c>
      <c r="K605" s="181" t="str">
        <f>IF(OR(COUNTIF(L605:M605,"未確認")&gt;0,COUNTIF(L605:M605,"~*")&gt;0),"※","")</f>
        <v/>
      </c>
      <c r="L605" s="350"/>
      <c r="M605" s="350"/>
    </row>
    <row r="606" spans="1:22" s="108" customFormat="1" ht="35.1" customHeight="1">
      <c r="A606" s="345" t="s">
        <v>1256</v>
      </c>
      <c r="B606" s="83"/>
      <c r="C606" s="311"/>
      <c r="D606" s="312"/>
      <c r="E606" s="386" t="s">
        <v>467</v>
      </c>
      <c r="F606" s="387"/>
      <c r="G606" s="387"/>
      <c r="H606" s="388"/>
      <c r="I606" s="395"/>
      <c r="J606" s="164">
        <v>66</v>
      </c>
      <c r="K606" s="181" t="str">
        <f>IF(OR(COUNTIF(L606:M606,"未確認")&gt;0,COUNTIF(L606:M606,"~*")&gt;0),"※","")</f>
        <v/>
      </c>
      <c r="L606" s="350"/>
      <c r="M606" s="350"/>
    </row>
    <row r="607" spans="1:22" s="108" customFormat="1" ht="42" customHeight="1">
      <c r="A607" s="345" t="s">
        <v>1257</v>
      </c>
      <c r="B607" s="83"/>
      <c r="C607" s="386" t="s">
        <v>470</v>
      </c>
      <c r="D607" s="387"/>
      <c r="E607" s="387"/>
      <c r="F607" s="387"/>
      <c r="G607" s="387"/>
      <c r="H607" s="388"/>
      <c r="I607" s="116" t="s">
        <v>1258</v>
      </c>
      <c r="J607" s="180">
        <v>158</v>
      </c>
      <c r="K607" s="181" t="str">
        <f>IF(OR(COUNTIF(L607:M607,"未確認")&gt;0,COUNTIF(L607:M607,"~*")&gt;0),"※","")</f>
        <v/>
      </c>
      <c r="L607" s="350"/>
      <c r="M607" s="350"/>
    </row>
    <row r="608" spans="1:22" s="108" customFormat="1" ht="56.1" customHeight="1">
      <c r="A608" s="349" t="s">
        <v>1259</v>
      </c>
      <c r="B608" s="83"/>
      <c r="C608" s="383" t="s">
        <v>472</v>
      </c>
      <c r="D608" s="384"/>
      <c r="E608" s="384"/>
      <c r="F608" s="384"/>
      <c r="G608" s="384"/>
      <c r="H608" s="385"/>
      <c r="I608" s="116" t="s">
        <v>473</v>
      </c>
      <c r="J608" s="180">
        <f t="shared" ref="J608:J613" si="24">IF(SUM(L608:M608)=0,IF(COUNTIF(L608:M608,"未確認")&gt;0,"未確認",IF(COUNTIF(L608:M608,"~*")&gt;0,"*",SUM(L608:M608))),SUM(L608:M608))</f>
        <v>0</v>
      </c>
      <c r="K608" s="181" t="str">
        <f t="shared" ref="K608:K613" si="25">IF(OR(COUNTIF(L608:M608,"未確認")&gt;0,COUNTIF(L608:M608,"*")&gt;0),"※","")</f>
        <v/>
      </c>
      <c r="L608" s="111"/>
      <c r="M608" s="111"/>
    </row>
    <row r="609" spans="1:22" s="108" customFormat="1" ht="56.1" customHeight="1">
      <c r="A609" s="349" t="s">
        <v>1260</v>
      </c>
      <c r="B609" s="83"/>
      <c r="C609" s="383" t="s">
        <v>1261</v>
      </c>
      <c r="D609" s="384"/>
      <c r="E609" s="384"/>
      <c r="F609" s="384"/>
      <c r="G609" s="384"/>
      <c r="H609" s="385"/>
      <c r="I609" s="116" t="s">
        <v>475</v>
      </c>
      <c r="J609" s="180">
        <f t="shared" si="24"/>
        <v>0</v>
      </c>
      <c r="K609" s="181" t="str">
        <f t="shared" si="25"/>
        <v/>
      </c>
      <c r="L609" s="111"/>
      <c r="M609" s="111"/>
    </row>
    <row r="610" spans="1:22" s="1" customFormat="1" ht="56.1" customHeight="1">
      <c r="A610" s="349" t="s">
        <v>1262</v>
      </c>
      <c r="B610" s="83"/>
      <c r="C610" s="383" t="s">
        <v>476</v>
      </c>
      <c r="D610" s="384"/>
      <c r="E610" s="384"/>
      <c r="F610" s="384"/>
      <c r="G610" s="384"/>
      <c r="H610" s="385"/>
      <c r="I610" s="116" t="s">
        <v>477</v>
      </c>
      <c r="J610" s="180" t="str">
        <f t="shared" si="24"/>
        <v>*</v>
      </c>
      <c r="K610" s="181" t="str">
        <f t="shared" si="25"/>
        <v>※</v>
      </c>
      <c r="L610" s="111"/>
      <c r="M610" s="111" t="s">
        <v>1127</v>
      </c>
    </row>
    <row r="611" spans="1:22" s="1" customFormat="1" ht="56.1" customHeight="1">
      <c r="A611" s="349" t="s">
        <v>1263</v>
      </c>
      <c r="B611" s="83"/>
      <c r="C611" s="383" t="s">
        <v>478</v>
      </c>
      <c r="D611" s="384"/>
      <c r="E611" s="384"/>
      <c r="F611" s="384"/>
      <c r="G611" s="384"/>
      <c r="H611" s="385"/>
      <c r="I611" s="116" t="s">
        <v>1264</v>
      </c>
      <c r="J611" s="180">
        <f t="shared" si="24"/>
        <v>0</v>
      </c>
      <c r="K611" s="181" t="str">
        <f t="shared" si="25"/>
        <v/>
      </c>
      <c r="L611" s="111"/>
      <c r="M611" s="111"/>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row>
    <row r="613" spans="1:22" s="1" customFormat="1" ht="56.1" customHeight="1">
      <c r="A613" s="349" t="s">
        <v>1266</v>
      </c>
      <c r="B613" s="83"/>
      <c r="C613" s="383" t="s">
        <v>482</v>
      </c>
      <c r="D613" s="384"/>
      <c r="E613" s="384"/>
      <c r="F613" s="384"/>
      <c r="G613" s="384"/>
      <c r="H613" s="385"/>
      <c r="I613" s="116" t="s">
        <v>1267</v>
      </c>
      <c r="J613" s="180">
        <f t="shared" si="24"/>
        <v>0</v>
      </c>
      <c r="K613" s="181" t="str">
        <f t="shared" si="25"/>
        <v/>
      </c>
      <c r="L613" s="111"/>
      <c r="M613" s="111"/>
    </row>
    <row r="614" spans="1:22" s="1" customFormat="1">
      <c r="A614" s="325"/>
      <c r="B614" s="19"/>
      <c r="C614" s="19"/>
      <c r="D614" s="19"/>
      <c r="E614" s="19"/>
      <c r="F614" s="19"/>
      <c r="G614" s="19"/>
      <c r="H614" s="15"/>
      <c r="I614" s="15"/>
      <c r="J614" s="87"/>
      <c r="K614" s="88"/>
      <c r="L614" s="89"/>
      <c r="M614" s="89"/>
    </row>
    <row r="615" spans="1:22" s="82" customFormat="1">
      <c r="A615" s="325"/>
      <c r="B615" s="83"/>
      <c r="C615" s="60"/>
      <c r="D615" s="60"/>
      <c r="E615" s="60"/>
      <c r="F615" s="60"/>
      <c r="G615" s="60"/>
      <c r="H615" s="90"/>
      <c r="I615" s="90"/>
      <c r="J615" s="87"/>
      <c r="K615" s="88"/>
      <c r="L615" s="89"/>
      <c r="M615" s="89"/>
    </row>
    <row r="616" spans="1:22" s="1" customFormat="1">
      <c r="A616" s="325"/>
      <c r="B616" s="83"/>
      <c r="C616" s="4"/>
      <c r="D616" s="4"/>
      <c r="E616" s="126"/>
      <c r="F616" s="126"/>
      <c r="G616" s="126"/>
      <c r="H616" s="127"/>
      <c r="I616" s="127"/>
      <c r="J616" s="87"/>
      <c r="K616" s="88"/>
      <c r="L616" s="89"/>
      <c r="M616" s="89"/>
    </row>
    <row r="617" spans="1:22" s="1" customFormat="1">
      <c r="A617" s="325"/>
      <c r="B617" s="19" t="s">
        <v>484</v>
      </c>
      <c r="C617" s="44"/>
      <c r="D617" s="44"/>
      <c r="E617" s="44"/>
      <c r="F617" s="44"/>
      <c r="G617" s="44"/>
      <c r="H617" s="15"/>
      <c r="I617" s="15"/>
      <c r="J617" s="87"/>
      <c r="K617" s="88"/>
      <c r="L617" s="89"/>
      <c r="M617" s="89"/>
    </row>
    <row r="618" spans="1:22">
      <c r="A618" s="325"/>
      <c r="B618" s="19"/>
      <c r="C618" s="19"/>
      <c r="D618" s="19"/>
      <c r="E618" s="19"/>
      <c r="F618" s="19"/>
      <c r="G618" s="19"/>
      <c r="H618" s="15"/>
      <c r="I618" s="15"/>
      <c r="L618" s="73"/>
      <c r="M618" s="73"/>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643</v>
      </c>
      <c r="M619" s="76" t="s">
        <v>129</v>
      </c>
      <c r="N619" s="9"/>
      <c r="O619" s="9"/>
      <c r="P619" s="9"/>
      <c r="Q619" s="9"/>
      <c r="R619" s="9"/>
      <c r="S619" s="9"/>
      <c r="T619" s="9"/>
      <c r="U619" s="9"/>
      <c r="V619" s="9"/>
    </row>
    <row r="620" spans="1:22" ht="20.25" customHeight="1">
      <c r="A620" s="325"/>
      <c r="B620" s="2"/>
      <c r="C620" s="60"/>
      <c r="D620" s="4"/>
      <c r="F620" s="4"/>
      <c r="G620" s="4"/>
      <c r="H620" s="307"/>
      <c r="I620" s="65" t="s">
        <v>1148</v>
      </c>
      <c r="J620" s="66"/>
      <c r="K620" s="198"/>
      <c r="L620" s="78" t="s">
        <v>595</v>
      </c>
      <c r="M620" s="78" t="s">
        <v>80</v>
      </c>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6">IF(SUM(L621:M621)=0,IF(COUNTIF(L621:M621,"未確認")&gt;0,"未確認",IF(COUNTIF(L621:M621,"~*")&gt;0,"*",SUM(L621:M621))),SUM(L621:M621))</f>
        <v>0</v>
      </c>
      <c r="K621" s="181" t="str">
        <f t="shared" ref="K621:K631" si="27">IF(OR(COUNTIF(L621:M621,"未確認")&gt;0,COUNTIF(L621:M621,"*")&gt;0),"※","")</f>
        <v/>
      </c>
      <c r="L621" s="111"/>
      <c r="M621" s="111"/>
    </row>
    <row r="622" spans="1:22" s="112" customFormat="1" ht="71.25" customHeight="1">
      <c r="A622" s="349" t="s">
        <v>1270</v>
      </c>
      <c r="B622" s="108"/>
      <c r="C622" s="386" t="s">
        <v>486</v>
      </c>
      <c r="D622" s="387"/>
      <c r="E622" s="387"/>
      <c r="F622" s="387"/>
      <c r="G622" s="387"/>
      <c r="H622" s="388"/>
      <c r="I622" s="404"/>
      <c r="J622" s="180">
        <f t="shared" si="26"/>
        <v>0</v>
      </c>
      <c r="K622" s="181" t="str">
        <f t="shared" si="27"/>
        <v/>
      </c>
      <c r="L622" s="111"/>
      <c r="M622" s="111"/>
    </row>
    <row r="623" spans="1:22" s="112" customFormat="1" ht="71.25" customHeight="1">
      <c r="A623" s="349" t="s">
        <v>1271</v>
      </c>
      <c r="B623" s="108"/>
      <c r="C623" s="386" t="s">
        <v>1272</v>
      </c>
      <c r="D623" s="387"/>
      <c r="E623" s="387"/>
      <c r="F623" s="387"/>
      <c r="G623" s="387"/>
      <c r="H623" s="388"/>
      <c r="I623" s="405"/>
      <c r="J623" s="180">
        <f t="shared" si="26"/>
        <v>0</v>
      </c>
      <c r="K623" s="181" t="str">
        <f t="shared" si="27"/>
        <v/>
      </c>
      <c r="L623" s="111"/>
      <c r="M623" s="111"/>
    </row>
    <row r="624" spans="1:22" s="112" customFormat="1" ht="70.150000000000006" customHeight="1">
      <c r="A624" s="349" t="s">
        <v>1273</v>
      </c>
      <c r="B624" s="108"/>
      <c r="C624" s="386" t="s">
        <v>1274</v>
      </c>
      <c r="D624" s="387"/>
      <c r="E624" s="387"/>
      <c r="F624" s="387"/>
      <c r="G624" s="387"/>
      <c r="H624" s="388"/>
      <c r="I624" s="199" t="s">
        <v>489</v>
      </c>
      <c r="J624" s="180">
        <f t="shared" si="26"/>
        <v>0</v>
      </c>
      <c r="K624" s="181" t="str">
        <f t="shared" si="27"/>
        <v/>
      </c>
      <c r="L624" s="111"/>
      <c r="M624" s="111"/>
    </row>
    <row r="625" spans="1:22" s="112" customFormat="1" ht="84" customHeight="1">
      <c r="A625" s="349" t="s">
        <v>1275</v>
      </c>
      <c r="B625" s="108"/>
      <c r="C625" s="383" t="s">
        <v>1276</v>
      </c>
      <c r="D625" s="384"/>
      <c r="E625" s="384"/>
      <c r="F625" s="384"/>
      <c r="G625" s="384"/>
      <c r="H625" s="385"/>
      <c r="I625" s="116" t="s">
        <v>1277</v>
      </c>
      <c r="J625" s="180">
        <f t="shared" si="26"/>
        <v>0</v>
      </c>
      <c r="K625" s="181" t="str">
        <f t="shared" si="27"/>
        <v/>
      </c>
      <c r="L625" s="111"/>
      <c r="M625" s="111"/>
    </row>
    <row r="626" spans="1:22" s="112" customFormat="1" ht="100.35" customHeight="1">
      <c r="A626" s="349" t="s">
        <v>1278</v>
      </c>
      <c r="B626" s="108"/>
      <c r="C626" s="386" t="s">
        <v>1279</v>
      </c>
      <c r="D626" s="387"/>
      <c r="E626" s="387"/>
      <c r="F626" s="387"/>
      <c r="G626" s="387"/>
      <c r="H626" s="388"/>
      <c r="I626" s="129" t="s">
        <v>1280</v>
      </c>
      <c r="J626" s="180">
        <f t="shared" si="26"/>
        <v>21</v>
      </c>
      <c r="K626" s="181" t="str">
        <f t="shared" si="27"/>
        <v/>
      </c>
      <c r="L626" s="111">
        <v>21</v>
      </c>
      <c r="M626" s="111"/>
    </row>
    <row r="627" spans="1:22" s="112" customFormat="1" ht="84" customHeight="1">
      <c r="A627" s="349" t="s">
        <v>1281</v>
      </c>
      <c r="B627" s="113"/>
      <c r="C627" s="386" t="s">
        <v>1282</v>
      </c>
      <c r="D627" s="387"/>
      <c r="E627" s="387"/>
      <c r="F627" s="387"/>
      <c r="G627" s="387"/>
      <c r="H627" s="388"/>
      <c r="I627" s="129" t="s">
        <v>495</v>
      </c>
      <c r="J627" s="180">
        <f t="shared" si="26"/>
        <v>0</v>
      </c>
      <c r="K627" s="181" t="str">
        <f t="shared" si="27"/>
        <v/>
      </c>
      <c r="L627" s="111"/>
      <c r="M627" s="111"/>
    </row>
    <row r="628" spans="1:22" s="112" customFormat="1" ht="98.1" customHeight="1">
      <c r="A628" s="349" t="s">
        <v>1283</v>
      </c>
      <c r="B628" s="113"/>
      <c r="C628" s="383" t="s">
        <v>1284</v>
      </c>
      <c r="D628" s="384"/>
      <c r="E628" s="384"/>
      <c r="F628" s="384"/>
      <c r="G628" s="384"/>
      <c r="H628" s="385"/>
      <c r="I628" s="116" t="s">
        <v>1285</v>
      </c>
      <c r="J628" s="180">
        <f t="shared" si="26"/>
        <v>0</v>
      </c>
      <c r="K628" s="181" t="str">
        <f t="shared" si="27"/>
        <v/>
      </c>
      <c r="L628" s="111"/>
      <c r="M628" s="111"/>
    </row>
    <row r="629" spans="1:22" s="112" customFormat="1" ht="84" customHeight="1">
      <c r="A629" s="349" t="s">
        <v>1286</v>
      </c>
      <c r="B629" s="113"/>
      <c r="C629" s="386" t="s">
        <v>498</v>
      </c>
      <c r="D629" s="387"/>
      <c r="E629" s="387"/>
      <c r="F629" s="387"/>
      <c r="G629" s="387"/>
      <c r="H629" s="388"/>
      <c r="I629" s="116" t="s">
        <v>1287</v>
      </c>
      <c r="J629" s="180">
        <f t="shared" si="26"/>
        <v>0</v>
      </c>
      <c r="K629" s="181" t="str">
        <f t="shared" si="27"/>
        <v/>
      </c>
      <c r="L629" s="111"/>
      <c r="M629" s="111"/>
    </row>
    <row r="630" spans="1:22" s="112" customFormat="1" ht="70.150000000000006" customHeight="1">
      <c r="A630" s="349" t="s">
        <v>1288</v>
      </c>
      <c r="B630" s="113"/>
      <c r="C630" s="383" t="s">
        <v>1289</v>
      </c>
      <c r="D630" s="384"/>
      <c r="E630" s="384"/>
      <c r="F630" s="384"/>
      <c r="G630" s="384"/>
      <c r="H630" s="385"/>
      <c r="I630" s="116" t="s">
        <v>1290</v>
      </c>
      <c r="J630" s="180">
        <f t="shared" si="26"/>
        <v>0</v>
      </c>
      <c r="K630" s="181" t="str">
        <f t="shared" si="27"/>
        <v/>
      </c>
      <c r="L630" s="111"/>
      <c r="M630" s="111"/>
    </row>
    <row r="631" spans="1:22" s="112" customFormat="1" ht="84" customHeight="1">
      <c r="A631" s="349" t="s">
        <v>1291</v>
      </c>
      <c r="B631" s="113"/>
      <c r="C631" s="383" t="s">
        <v>1292</v>
      </c>
      <c r="D631" s="384"/>
      <c r="E631" s="384"/>
      <c r="F631" s="384"/>
      <c r="G631" s="384"/>
      <c r="H631" s="385"/>
      <c r="I631" s="116" t="s">
        <v>1293</v>
      </c>
      <c r="J631" s="180">
        <f t="shared" si="26"/>
        <v>0</v>
      </c>
      <c r="K631" s="181" t="str">
        <f t="shared" si="27"/>
        <v/>
      </c>
      <c r="L631" s="111"/>
      <c r="M631" s="111"/>
    </row>
    <row r="632" spans="1:22" s="1" customFormat="1">
      <c r="A632" s="325"/>
      <c r="B632" s="19"/>
      <c r="C632" s="19"/>
      <c r="D632" s="19"/>
      <c r="E632" s="19"/>
      <c r="F632" s="19"/>
      <c r="G632" s="19"/>
      <c r="H632" s="15"/>
      <c r="I632" s="15"/>
      <c r="J632" s="87"/>
      <c r="K632" s="88"/>
      <c r="L632" s="89"/>
      <c r="M632" s="89"/>
    </row>
    <row r="633" spans="1:22" s="82" customFormat="1">
      <c r="A633" s="325"/>
      <c r="B633" s="83"/>
      <c r="C633" s="60"/>
      <c r="D633" s="60"/>
      <c r="E633" s="60"/>
      <c r="F633" s="60"/>
      <c r="G633" s="60"/>
      <c r="H633" s="90"/>
      <c r="I633" s="90"/>
      <c r="J633" s="87"/>
      <c r="K633" s="88"/>
      <c r="L633" s="89"/>
      <c r="M633" s="89"/>
    </row>
    <row r="634" spans="1:22" s="108" customFormat="1">
      <c r="A634" s="325"/>
      <c r="B634" s="113"/>
      <c r="C634" s="4"/>
      <c r="D634" s="4"/>
      <c r="E634" s="4"/>
      <c r="F634" s="4"/>
      <c r="G634" s="4"/>
      <c r="H634" s="307"/>
      <c r="I634" s="307"/>
      <c r="J634" s="59"/>
      <c r="K634" s="30"/>
      <c r="L634" s="101"/>
      <c r="M634" s="101"/>
    </row>
    <row r="635" spans="1:22" s="108" customFormat="1">
      <c r="A635" s="325"/>
      <c r="B635" s="19" t="s">
        <v>504</v>
      </c>
      <c r="C635" s="4"/>
      <c r="D635" s="4"/>
      <c r="E635" s="4"/>
      <c r="F635" s="4"/>
      <c r="G635" s="4"/>
      <c r="H635" s="307"/>
      <c r="I635" s="307"/>
      <c r="J635" s="59"/>
      <c r="K635" s="30"/>
      <c r="L635" s="101"/>
      <c r="M635" s="101"/>
    </row>
    <row r="636" spans="1:22">
      <c r="A636" s="325"/>
      <c r="B636" s="19"/>
      <c r="C636" s="19"/>
      <c r="D636" s="19"/>
      <c r="E636" s="19"/>
      <c r="F636" s="19"/>
      <c r="G636" s="19"/>
      <c r="H636" s="15"/>
      <c r="I636" s="15"/>
      <c r="J636" s="61"/>
      <c r="K636" s="30"/>
      <c r="L636" s="73"/>
      <c r="M636" s="73"/>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643</v>
      </c>
      <c r="M637" s="76" t="s">
        <v>129</v>
      </c>
      <c r="N637" s="9"/>
      <c r="O637" s="9"/>
      <c r="P637" s="9"/>
      <c r="Q637" s="9"/>
      <c r="R637" s="9"/>
      <c r="S637" s="9"/>
      <c r="T637" s="9"/>
      <c r="U637" s="9"/>
      <c r="V637" s="9"/>
    </row>
    <row r="638" spans="1:22" ht="20.25" customHeight="1">
      <c r="A638" s="325"/>
      <c r="B638" s="2"/>
      <c r="C638" s="60"/>
      <c r="D638" s="4"/>
      <c r="F638" s="4"/>
      <c r="G638" s="4"/>
      <c r="H638" s="307"/>
      <c r="I638" s="65" t="s">
        <v>1148</v>
      </c>
      <c r="J638" s="66"/>
      <c r="K638" s="168"/>
      <c r="L638" s="78" t="s">
        <v>595</v>
      </c>
      <c r="M638" s="78" t="s">
        <v>80</v>
      </c>
      <c r="N638" s="9"/>
      <c r="O638" s="9"/>
      <c r="P638" s="9"/>
      <c r="Q638" s="9"/>
      <c r="R638" s="9"/>
      <c r="S638" s="9"/>
      <c r="T638" s="9"/>
      <c r="U638" s="9"/>
      <c r="V638" s="9"/>
    </row>
    <row r="639" spans="1:22" s="112" customFormat="1" ht="70.150000000000006" customHeight="1">
      <c r="A639" s="349" t="s">
        <v>1294</v>
      </c>
      <c r="B639" s="108"/>
      <c r="C639" s="383" t="s">
        <v>1295</v>
      </c>
      <c r="D639" s="384"/>
      <c r="E639" s="384"/>
      <c r="F639" s="384"/>
      <c r="G639" s="384"/>
      <c r="H639" s="385"/>
      <c r="I639" s="116" t="s">
        <v>506</v>
      </c>
      <c r="J639" s="180" t="str">
        <f t="shared" ref="J639:J646" si="28">IF(SUM(L639:M639)=0,IF(COUNTIF(L639:M639,"未確認")&gt;0,"未確認",IF(COUNTIF(L639:M639,"~*")&gt;0,"*",SUM(L639:M639))),SUM(L639:M639))</f>
        <v>*</v>
      </c>
      <c r="K639" s="181" t="str">
        <f t="shared" ref="K639:K646" si="29">IF(OR(COUNTIF(L639:M639,"未確認")&gt;0,COUNTIF(L639:M639,"*")&gt;0),"※","")</f>
        <v>※</v>
      </c>
      <c r="L639" s="111"/>
      <c r="M639" s="111" t="s">
        <v>1127</v>
      </c>
    </row>
    <row r="640" spans="1:22" s="112" customFormat="1" ht="56.1" customHeight="1">
      <c r="A640" s="349" t="s">
        <v>1296</v>
      </c>
      <c r="B640" s="113"/>
      <c r="C640" s="383" t="s">
        <v>1297</v>
      </c>
      <c r="D640" s="384"/>
      <c r="E640" s="384"/>
      <c r="F640" s="384"/>
      <c r="G640" s="384"/>
      <c r="H640" s="385"/>
      <c r="I640" s="116" t="s">
        <v>508</v>
      </c>
      <c r="J640" s="180">
        <f t="shared" si="28"/>
        <v>40</v>
      </c>
      <c r="K640" s="181" t="str">
        <f t="shared" si="29"/>
        <v/>
      </c>
      <c r="L640" s="111"/>
      <c r="M640" s="111">
        <v>40</v>
      </c>
    </row>
    <row r="641" spans="1:22" s="112" customFormat="1" ht="78">
      <c r="A641" s="349" t="s">
        <v>1298</v>
      </c>
      <c r="B641" s="113"/>
      <c r="C641" s="383" t="s">
        <v>1299</v>
      </c>
      <c r="D641" s="384"/>
      <c r="E641" s="384"/>
      <c r="F641" s="384"/>
      <c r="G641" s="384"/>
      <c r="H641" s="385"/>
      <c r="I641" s="116" t="s">
        <v>510</v>
      </c>
      <c r="J641" s="180">
        <f t="shared" si="28"/>
        <v>22</v>
      </c>
      <c r="K641" s="181" t="str">
        <f t="shared" si="29"/>
        <v/>
      </c>
      <c r="L641" s="111"/>
      <c r="M641" s="111">
        <v>22</v>
      </c>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c r="M642" s="111"/>
    </row>
    <row r="643" spans="1:22" s="112" customFormat="1" ht="84" customHeight="1">
      <c r="A643" s="349" t="s">
        <v>1301</v>
      </c>
      <c r="B643" s="113"/>
      <c r="C643" s="383" t="s">
        <v>1556</v>
      </c>
      <c r="D643" s="384"/>
      <c r="E643" s="384"/>
      <c r="F643" s="384"/>
      <c r="G643" s="384"/>
      <c r="H643" s="385"/>
      <c r="I643" s="116" t="s">
        <v>514</v>
      </c>
      <c r="J643" s="180" t="str">
        <f t="shared" si="28"/>
        <v>*</v>
      </c>
      <c r="K643" s="181" t="str">
        <f t="shared" si="29"/>
        <v>※</v>
      </c>
      <c r="L643" s="111"/>
      <c r="M643" s="111" t="s">
        <v>1127</v>
      </c>
    </row>
    <row r="644" spans="1:22" s="112" customFormat="1" ht="70.150000000000006" customHeight="1">
      <c r="A644" s="349" t="s">
        <v>1302</v>
      </c>
      <c r="B644" s="113"/>
      <c r="C644" s="383" t="s">
        <v>1303</v>
      </c>
      <c r="D644" s="384"/>
      <c r="E644" s="384"/>
      <c r="F644" s="384"/>
      <c r="G644" s="384"/>
      <c r="H644" s="385"/>
      <c r="I644" s="116" t="s">
        <v>516</v>
      </c>
      <c r="J644" s="180" t="str">
        <f t="shared" si="28"/>
        <v>*</v>
      </c>
      <c r="K644" s="181" t="str">
        <f t="shared" si="29"/>
        <v>※</v>
      </c>
      <c r="L644" s="111"/>
      <c r="M644" s="111" t="s">
        <v>1127</v>
      </c>
    </row>
    <row r="645" spans="1:22" s="112" customFormat="1" ht="98.1" customHeight="1">
      <c r="A645" s="349" t="s">
        <v>1304</v>
      </c>
      <c r="B645" s="113"/>
      <c r="C645" s="383" t="s">
        <v>1305</v>
      </c>
      <c r="D645" s="384"/>
      <c r="E645" s="384"/>
      <c r="F645" s="384"/>
      <c r="G645" s="384"/>
      <c r="H645" s="385"/>
      <c r="I645" s="116" t="s">
        <v>518</v>
      </c>
      <c r="J645" s="180">
        <f t="shared" si="28"/>
        <v>51</v>
      </c>
      <c r="K645" s="181" t="str">
        <f t="shared" si="29"/>
        <v/>
      </c>
      <c r="L645" s="111">
        <v>17</v>
      </c>
      <c r="M645" s="111">
        <v>34</v>
      </c>
    </row>
    <row r="646" spans="1:22" s="112" customFormat="1" ht="84" customHeight="1">
      <c r="A646" s="349" t="s">
        <v>1306</v>
      </c>
      <c r="B646" s="113"/>
      <c r="C646" s="386" t="s">
        <v>519</v>
      </c>
      <c r="D646" s="387"/>
      <c r="E646" s="387"/>
      <c r="F646" s="387"/>
      <c r="G646" s="387"/>
      <c r="H646" s="388"/>
      <c r="I646" s="116" t="s">
        <v>520</v>
      </c>
      <c r="J646" s="180">
        <f t="shared" si="28"/>
        <v>0</v>
      </c>
      <c r="K646" s="181" t="str">
        <f t="shared" si="29"/>
        <v/>
      </c>
      <c r="L646" s="111"/>
      <c r="M646" s="111"/>
    </row>
    <row r="647" spans="1:22" s="1" customFormat="1">
      <c r="A647" s="325"/>
      <c r="B647" s="19"/>
      <c r="C647" s="19"/>
      <c r="D647" s="19"/>
      <c r="E647" s="19"/>
      <c r="F647" s="19"/>
      <c r="G647" s="19"/>
      <c r="H647" s="15"/>
      <c r="I647" s="15"/>
      <c r="J647" s="87"/>
      <c r="K647" s="88"/>
      <c r="L647" s="89"/>
      <c r="M647" s="89"/>
    </row>
    <row r="648" spans="1:22" s="82" customFormat="1">
      <c r="A648" s="325"/>
      <c r="B648" s="83"/>
      <c r="C648" s="60"/>
      <c r="D648" s="60"/>
      <c r="E648" s="60"/>
      <c r="F648" s="60"/>
      <c r="G648" s="60"/>
      <c r="H648" s="90"/>
      <c r="I648" s="90"/>
      <c r="J648" s="87"/>
      <c r="K648" s="88"/>
      <c r="L648" s="89"/>
      <c r="M648" s="89"/>
    </row>
    <row r="649" spans="1:22" s="108" customFormat="1">
      <c r="A649" s="325"/>
      <c r="B649" s="113"/>
      <c r="C649" s="4"/>
      <c r="D649" s="4"/>
      <c r="E649" s="4"/>
      <c r="F649" s="4"/>
      <c r="G649" s="4"/>
      <c r="H649" s="307"/>
      <c r="I649" s="307"/>
      <c r="J649" s="59"/>
      <c r="K649" s="30"/>
      <c r="L649" s="101"/>
      <c r="M649" s="101"/>
    </row>
    <row r="650" spans="1:22" s="108" customFormat="1">
      <c r="A650" s="325"/>
      <c r="B650" s="19" t="s">
        <v>1307</v>
      </c>
      <c r="C650" s="4"/>
      <c r="D650" s="4"/>
      <c r="E650" s="4"/>
      <c r="F650" s="4"/>
      <c r="G650" s="4"/>
      <c r="H650" s="307"/>
      <c r="I650" s="307"/>
      <c r="J650" s="59"/>
      <c r="K650" s="30"/>
      <c r="L650" s="101"/>
      <c r="M650" s="101"/>
    </row>
    <row r="651" spans="1:22">
      <c r="A651" s="325"/>
      <c r="B651" s="19"/>
      <c r="C651" s="19"/>
      <c r="D651" s="19"/>
      <c r="E651" s="19"/>
      <c r="F651" s="19"/>
      <c r="G651" s="19"/>
      <c r="H651" s="15"/>
      <c r="I651" s="15"/>
      <c r="J651" s="61"/>
      <c r="K651" s="30"/>
      <c r="L651" s="73"/>
      <c r="M651" s="73"/>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1754</v>
      </c>
      <c r="M652" s="76" t="s">
        <v>1311</v>
      </c>
      <c r="N652" s="9"/>
      <c r="O652" s="9"/>
      <c r="P652" s="9"/>
      <c r="Q652" s="9"/>
      <c r="R652" s="9"/>
      <c r="S652" s="9"/>
      <c r="T652" s="9"/>
      <c r="U652" s="9"/>
      <c r="V652" s="9"/>
    </row>
    <row r="653" spans="1:22" ht="20.25" customHeight="1">
      <c r="A653" s="325"/>
      <c r="B653" s="2"/>
      <c r="C653" s="60"/>
      <c r="D653" s="4"/>
      <c r="F653" s="4"/>
      <c r="G653" s="4"/>
      <c r="H653" s="307"/>
      <c r="I653" s="65" t="s">
        <v>1148</v>
      </c>
      <c r="J653" s="66"/>
      <c r="K653" s="168"/>
      <c r="L653" s="78"/>
      <c r="M653" s="78"/>
      <c r="N653" s="9"/>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30">IF(SUM(L654:M654)=0,IF(COUNTIF(L654:M654,"未確認")&gt;0,"未確認",IF(COUNTIF(L654:M654,"~*")&gt;0,"*",SUM(L654:M654))),SUM(L654:M654))</f>
        <v>15</v>
      </c>
      <c r="K654" s="181" t="str">
        <f t="shared" ref="K654:K668" si="31">IF(OR(COUNTIF(L654:M654,"未確認")&gt;0,COUNTIF(L654:M654,"*")&gt;0),"※","")</f>
        <v>※</v>
      </c>
      <c r="L654" s="111" t="s">
        <v>1127</v>
      </c>
      <c r="M654" s="111">
        <v>15</v>
      </c>
    </row>
    <row r="655" spans="1:22" s="112" customFormat="1" ht="70.150000000000006" customHeight="1">
      <c r="A655" s="349" t="s">
        <v>1314</v>
      </c>
      <c r="B655" s="83"/>
      <c r="C655" s="171"/>
      <c r="D655" s="200"/>
      <c r="E655" s="383" t="s">
        <v>1563</v>
      </c>
      <c r="F655" s="384"/>
      <c r="G655" s="384"/>
      <c r="H655" s="385"/>
      <c r="I655" s="116" t="s">
        <v>525</v>
      </c>
      <c r="J655" s="180" t="str">
        <f t="shared" si="30"/>
        <v>*</v>
      </c>
      <c r="K655" s="181" t="str">
        <f t="shared" si="31"/>
        <v>※</v>
      </c>
      <c r="L655" s="111"/>
      <c r="M655" s="111" t="s">
        <v>1127</v>
      </c>
    </row>
    <row r="656" spans="1:22" s="112" customFormat="1" ht="70.150000000000006" customHeight="1">
      <c r="A656" s="349" t="s">
        <v>1316</v>
      </c>
      <c r="B656" s="83"/>
      <c r="C656" s="171"/>
      <c r="D656" s="200"/>
      <c r="E656" s="383" t="s">
        <v>1317</v>
      </c>
      <c r="F656" s="384"/>
      <c r="G656" s="384"/>
      <c r="H656" s="385"/>
      <c r="I656" s="116" t="s">
        <v>527</v>
      </c>
      <c r="J656" s="180" t="str">
        <f t="shared" si="30"/>
        <v>*</v>
      </c>
      <c r="K656" s="181" t="str">
        <f t="shared" si="31"/>
        <v>※</v>
      </c>
      <c r="L656" s="111" t="s">
        <v>1127</v>
      </c>
      <c r="M656" s="111" t="s">
        <v>1127</v>
      </c>
    </row>
    <row r="657" spans="1:22" s="112" customFormat="1" ht="70.150000000000006" customHeight="1">
      <c r="A657" s="349" t="s">
        <v>1318</v>
      </c>
      <c r="B657" s="83"/>
      <c r="C657" s="315"/>
      <c r="D657" s="318"/>
      <c r="E657" s="383" t="s">
        <v>528</v>
      </c>
      <c r="F657" s="384"/>
      <c r="G657" s="384"/>
      <c r="H657" s="385"/>
      <c r="I657" s="116" t="s">
        <v>529</v>
      </c>
      <c r="J657" s="180" t="str">
        <f t="shared" si="30"/>
        <v>*</v>
      </c>
      <c r="K657" s="181" t="str">
        <f t="shared" si="31"/>
        <v>※</v>
      </c>
      <c r="L657" s="111" t="s">
        <v>1127</v>
      </c>
      <c r="M657" s="111" t="s">
        <v>1127</v>
      </c>
    </row>
    <row r="658" spans="1:22" s="112" customFormat="1" ht="84" customHeight="1">
      <c r="A658" s="349" t="s">
        <v>1319</v>
      </c>
      <c r="B658" s="83"/>
      <c r="C658" s="315"/>
      <c r="D658" s="318"/>
      <c r="E658" s="383" t="s">
        <v>1320</v>
      </c>
      <c r="F658" s="384"/>
      <c r="G658" s="384"/>
      <c r="H658" s="385"/>
      <c r="I658" s="116" t="s">
        <v>531</v>
      </c>
      <c r="J658" s="180" t="str">
        <f t="shared" si="30"/>
        <v>*</v>
      </c>
      <c r="K658" s="181" t="str">
        <f t="shared" si="31"/>
        <v>※</v>
      </c>
      <c r="L658" s="111" t="s">
        <v>1127</v>
      </c>
      <c r="M658" s="111" t="s">
        <v>1127</v>
      </c>
    </row>
    <row r="659" spans="1:22" s="112" customFormat="1" ht="70.150000000000006" customHeight="1">
      <c r="A659" s="349" t="s">
        <v>1321</v>
      </c>
      <c r="B659" s="83"/>
      <c r="C659" s="171"/>
      <c r="D659" s="200"/>
      <c r="E659" s="383" t="s">
        <v>1700</v>
      </c>
      <c r="F659" s="384"/>
      <c r="G659" s="384"/>
      <c r="H659" s="385"/>
      <c r="I659" s="116" t="s">
        <v>533</v>
      </c>
      <c r="J659" s="180" t="str">
        <f t="shared" si="30"/>
        <v>*</v>
      </c>
      <c r="K659" s="181" t="str">
        <f t="shared" si="31"/>
        <v>※</v>
      </c>
      <c r="L659" s="111"/>
      <c r="M659" s="111" t="s">
        <v>1127</v>
      </c>
    </row>
    <row r="660" spans="1:22" s="112" customFormat="1" ht="56.1" customHeight="1">
      <c r="A660" s="349" t="s">
        <v>1323</v>
      </c>
      <c r="B660" s="83"/>
      <c r="C660" s="171"/>
      <c r="D660" s="200"/>
      <c r="E660" s="383" t="s">
        <v>1324</v>
      </c>
      <c r="F660" s="384"/>
      <c r="G660" s="384"/>
      <c r="H660" s="385"/>
      <c r="I660" s="116" t="s">
        <v>535</v>
      </c>
      <c r="J660" s="180">
        <f t="shared" si="30"/>
        <v>0</v>
      </c>
      <c r="K660" s="181" t="str">
        <f t="shared" si="31"/>
        <v/>
      </c>
      <c r="L660" s="111"/>
      <c r="M660" s="111"/>
    </row>
    <row r="661" spans="1:22" s="112" customFormat="1" ht="70.150000000000006" customHeight="1">
      <c r="A661" s="349" t="s">
        <v>1325</v>
      </c>
      <c r="B661" s="83"/>
      <c r="C661" s="171"/>
      <c r="D661" s="200"/>
      <c r="E661" s="383" t="s">
        <v>1326</v>
      </c>
      <c r="F661" s="384"/>
      <c r="G661" s="384"/>
      <c r="H661" s="385"/>
      <c r="I661" s="116" t="s">
        <v>537</v>
      </c>
      <c r="J661" s="180">
        <f t="shared" si="30"/>
        <v>0</v>
      </c>
      <c r="K661" s="181" t="str">
        <f t="shared" si="31"/>
        <v/>
      </c>
      <c r="L661" s="111"/>
      <c r="M661" s="111"/>
    </row>
    <row r="662" spans="1:22" s="112" customFormat="1" ht="70.150000000000006" customHeight="1">
      <c r="A662" s="349" t="s">
        <v>1327</v>
      </c>
      <c r="B662" s="83"/>
      <c r="C662" s="173"/>
      <c r="D662" s="201"/>
      <c r="E662" s="383" t="s">
        <v>1328</v>
      </c>
      <c r="F662" s="384"/>
      <c r="G662" s="384"/>
      <c r="H662" s="385"/>
      <c r="I662" s="116" t="s">
        <v>539</v>
      </c>
      <c r="J662" s="180">
        <f t="shared" si="30"/>
        <v>0</v>
      </c>
      <c r="K662" s="181" t="str">
        <f t="shared" si="31"/>
        <v/>
      </c>
      <c r="L662" s="111"/>
      <c r="M662" s="111"/>
    </row>
    <row r="663" spans="1:22" s="112" customFormat="1" ht="70.150000000000006" customHeight="1">
      <c r="A663" s="349" t="s">
        <v>1329</v>
      </c>
      <c r="B663" s="83"/>
      <c r="C663" s="383" t="s">
        <v>1756</v>
      </c>
      <c r="D663" s="384"/>
      <c r="E663" s="384"/>
      <c r="F663" s="384"/>
      <c r="G663" s="384"/>
      <c r="H663" s="385"/>
      <c r="I663" s="116" t="s">
        <v>1330</v>
      </c>
      <c r="J663" s="180">
        <f t="shared" si="30"/>
        <v>12</v>
      </c>
      <c r="K663" s="181" t="str">
        <f t="shared" si="31"/>
        <v>※</v>
      </c>
      <c r="L663" s="111" t="s">
        <v>1127</v>
      </c>
      <c r="M663" s="111">
        <v>12</v>
      </c>
    </row>
    <row r="664" spans="1:22" s="112" customFormat="1" ht="72" customHeight="1">
      <c r="A664" s="349" t="s">
        <v>1331</v>
      </c>
      <c r="B664" s="83"/>
      <c r="C664" s="386" t="s">
        <v>1332</v>
      </c>
      <c r="D664" s="387"/>
      <c r="E664" s="387"/>
      <c r="F664" s="387"/>
      <c r="G664" s="387"/>
      <c r="H664" s="388"/>
      <c r="I664" s="129" t="s">
        <v>1704</v>
      </c>
      <c r="J664" s="180">
        <f t="shared" si="30"/>
        <v>0</v>
      </c>
      <c r="K664" s="181" t="str">
        <f t="shared" si="31"/>
        <v/>
      </c>
      <c r="L664" s="111"/>
      <c r="M664" s="111"/>
    </row>
    <row r="665" spans="1:22" s="112" customFormat="1" ht="70.150000000000006" customHeight="1">
      <c r="A665" s="349" t="s">
        <v>1333</v>
      </c>
      <c r="B665" s="83"/>
      <c r="C665" s="383" t="s">
        <v>1334</v>
      </c>
      <c r="D665" s="384"/>
      <c r="E665" s="384"/>
      <c r="F665" s="384"/>
      <c r="G665" s="384"/>
      <c r="H665" s="385"/>
      <c r="I665" s="116" t="s">
        <v>1335</v>
      </c>
      <c r="J665" s="180">
        <f t="shared" si="30"/>
        <v>0</v>
      </c>
      <c r="K665" s="181" t="str">
        <f t="shared" si="31"/>
        <v/>
      </c>
      <c r="L665" s="111"/>
      <c r="M665" s="111"/>
    </row>
    <row r="666" spans="1:22" s="112" customFormat="1" ht="56.1" customHeight="1">
      <c r="A666" s="349" t="s">
        <v>1336</v>
      </c>
      <c r="B666" s="83"/>
      <c r="C666" s="383" t="s">
        <v>1337</v>
      </c>
      <c r="D666" s="384"/>
      <c r="E666" s="384"/>
      <c r="F666" s="384"/>
      <c r="G666" s="384"/>
      <c r="H666" s="385"/>
      <c r="I666" s="116" t="s">
        <v>545</v>
      </c>
      <c r="J666" s="180">
        <f t="shared" si="30"/>
        <v>0</v>
      </c>
      <c r="K666" s="181" t="str">
        <f t="shared" si="31"/>
        <v/>
      </c>
      <c r="L666" s="111"/>
      <c r="M666" s="111"/>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c r="M667" s="111"/>
    </row>
    <row r="668" spans="1:22" s="112" customFormat="1" ht="84" customHeight="1">
      <c r="A668" s="349" t="s">
        <v>1341</v>
      </c>
      <c r="B668" s="83"/>
      <c r="C668" s="383" t="s">
        <v>1342</v>
      </c>
      <c r="D668" s="384"/>
      <c r="E668" s="384"/>
      <c r="F668" s="384"/>
      <c r="G668" s="384"/>
      <c r="H668" s="385"/>
      <c r="I668" s="116" t="s">
        <v>1343</v>
      </c>
      <c r="J668" s="180">
        <f t="shared" si="30"/>
        <v>0</v>
      </c>
      <c r="K668" s="181" t="str">
        <f t="shared" si="31"/>
        <v/>
      </c>
      <c r="L668" s="111"/>
      <c r="M668" s="111"/>
    </row>
    <row r="669" spans="1:22" s="1" customFormat="1">
      <c r="A669" s="325"/>
      <c r="B669" s="19"/>
      <c r="C669" s="19"/>
      <c r="D669" s="19"/>
      <c r="E669" s="19"/>
      <c r="F669" s="19"/>
      <c r="G669" s="19"/>
      <c r="H669" s="15"/>
      <c r="I669" s="15"/>
      <c r="J669" s="87"/>
      <c r="K669" s="88"/>
      <c r="L669" s="89"/>
      <c r="M669" s="89"/>
    </row>
    <row r="670" spans="1:22" s="82" customFormat="1">
      <c r="A670" s="325"/>
      <c r="B670" s="83"/>
      <c r="C670" s="60"/>
      <c r="D670" s="60"/>
      <c r="E670" s="60"/>
      <c r="F670" s="60"/>
      <c r="G670" s="60"/>
      <c r="H670" s="90"/>
      <c r="I670" s="90"/>
      <c r="J670" s="87"/>
      <c r="K670" s="88"/>
      <c r="L670" s="89"/>
      <c r="M670" s="89"/>
    </row>
    <row r="671" spans="1:22" s="108" customFormat="1">
      <c r="A671" s="325"/>
      <c r="B671" s="113"/>
      <c r="C671" s="4"/>
      <c r="D671" s="4"/>
      <c r="E671" s="4"/>
      <c r="F671" s="4"/>
      <c r="G671" s="4"/>
      <c r="H671" s="307"/>
      <c r="I671" s="307"/>
      <c r="J671" s="59"/>
      <c r="K671" s="30"/>
      <c r="L671" s="101"/>
      <c r="M671" s="101"/>
    </row>
    <row r="672" spans="1:22">
      <c r="A672" s="325"/>
      <c r="B672" s="19"/>
      <c r="C672" s="19"/>
      <c r="D672" s="19"/>
      <c r="E672" s="19"/>
      <c r="F672" s="19"/>
      <c r="G672" s="19"/>
      <c r="H672" s="15"/>
      <c r="I672" s="15"/>
      <c r="L672" s="73"/>
      <c r="M672" s="73"/>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643</v>
      </c>
      <c r="M673" s="76" t="s">
        <v>129</v>
      </c>
      <c r="N673" s="9"/>
      <c r="O673" s="9"/>
      <c r="P673" s="9"/>
      <c r="Q673" s="9"/>
      <c r="R673" s="9"/>
      <c r="S673" s="9"/>
      <c r="T673" s="9"/>
      <c r="U673" s="9"/>
      <c r="V673" s="9"/>
    </row>
    <row r="674" spans="1:22" ht="20.25" customHeight="1">
      <c r="A674" s="325"/>
      <c r="B674" s="2"/>
      <c r="C674" s="60"/>
      <c r="D674" s="4"/>
      <c r="F674" s="4"/>
      <c r="G674" s="4"/>
      <c r="H674" s="307"/>
      <c r="I674" s="65" t="s">
        <v>1148</v>
      </c>
      <c r="J674" s="66"/>
      <c r="K674" s="168"/>
      <c r="L674" s="78" t="s">
        <v>595</v>
      </c>
      <c r="M674" s="78" t="s">
        <v>80</v>
      </c>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26</v>
      </c>
      <c r="M675" s="96" t="s">
        <v>26</v>
      </c>
    </row>
    <row r="676" spans="1:22" s="82" customFormat="1" ht="56.1" customHeight="1">
      <c r="A676" s="345" t="s">
        <v>1346</v>
      </c>
      <c r="B676" s="83"/>
      <c r="C676" s="386" t="s">
        <v>549</v>
      </c>
      <c r="D676" s="387"/>
      <c r="E676" s="387"/>
      <c r="F676" s="387"/>
      <c r="G676" s="387"/>
      <c r="H676" s="388"/>
      <c r="I676" s="129" t="s">
        <v>550</v>
      </c>
      <c r="J676" s="186"/>
      <c r="K676" s="202"/>
      <c r="L676" s="203" t="s">
        <v>26</v>
      </c>
      <c r="M676" s="203" t="s">
        <v>26</v>
      </c>
    </row>
    <row r="677" spans="1:22" s="82" customFormat="1" ht="56.1" customHeight="1">
      <c r="A677" s="345" t="s">
        <v>1347</v>
      </c>
      <c r="B677" s="83"/>
      <c r="C677" s="386" t="s">
        <v>551</v>
      </c>
      <c r="D677" s="387"/>
      <c r="E677" s="387"/>
      <c r="F677" s="387"/>
      <c r="G677" s="387"/>
      <c r="H677" s="388"/>
      <c r="I677" s="129" t="s">
        <v>1348</v>
      </c>
      <c r="J677" s="186"/>
      <c r="K677" s="202"/>
      <c r="L677" s="204" t="s">
        <v>26</v>
      </c>
      <c r="M677" s="204" t="s">
        <v>26</v>
      </c>
    </row>
    <row r="678" spans="1:22" s="82" customFormat="1" ht="60" customHeight="1">
      <c r="A678" s="345" t="s">
        <v>1349</v>
      </c>
      <c r="B678" s="83"/>
      <c r="C678" s="389" t="s">
        <v>552</v>
      </c>
      <c r="D678" s="390"/>
      <c r="E678" s="390"/>
      <c r="F678" s="390"/>
      <c r="G678" s="390"/>
      <c r="H678" s="391"/>
      <c r="I678" s="392" t="s">
        <v>1350</v>
      </c>
      <c r="J678" s="186"/>
      <c r="K678" s="202"/>
      <c r="L678" s="205" t="s">
        <v>26</v>
      </c>
      <c r="M678" s="205" t="s">
        <v>26</v>
      </c>
    </row>
    <row r="679" spans="1:22" s="82" customFormat="1" ht="35.1" customHeight="1">
      <c r="A679" s="345" t="s">
        <v>1351</v>
      </c>
      <c r="B679" s="83"/>
      <c r="C679" s="206"/>
      <c r="D679" s="207"/>
      <c r="E679" s="389" t="s">
        <v>553</v>
      </c>
      <c r="F679" s="390"/>
      <c r="G679" s="390"/>
      <c r="H679" s="391"/>
      <c r="I679" s="394"/>
      <c r="J679" s="186"/>
      <c r="K679" s="202"/>
      <c r="L679" s="205" t="s">
        <v>26</v>
      </c>
      <c r="M679" s="205" t="s">
        <v>26</v>
      </c>
    </row>
    <row r="680" spans="1:22" s="82" customFormat="1" ht="25.9" customHeight="1">
      <c r="A680" s="345" t="s">
        <v>1352</v>
      </c>
      <c r="B680" s="83"/>
      <c r="C680" s="208"/>
      <c r="D680" s="305"/>
      <c r="E680" s="396"/>
      <c r="F680" s="397"/>
      <c r="G680" s="398" t="s">
        <v>554</v>
      </c>
      <c r="H680" s="399"/>
      <c r="I680" s="395"/>
      <c r="J680" s="186"/>
      <c r="K680" s="202"/>
      <c r="L680" s="205" t="s">
        <v>26</v>
      </c>
      <c r="M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t="s">
        <v>26</v>
      </c>
    </row>
    <row r="682" spans="1:22" s="108" customFormat="1" ht="34.5" customHeight="1">
      <c r="A682" s="345" t="s">
        <v>1356</v>
      </c>
      <c r="B682" s="83"/>
      <c r="C682" s="308"/>
      <c r="D682" s="310"/>
      <c r="E682" s="386" t="s">
        <v>1357</v>
      </c>
      <c r="F682" s="387"/>
      <c r="G682" s="387"/>
      <c r="H682" s="388"/>
      <c r="I682" s="393"/>
      <c r="J682" s="186"/>
      <c r="K682" s="202"/>
      <c r="L682" s="205" t="s">
        <v>26</v>
      </c>
      <c r="M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c r="M683" s="352" t="s">
        <v>26</v>
      </c>
    </row>
    <row r="684" spans="1:22" s="1" customFormat="1">
      <c r="A684" s="325"/>
      <c r="B684" s="19"/>
      <c r="C684" s="60"/>
      <c r="D684" s="60"/>
      <c r="E684" s="19"/>
      <c r="F684" s="19"/>
      <c r="G684" s="19"/>
      <c r="H684" s="15"/>
      <c r="I684" s="15"/>
      <c r="J684" s="87"/>
      <c r="K684" s="88"/>
      <c r="L684" s="89"/>
      <c r="M684" s="89"/>
    </row>
    <row r="685" spans="1:22" s="82" customFormat="1">
      <c r="A685" s="325"/>
      <c r="B685" s="83"/>
      <c r="C685" s="60"/>
      <c r="D685" s="60"/>
      <c r="E685" s="60"/>
      <c r="F685" s="60"/>
      <c r="G685" s="60"/>
      <c r="H685" s="90"/>
      <c r="I685" s="90"/>
      <c r="J685" s="87"/>
      <c r="K685" s="88"/>
      <c r="L685" s="89"/>
      <c r="M685" s="89"/>
    </row>
    <row r="686" spans="1:22" s="1" customFormat="1">
      <c r="A686" s="325"/>
      <c r="B686" s="83"/>
      <c r="C686" s="4"/>
      <c r="D686" s="4"/>
      <c r="E686" s="4"/>
      <c r="F686" s="4"/>
      <c r="G686" s="4"/>
      <c r="H686" s="307"/>
      <c r="I686" s="307"/>
      <c r="J686" s="59"/>
      <c r="K686" s="30"/>
      <c r="L686" s="101"/>
      <c r="M686" s="101"/>
    </row>
    <row r="687" spans="1:22" s="1" customFormat="1">
      <c r="A687" s="325"/>
      <c r="B687" s="19" t="s">
        <v>1758</v>
      </c>
      <c r="C687" s="4"/>
      <c r="D687" s="4"/>
      <c r="E687" s="4"/>
      <c r="F687" s="4"/>
      <c r="G687" s="4"/>
      <c r="H687" s="307"/>
      <c r="I687" s="307"/>
      <c r="J687" s="59"/>
      <c r="K687" s="30"/>
      <c r="L687" s="101"/>
      <c r="M687" s="101"/>
    </row>
    <row r="688" spans="1:22">
      <c r="A688" s="325"/>
      <c r="B688" s="19"/>
      <c r="C688" s="19"/>
      <c r="D688" s="19"/>
      <c r="E688" s="19"/>
      <c r="F688" s="19"/>
      <c r="G688" s="19"/>
      <c r="H688" s="15"/>
      <c r="I688" s="15"/>
      <c r="L688" s="73"/>
      <c r="M688" s="73"/>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643</v>
      </c>
      <c r="M689" s="76" t="s">
        <v>129</v>
      </c>
      <c r="N689" s="9"/>
      <c r="O689" s="9"/>
      <c r="P689" s="9"/>
      <c r="Q689" s="9"/>
      <c r="R689" s="9"/>
      <c r="S689" s="9"/>
      <c r="T689" s="9"/>
      <c r="U689" s="9"/>
      <c r="V689" s="9"/>
    </row>
    <row r="690" spans="1:22" ht="20.25" customHeight="1">
      <c r="A690" s="325"/>
      <c r="B690" s="2"/>
      <c r="C690" s="60"/>
      <c r="D690" s="4"/>
      <c r="F690" s="4"/>
      <c r="G690" s="4"/>
      <c r="H690" s="307"/>
      <c r="I690" s="65" t="s">
        <v>1148</v>
      </c>
      <c r="J690" s="66"/>
      <c r="K690" s="168"/>
      <c r="L690" s="78" t="s">
        <v>595</v>
      </c>
      <c r="M690" s="78" t="s">
        <v>80</v>
      </c>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IF(SUM(L691:M691)=0,IF(COUNTIF(L691:M691,"未確認")&gt;0,"未確認",IF(COUNTIF(L691:M691,"~*")&gt;0,"*",SUM(L691:M691))),SUM(L691:M691))</f>
        <v>12</v>
      </c>
      <c r="K691" s="181" t="str">
        <f>IF(OR(COUNTIF(L691:M691,"未確認")&gt;0,COUNTIF(L691:M691,"*")&gt;0),"※","")</f>
        <v/>
      </c>
      <c r="L691" s="111">
        <v>12</v>
      </c>
      <c r="M691" s="111"/>
    </row>
    <row r="692" spans="1:22" s="112" customFormat="1" ht="42" customHeight="1">
      <c r="A692" s="349" t="s">
        <v>1363</v>
      </c>
      <c r="B692" s="113"/>
      <c r="C692" s="383" t="s">
        <v>1942</v>
      </c>
      <c r="D692" s="384"/>
      <c r="E692" s="384"/>
      <c r="F692" s="384"/>
      <c r="G692" s="384"/>
      <c r="H692" s="385"/>
      <c r="I692" s="116" t="s">
        <v>559</v>
      </c>
      <c r="J692" s="185">
        <f>IF(SUM(L692:M692)=0,IF(COUNTIF(L692:M692,"未確認")&gt;0,"未確認",IF(COUNTIF(L692:M692,"~*")&gt;0,"*",SUM(L692:M692))),SUM(L692:M692))</f>
        <v>0</v>
      </c>
      <c r="K692" s="181" t="str">
        <f>IF(OR(COUNTIF(L692:M692,"未確認")&gt;0,COUNTIF(L692:M692,"*")&gt;0),"※","")</f>
        <v/>
      </c>
      <c r="L692" s="111"/>
      <c r="M692" s="111"/>
    </row>
    <row r="693" spans="1:22" s="112" customFormat="1" ht="84" customHeight="1">
      <c r="A693" s="349" t="s">
        <v>1365</v>
      </c>
      <c r="B693" s="113"/>
      <c r="C693" s="383" t="s">
        <v>1760</v>
      </c>
      <c r="D693" s="384"/>
      <c r="E693" s="384"/>
      <c r="F693" s="384"/>
      <c r="G693" s="384"/>
      <c r="H693" s="385"/>
      <c r="I693" s="116" t="s">
        <v>561</v>
      </c>
      <c r="J693" s="185">
        <f>IF(SUM(L693:M693)=0,IF(COUNTIF(L693:M693,"未確認")&gt;0,"未確認",IF(COUNTIF(L693:M693,"~*")&gt;0,"*",SUM(L693:M693))),SUM(L693:M693))</f>
        <v>0</v>
      </c>
      <c r="K693" s="181" t="str">
        <f>IF(OR(COUNTIF(L693:M693,"未確認")&gt;0,COUNTIF(L693:M693,"*")&gt;0),"※","")</f>
        <v/>
      </c>
      <c r="L693" s="111"/>
      <c r="M693" s="111"/>
    </row>
    <row r="694" spans="1:22" s="1" customFormat="1">
      <c r="A694" s="325"/>
      <c r="B694" s="19"/>
      <c r="C694" s="19"/>
      <c r="D694" s="19"/>
      <c r="E694" s="19"/>
      <c r="F694" s="19"/>
      <c r="G694" s="19"/>
      <c r="H694" s="15"/>
      <c r="I694" s="15"/>
      <c r="J694" s="87"/>
      <c r="K694" s="88"/>
      <c r="L694" s="89"/>
      <c r="M694" s="89"/>
    </row>
    <row r="695" spans="1:22" s="82" customFormat="1">
      <c r="A695" s="325"/>
      <c r="B695" s="83"/>
      <c r="C695" s="60"/>
      <c r="D695" s="60"/>
      <c r="E695" s="60"/>
      <c r="F695" s="60"/>
      <c r="G695" s="60"/>
      <c r="H695" s="90"/>
      <c r="I695" s="90"/>
      <c r="J695" s="87"/>
      <c r="K695" s="88"/>
      <c r="L695" s="89"/>
      <c r="M695" s="89"/>
    </row>
    <row r="696" spans="1:22" s="108" customFormat="1">
      <c r="A696" s="325"/>
      <c r="C696" s="4"/>
      <c r="D696" s="4"/>
      <c r="E696" s="4"/>
      <c r="F696" s="4"/>
      <c r="G696" s="4"/>
      <c r="H696" s="307"/>
      <c r="I696" s="307"/>
      <c r="J696" s="59"/>
      <c r="K696" s="30"/>
      <c r="L696" s="101"/>
      <c r="M696" s="101"/>
    </row>
    <row r="697" spans="1:22" s="108" customFormat="1">
      <c r="A697" s="325"/>
      <c r="B697" s="19" t="s">
        <v>1707</v>
      </c>
      <c r="C697" s="4"/>
      <c r="D697" s="4"/>
      <c r="E697" s="4"/>
      <c r="F697" s="4"/>
      <c r="G697" s="4"/>
      <c r="H697" s="307"/>
      <c r="I697" s="307"/>
      <c r="J697" s="59"/>
      <c r="K697" s="30"/>
      <c r="L697" s="101"/>
      <c r="M697" s="101"/>
    </row>
    <row r="698" spans="1:22">
      <c r="A698" s="325"/>
      <c r="B698" s="19"/>
      <c r="C698" s="19"/>
      <c r="D698" s="19"/>
      <c r="E698" s="19"/>
      <c r="F698" s="19"/>
      <c r="G698" s="19"/>
      <c r="H698" s="15"/>
      <c r="I698" s="15"/>
      <c r="L698" s="73"/>
      <c r="M698" s="73"/>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643</v>
      </c>
      <c r="M699" s="76" t="s">
        <v>129</v>
      </c>
      <c r="N699" s="9"/>
      <c r="O699" s="9"/>
      <c r="P699" s="9"/>
      <c r="Q699" s="9"/>
      <c r="R699" s="9"/>
      <c r="S699" s="9"/>
      <c r="T699" s="9"/>
      <c r="U699" s="9"/>
      <c r="V699" s="9"/>
    </row>
    <row r="700" spans="1:22" ht="20.25" customHeight="1">
      <c r="A700" s="325"/>
      <c r="B700" s="2"/>
      <c r="C700" s="60"/>
      <c r="D700" s="4"/>
      <c r="F700" s="4"/>
      <c r="G700" s="4"/>
      <c r="H700" s="307"/>
      <c r="I700" s="65" t="s">
        <v>1148</v>
      </c>
      <c r="J700" s="66"/>
      <c r="K700" s="168"/>
      <c r="L700" s="78" t="s">
        <v>595</v>
      </c>
      <c r="M700" s="78" t="s">
        <v>80</v>
      </c>
      <c r="N700" s="9"/>
      <c r="O700" s="9"/>
      <c r="P700" s="9"/>
      <c r="Q700" s="9"/>
      <c r="R700" s="9"/>
      <c r="S700" s="9"/>
      <c r="T700" s="9"/>
      <c r="U700" s="9"/>
      <c r="V700" s="9"/>
    </row>
    <row r="701" spans="1:22" s="112" customFormat="1" ht="56.1" customHeight="1">
      <c r="A701" s="349" t="s">
        <v>1369</v>
      </c>
      <c r="B701" s="108"/>
      <c r="C701" s="383" t="s">
        <v>1761</v>
      </c>
      <c r="D701" s="384"/>
      <c r="E701" s="384"/>
      <c r="F701" s="384"/>
      <c r="G701" s="384"/>
      <c r="H701" s="385"/>
      <c r="I701" s="116" t="s">
        <v>564</v>
      </c>
      <c r="J701" s="180">
        <f>IF(SUM(L701:M701)=0,IF(COUNTIF(L701:M701,"未確認")&gt;0,"未確認",IF(COUNTIF(L701:M701,"~*")&gt;0,"*",SUM(L701:M701))),SUM(L701:M701))</f>
        <v>0</v>
      </c>
      <c r="K701" s="181" t="str">
        <f>IF(OR(COUNTIF(L701:M701,"未確認")&gt;0,COUNTIF(L701:M701,"*")&gt;0),"※","")</f>
        <v/>
      </c>
      <c r="L701" s="111"/>
      <c r="M701" s="111"/>
    </row>
    <row r="702" spans="1:22" s="112" customFormat="1" ht="56.1" customHeight="1">
      <c r="A702" s="349" t="s">
        <v>1372</v>
      </c>
      <c r="B702" s="113"/>
      <c r="C702" s="383" t="s">
        <v>1708</v>
      </c>
      <c r="D702" s="384"/>
      <c r="E702" s="384"/>
      <c r="F702" s="384"/>
      <c r="G702" s="384"/>
      <c r="H702" s="385"/>
      <c r="I702" s="116" t="s">
        <v>566</v>
      </c>
      <c r="J702" s="180">
        <f>IF(SUM(L702:M702)=0,IF(COUNTIF(L702:M702,"未確認")&gt;0,"未確認",IF(COUNTIF(L702:M702,"~*")&gt;0,"*",SUM(L702:M702))),SUM(L702:M702))</f>
        <v>0</v>
      </c>
      <c r="K702" s="181" t="str">
        <f>IF(OR(COUNTIF(L702:M702,"未確認")&gt;0,COUNTIF(L702:M702,"*")&gt;0),"※","")</f>
        <v/>
      </c>
      <c r="L702" s="111"/>
      <c r="M702" s="111"/>
    </row>
    <row r="703" spans="1:22" s="112" customFormat="1" ht="70.150000000000006" customHeight="1">
      <c r="A703" s="349" t="s">
        <v>1374</v>
      </c>
      <c r="B703" s="113"/>
      <c r="C703" s="386" t="s">
        <v>1709</v>
      </c>
      <c r="D703" s="387"/>
      <c r="E703" s="387"/>
      <c r="F703" s="387"/>
      <c r="G703" s="387"/>
      <c r="H703" s="388"/>
      <c r="I703" s="116" t="s">
        <v>568</v>
      </c>
      <c r="J703" s="180">
        <f>IF(SUM(L703:M703)=0,IF(COUNTIF(L703:M703,"未確認")&gt;0,"未確認",IF(COUNTIF(L703:M703,"~*")&gt;0,"*",SUM(L703:M703))),SUM(L703:M703))</f>
        <v>0</v>
      </c>
      <c r="K703" s="181" t="str">
        <f>IF(OR(COUNTIF(L703:M703,"未確認")&gt;0,COUNTIF(L703:M703,"*")&gt;0),"※","")</f>
        <v/>
      </c>
      <c r="L703" s="111"/>
      <c r="M703" s="111"/>
    </row>
    <row r="704" spans="1:22" s="112" customFormat="1" ht="56.1" customHeight="1">
      <c r="A704" s="334" t="s">
        <v>1576</v>
      </c>
      <c r="B704" s="113"/>
      <c r="C704" s="383" t="s">
        <v>569</v>
      </c>
      <c r="D704" s="384"/>
      <c r="E704" s="384"/>
      <c r="F704" s="384"/>
      <c r="G704" s="384"/>
      <c r="H704" s="385"/>
      <c r="I704" s="116" t="s">
        <v>570</v>
      </c>
      <c r="J704" s="180">
        <f>IF(SUM(L704:M704)=0,IF(COUNTIF(L704:M704,"未確認")&gt;0,"未確認",IF(COUNTIF(L704:M704,"~*")&gt;0,"*",SUM(L704:M704))),SUM(L704:M704))</f>
        <v>0</v>
      </c>
      <c r="K704" s="181" t="str">
        <f>IF(OR(COUNTIF(L704:M704,"未確認")&gt;0,COUNTIF(L704:M704,"*")&gt;0),"※","")</f>
        <v/>
      </c>
      <c r="L704" s="111"/>
      <c r="M704" s="111"/>
    </row>
    <row r="705" spans="1:22" s="112" customFormat="1" ht="70.150000000000006" customHeight="1">
      <c r="A705" s="349" t="s">
        <v>1377</v>
      </c>
      <c r="B705" s="113"/>
      <c r="C705" s="383" t="s">
        <v>1577</v>
      </c>
      <c r="D705" s="384"/>
      <c r="E705" s="384"/>
      <c r="F705" s="384"/>
      <c r="G705" s="384"/>
      <c r="H705" s="385"/>
      <c r="I705" s="116" t="s">
        <v>571</v>
      </c>
      <c r="J705" s="180">
        <f>IF(SUM(L705:M705)=0,IF(COUNTIF(L705:M705,"未確認")&gt;0,"未確認",IF(COUNTIF(L705:M705,"~*")&gt;0,"*",SUM(L705:M705))),SUM(L705:M705))</f>
        <v>0</v>
      </c>
      <c r="K705" s="181" t="str">
        <f>IF(OR(COUNTIF(L705:M705,"未確認")&gt;0,COUNTIF(L705:M705,"*")&gt;0),"※","")</f>
        <v/>
      </c>
      <c r="L705" s="111"/>
      <c r="M705" s="111"/>
    </row>
    <row r="706" spans="1:22" s="1" customFormat="1">
      <c r="A706" s="325"/>
      <c r="B706" s="19"/>
      <c r="C706" s="19"/>
      <c r="D706" s="19"/>
      <c r="E706" s="19"/>
      <c r="F706" s="19"/>
      <c r="G706" s="19"/>
      <c r="H706" s="15"/>
      <c r="I706" s="15"/>
      <c r="J706" s="87"/>
      <c r="K706" s="88"/>
      <c r="L706" s="89"/>
      <c r="M706" s="89"/>
    </row>
    <row r="707" spans="1:22" s="82" customFormat="1">
      <c r="A707" s="325"/>
      <c r="B707" s="83"/>
      <c r="C707" s="60"/>
      <c r="D707" s="60"/>
      <c r="E707" s="60"/>
      <c r="F707" s="60"/>
      <c r="G707" s="60"/>
      <c r="H707" s="90"/>
      <c r="I707" s="90"/>
      <c r="J707" s="87"/>
      <c r="K707" s="88"/>
      <c r="L707" s="89"/>
      <c r="M707" s="89"/>
    </row>
    <row r="708" spans="1:22" s="82" customFormat="1">
      <c r="A708" s="325"/>
      <c r="B708" s="83"/>
      <c r="C708" s="60"/>
      <c r="D708" s="60"/>
      <c r="E708" s="60"/>
      <c r="F708" s="60"/>
      <c r="G708" s="60"/>
      <c r="H708" s="90"/>
      <c r="I708" s="90"/>
      <c r="J708" s="87"/>
      <c r="K708" s="88"/>
      <c r="L708" s="89"/>
      <c r="M708" s="89"/>
    </row>
    <row r="709" spans="1:22" s="108" customFormat="1">
      <c r="A709" s="325"/>
      <c r="C709" s="4"/>
      <c r="D709" s="4"/>
      <c r="E709" s="4"/>
      <c r="F709" s="4"/>
      <c r="G709" s="4"/>
      <c r="H709" s="307"/>
      <c r="I709" s="307"/>
      <c r="J709" s="59"/>
      <c r="K709" s="30"/>
      <c r="L709" s="101"/>
      <c r="M709" s="101"/>
    </row>
    <row r="710" spans="1:22" s="108" customFormat="1">
      <c r="A710" s="325"/>
      <c r="B710" s="19" t="s">
        <v>572</v>
      </c>
      <c r="C710" s="4"/>
      <c r="D710" s="4"/>
      <c r="E710" s="4"/>
      <c r="F710" s="4"/>
      <c r="G710" s="4"/>
      <c r="H710" s="307"/>
      <c r="I710" s="307"/>
      <c r="J710" s="59"/>
      <c r="K710" s="30"/>
      <c r="L710" s="101"/>
      <c r="M710" s="101"/>
    </row>
    <row r="711" spans="1:22">
      <c r="A711" s="325"/>
      <c r="B711" s="19"/>
      <c r="C711" s="19"/>
      <c r="D711" s="19"/>
      <c r="E711" s="19"/>
      <c r="F711" s="19"/>
      <c r="G711" s="19"/>
      <c r="H711" s="15"/>
      <c r="I711" s="15"/>
      <c r="J711" s="61"/>
      <c r="K711" s="30"/>
      <c r="L711" s="73"/>
      <c r="M711" s="73"/>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643</v>
      </c>
      <c r="M712" s="76" t="s">
        <v>129</v>
      </c>
      <c r="N712" s="9"/>
      <c r="O712" s="9"/>
      <c r="P712" s="9"/>
      <c r="Q712" s="9"/>
      <c r="R712" s="9"/>
      <c r="S712" s="9"/>
      <c r="T712" s="9"/>
      <c r="U712" s="9"/>
      <c r="V712" s="9"/>
    </row>
    <row r="713" spans="1:22" ht="20.25" customHeight="1">
      <c r="A713" s="325"/>
      <c r="B713" s="2"/>
      <c r="C713" s="60"/>
      <c r="D713" s="4"/>
      <c r="F713" s="4"/>
      <c r="G713" s="4"/>
      <c r="H713" s="307"/>
      <c r="I713" s="65" t="s">
        <v>1148</v>
      </c>
      <c r="J713" s="66"/>
      <c r="K713" s="168"/>
      <c r="L713" s="78" t="s">
        <v>595</v>
      </c>
      <c r="M713" s="78" t="s">
        <v>80</v>
      </c>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IF(SUM(L714:M714)=0,IF(COUNTIF(L714:M714,"未確認")&gt;0,"未確認",IF(COUNTIF(L714:M714,"~*")&gt;0,"*",SUM(L714:M714))),SUM(L714:M714))</f>
        <v>0</v>
      </c>
      <c r="K714" s="181" t="str">
        <f>IF(OR(COUNTIF(L714:M714,"未確認")&gt;0,COUNTIF(L714:M714,"*")&gt;0),"※","")</f>
        <v/>
      </c>
      <c r="L714" s="111"/>
      <c r="M714" s="111"/>
    </row>
    <row r="715" spans="1:22" s="112" customFormat="1" ht="70.150000000000006" customHeight="1">
      <c r="A715" s="349" t="s">
        <v>1380</v>
      </c>
      <c r="B715" s="113"/>
      <c r="C715" s="383" t="s">
        <v>575</v>
      </c>
      <c r="D715" s="384"/>
      <c r="E715" s="384"/>
      <c r="F715" s="384"/>
      <c r="G715" s="384"/>
      <c r="H715" s="385"/>
      <c r="I715" s="116" t="s">
        <v>576</v>
      </c>
      <c r="J715" s="180">
        <f>IF(SUM(L715:M715)=0,IF(COUNTIF(L715:M715,"未確認")&gt;0,"未確認",IF(COUNTIF(L715:M715,"~*")&gt;0,"*",SUM(L715:M715))),SUM(L715:M715))</f>
        <v>0</v>
      </c>
      <c r="K715" s="181" t="str">
        <f>IF(OR(COUNTIF(L715:M715,"未確認")&gt;0,COUNTIF(L715:M715,"*")&gt;0),"※","")</f>
        <v/>
      </c>
      <c r="L715" s="111"/>
      <c r="M715" s="111"/>
    </row>
    <row r="716" spans="1:22" s="112" customFormat="1" ht="70.150000000000006" customHeight="1">
      <c r="A716" s="349" t="s">
        <v>1381</v>
      </c>
      <c r="B716" s="113"/>
      <c r="C716" s="386" t="s">
        <v>577</v>
      </c>
      <c r="D716" s="387"/>
      <c r="E716" s="387"/>
      <c r="F716" s="387"/>
      <c r="G716" s="387"/>
      <c r="H716" s="388"/>
      <c r="I716" s="116" t="s">
        <v>578</v>
      </c>
      <c r="J716" s="180">
        <f>IF(SUM(L716:M716)=0,IF(COUNTIF(L716:M716,"未確認")&gt;0,"未確認",IF(COUNTIF(L716:M716,"~*")&gt;0,"*",SUM(L716:M716))),SUM(L716:M716))</f>
        <v>0</v>
      </c>
      <c r="K716" s="181" t="str">
        <f>IF(OR(COUNTIF(L716:M716,"未確認")&gt;0,COUNTIF(L716:M716,"*")&gt;0),"※","")</f>
        <v/>
      </c>
      <c r="L716" s="111"/>
      <c r="M716" s="111"/>
    </row>
    <row r="717" spans="1:22" s="112" customFormat="1" ht="70.150000000000006" customHeight="1">
      <c r="A717" s="349" t="s">
        <v>1382</v>
      </c>
      <c r="B717" s="113"/>
      <c r="C717" s="386" t="s">
        <v>579</v>
      </c>
      <c r="D717" s="387"/>
      <c r="E717" s="387"/>
      <c r="F717" s="387"/>
      <c r="G717" s="387"/>
      <c r="H717" s="388"/>
      <c r="I717" s="116" t="s">
        <v>580</v>
      </c>
      <c r="J717" s="180">
        <f>IF(SUM(L717:M717)=0,IF(COUNTIF(L717:M717,"未確認")&gt;0,"未確認",IF(COUNTIF(L717:M717,"~*")&gt;0,"*",SUM(L717:M717))),SUM(L717:M717))</f>
        <v>0</v>
      </c>
      <c r="K717" s="181" t="str">
        <f>IF(OR(COUNTIF(L717:M717,"未確認")&gt;0,COUNTIF(L717:M717,"*")&gt;0),"※","")</f>
        <v/>
      </c>
      <c r="L717" s="111"/>
      <c r="M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W730"/>
  <sheetViews>
    <sheetView showGridLines="0" topLeftCell="B1" zoomScale="50" zoomScaleNormal="5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2639</v>
      </c>
      <c r="C2" s="12"/>
      <c r="D2" s="12"/>
      <c r="E2" s="12"/>
      <c r="F2" s="12"/>
      <c r="G2" s="12"/>
      <c r="H2" s="10"/>
    </row>
    <row r="3" spans="1:22">
      <c r="A3" s="325"/>
      <c r="B3" s="13" t="s">
        <v>2640</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N8" s="9"/>
      <c r="O8" s="9"/>
      <c r="P8" s="9"/>
      <c r="Q8" s="9"/>
      <c r="R8" s="9"/>
      <c r="S8" s="9"/>
      <c r="T8" s="9"/>
      <c r="U8" s="9"/>
      <c r="V8" s="9"/>
    </row>
    <row r="9" spans="1:22" s="22" customFormat="1">
      <c r="A9" s="325"/>
      <c r="B9" s="24"/>
      <c r="C9" s="20"/>
      <c r="D9" s="20"/>
      <c r="E9" s="20"/>
      <c r="F9" s="20"/>
      <c r="G9" s="20"/>
      <c r="H9" s="21"/>
      <c r="I9" s="513" t="s">
        <v>874</v>
      </c>
      <c r="J9" s="513"/>
      <c r="K9" s="513"/>
      <c r="L9" s="321" t="s">
        <v>594</v>
      </c>
      <c r="M9" s="321" t="s">
        <v>593</v>
      </c>
    </row>
    <row r="10" spans="1:22" s="22" customFormat="1" ht="34.5" customHeight="1">
      <c r="A10" s="327" t="s">
        <v>876</v>
      </c>
      <c r="B10" s="18"/>
      <c r="C10" s="20"/>
      <c r="D10" s="20"/>
      <c r="E10" s="20"/>
      <c r="F10" s="20"/>
      <c r="G10" s="20"/>
      <c r="H10" s="21"/>
      <c r="I10" s="512" t="s">
        <v>877</v>
      </c>
      <c r="J10" s="512"/>
      <c r="K10" s="512"/>
      <c r="L10" s="25" t="s">
        <v>879</v>
      </c>
      <c r="M10" s="25" t="s">
        <v>879</v>
      </c>
    </row>
    <row r="11" spans="1:22" s="22" customFormat="1" ht="34.5" customHeight="1">
      <c r="A11" s="327" t="s">
        <v>876</v>
      </c>
      <c r="B11" s="26"/>
      <c r="C11" s="20"/>
      <c r="D11" s="20"/>
      <c r="E11" s="20"/>
      <c r="F11" s="20"/>
      <c r="G11" s="20"/>
      <c r="H11" s="21"/>
      <c r="I11" s="512" t="s">
        <v>881</v>
      </c>
      <c r="J11" s="512"/>
      <c r="K11" s="512"/>
      <c r="L11" s="25" t="s">
        <v>883</v>
      </c>
      <c r="M11" s="25" t="s">
        <v>883</v>
      </c>
    </row>
    <row r="12" spans="1:22">
      <c r="A12" s="325"/>
      <c r="B12" s="19"/>
      <c r="N12" s="9"/>
      <c r="O12" s="9"/>
      <c r="P12" s="9"/>
      <c r="Q12" s="9"/>
      <c r="R12" s="9"/>
      <c r="S12" s="9"/>
      <c r="T12" s="9"/>
      <c r="U12" s="9"/>
      <c r="V12" s="9"/>
    </row>
    <row r="13" spans="1:22">
      <c r="A13" s="325"/>
      <c r="B13" s="18"/>
      <c r="N13" s="9"/>
      <c r="O13" s="9"/>
      <c r="P13" s="9"/>
      <c r="Q13" s="9"/>
      <c r="R13" s="9"/>
      <c r="S13" s="9"/>
      <c r="T13" s="9"/>
      <c r="U13" s="9"/>
      <c r="V13" s="9"/>
    </row>
    <row r="14" spans="1:22" s="22" customFormat="1">
      <c r="A14" s="325"/>
      <c r="B14" s="19" t="s">
        <v>885</v>
      </c>
      <c r="C14" s="20"/>
      <c r="D14" s="20"/>
      <c r="E14" s="20"/>
      <c r="F14" s="20"/>
      <c r="G14" s="20"/>
      <c r="H14" s="21"/>
      <c r="I14" s="21"/>
      <c r="J14" s="6"/>
      <c r="K14" s="7"/>
      <c r="L14" s="6"/>
      <c r="M14" s="6"/>
    </row>
    <row r="15" spans="1:22" s="22" customFormat="1">
      <c r="A15" s="325"/>
      <c r="B15" s="19"/>
      <c r="C15" s="19"/>
      <c r="D15" s="19"/>
      <c r="E15" s="19"/>
      <c r="F15" s="19"/>
      <c r="G15" s="19"/>
      <c r="H15" s="15"/>
      <c r="I15" s="15"/>
      <c r="J15" s="6"/>
      <c r="K15" s="7"/>
      <c r="L15" s="23"/>
      <c r="M15" s="23"/>
    </row>
    <row r="16" spans="1:22" s="22" customFormat="1">
      <c r="A16" s="325"/>
      <c r="B16" s="24"/>
      <c r="C16" s="20"/>
      <c r="D16" s="20"/>
      <c r="E16" s="20"/>
      <c r="F16" s="20"/>
      <c r="G16" s="20"/>
      <c r="H16" s="21"/>
      <c r="I16" s="513" t="s">
        <v>0</v>
      </c>
      <c r="J16" s="513"/>
      <c r="K16" s="513"/>
      <c r="L16" s="321" t="s">
        <v>594</v>
      </c>
      <c r="M16" s="321" t="s">
        <v>593</v>
      </c>
    </row>
    <row r="17" spans="1:22" s="22" customFormat="1" ht="34.5" customHeight="1">
      <c r="A17" s="327" t="s">
        <v>876</v>
      </c>
      <c r="B17" s="18"/>
      <c r="C17" s="20"/>
      <c r="D17" s="20"/>
      <c r="E17" s="20"/>
      <c r="F17" s="20"/>
      <c r="G17" s="20"/>
      <c r="H17" s="21"/>
      <c r="I17" s="512" t="s">
        <v>18</v>
      </c>
      <c r="J17" s="512"/>
      <c r="K17" s="512"/>
      <c r="L17" s="25"/>
      <c r="M17" s="25"/>
    </row>
    <row r="18" spans="1:22" s="22" customFormat="1" ht="34.5" customHeight="1">
      <c r="A18" s="327" t="s">
        <v>876</v>
      </c>
      <c r="B18" s="26"/>
      <c r="C18" s="20"/>
      <c r="D18" s="20"/>
      <c r="E18" s="20"/>
      <c r="F18" s="20"/>
      <c r="G18" s="20"/>
      <c r="H18" s="21"/>
      <c r="I18" s="512" t="s">
        <v>19</v>
      </c>
      <c r="J18" s="512"/>
      <c r="K18" s="512"/>
      <c r="L18" s="25"/>
      <c r="M18" s="25" t="s">
        <v>886</v>
      </c>
    </row>
    <row r="19" spans="1:22" s="22" customFormat="1" ht="34.5" customHeight="1">
      <c r="A19" s="327" t="s">
        <v>876</v>
      </c>
      <c r="B19" s="26"/>
      <c r="C19" s="20"/>
      <c r="D19" s="20"/>
      <c r="E19" s="20"/>
      <c r="F19" s="20"/>
      <c r="G19" s="20"/>
      <c r="H19" s="21"/>
      <c r="I19" s="512" t="s">
        <v>20</v>
      </c>
      <c r="J19" s="512"/>
      <c r="K19" s="512"/>
      <c r="L19" s="27"/>
      <c r="M19" s="27"/>
    </row>
    <row r="20" spans="1:22" s="22" customFormat="1" ht="34.5" customHeight="1">
      <c r="A20" s="327" t="s">
        <v>876</v>
      </c>
      <c r="B20" s="18"/>
      <c r="C20" s="20"/>
      <c r="D20" s="20"/>
      <c r="E20" s="20"/>
      <c r="F20" s="20"/>
      <c r="G20" s="20"/>
      <c r="H20" s="21"/>
      <c r="I20" s="512" t="s">
        <v>21</v>
      </c>
      <c r="J20" s="512"/>
      <c r="K20" s="512"/>
      <c r="L20" s="28" t="s">
        <v>886</v>
      </c>
      <c r="M20" s="28"/>
    </row>
    <row r="21" spans="1:22" s="22" customFormat="1" ht="34.5" customHeight="1">
      <c r="A21" s="327" t="s">
        <v>876</v>
      </c>
      <c r="B21" s="18"/>
      <c r="C21" s="20"/>
      <c r="D21" s="20"/>
      <c r="E21" s="20"/>
      <c r="F21" s="20"/>
      <c r="G21" s="20"/>
      <c r="H21" s="21"/>
      <c r="I21" s="512" t="s">
        <v>22</v>
      </c>
      <c r="J21" s="512"/>
      <c r="K21" s="512"/>
      <c r="L21" s="27"/>
      <c r="M21" s="27"/>
    </row>
    <row r="22" spans="1:22" s="22" customFormat="1" ht="34.5" customHeight="1">
      <c r="A22" s="327" t="s">
        <v>876</v>
      </c>
      <c r="B22" s="18"/>
      <c r="C22" s="20"/>
      <c r="D22" s="20"/>
      <c r="E22" s="20"/>
      <c r="F22" s="20"/>
      <c r="G22" s="20"/>
      <c r="H22" s="21"/>
      <c r="I22" s="512" t="s">
        <v>23</v>
      </c>
      <c r="J22" s="512"/>
      <c r="K22" s="512"/>
      <c r="L22" s="27"/>
      <c r="M22" s="27"/>
    </row>
    <row r="23" spans="1:22" s="22" customFormat="1" ht="34.5" customHeight="1">
      <c r="A23" s="327" t="s">
        <v>876</v>
      </c>
      <c r="B23" s="18"/>
      <c r="C23" s="20"/>
      <c r="D23" s="20"/>
      <c r="E23" s="20"/>
      <c r="F23" s="20"/>
      <c r="G23" s="20"/>
      <c r="H23" s="21"/>
      <c r="I23" s="512" t="s">
        <v>24</v>
      </c>
      <c r="J23" s="512"/>
      <c r="K23" s="512"/>
      <c r="L23" s="27"/>
      <c r="M23" s="27"/>
    </row>
    <row r="24" spans="1:22" s="22" customFormat="1" ht="315" customHeight="1">
      <c r="A24" s="327" t="s">
        <v>887</v>
      </c>
      <c r="B24" s="18"/>
      <c r="C24" s="20"/>
      <c r="D24" s="20"/>
      <c r="E24" s="20"/>
      <c r="F24" s="20"/>
      <c r="G24" s="20"/>
      <c r="H24" s="21"/>
      <c r="I24" s="511" t="s">
        <v>25</v>
      </c>
      <c r="J24" s="511"/>
      <c r="K24" s="511"/>
      <c r="L24" s="27" t="s">
        <v>26</v>
      </c>
      <c r="M24" s="27" t="s">
        <v>26</v>
      </c>
    </row>
    <row r="25" spans="1:22" s="22" customFormat="1">
      <c r="A25" s="325"/>
      <c r="B25" s="18"/>
      <c r="C25" s="3"/>
      <c r="D25" s="3"/>
      <c r="E25" s="4"/>
      <c r="F25" s="3"/>
      <c r="G25" s="29"/>
      <c r="H25" s="5"/>
      <c r="I25" s="5"/>
      <c r="J25" s="6"/>
      <c r="K25" s="30"/>
      <c r="L25" s="8"/>
      <c r="M25" s="8"/>
    </row>
    <row r="26" spans="1:22">
      <c r="A26" s="325"/>
      <c r="B26" s="18"/>
      <c r="K26" s="30"/>
      <c r="L26" s="8"/>
      <c r="M26" s="8"/>
      <c r="N26" s="9"/>
      <c r="O26" s="9"/>
      <c r="P26" s="9"/>
      <c r="Q26" s="9"/>
      <c r="R26" s="9"/>
      <c r="S26" s="9"/>
      <c r="T26" s="9"/>
      <c r="U26" s="9"/>
      <c r="V26" s="9"/>
    </row>
    <row r="27" spans="1:22" s="22" customFormat="1">
      <c r="A27" s="325"/>
      <c r="B27" s="31" t="s">
        <v>27</v>
      </c>
      <c r="C27" s="20"/>
      <c r="D27" s="20"/>
      <c r="E27" s="20"/>
      <c r="F27" s="20"/>
      <c r="G27" s="20"/>
      <c r="H27" s="21"/>
      <c r="I27" s="21"/>
      <c r="J27" s="6"/>
      <c r="K27" s="30"/>
      <c r="L27" s="8"/>
      <c r="M27" s="8"/>
    </row>
    <row r="28" spans="1:22" s="22" customFormat="1">
      <c r="A28" s="325"/>
      <c r="B28" s="19"/>
      <c r="C28" s="19"/>
      <c r="D28" s="19"/>
      <c r="E28" s="19"/>
      <c r="F28" s="19"/>
      <c r="G28" s="19"/>
      <c r="H28" s="15"/>
      <c r="I28" s="15"/>
      <c r="J28" s="6"/>
      <c r="K28" s="30"/>
      <c r="L28" s="23"/>
      <c r="M28" s="23"/>
    </row>
    <row r="29" spans="1:22" s="22" customFormat="1">
      <c r="A29" s="325"/>
      <c r="B29" s="24"/>
      <c r="C29" s="20"/>
      <c r="D29" s="20"/>
      <c r="E29" s="20"/>
      <c r="F29" s="20"/>
      <c r="G29" s="20"/>
      <c r="H29" s="21"/>
      <c r="I29" s="508" t="s">
        <v>28</v>
      </c>
      <c r="J29" s="509"/>
      <c r="K29" s="510"/>
      <c r="L29" s="321" t="s">
        <v>594</v>
      </c>
      <c r="M29" s="321" t="s">
        <v>593</v>
      </c>
    </row>
    <row r="30" spans="1:22" s="22" customFormat="1" ht="34.5" customHeight="1">
      <c r="A30" s="327" t="s">
        <v>888</v>
      </c>
      <c r="B30" s="18"/>
      <c r="C30" s="20"/>
      <c r="D30" s="20"/>
      <c r="E30" s="20"/>
      <c r="F30" s="20"/>
      <c r="G30" s="20"/>
      <c r="H30" s="21"/>
      <c r="I30" s="502" t="s">
        <v>18</v>
      </c>
      <c r="J30" s="503"/>
      <c r="K30" s="504"/>
      <c r="L30" s="25"/>
      <c r="M30" s="25"/>
    </row>
    <row r="31" spans="1:22" s="22" customFormat="1" ht="34.5" customHeight="1">
      <c r="A31" s="327" t="s">
        <v>888</v>
      </c>
      <c r="B31" s="26"/>
      <c r="C31" s="20"/>
      <c r="D31" s="20"/>
      <c r="E31" s="20"/>
      <c r="F31" s="20"/>
      <c r="G31" s="20"/>
      <c r="H31" s="21"/>
      <c r="I31" s="502" t="s">
        <v>19</v>
      </c>
      <c r="J31" s="503"/>
      <c r="K31" s="504"/>
      <c r="L31" s="25"/>
      <c r="M31" s="25" t="s">
        <v>886</v>
      </c>
    </row>
    <row r="32" spans="1:22" s="22" customFormat="1" ht="34.5" customHeight="1">
      <c r="A32" s="327" t="s">
        <v>888</v>
      </c>
      <c r="B32" s="26"/>
      <c r="C32" s="20"/>
      <c r="D32" s="20"/>
      <c r="E32" s="20"/>
      <c r="F32" s="20"/>
      <c r="G32" s="20"/>
      <c r="H32" s="21"/>
      <c r="I32" s="502" t="s">
        <v>20</v>
      </c>
      <c r="J32" s="503"/>
      <c r="K32" s="504"/>
      <c r="L32" s="27"/>
      <c r="M32" s="27"/>
    </row>
    <row r="33" spans="1:22" s="22" customFormat="1" ht="34.5" customHeight="1">
      <c r="A33" s="327" t="s">
        <v>888</v>
      </c>
      <c r="B33" s="18"/>
      <c r="C33" s="20"/>
      <c r="D33" s="20"/>
      <c r="E33" s="20"/>
      <c r="F33" s="20"/>
      <c r="G33" s="20"/>
      <c r="H33" s="21"/>
      <c r="I33" s="502" t="s">
        <v>21</v>
      </c>
      <c r="J33" s="503"/>
      <c r="K33" s="504"/>
      <c r="L33" s="28" t="s">
        <v>886</v>
      </c>
      <c r="M33" s="28"/>
    </row>
    <row r="34" spans="1:22" s="22" customFormat="1" ht="34.5" customHeight="1">
      <c r="A34" s="327" t="s">
        <v>888</v>
      </c>
      <c r="B34" s="18"/>
      <c r="C34" s="20"/>
      <c r="D34" s="20"/>
      <c r="E34" s="20"/>
      <c r="F34" s="20"/>
      <c r="G34" s="20"/>
      <c r="H34" s="21"/>
      <c r="I34" s="499" t="s">
        <v>2641</v>
      </c>
      <c r="J34" s="500"/>
      <c r="K34" s="501"/>
      <c r="L34" s="27"/>
      <c r="M34" s="27"/>
    </row>
    <row r="35" spans="1:22" s="22" customFormat="1" ht="34.5" customHeight="1">
      <c r="A35" s="327" t="s">
        <v>888</v>
      </c>
      <c r="B35" s="18"/>
      <c r="C35" s="20"/>
      <c r="D35" s="20"/>
      <c r="E35" s="20"/>
      <c r="F35" s="20"/>
      <c r="G35" s="20"/>
      <c r="H35" s="21"/>
      <c r="I35" s="499" t="s">
        <v>30</v>
      </c>
      <c r="J35" s="500"/>
      <c r="K35" s="501"/>
      <c r="L35" s="27"/>
      <c r="M35" s="27"/>
    </row>
    <row r="36" spans="1:22" s="32" customFormat="1" ht="34.5" customHeight="1">
      <c r="A36" s="327" t="s">
        <v>888</v>
      </c>
      <c r="B36" s="18"/>
      <c r="C36" s="20"/>
      <c r="D36" s="20"/>
      <c r="E36" s="20"/>
      <c r="F36" s="20"/>
      <c r="G36" s="20"/>
      <c r="H36" s="21"/>
      <c r="I36" s="499" t="s">
        <v>31</v>
      </c>
      <c r="J36" s="500"/>
      <c r="K36" s="501"/>
      <c r="L36" s="27"/>
      <c r="M36" s="27"/>
    </row>
    <row r="37" spans="1:22" s="22" customFormat="1" ht="34.5" customHeight="1">
      <c r="A37" s="327" t="s">
        <v>888</v>
      </c>
      <c r="B37" s="18"/>
      <c r="C37" s="20"/>
      <c r="D37" s="20"/>
      <c r="E37" s="20"/>
      <c r="F37" s="20"/>
      <c r="G37" s="20"/>
      <c r="H37" s="21"/>
      <c r="I37" s="496" t="s">
        <v>24</v>
      </c>
      <c r="J37" s="496"/>
      <c r="K37" s="496"/>
      <c r="L37" s="27"/>
      <c r="M37" s="27"/>
    </row>
    <row r="38" spans="1:22" s="22" customFormat="1">
      <c r="A38" s="325"/>
      <c r="B38" s="18"/>
      <c r="C38" s="3"/>
      <c r="D38" s="3"/>
      <c r="E38" s="4"/>
      <c r="F38" s="3"/>
      <c r="G38" s="33"/>
      <c r="H38" s="5"/>
      <c r="I38" s="5"/>
      <c r="J38" s="6"/>
      <c r="K38" s="30"/>
      <c r="L38" s="8"/>
      <c r="M38" s="8"/>
    </row>
    <row r="39" spans="1:22" s="22" customFormat="1">
      <c r="A39" s="325"/>
      <c r="B39" s="18"/>
      <c r="C39" s="3"/>
      <c r="D39" s="3"/>
      <c r="E39" s="4"/>
      <c r="F39" s="3"/>
      <c r="G39" s="33"/>
      <c r="H39" s="5"/>
      <c r="I39" s="5"/>
      <c r="J39" s="6"/>
      <c r="K39" s="30"/>
      <c r="L39" s="8"/>
      <c r="M39" s="8"/>
    </row>
    <row r="40" spans="1:22" s="22" customFormat="1">
      <c r="A40" s="325"/>
      <c r="B40" s="31" t="s">
        <v>32</v>
      </c>
      <c r="C40" s="20"/>
      <c r="D40" s="20"/>
      <c r="E40" s="20"/>
      <c r="F40" s="20"/>
      <c r="G40" s="20"/>
      <c r="H40" s="21"/>
      <c r="I40" s="21"/>
      <c r="J40" s="6"/>
      <c r="K40" s="30"/>
      <c r="L40" s="8"/>
      <c r="M40" s="8"/>
    </row>
    <row r="41" spans="1:22" s="22" customFormat="1">
      <c r="A41" s="325"/>
      <c r="B41" s="19"/>
      <c r="C41" s="19"/>
      <c r="D41" s="19"/>
      <c r="E41" s="19"/>
      <c r="F41" s="19"/>
      <c r="G41" s="19"/>
      <c r="H41" s="15"/>
      <c r="I41" s="15"/>
      <c r="J41" s="6"/>
      <c r="K41" s="30"/>
      <c r="L41" s="23"/>
      <c r="M41" s="23"/>
    </row>
    <row r="42" spans="1:22" s="22" customFormat="1">
      <c r="A42" s="325"/>
      <c r="B42" s="24"/>
      <c r="C42" s="20"/>
      <c r="D42" s="20"/>
      <c r="E42" s="20"/>
      <c r="F42" s="20"/>
      <c r="G42" s="20"/>
      <c r="H42" s="21"/>
      <c r="I42" s="508" t="s">
        <v>33</v>
      </c>
      <c r="J42" s="509"/>
      <c r="K42" s="510"/>
      <c r="L42" s="321" t="s">
        <v>594</v>
      </c>
      <c r="M42" s="321" t="s">
        <v>593</v>
      </c>
    </row>
    <row r="43" spans="1:22" s="22" customFormat="1" ht="34.5" customHeight="1">
      <c r="A43" s="327" t="s">
        <v>889</v>
      </c>
      <c r="B43" s="18"/>
      <c r="C43" s="20"/>
      <c r="D43" s="20"/>
      <c r="E43" s="20"/>
      <c r="F43" s="20"/>
      <c r="G43" s="20"/>
      <c r="H43" s="21"/>
      <c r="I43" s="502" t="s">
        <v>34</v>
      </c>
      <c r="J43" s="503"/>
      <c r="K43" s="504"/>
      <c r="L43" s="25"/>
      <c r="M43" s="25"/>
    </row>
    <row r="44" spans="1:22" s="22" customFormat="1" ht="34.5" customHeight="1">
      <c r="A44" s="327" t="s">
        <v>889</v>
      </c>
      <c r="B44" s="26"/>
      <c r="C44" s="20"/>
      <c r="D44" s="20"/>
      <c r="E44" s="20"/>
      <c r="F44" s="20"/>
      <c r="G44" s="20"/>
      <c r="H44" s="21"/>
      <c r="I44" s="502" t="s">
        <v>35</v>
      </c>
      <c r="J44" s="503"/>
      <c r="K44" s="504"/>
      <c r="L44" s="25"/>
      <c r="M44" s="25"/>
    </row>
    <row r="45" spans="1:22" s="22" customFormat="1" ht="34.5" customHeight="1">
      <c r="A45" s="327" t="s">
        <v>889</v>
      </c>
      <c r="B45" s="26"/>
      <c r="C45" s="20"/>
      <c r="D45" s="20"/>
      <c r="E45" s="20"/>
      <c r="F45" s="20"/>
      <c r="G45" s="20"/>
      <c r="H45" s="21"/>
      <c r="I45" s="502" t="s">
        <v>36</v>
      </c>
      <c r="J45" s="503"/>
      <c r="K45" s="504"/>
      <c r="L45" s="34"/>
      <c r="M45" s="34"/>
    </row>
    <row r="46" spans="1:22" s="22" customFormat="1" ht="34.5" customHeight="1">
      <c r="A46" s="327" t="s">
        <v>889</v>
      </c>
      <c r="B46" s="18"/>
      <c r="C46" s="20"/>
      <c r="D46" s="20"/>
      <c r="E46" s="20"/>
      <c r="F46" s="20"/>
      <c r="G46" s="20"/>
      <c r="H46" s="21"/>
      <c r="I46" s="502" t="s">
        <v>37</v>
      </c>
      <c r="J46" s="503"/>
      <c r="K46" s="504"/>
      <c r="L46" s="25"/>
      <c r="M46" s="25"/>
    </row>
    <row r="47" spans="1:22" s="22" customFormat="1">
      <c r="A47" s="325"/>
      <c r="B47" s="18"/>
      <c r="C47" s="3"/>
      <c r="D47" s="3"/>
      <c r="E47" s="4"/>
      <c r="F47" s="3"/>
      <c r="G47" s="29"/>
      <c r="H47" s="5"/>
      <c r="I47" s="5"/>
      <c r="J47" s="6"/>
      <c r="K47" s="30"/>
      <c r="L47" s="8"/>
      <c r="M47" s="8"/>
    </row>
    <row r="48" spans="1:22">
      <c r="A48" s="325"/>
      <c r="B48" s="18"/>
      <c r="K48" s="30"/>
      <c r="L48" s="8"/>
      <c r="M48" s="8"/>
      <c r="N48" s="9"/>
      <c r="O48" s="9"/>
      <c r="P48" s="9"/>
      <c r="Q48" s="9"/>
      <c r="R48" s="9"/>
      <c r="S48" s="9"/>
      <c r="T48" s="9"/>
      <c r="U48" s="9"/>
      <c r="V48" s="9"/>
    </row>
    <row r="49" spans="1:13" s="22" customFormat="1">
      <c r="A49" s="325"/>
      <c r="B49" s="31" t="s">
        <v>38</v>
      </c>
      <c r="C49" s="20"/>
      <c r="D49" s="20"/>
      <c r="E49" s="20"/>
      <c r="F49" s="20"/>
      <c r="G49" s="20"/>
      <c r="H49" s="21"/>
      <c r="I49" s="21"/>
      <c r="J49" s="6"/>
      <c r="K49" s="30"/>
      <c r="L49" s="8"/>
      <c r="M49" s="8"/>
    </row>
    <row r="50" spans="1:13" s="22" customFormat="1">
      <c r="A50" s="325"/>
      <c r="B50" s="19"/>
      <c r="C50" s="19"/>
      <c r="D50" s="19"/>
      <c r="E50" s="19"/>
      <c r="F50" s="19"/>
      <c r="G50" s="19"/>
      <c r="H50" s="15"/>
      <c r="I50" s="15"/>
      <c r="J50" s="6"/>
      <c r="K50" s="30"/>
      <c r="L50" s="23"/>
      <c r="M50" s="23"/>
    </row>
    <row r="51" spans="1:13" s="22" customFormat="1">
      <c r="A51" s="325"/>
      <c r="B51" s="24"/>
      <c r="C51" s="20"/>
      <c r="D51" s="20"/>
      <c r="E51" s="20"/>
      <c r="F51" s="20"/>
      <c r="G51" s="20"/>
      <c r="H51" s="35"/>
      <c r="I51" s="505" t="s">
        <v>28</v>
      </c>
      <c r="J51" s="506"/>
      <c r="K51" s="507"/>
      <c r="L51" s="321" t="s">
        <v>594</v>
      </c>
      <c r="M51" s="321" t="s">
        <v>593</v>
      </c>
    </row>
    <row r="52" spans="1:13" s="22" customFormat="1" ht="34.5" customHeight="1">
      <c r="A52" s="328" t="s">
        <v>890</v>
      </c>
      <c r="B52" s="18"/>
      <c r="C52" s="20"/>
      <c r="D52" s="20"/>
      <c r="E52" s="20"/>
      <c r="F52" s="20"/>
      <c r="G52" s="20"/>
      <c r="H52" s="21"/>
      <c r="I52" s="499" t="s">
        <v>18</v>
      </c>
      <c r="J52" s="500"/>
      <c r="K52" s="501"/>
      <c r="L52" s="25"/>
      <c r="M52" s="25"/>
    </row>
    <row r="53" spans="1:13" s="22" customFormat="1" ht="34.5" customHeight="1">
      <c r="A53" s="328" t="s">
        <v>890</v>
      </c>
      <c r="B53" s="26"/>
      <c r="C53" s="20"/>
      <c r="D53" s="20"/>
      <c r="E53" s="20"/>
      <c r="F53" s="20"/>
      <c r="G53" s="20"/>
      <c r="H53" s="21"/>
      <c r="I53" s="499" t="s">
        <v>19</v>
      </c>
      <c r="J53" s="500"/>
      <c r="K53" s="501"/>
      <c r="L53" s="25"/>
      <c r="M53" s="25"/>
    </row>
    <row r="54" spans="1:13" s="22" customFormat="1" ht="34.5" customHeight="1">
      <c r="A54" s="328" t="s">
        <v>890</v>
      </c>
      <c r="B54" s="26"/>
      <c r="C54" s="20"/>
      <c r="D54" s="20"/>
      <c r="E54" s="20"/>
      <c r="F54" s="20"/>
      <c r="G54" s="20"/>
      <c r="H54" s="21"/>
      <c r="I54" s="499" t="s">
        <v>20</v>
      </c>
      <c r="J54" s="500"/>
      <c r="K54" s="501"/>
      <c r="L54" s="27"/>
      <c r="M54" s="27"/>
    </row>
    <row r="55" spans="1:13" s="22" customFormat="1" ht="34.5" customHeight="1">
      <c r="A55" s="328" t="s">
        <v>890</v>
      </c>
      <c r="B55" s="18"/>
      <c r="C55" s="20"/>
      <c r="D55" s="20"/>
      <c r="E55" s="20"/>
      <c r="F55" s="20"/>
      <c r="G55" s="20"/>
      <c r="H55" s="21"/>
      <c r="I55" s="499" t="s">
        <v>21</v>
      </c>
      <c r="J55" s="500"/>
      <c r="K55" s="501"/>
      <c r="L55" s="28"/>
      <c r="M55" s="28"/>
    </row>
    <row r="56" spans="1:13" s="22" customFormat="1" ht="34.5" customHeight="1">
      <c r="A56" s="328" t="s">
        <v>890</v>
      </c>
      <c r="B56" s="18"/>
      <c r="C56" s="20"/>
      <c r="D56" s="20"/>
      <c r="E56" s="20"/>
      <c r="F56" s="20"/>
      <c r="G56" s="20"/>
      <c r="H56" s="21"/>
      <c r="I56" s="499" t="s">
        <v>29</v>
      </c>
      <c r="J56" s="500"/>
      <c r="K56" s="501"/>
      <c r="L56" s="27"/>
      <c r="M56" s="27"/>
    </row>
    <row r="57" spans="1:13" s="22" customFormat="1" ht="34.5" customHeight="1">
      <c r="A57" s="328" t="s">
        <v>890</v>
      </c>
      <c r="B57" s="18"/>
      <c r="C57" s="20"/>
      <c r="D57" s="20"/>
      <c r="E57" s="20"/>
      <c r="F57" s="20"/>
      <c r="G57" s="20"/>
      <c r="H57" s="21"/>
      <c r="I57" s="499" t="s">
        <v>30</v>
      </c>
      <c r="J57" s="500"/>
      <c r="K57" s="501"/>
      <c r="L57" s="27"/>
      <c r="M57" s="27"/>
    </row>
    <row r="58" spans="1:13" s="32" customFormat="1" ht="34.5" customHeight="1">
      <c r="A58" s="328" t="s">
        <v>890</v>
      </c>
      <c r="B58" s="18"/>
      <c r="C58" s="20"/>
      <c r="D58" s="20"/>
      <c r="E58" s="20"/>
      <c r="F58" s="20"/>
      <c r="G58" s="20"/>
      <c r="H58" s="21"/>
      <c r="I58" s="499" t="s">
        <v>2642</v>
      </c>
      <c r="J58" s="500"/>
      <c r="K58" s="501"/>
      <c r="L58" s="27"/>
      <c r="M58" s="27"/>
    </row>
    <row r="59" spans="1:13" s="22" customFormat="1" ht="34.5" customHeight="1">
      <c r="A59" s="328" t="s">
        <v>890</v>
      </c>
      <c r="B59" s="18"/>
      <c r="C59" s="20"/>
      <c r="D59" s="20"/>
      <c r="E59" s="20"/>
      <c r="F59" s="20"/>
      <c r="G59" s="20"/>
      <c r="H59" s="21"/>
      <c r="I59" s="496" t="s">
        <v>24</v>
      </c>
      <c r="J59" s="496"/>
      <c r="K59" s="496"/>
      <c r="L59" s="27" t="s">
        <v>886</v>
      </c>
      <c r="M59" s="27" t="s">
        <v>886</v>
      </c>
    </row>
    <row r="60" spans="1:13" s="22" customFormat="1" ht="34.5" customHeight="1">
      <c r="A60" s="328" t="s">
        <v>890</v>
      </c>
      <c r="B60" s="18"/>
      <c r="C60" s="20"/>
      <c r="D60" s="20"/>
      <c r="E60" s="20"/>
      <c r="F60" s="20"/>
      <c r="G60" s="20"/>
      <c r="H60" s="21"/>
      <c r="I60" s="496" t="s">
        <v>39</v>
      </c>
      <c r="J60" s="496"/>
      <c r="K60" s="496"/>
      <c r="L60" s="27" t="s">
        <v>26</v>
      </c>
      <c r="M60" s="27" t="s">
        <v>26</v>
      </c>
    </row>
    <row r="61" spans="1:13" s="22" customFormat="1">
      <c r="A61" s="325"/>
      <c r="B61" s="18"/>
      <c r="C61" s="3"/>
      <c r="D61" s="3"/>
      <c r="E61" s="4"/>
      <c r="F61" s="3"/>
      <c r="G61" s="33"/>
      <c r="H61" s="5"/>
      <c r="I61" s="5"/>
      <c r="J61" s="6"/>
      <c r="K61" s="30"/>
      <c r="L61" s="8"/>
      <c r="M61" s="8"/>
    </row>
    <row r="62" spans="1:13" s="22" customFormat="1">
      <c r="A62" s="325"/>
      <c r="B62" s="18"/>
      <c r="C62" s="3"/>
      <c r="D62" s="3"/>
      <c r="E62" s="4"/>
      <c r="F62" s="3"/>
      <c r="G62" s="33"/>
      <c r="H62" s="5"/>
      <c r="I62" s="5"/>
      <c r="J62" s="6"/>
      <c r="K62" s="30"/>
      <c r="L62" s="8"/>
      <c r="M62" s="8"/>
    </row>
    <row r="63" spans="1:13" s="22" customFormat="1">
      <c r="A63" s="325"/>
      <c r="B63" s="18"/>
      <c r="C63" s="3"/>
      <c r="D63" s="3"/>
      <c r="E63" s="4"/>
      <c r="F63" s="3"/>
      <c r="G63" s="33"/>
      <c r="H63" s="5"/>
      <c r="I63" s="5"/>
      <c r="J63" s="6"/>
      <c r="K63" s="30"/>
      <c r="L63" s="6"/>
      <c r="M63" s="6"/>
    </row>
    <row r="64" spans="1:13" s="22" customFormat="1">
      <c r="A64" s="325"/>
      <c r="B64" s="18"/>
      <c r="C64" s="3"/>
      <c r="D64" s="3"/>
      <c r="E64" s="4"/>
      <c r="F64" s="3"/>
      <c r="G64" s="29"/>
      <c r="H64" s="5"/>
      <c r="I64" s="5"/>
      <c r="J64" s="6"/>
      <c r="K64" s="30"/>
      <c r="L64" s="6"/>
      <c r="M64" s="6"/>
    </row>
    <row r="65" spans="1:13" s="22" customFormat="1">
      <c r="A65" s="325"/>
      <c r="B65" s="19"/>
      <c r="C65" s="36"/>
      <c r="D65" s="36"/>
      <c r="E65" s="36"/>
      <c r="F65" s="36"/>
      <c r="G65" s="36"/>
      <c r="H65" s="21"/>
      <c r="I65" s="21"/>
      <c r="J65" s="6"/>
      <c r="K65" s="30"/>
      <c r="L65" s="6"/>
      <c r="M65" s="6"/>
    </row>
    <row r="66" spans="1:13" s="22" customFormat="1">
      <c r="A66" s="325"/>
      <c r="B66" s="2"/>
      <c r="C66" s="37" t="s">
        <v>40</v>
      </c>
      <c r="D66" s="38"/>
      <c r="E66" s="38"/>
      <c r="F66" s="38"/>
      <c r="G66" s="38"/>
      <c r="H66" s="38"/>
      <c r="I66" s="5"/>
      <c r="J66" s="39"/>
      <c r="K66" s="7"/>
      <c r="L66" s="6"/>
      <c r="M66" s="6"/>
    </row>
    <row r="67" spans="1:13" s="22" customFormat="1" ht="34.5" customHeight="1">
      <c r="A67" s="325"/>
      <c r="B67" s="2"/>
      <c r="C67" s="40"/>
      <c r="D67" s="497" t="s">
        <v>41</v>
      </c>
      <c r="E67" s="497"/>
      <c r="F67" s="497"/>
      <c r="G67" s="497"/>
      <c r="H67" s="497"/>
      <c r="I67" s="497"/>
      <c r="J67" s="497"/>
      <c r="K67" s="497"/>
      <c r="L67" s="497"/>
      <c r="M67" s="41"/>
    </row>
    <row r="68" spans="1:13" s="22" customFormat="1" ht="34.5" customHeight="1">
      <c r="A68" s="325"/>
      <c r="B68" s="2"/>
      <c r="C68" s="43"/>
      <c r="D68" s="498" t="s">
        <v>42</v>
      </c>
      <c r="E68" s="498"/>
      <c r="F68" s="498"/>
      <c r="G68" s="498"/>
      <c r="H68" s="498"/>
      <c r="I68" s="498"/>
      <c r="J68" s="498"/>
      <c r="K68" s="498"/>
      <c r="L68" s="498"/>
      <c r="M68" s="41"/>
    </row>
    <row r="69" spans="1:13" s="22" customFormat="1" ht="34.5" customHeight="1">
      <c r="A69" s="325"/>
      <c r="B69" s="2"/>
      <c r="C69" s="43"/>
      <c r="D69" s="498" t="s">
        <v>43</v>
      </c>
      <c r="E69" s="498"/>
      <c r="F69" s="498"/>
      <c r="G69" s="498"/>
      <c r="H69" s="498"/>
      <c r="I69" s="498"/>
      <c r="J69" s="498"/>
      <c r="K69" s="498"/>
      <c r="L69" s="498"/>
      <c r="M69" s="41"/>
    </row>
    <row r="70" spans="1:13" s="22" customFormat="1" ht="34.5" customHeight="1">
      <c r="A70" s="325"/>
      <c r="B70" s="2"/>
      <c r="C70" s="43"/>
      <c r="D70" s="498" t="s">
        <v>44</v>
      </c>
      <c r="E70" s="498"/>
      <c r="F70" s="498"/>
      <c r="G70" s="498"/>
      <c r="H70" s="498"/>
      <c r="I70" s="498"/>
      <c r="J70" s="498"/>
      <c r="K70" s="498"/>
      <c r="L70" s="498"/>
      <c r="M70" s="41"/>
    </row>
    <row r="71" spans="1:13" s="22" customFormat="1" ht="34.5" customHeight="1">
      <c r="A71" s="325"/>
      <c r="B71" s="2"/>
      <c r="C71" s="43"/>
      <c r="D71" s="498" t="s">
        <v>45</v>
      </c>
      <c r="E71" s="498"/>
      <c r="F71" s="498"/>
      <c r="G71" s="498"/>
      <c r="H71" s="498"/>
      <c r="I71" s="498"/>
      <c r="J71" s="498"/>
      <c r="K71" s="498"/>
      <c r="L71" s="498"/>
      <c r="M71" s="41"/>
    </row>
    <row r="72" spans="1:13" s="22" customFormat="1">
      <c r="A72" s="325"/>
      <c r="B72" s="19"/>
      <c r="C72" s="36"/>
      <c r="D72" s="36"/>
      <c r="E72" s="36"/>
      <c r="F72" s="36"/>
      <c r="G72" s="36"/>
      <c r="H72" s="21"/>
      <c r="I72" s="21"/>
      <c r="J72" s="6"/>
      <c r="K72" s="7"/>
      <c r="L72" s="6"/>
      <c r="M72" s="6"/>
    </row>
    <row r="73" spans="1:13" s="46" customFormat="1">
      <c r="A73" s="329"/>
      <c r="B73" s="19"/>
      <c r="C73" s="45" t="s">
        <v>46</v>
      </c>
      <c r="F73" s="47"/>
      <c r="G73" s="45"/>
      <c r="H73" s="330" t="s">
        <v>2643</v>
      </c>
      <c r="I73" s="330"/>
      <c r="J73" s="330" t="s">
        <v>48</v>
      </c>
      <c r="K73" s="331"/>
      <c r="L73" s="330"/>
      <c r="M73" s="47"/>
    </row>
    <row r="74" spans="1:13" s="22" customFormat="1">
      <c r="A74" s="325"/>
      <c r="B74" s="2"/>
      <c r="C74" s="48"/>
      <c r="D74" s="36"/>
      <c r="E74" s="36"/>
      <c r="F74" s="36"/>
      <c r="G74" s="36"/>
      <c r="H74" s="21"/>
      <c r="I74" s="38"/>
      <c r="J74" s="6"/>
      <c r="K74" s="7"/>
      <c r="L74" s="320"/>
      <c r="M74" s="320"/>
    </row>
    <row r="75" spans="1:13" s="22" customFormat="1">
      <c r="A75" s="325"/>
      <c r="B75" s="2"/>
      <c r="C75" s="42"/>
      <c r="D75" s="42"/>
      <c r="E75" s="42"/>
      <c r="F75" s="42"/>
      <c r="G75" s="42"/>
      <c r="H75" s="42"/>
      <c r="I75" s="42"/>
      <c r="J75" s="42"/>
      <c r="K75" s="50"/>
      <c r="L75" s="42"/>
      <c r="M75" s="42"/>
    </row>
    <row r="76" spans="1:13" s="22" customFormat="1">
      <c r="A76" s="325"/>
      <c r="B76" s="2"/>
      <c r="C76" s="51"/>
      <c r="D76" s="36"/>
      <c r="E76" s="36"/>
      <c r="F76" s="36"/>
      <c r="G76" s="36"/>
      <c r="H76" s="21"/>
      <c r="I76" s="38"/>
      <c r="J76" s="6"/>
      <c r="K76" s="7"/>
      <c r="L76" s="320"/>
    </row>
    <row r="77" spans="1:13" s="22" customFormat="1">
      <c r="A77" s="325"/>
      <c r="B77" s="2"/>
      <c r="C77" s="51"/>
      <c r="D77" s="36"/>
      <c r="E77" s="36"/>
      <c r="F77" s="36"/>
      <c r="G77" s="36"/>
      <c r="H77" s="21"/>
      <c r="I77" s="38"/>
      <c r="J77" s="6"/>
      <c r="K77" s="7"/>
      <c r="L77" s="320"/>
    </row>
    <row r="78" spans="1:13" s="22" customFormat="1">
      <c r="A78" s="325"/>
      <c r="B78" s="2"/>
      <c r="C78" s="492" t="s">
        <v>49</v>
      </c>
      <c r="D78" s="492"/>
      <c r="E78" s="492"/>
      <c r="F78" s="492"/>
      <c r="G78" s="492"/>
      <c r="H78" s="492" t="s">
        <v>50</v>
      </c>
      <c r="I78" s="492"/>
      <c r="J78" s="492" t="s">
        <v>51</v>
      </c>
      <c r="K78" s="492"/>
      <c r="L78" s="492"/>
    </row>
    <row r="79" spans="1:13" s="22" customFormat="1">
      <c r="A79" s="325"/>
      <c r="B79" s="2"/>
      <c r="C79" s="492" t="s">
        <v>52</v>
      </c>
      <c r="D79" s="492"/>
      <c r="E79" s="492"/>
      <c r="F79" s="492"/>
      <c r="G79" s="492"/>
      <c r="H79" s="492" t="s">
        <v>2644</v>
      </c>
      <c r="I79" s="492"/>
      <c r="J79" s="492" t="s">
        <v>2645</v>
      </c>
      <c r="K79" s="492"/>
      <c r="L79" s="492"/>
    </row>
    <row r="80" spans="1:13" s="22" customFormat="1">
      <c r="A80" s="325"/>
      <c r="B80" s="2"/>
      <c r="C80" s="492" t="s">
        <v>55</v>
      </c>
      <c r="D80" s="492"/>
      <c r="E80" s="492"/>
      <c r="F80" s="492"/>
      <c r="G80" s="492"/>
      <c r="H80" s="492" t="s">
        <v>56</v>
      </c>
      <c r="I80" s="492"/>
      <c r="J80" s="492" t="s">
        <v>57</v>
      </c>
      <c r="K80" s="492"/>
      <c r="L80" s="492"/>
    </row>
    <row r="81" spans="1:13" s="22" customFormat="1">
      <c r="A81" s="325"/>
      <c r="B81" s="2"/>
      <c r="C81" s="492" t="s">
        <v>58</v>
      </c>
      <c r="D81" s="492"/>
      <c r="E81" s="492"/>
      <c r="F81" s="492"/>
      <c r="G81" s="492"/>
      <c r="H81" s="492" t="s">
        <v>59</v>
      </c>
      <c r="I81" s="492"/>
      <c r="J81" s="492" t="s">
        <v>2646</v>
      </c>
      <c r="K81" s="492"/>
      <c r="L81" s="492"/>
    </row>
    <row r="82" spans="1:13" s="22" customFormat="1">
      <c r="A82" s="325"/>
      <c r="B82" s="2"/>
      <c r="C82" s="492" t="s">
        <v>2647</v>
      </c>
      <c r="D82" s="492"/>
      <c r="E82" s="492"/>
      <c r="F82" s="492"/>
      <c r="G82" s="492"/>
      <c r="H82" s="38"/>
      <c r="I82" s="38"/>
      <c r="J82" s="492" t="s">
        <v>62</v>
      </c>
      <c r="K82" s="492"/>
      <c r="L82" s="492"/>
    </row>
    <row r="83" spans="1:13" s="22" customFormat="1">
      <c r="A83" s="325"/>
      <c r="C83" s="492" t="s">
        <v>63</v>
      </c>
      <c r="D83" s="492"/>
      <c r="E83" s="492"/>
      <c r="F83" s="492"/>
      <c r="G83" s="492"/>
      <c r="J83" s="492" t="s">
        <v>2648</v>
      </c>
      <c r="K83" s="492"/>
      <c r="L83" s="492"/>
      <c r="M83" s="6"/>
    </row>
    <row r="84" spans="1:13" s="22" customFormat="1">
      <c r="A84" s="325"/>
      <c r="B84" s="2"/>
      <c r="C84" s="492" t="s">
        <v>65</v>
      </c>
      <c r="D84" s="492"/>
      <c r="E84" s="492"/>
      <c r="F84" s="492"/>
      <c r="G84" s="492"/>
      <c r="H84" s="332"/>
      <c r="I84" s="332"/>
      <c r="J84" s="492" t="s">
        <v>2649</v>
      </c>
      <c r="K84" s="492"/>
      <c r="L84" s="492"/>
      <c r="M84" s="6"/>
    </row>
    <row r="85" spans="1:13" s="22" customFormat="1">
      <c r="A85" s="325"/>
      <c r="B85" s="2"/>
      <c r="C85" s="492" t="s">
        <v>67</v>
      </c>
      <c r="D85" s="492"/>
      <c r="E85" s="492"/>
      <c r="F85" s="492"/>
      <c r="H85" s="38"/>
      <c r="I85" s="38"/>
      <c r="J85" s="492" t="s">
        <v>68</v>
      </c>
      <c r="K85" s="492"/>
      <c r="L85" s="492"/>
      <c r="M85" s="6"/>
    </row>
    <row r="86" spans="1:13" s="22" customFormat="1">
      <c r="A86" s="325"/>
      <c r="B86" s="2"/>
      <c r="C86" s="492" t="s">
        <v>69</v>
      </c>
      <c r="D86" s="492"/>
      <c r="E86" s="492"/>
      <c r="F86" s="492"/>
      <c r="G86" s="38"/>
      <c r="H86" s="38"/>
      <c r="I86" s="38"/>
      <c r="J86" s="492" t="s">
        <v>2650</v>
      </c>
      <c r="K86" s="492"/>
      <c r="L86" s="492"/>
      <c r="M86" s="6"/>
    </row>
    <row r="87" spans="1:13" s="22" customFormat="1">
      <c r="A87" s="325"/>
      <c r="B87" s="2"/>
      <c r="C87" s="492" t="s">
        <v>71</v>
      </c>
      <c r="D87" s="492"/>
      <c r="E87" s="492"/>
      <c r="F87" s="492"/>
      <c r="G87" s="38"/>
      <c r="H87" s="38"/>
      <c r="I87" s="38"/>
      <c r="J87" s="492" t="s">
        <v>72</v>
      </c>
      <c r="K87" s="492"/>
      <c r="L87" s="492"/>
      <c r="M87" s="6"/>
    </row>
    <row r="88" spans="1:13" s="22" customFormat="1">
      <c r="A88" s="325"/>
      <c r="B88" s="2"/>
      <c r="C88" s="492" t="s">
        <v>73</v>
      </c>
      <c r="D88" s="492"/>
      <c r="E88" s="492"/>
      <c r="F88" s="492"/>
      <c r="G88" s="38"/>
      <c r="H88" s="38"/>
      <c r="I88" s="38"/>
      <c r="J88" s="51"/>
      <c r="K88" s="52"/>
      <c r="L88" s="6"/>
      <c r="M88" s="6"/>
    </row>
    <row r="89" spans="1:13" s="22" customFormat="1">
      <c r="A89" s="325"/>
      <c r="B89" s="2"/>
      <c r="C89" s="492" t="s">
        <v>74</v>
      </c>
      <c r="D89" s="492"/>
      <c r="E89" s="492"/>
      <c r="F89" s="492"/>
      <c r="G89" s="38"/>
      <c r="H89" s="38"/>
      <c r="I89" s="38"/>
      <c r="J89" s="51"/>
      <c r="K89" s="52"/>
      <c r="L89" s="6"/>
      <c r="M89" s="6"/>
    </row>
    <row r="90" spans="1:13" s="22" customFormat="1">
      <c r="A90" s="325"/>
      <c r="B90" s="2"/>
      <c r="C90" s="492" t="s">
        <v>75</v>
      </c>
      <c r="D90" s="492"/>
      <c r="E90" s="492"/>
      <c r="F90" s="492"/>
      <c r="G90" s="492"/>
      <c r="H90" s="38"/>
      <c r="I90" s="38"/>
      <c r="J90" s="51"/>
      <c r="K90" s="52"/>
      <c r="L90" s="6"/>
      <c r="M90" s="6"/>
    </row>
    <row r="91" spans="1:13" s="22" customFormat="1">
      <c r="A91" s="325"/>
      <c r="B91" s="2"/>
      <c r="C91" s="42"/>
      <c r="D91" s="42"/>
      <c r="E91" s="42"/>
      <c r="F91" s="42"/>
      <c r="G91" s="42"/>
      <c r="H91" s="42"/>
      <c r="I91" s="42"/>
      <c r="J91" s="42"/>
      <c r="K91" s="50"/>
      <c r="L91" s="42"/>
      <c r="M91" s="42"/>
    </row>
    <row r="92" spans="1:13" s="22" customFormat="1">
      <c r="A92" s="325"/>
      <c r="B92" s="53" t="s">
        <v>76</v>
      </c>
      <c r="C92" s="54"/>
      <c r="D92" s="55"/>
      <c r="E92" s="55"/>
      <c r="F92" s="55"/>
      <c r="G92" s="55"/>
      <c r="H92" s="56"/>
      <c r="I92" s="56"/>
      <c r="J92" s="57"/>
      <c r="K92" s="57"/>
      <c r="L92" s="57"/>
      <c r="M92" s="57"/>
    </row>
    <row r="93" spans="1:13" s="22" customFormat="1">
      <c r="A93" s="325"/>
      <c r="B93" s="2"/>
      <c r="C93" s="60"/>
      <c r="D93" s="4"/>
      <c r="E93" s="4"/>
      <c r="F93" s="4"/>
      <c r="G93" s="4"/>
      <c r="H93" s="307"/>
      <c r="I93" s="307"/>
      <c r="J93" s="61"/>
      <c r="K93" s="30"/>
      <c r="L93" s="61"/>
      <c r="M93" s="61"/>
    </row>
    <row r="94" spans="1:13" s="22" customFormat="1">
      <c r="A94" s="325"/>
      <c r="B94" s="31" t="s">
        <v>891</v>
      </c>
      <c r="C94" s="60"/>
      <c r="D94" s="4"/>
      <c r="E94" s="4"/>
      <c r="F94" s="4"/>
      <c r="G94" s="4"/>
      <c r="H94" s="307"/>
      <c r="I94" s="307"/>
      <c r="J94" s="61"/>
      <c r="K94" s="61"/>
      <c r="L94" s="61"/>
      <c r="M94" s="61"/>
    </row>
    <row r="95" spans="1:13" s="22" customFormat="1" ht="18.75" customHeight="1">
      <c r="A95" s="325"/>
      <c r="B95" s="19"/>
      <c r="C95" s="60"/>
      <c r="D95" s="4"/>
      <c r="E95" s="4"/>
      <c r="F95" s="4"/>
      <c r="G95" s="4"/>
      <c r="H95" s="307"/>
      <c r="I95" s="307"/>
      <c r="J95" s="57"/>
      <c r="K95" s="57"/>
      <c r="L95" s="23"/>
      <c r="M95" s="23"/>
    </row>
    <row r="96" spans="1:13" s="22" customFormat="1">
      <c r="A96" s="325"/>
      <c r="B96" s="19"/>
      <c r="C96" s="60"/>
      <c r="D96" s="4"/>
      <c r="E96" s="4"/>
      <c r="F96" s="4"/>
      <c r="G96" s="4"/>
      <c r="H96" s="307"/>
      <c r="I96" s="307"/>
      <c r="J96" s="62" t="s">
        <v>77</v>
      </c>
      <c r="K96" s="63"/>
      <c r="L96" s="64" t="s">
        <v>594</v>
      </c>
      <c r="M96" s="64" t="s">
        <v>593</v>
      </c>
    </row>
    <row r="97" spans="1:22" s="22" customFormat="1">
      <c r="A97" s="325"/>
      <c r="B97" s="2"/>
      <c r="C97" s="4"/>
      <c r="D97" s="4"/>
      <c r="E97" s="4"/>
      <c r="F97" s="4"/>
      <c r="G97" s="4"/>
      <c r="H97" s="307"/>
      <c r="I97" s="65" t="s">
        <v>78</v>
      </c>
      <c r="J97" s="66"/>
      <c r="K97" s="67"/>
      <c r="L97" s="64" t="s">
        <v>596</v>
      </c>
      <c r="M97" s="64" t="s">
        <v>80</v>
      </c>
    </row>
    <row r="98" spans="1:22" s="22" customFormat="1" ht="54" customHeight="1">
      <c r="A98" s="327" t="s">
        <v>892</v>
      </c>
      <c r="B98" s="2"/>
      <c r="C98" s="383" t="s">
        <v>81</v>
      </c>
      <c r="D98" s="384"/>
      <c r="E98" s="384"/>
      <c r="F98" s="384"/>
      <c r="G98" s="384"/>
      <c r="H98" s="385"/>
      <c r="I98" s="313" t="s">
        <v>2651</v>
      </c>
      <c r="J98" s="68" t="s">
        <v>637</v>
      </c>
      <c r="K98" s="69"/>
      <c r="L98" s="70"/>
      <c r="M98" s="71"/>
    </row>
    <row r="99" spans="1:22" s="22" customFormat="1">
      <c r="A99" s="325"/>
      <c r="B99" s="72"/>
      <c r="C99" s="60"/>
      <c r="D99" s="4"/>
      <c r="E99" s="4"/>
      <c r="F99" s="4"/>
      <c r="G99" s="4"/>
      <c r="H99" s="307"/>
      <c r="I99" s="307"/>
      <c r="J99" s="61"/>
      <c r="K99" s="61"/>
      <c r="L99" s="59"/>
      <c r="M99" s="59"/>
    </row>
    <row r="100" spans="1:22" s="22" customFormat="1">
      <c r="A100" s="325"/>
      <c r="B100" s="72"/>
      <c r="C100" s="60"/>
      <c r="D100" s="4"/>
      <c r="E100" s="4"/>
      <c r="F100" s="4"/>
      <c r="G100" s="4"/>
      <c r="H100" s="307"/>
      <c r="I100" s="307"/>
      <c r="J100" s="61"/>
      <c r="K100" s="61"/>
      <c r="L100" s="59"/>
      <c r="M100" s="59"/>
    </row>
    <row r="101" spans="1:22" s="22" customFormat="1">
      <c r="A101" s="325"/>
      <c r="B101" s="72"/>
      <c r="C101" s="60"/>
      <c r="D101" s="4"/>
      <c r="E101" s="4"/>
      <c r="F101" s="4"/>
      <c r="G101" s="4"/>
      <c r="H101" s="307"/>
      <c r="I101" s="307"/>
      <c r="J101" s="61"/>
      <c r="K101" s="61"/>
      <c r="L101" s="59"/>
      <c r="M101" s="59"/>
    </row>
    <row r="102" spans="1:22">
      <c r="A102" s="325"/>
      <c r="B102" s="19" t="s">
        <v>84</v>
      </c>
      <c r="C102" s="19"/>
      <c r="D102" s="19"/>
      <c r="E102" s="19"/>
      <c r="F102" s="19"/>
      <c r="G102" s="19"/>
      <c r="H102" s="15"/>
      <c r="I102" s="15"/>
      <c r="L102" s="73"/>
      <c r="M102" s="73"/>
      <c r="N102" s="9"/>
      <c r="O102" s="9"/>
      <c r="P102" s="9"/>
      <c r="Q102" s="9"/>
      <c r="R102" s="9"/>
      <c r="S102" s="9"/>
      <c r="T102" s="9"/>
      <c r="U102" s="9"/>
      <c r="V102" s="9"/>
    </row>
    <row r="103" spans="1:22">
      <c r="A103" s="325"/>
      <c r="B103" s="19"/>
      <c r="C103" s="19"/>
      <c r="D103" s="19"/>
      <c r="E103" s="19"/>
      <c r="F103" s="19"/>
      <c r="G103" s="19"/>
      <c r="H103" s="15"/>
      <c r="I103" s="15"/>
      <c r="L103" s="23"/>
      <c r="M103" s="23"/>
      <c r="N103" s="9"/>
      <c r="O103" s="9"/>
      <c r="P103" s="9"/>
      <c r="Q103" s="9"/>
      <c r="R103" s="9"/>
      <c r="S103" s="9"/>
      <c r="T103" s="9"/>
      <c r="U103" s="9"/>
      <c r="V103" s="9"/>
    </row>
    <row r="104" spans="1:22" ht="34.5" customHeight="1">
      <c r="A104" s="325"/>
      <c r="B104" s="19"/>
      <c r="C104" s="4"/>
      <c r="D104" s="4"/>
      <c r="F104" s="4"/>
      <c r="G104" s="4"/>
      <c r="H104" s="307"/>
      <c r="J104" s="74" t="s">
        <v>77</v>
      </c>
      <c r="K104" s="75"/>
      <c r="L104" s="76" t="s">
        <v>594</v>
      </c>
      <c r="M104" s="76" t="s">
        <v>593</v>
      </c>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596</v>
      </c>
      <c r="M105" s="78" t="s">
        <v>80</v>
      </c>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2652</v>
      </c>
      <c r="J106" s="79">
        <f t="shared" ref="J106:J118" si="0">IF(SUM(L106:M106)=0,IF(COUNTIF(L106:M106,"未確認")&gt;0,"未確認",IF(COUNTIF(L106:M106,"~*")&gt;0,"*",SUM(L106:M106))),SUM(L106:M106))</f>
        <v>37</v>
      </c>
      <c r="K106" s="80" t="str">
        <f>IF(OR(COUNTIF(L106:M106,"未確認")&gt;0,COUNTIF(L106:M106,"~*")&gt;0),"※","")</f>
        <v/>
      </c>
      <c r="L106" s="81">
        <v>0</v>
      </c>
      <c r="M106" s="81">
        <v>37</v>
      </c>
    </row>
    <row r="107" spans="1:22" s="82" customFormat="1" ht="34.5" customHeight="1">
      <c r="A107" s="327" t="s">
        <v>894</v>
      </c>
      <c r="B107" s="83"/>
      <c r="C107" s="459"/>
      <c r="D107" s="460"/>
      <c r="E107" s="487"/>
      <c r="F107" s="488"/>
      <c r="G107" s="482" t="s">
        <v>90</v>
      </c>
      <c r="H107" s="484"/>
      <c r="I107" s="490"/>
      <c r="J107" s="79">
        <f t="shared" si="0"/>
        <v>0</v>
      </c>
      <c r="K107" s="80" t="str">
        <f>IF(OR(COUNTIF(L107:M107,"未確認")&gt;0,COUNTIF(L107:M107,"~*")&gt;0),"※","")</f>
        <v/>
      </c>
      <c r="L107" s="81">
        <v>0</v>
      </c>
      <c r="M107" s="81">
        <v>0</v>
      </c>
    </row>
    <row r="108" spans="1:22" s="82" customFormat="1" ht="34.5" customHeight="1">
      <c r="A108" s="327" t="s">
        <v>893</v>
      </c>
      <c r="B108" s="83"/>
      <c r="C108" s="459"/>
      <c r="D108" s="460"/>
      <c r="E108" s="383" t="s">
        <v>91</v>
      </c>
      <c r="F108" s="384"/>
      <c r="G108" s="384"/>
      <c r="H108" s="385"/>
      <c r="I108" s="490"/>
      <c r="J108" s="79">
        <f t="shared" si="0"/>
        <v>37</v>
      </c>
      <c r="K108" s="80" t="str">
        <f>IF(OR(COUNTIF(L108:M108,"未確認")&gt;0,COUNTIF(L108:M108,"~*")&gt;0),"※","")</f>
        <v/>
      </c>
      <c r="L108" s="81">
        <v>0</v>
      </c>
      <c r="M108" s="81">
        <v>37</v>
      </c>
    </row>
    <row r="109" spans="1:22" s="82" customFormat="1" ht="34.5" customHeight="1">
      <c r="A109" s="327" t="s">
        <v>893</v>
      </c>
      <c r="B109" s="83"/>
      <c r="C109" s="437"/>
      <c r="D109" s="439"/>
      <c r="E109" s="386" t="s">
        <v>92</v>
      </c>
      <c r="F109" s="387"/>
      <c r="G109" s="387"/>
      <c r="H109" s="388"/>
      <c r="I109" s="490"/>
      <c r="J109" s="79">
        <f t="shared" si="0"/>
        <v>37</v>
      </c>
      <c r="K109" s="80" t="str">
        <f t="shared" ref="K109:K118" si="1">IF(OR(COUNTIF(L108:M108,"未確認")&gt;0,COUNTIF(L108:M108,"~*")&gt;0),"※","")</f>
        <v/>
      </c>
      <c r="L109" s="81">
        <v>0</v>
      </c>
      <c r="M109" s="81">
        <v>37</v>
      </c>
    </row>
    <row r="110" spans="1:22" s="82" customFormat="1" ht="34.5" customHeight="1">
      <c r="A110" s="327" t="s">
        <v>895</v>
      </c>
      <c r="B110" s="83"/>
      <c r="C110" s="400" t="s">
        <v>93</v>
      </c>
      <c r="D110" s="402"/>
      <c r="E110" s="400" t="s">
        <v>87</v>
      </c>
      <c r="F110" s="401"/>
      <c r="G110" s="401"/>
      <c r="H110" s="402"/>
      <c r="I110" s="490"/>
      <c r="J110" s="79">
        <f t="shared" si="0"/>
        <v>32</v>
      </c>
      <c r="K110" s="80" t="str">
        <f t="shared" si="1"/>
        <v/>
      </c>
      <c r="L110" s="81">
        <v>32</v>
      </c>
      <c r="M110" s="81">
        <v>0</v>
      </c>
    </row>
    <row r="111" spans="1:22" s="82" customFormat="1" ht="34.5" customHeight="1">
      <c r="A111" s="327" t="s">
        <v>896</v>
      </c>
      <c r="B111" s="83"/>
      <c r="C111" s="459"/>
      <c r="D111" s="460"/>
      <c r="E111" s="485"/>
      <c r="F111" s="486"/>
      <c r="G111" s="383" t="s">
        <v>94</v>
      </c>
      <c r="H111" s="385"/>
      <c r="I111" s="490"/>
      <c r="J111" s="79">
        <f t="shared" si="0"/>
        <v>32</v>
      </c>
      <c r="K111" s="80" t="str">
        <f t="shared" si="1"/>
        <v/>
      </c>
      <c r="L111" s="81">
        <v>32</v>
      </c>
      <c r="M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row>
    <row r="113" spans="1:22" s="82" customFormat="1" ht="34.5" customHeight="1">
      <c r="A113" s="327" t="s">
        <v>895</v>
      </c>
      <c r="B113" s="83"/>
      <c r="C113" s="459"/>
      <c r="D113" s="460"/>
      <c r="E113" s="400" t="s">
        <v>91</v>
      </c>
      <c r="F113" s="401"/>
      <c r="G113" s="401"/>
      <c r="H113" s="402"/>
      <c r="I113" s="490"/>
      <c r="J113" s="79">
        <f t="shared" si="0"/>
        <v>32</v>
      </c>
      <c r="K113" s="80" t="str">
        <f t="shared" si="1"/>
        <v/>
      </c>
      <c r="L113" s="81">
        <v>32</v>
      </c>
      <c r="M113" s="81">
        <v>0</v>
      </c>
    </row>
    <row r="114" spans="1:22" s="82" customFormat="1" ht="34.5" customHeight="1">
      <c r="A114" s="327" t="s">
        <v>896</v>
      </c>
      <c r="B114" s="83"/>
      <c r="C114" s="459"/>
      <c r="D114" s="460"/>
      <c r="E114" s="485"/>
      <c r="F114" s="486"/>
      <c r="G114" s="383" t="s">
        <v>94</v>
      </c>
      <c r="H114" s="385"/>
      <c r="I114" s="490"/>
      <c r="J114" s="79">
        <f t="shared" si="0"/>
        <v>32</v>
      </c>
      <c r="K114" s="80" t="str">
        <f t="shared" si="1"/>
        <v/>
      </c>
      <c r="L114" s="81">
        <v>32</v>
      </c>
      <c r="M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row>
    <row r="116" spans="1:22" s="82" customFormat="1" ht="34.5" customHeight="1">
      <c r="A116" s="327" t="s">
        <v>895</v>
      </c>
      <c r="B116" s="83"/>
      <c r="C116" s="459"/>
      <c r="D116" s="460"/>
      <c r="E116" s="389" t="s">
        <v>92</v>
      </c>
      <c r="F116" s="390"/>
      <c r="G116" s="390"/>
      <c r="H116" s="391"/>
      <c r="I116" s="490"/>
      <c r="J116" s="79">
        <f t="shared" si="0"/>
        <v>32</v>
      </c>
      <c r="K116" s="80" t="str">
        <f t="shared" si="1"/>
        <v/>
      </c>
      <c r="L116" s="81">
        <v>32</v>
      </c>
      <c r="M116" s="81">
        <v>0</v>
      </c>
    </row>
    <row r="117" spans="1:22" s="82" customFormat="1" ht="34.5" customHeight="1">
      <c r="A117" s="327" t="s">
        <v>896</v>
      </c>
      <c r="B117" s="83"/>
      <c r="C117" s="459"/>
      <c r="D117" s="460"/>
      <c r="E117" s="478"/>
      <c r="F117" s="479"/>
      <c r="G117" s="386" t="s">
        <v>94</v>
      </c>
      <c r="H117" s="388"/>
      <c r="I117" s="490"/>
      <c r="J117" s="79">
        <f t="shared" si="0"/>
        <v>32</v>
      </c>
      <c r="K117" s="80" t="str">
        <f t="shared" si="1"/>
        <v/>
      </c>
      <c r="L117" s="81">
        <v>32</v>
      </c>
      <c r="M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row>
    <row r="119" spans="1:22" s="82" customFormat="1" ht="315" customHeight="1">
      <c r="A119" s="327" t="s">
        <v>898</v>
      </c>
      <c r="B119" s="83"/>
      <c r="C119" s="482" t="s">
        <v>2653</v>
      </c>
      <c r="D119" s="483"/>
      <c r="E119" s="483"/>
      <c r="F119" s="483"/>
      <c r="G119" s="483"/>
      <c r="H119" s="484"/>
      <c r="I119" s="491"/>
      <c r="J119" s="84"/>
      <c r="K119" s="85" t="s">
        <v>89</v>
      </c>
      <c r="L119" s="86">
        <v>0</v>
      </c>
      <c r="M119" s="86" t="s">
        <v>26</v>
      </c>
    </row>
    <row r="120" spans="1:22" s="1" customFormat="1">
      <c r="A120" s="325"/>
      <c r="B120" s="19"/>
      <c r="C120" s="19"/>
      <c r="D120" s="19"/>
      <c r="E120" s="19"/>
      <c r="F120" s="19"/>
      <c r="G120" s="19"/>
      <c r="H120" s="15"/>
      <c r="I120" s="15"/>
      <c r="J120" s="87"/>
      <c r="K120" s="88"/>
      <c r="L120" s="89"/>
      <c r="M120" s="89"/>
    </row>
    <row r="121" spans="1:22" s="82" customFormat="1">
      <c r="A121" s="325"/>
      <c r="B121" s="83"/>
      <c r="C121" s="60"/>
      <c r="D121" s="60"/>
      <c r="E121" s="60"/>
      <c r="F121" s="60"/>
      <c r="G121" s="60"/>
      <c r="H121" s="90"/>
      <c r="I121" s="90"/>
      <c r="J121" s="87"/>
      <c r="K121" s="88"/>
      <c r="L121" s="89"/>
      <c r="M121" s="89"/>
    </row>
    <row r="122" spans="1:22" s="22" customFormat="1">
      <c r="A122" s="325"/>
      <c r="B122" s="2"/>
      <c r="C122" s="60"/>
      <c r="D122" s="4"/>
      <c r="E122" s="4"/>
      <c r="F122" s="4"/>
      <c r="G122" s="4"/>
      <c r="H122" s="307"/>
      <c r="I122" s="307"/>
      <c r="J122" s="61"/>
      <c r="K122" s="30"/>
      <c r="L122" s="59"/>
      <c r="M122" s="59"/>
    </row>
    <row r="123" spans="1:22" s="1" customFormat="1">
      <c r="A123" s="325"/>
      <c r="B123" s="19" t="s">
        <v>97</v>
      </c>
      <c r="C123" s="19"/>
      <c r="D123" s="19"/>
      <c r="E123" s="19"/>
      <c r="F123" s="19"/>
      <c r="G123" s="19"/>
      <c r="H123" s="15"/>
      <c r="I123" s="15"/>
      <c r="J123" s="87"/>
      <c r="K123" s="88"/>
      <c r="L123" s="89"/>
      <c r="M123" s="89"/>
    </row>
    <row r="124" spans="1:22">
      <c r="A124" s="325"/>
      <c r="B124" s="19"/>
      <c r="C124" s="19"/>
      <c r="D124" s="19"/>
      <c r="E124" s="19"/>
      <c r="F124" s="19"/>
      <c r="G124" s="19"/>
      <c r="H124" s="15"/>
      <c r="I124" s="15"/>
      <c r="L124" s="23"/>
      <c r="M124" s="23"/>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594</v>
      </c>
      <c r="M125" s="76" t="s">
        <v>593</v>
      </c>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596</v>
      </c>
      <c r="M126" s="78" t="s">
        <v>80</v>
      </c>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2654</v>
      </c>
      <c r="J127" s="93"/>
      <c r="K127" s="94"/>
      <c r="L127" s="95" t="s">
        <v>900</v>
      </c>
      <c r="M127" s="96" t="s">
        <v>900</v>
      </c>
    </row>
    <row r="128" spans="1:22" s="82" customFormat="1" ht="40.5" customHeight="1">
      <c r="A128" s="327" t="s">
        <v>901</v>
      </c>
      <c r="B128" s="2"/>
      <c r="C128" s="315"/>
      <c r="D128" s="318"/>
      <c r="E128" s="400" t="s">
        <v>107</v>
      </c>
      <c r="F128" s="401"/>
      <c r="G128" s="401"/>
      <c r="H128" s="402"/>
      <c r="I128" s="420"/>
      <c r="J128" s="97"/>
      <c r="K128" s="98"/>
      <c r="L128" s="96" t="s">
        <v>114</v>
      </c>
      <c r="M128" s="96" t="s">
        <v>103</v>
      </c>
    </row>
    <row r="129" spans="1:22" s="82" customFormat="1" ht="40.5" customHeight="1">
      <c r="A129" s="327" t="s">
        <v>902</v>
      </c>
      <c r="B129" s="2"/>
      <c r="C129" s="315"/>
      <c r="D129" s="318"/>
      <c r="E129" s="459"/>
      <c r="F129" s="477"/>
      <c r="G129" s="477"/>
      <c r="H129" s="460"/>
      <c r="I129" s="420"/>
      <c r="J129" s="97"/>
      <c r="K129" s="98"/>
      <c r="L129" s="96" t="s">
        <v>103</v>
      </c>
      <c r="M129" s="96" t="s">
        <v>114</v>
      </c>
    </row>
    <row r="130" spans="1:22" s="82" customFormat="1" ht="40.5" customHeight="1">
      <c r="A130" s="327" t="s">
        <v>903</v>
      </c>
      <c r="B130" s="2"/>
      <c r="C130" s="308"/>
      <c r="D130" s="309"/>
      <c r="E130" s="437"/>
      <c r="F130" s="438"/>
      <c r="G130" s="438"/>
      <c r="H130" s="439"/>
      <c r="I130" s="407"/>
      <c r="J130" s="99"/>
      <c r="K130" s="100"/>
      <c r="L130" s="96" t="s">
        <v>26</v>
      </c>
      <c r="M130" s="96" t="s">
        <v>110</v>
      </c>
    </row>
    <row r="131" spans="1:22" s="1" customFormat="1">
      <c r="A131" s="325"/>
      <c r="B131" s="19"/>
      <c r="C131" s="19"/>
      <c r="D131" s="19"/>
      <c r="E131" s="19"/>
      <c r="F131" s="19"/>
      <c r="G131" s="19"/>
      <c r="H131" s="15"/>
      <c r="I131" s="15"/>
      <c r="J131" s="87"/>
      <c r="K131" s="88"/>
      <c r="L131" s="89"/>
      <c r="M131" s="89"/>
    </row>
    <row r="132" spans="1:22" s="82" customFormat="1">
      <c r="A132" s="325"/>
      <c r="B132" s="83"/>
      <c r="C132" s="60"/>
      <c r="D132" s="60"/>
      <c r="E132" s="60"/>
      <c r="F132" s="60"/>
      <c r="G132" s="60"/>
      <c r="H132" s="90"/>
      <c r="I132" s="90"/>
      <c r="J132" s="87"/>
      <c r="K132" s="88"/>
      <c r="L132" s="89"/>
      <c r="M132" s="89"/>
    </row>
    <row r="133" spans="1:22" s="22" customFormat="1">
      <c r="A133" s="325"/>
      <c r="B133" s="2"/>
      <c r="C133" s="60"/>
      <c r="D133" s="4"/>
      <c r="E133" s="4"/>
      <c r="F133" s="4"/>
      <c r="G133" s="4"/>
      <c r="H133" s="307"/>
      <c r="I133" s="307"/>
      <c r="J133" s="61"/>
      <c r="K133" s="30"/>
      <c r="L133" s="59"/>
      <c r="M133" s="59"/>
    </row>
    <row r="134" spans="1:22" s="1" customFormat="1">
      <c r="A134" s="333"/>
      <c r="B134" s="19" t="s">
        <v>2655</v>
      </c>
      <c r="C134" s="44"/>
      <c r="D134" s="44"/>
      <c r="E134" s="44"/>
      <c r="F134" s="44"/>
      <c r="G134" s="44"/>
      <c r="H134" s="15"/>
      <c r="I134" s="15"/>
      <c r="J134" s="59"/>
      <c r="K134" s="30"/>
      <c r="L134" s="101"/>
      <c r="M134" s="101"/>
    </row>
    <row r="135" spans="1:22">
      <c r="A135" s="325"/>
      <c r="B135" s="19"/>
      <c r="C135" s="19"/>
      <c r="D135" s="19"/>
      <c r="E135" s="19"/>
      <c r="F135" s="19"/>
      <c r="G135" s="19"/>
      <c r="H135" s="15"/>
      <c r="I135" s="15"/>
      <c r="L135" s="23"/>
      <c r="M135" s="23"/>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594</v>
      </c>
      <c r="M136" s="76" t="s">
        <v>593</v>
      </c>
      <c r="N136" s="9"/>
      <c r="O136" s="9"/>
      <c r="P136" s="9"/>
      <c r="Q136" s="9"/>
      <c r="R136" s="9"/>
      <c r="S136" s="9"/>
      <c r="T136" s="9"/>
      <c r="U136" s="9"/>
      <c r="V136" s="9"/>
    </row>
    <row r="137" spans="1:22" ht="20.25" customHeight="1">
      <c r="A137" s="325"/>
      <c r="B137" s="2"/>
      <c r="C137" s="60"/>
      <c r="D137" s="4"/>
      <c r="F137" s="4"/>
      <c r="G137" s="4"/>
      <c r="H137" s="307"/>
      <c r="I137" s="65" t="s">
        <v>78</v>
      </c>
      <c r="J137" s="66"/>
      <c r="K137" s="77"/>
      <c r="L137" s="78" t="s">
        <v>596</v>
      </c>
      <c r="M137" s="78" t="s">
        <v>80</v>
      </c>
      <c r="N137" s="9"/>
      <c r="O137" s="9"/>
      <c r="P137" s="9"/>
      <c r="Q137" s="9"/>
      <c r="R137" s="9"/>
      <c r="S137" s="9"/>
      <c r="T137" s="9"/>
      <c r="U137" s="9"/>
      <c r="V137" s="9"/>
    </row>
    <row r="138" spans="1:22" s="82" customFormat="1" ht="67.5" customHeight="1">
      <c r="A138" s="327" t="s">
        <v>904</v>
      </c>
      <c r="B138" s="2"/>
      <c r="C138" s="400" t="s">
        <v>2656</v>
      </c>
      <c r="D138" s="401"/>
      <c r="E138" s="401"/>
      <c r="F138" s="401"/>
      <c r="G138" s="401"/>
      <c r="H138" s="402"/>
      <c r="I138" s="447" t="s">
        <v>125</v>
      </c>
      <c r="J138" s="102"/>
      <c r="K138" s="94"/>
      <c r="L138" s="95" t="s">
        <v>597</v>
      </c>
      <c r="M138" s="96" t="s">
        <v>149</v>
      </c>
    </row>
    <row r="139" spans="1:22" s="82" customFormat="1" ht="34.5" customHeight="1">
      <c r="A139" s="327" t="s">
        <v>904</v>
      </c>
      <c r="B139" s="83"/>
      <c r="C139" s="315"/>
      <c r="D139" s="318"/>
      <c r="E139" s="383" t="s">
        <v>132</v>
      </c>
      <c r="F139" s="384"/>
      <c r="G139" s="384"/>
      <c r="H139" s="385"/>
      <c r="I139" s="447"/>
      <c r="J139" s="97"/>
      <c r="K139" s="98"/>
      <c r="L139" s="103">
        <v>32</v>
      </c>
      <c r="M139" s="103">
        <v>37</v>
      </c>
    </row>
    <row r="140" spans="1:22" s="82" customFormat="1" ht="67.5" customHeight="1">
      <c r="A140" s="327" t="s">
        <v>906</v>
      </c>
      <c r="B140" s="83"/>
      <c r="C140" s="400" t="s">
        <v>133</v>
      </c>
      <c r="D140" s="401"/>
      <c r="E140" s="401"/>
      <c r="F140" s="401"/>
      <c r="G140" s="401"/>
      <c r="H140" s="402"/>
      <c r="I140" s="447"/>
      <c r="J140" s="97"/>
      <c r="K140" s="98"/>
      <c r="L140" s="95" t="s">
        <v>26</v>
      </c>
      <c r="M140" s="96" t="s">
        <v>26</v>
      </c>
    </row>
    <row r="141" spans="1:22" s="82" customFormat="1" ht="34.5" customHeight="1">
      <c r="A141" s="327" t="s">
        <v>906</v>
      </c>
      <c r="B141" s="83"/>
      <c r="C141" s="104"/>
      <c r="D141" s="105"/>
      <c r="E141" s="383" t="s">
        <v>135</v>
      </c>
      <c r="F141" s="384"/>
      <c r="G141" s="384"/>
      <c r="H141" s="385"/>
      <c r="I141" s="447"/>
      <c r="J141" s="97"/>
      <c r="K141" s="98"/>
      <c r="L141" s="103">
        <v>0</v>
      </c>
      <c r="M141" s="103">
        <v>0</v>
      </c>
    </row>
    <row r="142" spans="1:22" s="82" customFormat="1" ht="67.5" customHeight="1">
      <c r="A142" s="327" t="s">
        <v>908</v>
      </c>
      <c r="B142" s="83"/>
      <c r="C142" s="400" t="s">
        <v>133</v>
      </c>
      <c r="D142" s="401"/>
      <c r="E142" s="401"/>
      <c r="F142" s="401"/>
      <c r="G142" s="401"/>
      <c r="H142" s="402"/>
      <c r="I142" s="447"/>
      <c r="J142" s="97"/>
      <c r="K142" s="98"/>
      <c r="L142" s="95" t="s">
        <v>26</v>
      </c>
      <c r="M142" s="96" t="s">
        <v>26</v>
      </c>
    </row>
    <row r="143" spans="1:22" s="82" customFormat="1" ht="34.5" customHeight="1">
      <c r="A143" s="327" t="s">
        <v>908</v>
      </c>
      <c r="B143" s="83"/>
      <c r="C143" s="106"/>
      <c r="D143" s="107"/>
      <c r="E143" s="383" t="s">
        <v>135</v>
      </c>
      <c r="F143" s="384"/>
      <c r="G143" s="384"/>
      <c r="H143" s="385"/>
      <c r="I143" s="447"/>
      <c r="J143" s="97"/>
      <c r="K143" s="98"/>
      <c r="L143" s="103">
        <v>0</v>
      </c>
      <c r="M143" s="103">
        <v>0</v>
      </c>
    </row>
    <row r="144" spans="1:22" s="82" customFormat="1" ht="34.5" customHeight="1">
      <c r="A144" s="327" t="s">
        <v>909</v>
      </c>
      <c r="B144" s="83"/>
      <c r="C144" s="386" t="s">
        <v>136</v>
      </c>
      <c r="D144" s="387"/>
      <c r="E144" s="387"/>
      <c r="F144" s="387"/>
      <c r="G144" s="387"/>
      <c r="H144" s="388"/>
      <c r="I144" s="447"/>
      <c r="J144" s="99"/>
      <c r="K144" s="100"/>
      <c r="L144" s="103">
        <v>0</v>
      </c>
      <c r="M144" s="103">
        <v>0</v>
      </c>
    </row>
    <row r="145" spans="1:22" s="1" customFormat="1">
      <c r="A145" s="325"/>
      <c r="B145" s="19"/>
      <c r="C145" s="19"/>
      <c r="D145" s="19"/>
      <c r="E145" s="19"/>
      <c r="F145" s="19"/>
      <c r="G145" s="19"/>
      <c r="H145" s="15"/>
      <c r="I145" s="15"/>
      <c r="J145" s="87"/>
      <c r="K145" s="88"/>
      <c r="L145" s="89"/>
      <c r="M145" s="89"/>
    </row>
    <row r="146" spans="1:22" s="1" customFormat="1">
      <c r="A146" s="325"/>
      <c r="B146" s="19"/>
      <c r="C146" s="19"/>
      <c r="D146" s="19"/>
      <c r="E146" s="19"/>
      <c r="F146" s="19"/>
      <c r="G146" s="19"/>
      <c r="H146" s="15"/>
      <c r="I146" s="15"/>
      <c r="J146" s="87"/>
      <c r="K146" s="88"/>
      <c r="L146" s="89"/>
      <c r="M146" s="89"/>
    </row>
    <row r="147" spans="1:22" s="108" customFormat="1">
      <c r="A147" s="325"/>
      <c r="C147" s="4"/>
      <c r="D147" s="4"/>
      <c r="E147" s="4"/>
      <c r="F147" s="4"/>
      <c r="G147" s="4"/>
      <c r="H147" s="307"/>
      <c r="I147" s="307"/>
      <c r="J147" s="59"/>
      <c r="K147" s="30"/>
      <c r="L147" s="101"/>
      <c r="M147" s="101"/>
    </row>
    <row r="148" spans="1:22" s="108" customFormat="1">
      <c r="A148" s="325"/>
      <c r="B148" s="19" t="s">
        <v>137</v>
      </c>
      <c r="C148" s="4"/>
      <c r="D148" s="4"/>
      <c r="E148" s="4"/>
      <c r="F148" s="4"/>
      <c r="G148" s="4"/>
      <c r="H148" s="307"/>
      <c r="I148" s="307"/>
      <c r="J148" s="59"/>
      <c r="K148" s="30"/>
      <c r="L148" s="101"/>
      <c r="M148" s="101"/>
    </row>
    <row r="149" spans="1:22">
      <c r="A149" s="325"/>
      <c r="B149" s="19"/>
      <c r="C149" s="19"/>
      <c r="D149" s="19"/>
      <c r="E149" s="19"/>
      <c r="F149" s="19"/>
      <c r="G149" s="19"/>
      <c r="H149" s="15"/>
      <c r="I149" s="15"/>
      <c r="L149" s="23"/>
      <c r="M149" s="23"/>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594</v>
      </c>
      <c r="M150" s="76" t="s">
        <v>593</v>
      </c>
      <c r="N150" s="9"/>
      <c r="O150" s="9"/>
      <c r="P150" s="9"/>
      <c r="Q150" s="9"/>
      <c r="R150" s="9"/>
      <c r="S150" s="9"/>
      <c r="T150" s="9"/>
      <c r="U150" s="9"/>
      <c r="V150" s="9"/>
    </row>
    <row r="151" spans="1:22" ht="20.25" customHeight="1">
      <c r="A151" s="325"/>
      <c r="B151" s="2"/>
      <c r="C151" s="60"/>
      <c r="D151" s="4"/>
      <c r="F151" s="4"/>
      <c r="G151" s="4"/>
      <c r="H151" s="307"/>
      <c r="I151" s="65" t="s">
        <v>2657</v>
      </c>
      <c r="J151" s="66"/>
      <c r="K151" s="77"/>
      <c r="L151" s="78" t="s">
        <v>596</v>
      </c>
      <c r="M151" s="78" t="s">
        <v>80</v>
      </c>
      <c r="N151" s="9"/>
      <c r="O151" s="9"/>
      <c r="P151" s="9"/>
      <c r="Q151" s="9"/>
      <c r="R151" s="9"/>
      <c r="S151" s="9"/>
      <c r="T151" s="9"/>
      <c r="U151" s="9"/>
      <c r="V151" s="9"/>
    </row>
    <row r="152" spans="1:22" s="112" customFormat="1" ht="34.5" customHeight="1">
      <c r="A152" s="334" t="s">
        <v>911</v>
      </c>
      <c r="B152" s="108"/>
      <c r="C152" s="386" t="s">
        <v>2658</v>
      </c>
      <c r="D152" s="387"/>
      <c r="E152" s="387"/>
      <c r="F152" s="387"/>
      <c r="G152" s="387"/>
      <c r="H152" s="388"/>
      <c r="I152" s="406" t="s">
        <v>2659</v>
      </c>
      <c r="J152" s="109">
        <f t="shared" ref="J152:J215" si="2">IF(SUM(L152:M152)=0,IF(COUNTIF(L152:M152,"未確認")&gt;0,"未確認",IF(COUNTIF(L152:M152,"~*")&gt;0,"*",SUM(L152:M152))),SUM(L152:M152))</f>
        <v>0</v>
      </c>
      <c r="K152" s="110" t="str">
        <f t="shared" ref="K152:K215" si="3">IF(OR(COUNTIF(L152:M152,"未確認")&gt;0,COUNTIF(L152:M152,"~*")&gt;0),"※","")</f>
        <v/>
      </c>
      <c r="L152" s="111"/>
      <c r="M152" s="111">
        <v>0</v>
      </c>
    </row>
    <row r="153" spans="1:22" s="112" customFormat="1" ht="34.5" customHeight="1">
      <c r="A153" s="334" t="s">
        <v>912</v>
      </c>
      <c r="B153" s="108"/>
      <c r="C153" s="386" t="s">
        <v>141</v>
      </c>
      <c r="D153" s="387"/>
      <c r="E153" s="387"/>
      <c r="F153" s="387"/>
      <c r="G153" s="387"/>
      <c r="H153" s="388"/>
      <c r="I153" s="475"/>
      <c r="J153" s="109">
        <f t="shared" si="2"/>
        <v>0</v>
      </c>
      <c r="K153" s="110" t="str">
        <f t="shared" si="3"/>
        <v/>
      </c>
      <c r="L153" s="111"/>
      <c r="M153" s="111">
        <v>0</v>
      </c>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c r="M154" s="111">
        <v>0</v>
      </c>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c r="M155" s="111">
        <v>0</v>
      </c>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c r="M156" s="111">
        <v>0</v>
      </c>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c r="M157" s="111">
        <v>0</v>
      </c>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c r="M158" s="111">
        <v>0</v>
      </c>
    </row>
    <row r="159" spans="1:22" s="112" customFormat="1" ht="34.5" customHeight="1">
      <c r="A159" s="334" t="s">
        <v>918</v>
      </c>
      <c r="B159" s="108"/>
      <c r="C159" s="386" t="s">
        <v>2660</v>
      </c>
      <c r="D159" s="387"/>
      <c r="E159" s="387"/>
      <c r="F159" s="387"/>
      <c r="G159" s="387"/>
      <c r="H159" s="388"/>
      <c r="I159" s="475"/>
      <c r="J159" s="109">
        <f t="shared" si="2"/>
        <v>0</v>
      </c>
      <c r="K159" s="110" t="str">
        <f t="shared" si="3"/>
        <v/>
      </c>
      <c r="L159" s="111"/>
      <c r="M159" s="111">
        <v>0</v>
      </c>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c r="M160" s="111">
        <v>0</v>
      </c>
    </row>
    <row r="161" spans="1:13" s="112" customFormat="1" ht="34.5" customHeight="1">
      <c r="A161" s="334" t="s">
        <v>920</v>
      </c>
      <c r="B161" s="108"/>
      <c r="C161" s="386" t="s">
        <v>149</v>
      </c>
      <c r="D161" s="387"/>
      <c r="E161" s="387"/>
      <c r="F161" s="387"/>
      <c r="G161" s="387"/>
      <c r="H161" s="388"/>
      <c r="I161" s="475"/>
      <c r="J161" s="109">
        <f t="shared" si="2"/>
        <v>53</v>
      </c>
      <c r="K161" s="110" t="str">
        <f t="shared" si="3"/>
        <v/>
      </c>
      <c r="L161" s="111"/>
      <c r="M161" s="111">
        <v>53</v>
      </c>
    </row>
    <row r="162" spans="1:13" s="112" customFormat="1" ht="34.5" customHeight="1">
      <c r="A162" s="334" t="s">
        <v>921</v>
      </c>
      <c r="B162" s="108"/>
      <c r="C162" s="386" t="s">
        <v>150</v>
      </c>
      <c r="D162" s="387"/>
      <c r="E162" s="387"/>
      <c r="F162" s="387"/>
      <c r="G162" s="387"/>
      <c r="H162" s="388"/>
      <c r="I162" s="475"/>
      <c r="J162" s="109">
        <f t="shared" si="2"/>
        <v>0</v>
      </c>
      <c r="K162" s="110" t="str">
        <f t="shared" si="3"/>
        <v/>
      </c>
      <c r="L162" s="111"/>
      <c r="M162" s="111">
        <v>0</v>
      </c>
    </row>
    <row r="163" spans="1:13" s="112" customFormat="1" ht="34.5" customHeight="1">
      <c r="A163" s="334" t="s">
        <v>922</v>
      </c>
      <c r="B163" s="108"/>
      <c r="C163" s="386" t="s">
        <v>151</v>
      </c>
      <c r="D163" s="387"/>
      <c r="E163" s="387"/>
      <c r="F163" s="387"/>
      <c r="G163" s="387"/>
      <c r="H163" s="388"/>
      <c r="I163" s="475"/>
      <c r="J163" s="109">
        <f t="shared" si="2"/>
        <v>0</v>
      </c>
      <c r="K163" s="110" t="str">
        <f t="shared" si="3"/>
        <v/>
      </c>
      <c r="L163" s="111"/>
      <c r="M163" s="111">
        <v>0</v>
      </c>
    </row>
    <row r="164" spans="1:13" s="112" customFormat="1" ht="34.5" customHeight="1">
      <c r="A164" s="334" t="s">
        <v>923</v>
      </c>
      <c r="B164" s="108"/>
      <c r="C164" s="386" t="s">
        <v>2661</v>
      </c>
      <c r="D164" s="387"/>
      <c r="E164" s="387"/>
      <c r="F164" s="387"/>
      <c r="G164" s="387"/>
      <c r="H164" s="388"/>
      <c r="I164" s="475"/>
      <c r="J164" s="109">
        <f t="shared" si="2"/>
        <v>26</v>
      </c>
      <c r="K164" s="110" t="str">
        <f t="shared" si="3"/>
        <v/>
      </c>
      <c r="L164" s="111">
        <v>26</v>
      </c>
      <c r="M164" s="111"/>
    </row>
    <row r="165" spans="1:13" s="112" customFormat="1" ht="34.5" customHeight="1">
      <c r="A165" s="334" t="s">
        <v>924</v>
      </c>
      <c r="B165" s="108"/>
      <c r="C165" s="386" t="s">
        <v>153</v>
      </c>
      <c r="D165" s="387"/>
      <c r="E165" s="387"/>
      <c r="F165" s="387"/>
      <c r="G165" s="387"/>
      <c r="H165" s="388"/>
      <c r="I165" s="475"/>
      <c r="J165" s="109">
        <f t="shared" si="2"/>
        <v>0</v>
      </c>
      <c r="K165" s="110" t="str">
        <f t="shared" si="3"/>
        <v/>
      </c>
      <c r="L165" s="111"/>
      <c r="M165" s="111"/>
    </row>
    <row r="166" spans="1:13" s="112" customFormat="1" ht="34.5" customHeight="1">
      <c r="A166" s="334" t="s">
        <v>925</v>
      </c>
      <c r="B166" s="108"/>
      <c r="C166" s="386" t="s">
        <v>154</v>
      </c>
      <c r="D166" s="387"/>
      <c r="E166" s="387"/>
      <c r="F166" s="387"/>
      <c r="G166" s="387"/>
      <c r="H166" s="388"/>
      <c r="I166" s="475"/>
      <c r="J166" s="109">
        <f t="shared" si="2"/>
        <v>0</v>
      </c>
      <c r="K166" s="110" t="str">
        <f t="shared" si="3"/>
        <v/>
      </c>
      <c r="L166" s="111"/>
      <c r="M166" s="111"/>
    </row>
    <row r="167" spans="1:13" s="112" customFormat="1" ht="34.5" customHeight="1">
      <c r="A167" s="334" t="s">
        <v>926</v>
      </c>
      <c r="B167" s="108"/>
      <c r="C167" s="386" t="s">
        <v>2662</v>
      </c>
      <c r="D167" s="387"/>
      <c r="E167" s="387"/>
      <c r="F167" s="387"/>
      <c r="G167" s="387"/>
      <c r="H167" s="388"/>
      <c r="I167" s="475"/>
      <c r="J167" s="109">
        <f t="shared" si="2"/>
        <v>0</v>
      </c>
      <c r="K167" s="110" t="str">
        <f t="shared" si="3"/>
        <v/>
      </c>
      <c r="L167" s="111"/>
      <c r="M167" s="111"/>
    </row>
    <row r="168" spans="1:13" s="112" customFormat="1" ht="34.5" customHeight="1">
      <c r="A168" s="334" t="s">
        <v>927</v>
      </c>
      <c r="B168" s="108"/>
      <c r="C168" s="386" t="s">
        <v>156</v>
      </c>
      <c r="D168" s="387"/>
      <c r="E168" s="387"/>
      <c r="F168" s="387"/>
      <c r="G168" s="387"/>
      <c r="H168" s="388"/>
      <c r="I168" s="475"/>
      <c r="J168" s="109">
        <f t="shared" si="2"/>
        <v>0</v>
      </c>
      <c r="K168" s="110" t="str">
        <f t="shared" si="3"/>
        <v/>
      </c>
      <c r="L168" s="111"/>
      <c r="M168" s="111"/>
    </row>
    <row r="169" spans="1:13" s="112" customFormat="1" ht="34.5" customHeight="1">
      <c r="A169" s="334" t="s">
        <v>928</v>
      </c>
      <c r="B169" s="108"/>
      <c r="C169" s="386" t="s">
        <v>2663</v>
      </c>
      <c r="D169" s="387"/>
      <c r="E169" s="387"/>
      <c r="F169" s="387"/>
      <c r="G169" s="387"/>
      <c r="H169" s="388"/>
      <c r="I169" s="475"/>
      <c r="J169" s="109">
        <f t="shared" si="2"/>
        <v>0</v>
      </c>
      <c r="K169" s="110" t="str">
        <f t="shared" si="3"/>
        <v/>
      </c>
      <c r="L169" s="111"/>
      <c r="M169" s="111"/>
    </row>
    <row r="170" spans="1:13" s="112" customFormat="1" ht="34.5" customHeight="1">
      <c r="A170" s="334" t="s">
        <v>929</v>
      </c>
      <c r="B170" s="108"/>
      <c r="C170" s="386" t="s">
        <v>2664</v>
      </c>
      <c r="D170" s="387"/>
      <c r="E170" s="387"/>
      <c r="F170" s="387"/>
      <c r="G170" s="387"/>
      <c r="H170" s="388"/>
      <c r="I170" s="475"/>
      <c r="J170" s="109">
        <f t="shared" si="2"/>
        <v>0</v>
      </c>
      <c r="K170" s="110" t="str">
        <f t="shared" si="3"/>
        <v/>
      </c>
      <c r="L170" s="111"/>
      <c r="M170" s="111"/>
    </row>
    <row r="171" spans="1:13" s="112" customFormat="1" ht="34.5" customHeight="1">
      <c r="A171" s="334" t="s">
        <v>930</v>
      </c>
      <c r="B171" s="108"/>
      <c r="C171" s="386" t="s">
        <v>159</v>
      </c>
      <c r="D171" s="387"/>
      <c r="E171" s="387"/>
      <c r="F171" s="387"/>
      <c r="G171" s="387"/>
      <c r="H171" s="388"/>
      <c r="I171" s="475"/>
      <c r="J171" s="109">
        <f t="shared" si="2"/>
        <v>0</v>
      </c>
      <c r="K171" s="110" t="str">
        <f t="shared" si="3"/>
        <v/>
      </c>
      <c r="L171" s="111"/>
      <c r="M171" s="111"/>
    </row>
    <row r="172" spans="1:13" s="112" customFormat="1" ht="34.5" customHeight="1">
      <c r="A172" s="334" t="s">
        <v>931</v>
      </c>
      <c r="B172" s="108"/>
      <c r="C172" s="386" t="s">
        <v>160</v>
      </c>
      <c r="D172" s="387"/>
      <c r="E172" s="387"/>
      <c r="F172" s="387"/>
      <c r="G172" s="387"/>
      <c r="H172" s="388"/>
      <c r="I172" s="475"/>
      <c r="J172" s="109">
        <f t="shared" si="2"/>
        <v>0</v>
      </c>
      <c r="K172" s="110" t="str">
        <f t="shared" si="3"/>
        <v/>
      </c>
      <c r="L172" s="111"/>
      <c r="M172" s="111"/>
    </row>
    <row r="173" spans="1:13" s="112" customFormat="1" ht="34.5" customHeight="1">
      <c r="A173" s="334" t="s">
        <v>932</v>
      </c>
      <c r="B173" s="108"/>
      <c r="C173" s="386" t="s">
        <v>2665</v>
      </c>
      <c r="D173" s="387"/>
      <c r="E173" s="387"/>
      <c r="F173" s="387"/>
      <c r="G173" s="387"/>
      <c r="H173" s="388"/>
      <c r="I173" s="475"/>
      <c r="J173" s="109">
        <f t="shared" si="2"/>
        <v>0</v>
      </c>
      <c r="K173" s="110" t="str">
        <f t="shared" si="3"/>
        <v/>
      </c>
      <c r="L173" s="111"/>
      <c r="M173" s="111"/>
    </row>
    <row r="174" spans="1:13" s="112" customFormat="1" ht="34.5" customHeight="1">
      <c r="A174" s="334" t="s">
        <v>933</v>
      </c>
      <c r="B174" s="108"/>
      <c r="C174" s="386" t="s">
        <v>2666</v>
      </c>
      <c r="D174" s="387"/>
      <c r="E174" s="387"/>
      <c r="F174" s="387"/>
      <c r="G174" s="387"/>
      <c r="H174" s="388"/>
      <c r="I174" s="475"/>
      <c r="J174" s="109">
        <f t="shared" si="2"/>
        <v>0</v>
      </c>
      <c r="K174" s="110" t="str">
        <f t="shared" si="3"/>
        <v/>
      </c>
      <c r="L174" s="111"/>
      <c r="M174" s="111"/>
    </row>
    <row r="175" spans="1:13" s="112" customFormat="1" ht="34.5" customHeight="1">
      <c r="A175" s="334" t="s">
        <v>934</v>
      </c>
      <c r="B175" s="108"/>
      <c r="C175" s="386" t="s">
        <v>163</v>
      </c>
      <c r="D175" s="387"/>
      <c r="E175" s="387"/>
      <c r="F175" s="387"/>
      <c r="G175" s="387"/>
      <c r="H175" s="388"/>
      <c r="I175" s="475"/>
      <c r="J175" s="109">
        <f t="shared" si="2"/>
        <v>0</v>
      </c>
      <c r="K175" s="110" t="str">
        <f t="shared" si="3"/>
        <v/>
      </c>
      <c r="L175" s="111"/>
      <c r="M175" s="111"/>
    </row>
    <row r="176" spans="1:13" s="112" customFormat="1" ht="34.5" customHeight="1">
      <c r="A176" s="334" t="s">
        <v>935</v>
      </c>
      <c r="B176" s="108"/>
      <c r="C176" s="386" t="s">
        <v>2667</v>
      </c>
      <c r="D176" s="387"/>
      <c r="E176" s="387"/>
      <c r="F176" s="387"/>
      <c r="G176" s="387"/>
      <c r="H176" s="388"/>
      <c r="I176" s="475"/>
      <c r="J176" s="109">
        <f t="shared" si="2"/>
        <v>0</v>
      </c>
      <c r="K176" s="110" t="str">
        <f t="shared" si="3"/>
        <v/>
      </c>
      <c r="L176" s="111"/>
      <c r="M176" s="111"/>
    </row>
    <row r="177" spans="1:13" s="112" customFormat="1" ht="34.5" customHeight="1">
      <c r="A177" s="334" t="s">
        <v>936</v>
      </c>
      <c r="B177" s="108"/>
      <c r="C177" s="386" t="s">
        <v>165</v>
      </c>
      <c r="D177" s="387"/>
      <c r="E177" s="387"/>
      <c r="F177" s="387"/>
      <c r="G177" s="387"/>
      <c r="H177" s="388"/>
      <c r="I177" s="475"/>
      <c r="J177" s="109">
        <f t="shared" si="2"/>
        <v>0</v>
      </c>
      <c r="K177" s="110" t="str">
        <f t="shared" si="3"/>
        <v/>
      </c>
      <c r="L177" s="111"/>
      <c r="M177" s="111"/>
    </row>
    <row r="178" spans="1:13" s="112" customFormat="1" ht="34.5" customHeight="1">
      <c r="A178" s="334" t="s">
        <v>937</v>
      </c>
      <c r="B178" s="108"/>
      <c r="C178" s="386" t="s">
        <v>2668</v>
      </c>
      <c r="D178" s="387"/>
      <c r="E178" s="387"/>
      <c r="F178" s="387"/>
      <c r="G178" s="387"/>
      <c r="H178" s="388"/>
      <c r="I178" s="475"/>
      <c r="J178" s="109">
        <f t="shared" si="2"/>
        <v>0</v>
      </c>
      <c r="K178" s="110" t="str">
        <f t="shared" si="3"/>
        <v/>
      </c>
      <c r="L178" s="111"/>
      <c r="M178" s="111"/>
    </row>
    <row r="179" spans="1:13" s="112" customFormat="1" ht="34.5" customHeight="1">
      <c r="A179" s="334" t="s">
        <v>938</v>
      </c>
      <c r="B179" s="108"/>
      <c r="C179" s="386" t="s">
        <v>126</v>
      </c>
      <c r="D179" s="387"/>
      <c r="E179" s="387"/>
      <c r="F179" s="387"/>
      <c r="G179" s="387"/>
      <c r="H179" s="388"/>
      <c r="I179" s="475"/>
      <c r="J179" s="109">
        <f t="shared" si="2"/>
        <v>0</v>
      </c>
      <c r="K179" s="110" t="str">
        <f t="shared" si="3"/>
        <v/>
      </c>
      <c r="L179" s="111"/>
      <c r="M179" s="111"/>
    </row>
    <row r="180" spans="1:13" s="112" customFormat="1" ht="34.5" customHeight="1">
      <c r="A180" s="334" t="s">
        <v>939</v>
      </c>
      <c r="B180" s="108"/>
      <c r="C180" s="386" t="s">
        <v>167</v>
      </c>
      <c r="D180" s="387"/>
      <c r="E180" s="387"/>
      <c r="F180" s="387"/>
      <c r="G180" s="387"/>
      <c r="H180" s="388"/>
      <c r="I180" s="475"/>
      <c r="J180" s="109">
        <f t="shared" si="2"/>
        <v>0</v>
      </c>
      <c r="K180" s="110" t="str">
        <f t="shared" si="3"/>
        <v/>
      </c>
      <c r="L180" s="111"/>
      <c r="M180" s="111"/>
    </row>
    <row r="181" spans="1:13" s="112" customFormat="1" ht="34.5" customHeight="1">
      <c r="A181" s="334" t="s">
        <v>940</v>
      </c>
      <c r="B181" s="108"/>
      <c r="C181" s="386" t="s">
        <v>168</v>
      </c>
      <c r="D181" s="387"/>
      <c r="E181" s="387"/>
      <c r="F181" s="387"/>
      <c r="G181" s="387"/>
      <c r="H181" s="388"/>
      <c r="I181" s="475"/>
      <c r="J181" s="109">
        <f t="shared" si="2"/>
        <v>0</v>
      </c>
      <c r="K181" s="110" t="str">
        <f t="shared" si="3"/>
        <v/>
      </c>
      <c r="L181" s="111"/>
      <c r="M181" s="111"/>
    </row>
    <row r="182" spans="1:13" s="112" customFormat="1" ht="34.5" customHeight="1">
      <c r="A182" s="334" t="s">
        <v>941</v>
      </c>
      <c r="B182" s="108"/>
      <c r="C182" s="386" t="s">
        <v>2669</v>
      </c>
      <c r="D182" s="387"/>
      <c r="E182" s="387"/>
      <c r="F182" s="387"/>
      <c r="G182" s="387"/>
      <c r="H182" s="388"/>
      <c r="I182" s="475"/>
      <c r="J182" s="109">
        <f t="shared" si="2"/>
        <v>0</v>
      </c>
      <c r="K182" s="110" t="str">
        <f t="shared" si="3"/>
        <v/>
      </c>
      <c r="L182" s="111"/>
      <c r="M182" s="111"/>
    </row>
    <row r="183" spans="1:13" s="112" customFormat="1" ht="34.5" customHeight="1">
      <c r="A183" s="334" t="s">
        <v>942</v>
      </c>
      <c r="B183" s="108"/>
      <c r="C183" s="386" t="s">
        <v>170</v>
      </c>
      <c r="D183" s="387"/>
      <c r="E183" s="387"/>
      <c r="F183" s="387"/>
      <c r="G183" s="387"/>
      <c r="H183" s="388"/>
      <c r="I183" s="475"/>
      <c r="J183" s="109">
        <f t="shared" si="2"/>
        <v>0</v>
      </c>
      <c r="K183" s="110" t="str">
        <f t="shared" si="3"/>
        <v/>
      </c>
      <c r="L183" s="111"/>
      <c r="M183" s="111"/>
    </row>
    <row r="184" spans="1:13" s="112" customFormat="1" ht="34.5" customHeight="1">
      <c r="A184" s="334" t="s">
        <v>943</v>
      </c>
      <c r="B184" s="108"/>
      <c r="C184" s="386" t="s">
        <v>127</v>
      </c>
      <c r="D184" s="387"/>
      <c r="E184" s="387"/>
      <c r="F184" s="387"/>
      <c r="G184" s="387"/>
      <c r="H184" s="388"/>
      <c r="I184" s="475"/>
      <c r="J184" s="109">
        <f t="shared" si="2"/>
        <v>0</v>
      </c>
      <c r="K184" s="110" t="str">
        <f t="shared" si="3"/>
        <v/>
      </c>
      <c r="L184" s="111"/>
      <c r="M184" s="111"/>
    </row>
    <row r="185" spans="1:13" s="112" customFormat="1" ht="34.5" customHeight="1">
      <c r="A185" s="334" t="s">
        <v>944</v>
      </c>
      <c r="B185" s="108"/>
      <c r="C185" s="386" t="s">
        <v>171</v>
      </c>
      <c r="D185" s="387"/>
      <c r="E185" s="387"/>
      <c r="F185" s="387"/>
      <c r="G185" s="387"/>
      <c r="H185" s="388"/>
      <c r="I185" s="475"/>
      <c r="J185" s="109">
        <f t="shared" si="2"/>
        <v>0</v>
      </c>
      <c r="K185" s="110" t="str">
        <f t="shared" si="3"/>
        <v/>
      </c>
      <c r="L185" s="111"/>
      <c r="M185" s="111"/>
    </row>
    <row r="186" spans="1:13" s="112" customFormat="1" ht="34.5" customHeight="1">
      <c r="A186" s="334" t="s">
        <v>945</v>
      </c>
      <c r="B186" s="108"/>
      <c r="C186" s="386" t="s">
        <v>2670</v>
      </c>
      <c r="D186" s="387"/>
      <c r="E186" s="387"/>
      <c r="F186" s="387"/>
      <c r="G186" s="387"/>
      <c r="H186" s="388"/>
      <c r="I186" s="475"/>
      <c r="J186" s="109">
        <f t="shared" si="2"/>
        <v>0</v>
      </c>
      <c r="K186" s="110" t="str">
        <f t="shared" si="3"/>
        <v/>
      </c>
      <c r="L186" s="111"/>
      <c r="M186" s="111"/>
    </row>
    <row r="187" spans="1:13" s="112" customFormat="1" ht="34.5" customHeight="1">
      <c r="A187" s="334" t="s">
        <v>946</v>
      </c>
      <c r="B187" s="108"/>
      <c r="C187" s="386" t="s">
        <v>2671</v>
      </c>
      <c r="D187" s="387"/>
      <c r="E187" s="387"/>
      <c r="F187" s="387"/>
      <c r="G187" s="387"/>
      <c r="H187" s="388"/>
      <c r="I187" s="475"/>
      <c r="J187" s="109">
        <f t="shared" si="2"/>
        <v>0</v>
      </c>
      <c r="K187" s="110" t="str">
        <f t="shared" si="3"/>
        <v/>
      </c>
      <c r="L187" s="111"/>
      <c r="M187" s="111"/>
    </row>
    <row r="188" spans="1:13" s="112" customFormat="1" ht="34.5" customHeight="1">
      <c r="A188" s="334" t="s">
        <v>947</v>
      </c>
      <c r="B188" s="108"/>
      <c r="C188" s="386" t="s">
        <v>2672</v>
      </c>
      <c r="D188" s="387"/>
      <c r="E188" s="387"/>
      <c r="F188" s="387"/>
      <c r="G188" s="387"/>
      <c r="H188" s="388"/>
      <c r="I188" s="475"/>
      <c r="J188" s="109">
        <f t="shared" si="2"/>
        <v>0</v>
      </c>
      <c r="K188" s="110" t="str">
        <f t="shared" si="3"/>
        <v/>
      </c>
      <c r="L188" s="111"/>
      <c r="M188" s="111"/>
    </row>
    <row r="189" spans="1:13" s="112" customFormat="1" ht="34.5" customHeight="1">
      <c r="A189" s="334" t="s">
        <v>948</v>
      </c>
      <c r="B189" s="108"/>
      <c r="C189" s="386" t="s">
        <v>175</v>
      </c>
      <c r="D189" s="387"/>
      <c r="E189" s="387"/>
      <c r="F189" s="387"/>
      <c r="G189" s="387"/>
      <c r="H189" s="388"/>
      <c r="I189" s="475"/>
      <c r="J189" s="109">
        <f t="shared" si="2"/>
        <v>0</v>
      </c>
      <c r="K189" s="110" t="str">
        <f t="shared" si="3"/>
        <v/>
      </c>
      <c r="L189" s="111"/>
      <c r="M189" s="111"/>
    </row>
    <row r="190" spans="1:13" s="112" customFormat="1" ht="34.5" customHeight="1">
      <c r="A190" s="334" t="s">
        <v>949</v>
      </c>
      <c r="B190" s="108"/>
      <c r="C190" s="386" t="s">
        <v>176</v>
      </c>
      <c r="D190" s="387"/>
      <c r="E190" s="387"/>
      <c r="F190" s="387"/>
      <c r="G190" s="387"/>
      <c r="H190" s="388"/>
      <c r="I190" s="475"/>
      <c r="J190" s="109">
        <f t="shared" si="2"/>
        <v>0</v>
      </c>
      <c r="K190" s="110" t="str">
        <f t="shared" si="3"/>
        <v/>
      </c>
      <c r="L190" s="111"/>
      <c r="M190" s="111"/>
    </row>
    <row r="191" spans="1:13" s="112" customFormat="1" ht="34.5" customHeight="1">
      <c r="A191" s="334" t="s">
        <v>950</v>
      </c>
      <c r="B191" s="108"/>
      <c r="C191" s="386" t="s">
        <v>177</v>
      </c>
      <c r="D191" s="387"/>
      <c r="E191" s="387"/>
      <c r="F191" s="387"/>
      <c r="G191" s="387"/>
      <c r="H191" s="388"/>
      <c r="I191" s="475"/>
      <c r="J191" s="109">
        <f t="shared" si="2"/>
        <v>0</v>
      </c>
      <c r="K191" s="110" t="str">
        <f t="shared" si="3"/>
        <v/>
      </c>
      <c r="L191" s="111"/>
      <c r="M191" s="111"/>
    </row>
    <row r="192" spans="1:13" s="112" customFormat="1" ht="34.5" customHeight="1">
      <c r="A192" s="334" t="s">
        <v>951</v>
      </c>
      <c r="B192" s="108"/>
      <c r="C192" s="386" t="s">
        <v>2673</v>
      </c>
      <c r="D192" s="387"/>
      <c r="E192" s="387"/>
      <c r="F192" s="387"/>
      <c r="G192" s="387"/>
      <c r="H192" s="388"/>
      <c r="I192" s="475"/>
      <c r="J192" s="109">
        <f t="shared" si="2"/>
        <v>0</v>
      </c>
      <c r="K192" s="110" t="str">
        <f t="shared" si="3"/>
        <v/>
      </c>
      <c r="L192" s="111"/>
      <c r="M192" s="111"/>
    </row>
    <row r="193" spans="1:13" s="112" customFormat="1" ht="34.5" customHeight="1">
      <c r="A193" s="334" t="s">
        <v>952</v>
      </c>
      <c r="B193" s="108"/>
      <c r="C193" s="386" t="s">
        <v>179</v>
      </c>
      <c r="D193" s="387"/>
      <c r="E193" s="387"/>
      <c r="F193" s="387"/>
      <c r="G193" s="387"/>
      <c r="H193" s="388"/>
      <c r="I193" s="475"/>
      <c r="J193" s="109">
        <f t="shared" si="2"/>
        <v>0</v>
      </c>
      <c r="K193" s="110" t="str">
        <f t="shared" si="3"/>
        <v/>
      </c>
      <c r="L193" s="111"/>
      <c r="M193" s="111"/>
    </row>
    <row r="194" spans="1:13" s="112" customFormat="1" ht="34.5" customHeight="1">
      <c r="A194" s="334" t="s">
        <v>953</v>
      </c>
      <c r="B194" s="108"/>
      <c r="C194" s="386" t="s">
        <v>180</v>
      </c>
      <c r="D194" s="387"/>
      <c r="E194" s="387"/>
      <c r="F194" s="387"/>
      <c r="G194" s="387"/>
      <c r="H194" s="388"/>
      <c r="I194" s="475"/>
      <c r="J194" s="109">
        <f t="shared" si="2"/>
        <v>0</v>
      </c>
      <c r="K194" s="110" t="str">
        <f t="shared" si="3"/>
        <v/>
      </c>
      <c r="L194" s="111"/>
      <c r="M194" s="111"/>
    </row>
    <row r="195" spans="1:13" s="112" customFormat="1" ht="34.5" customHeight="1">
      <c r="A195" s="334" t="s">
        <v>954</v>
      </c>
      <c r="B195" s="108"/>
      <c r="C195" s="386" t="s">
        <v>182</v>
      </c>
      <c r="D195" s="387"/>
      <c r="E195" s="387"/>
      <c r="F195" s="387"/>
      <c r="G195" s="387"/>
      <c r="H195" s="388"/>
      <c r="I195" s="475"/>
      <c r="J195" s="109">
        <f t="shared" si="2"/>
        <v>0</v>
      </c>
      <c r="K195" s="110" t="str">
        <f t="shared" si="3"/>
        <v/>
      </c>
      <c r="L195" s="111"/>
      <c r="M195" s="111"/>
    </row>
    <row r="196" spans="1:13" s="112" customFormat="1" ht="34.5" customHeight="1">
      <c r="A196" s="334" t="s">
        <v>955</v>
      </c>
      <c r="B196" s="108"/>
      <c r="C196" s="386" t="s">
        <v>2674</v>
      </c>
      <c r="D196" s="387"/>
      <c r="E196" s="387"/>
      <c r="F196" s="387"/>
      <c r="G196" s="387"/>
      <c r="H196" s="388"/>
      <c r="I196" s="475"/>
      <c r="J196" s="109">
        <f t="shared" si="2"/>
        <v>0</v>
      </c>
      <c r="K196" s="110" t="str">
        <f t="shared" si="3"/>
        <v/>
      </c>
      <c r="L196" s="111"/>
      <c r="M196" s="111"/>
    </row>
    <row r="197" spans="1:13" s="112" customFormat="1" ht="34.5" customHeight="1">
      <c r="A197" s="334" t="s">
        <v>956</v>
      </c>
      <c r="B197" s="108"/>
      <c r="C197" s="386" t="s">
        <v>184</v>
      </c>
      <c r="D197" s="387"/>
      <c r="E197" s="387"/>
      <c r="F197" s="387"/>
      <c r="G197" s="387"/>
      <c r="H197" s="388"/>
      <c r="I197" s="475"/>
      <c r="J197" s="109">
        <f t="shared" si="2"/>
        <v>0</v>
      </c>
      <c r="K197" s="110" t="str">
        <f t="shared" si="3"/>
        <v/>
      </c>
      <c r="L197" s="111"/>
      <c r="M197" s="111"/>
    </row>
    <row r="198" spans="1:13" s="112" customFormat="1" ht="34.5" customHeight="1">
      <c r="A198" s="334" t="s">
        <v>957</v>
      </c>
      <c r="B198" s="108"/>
      <c r="C198" s="386" t="s">
        <v>185</v>
      </c>
      <c r="D198" s="387"/>
      <c r="E198" s="387"/>
      <c r="F198" s="387"/>
      <c r="G198" s="387"/>
      <c r="H198" s="388"/>
      <c r="I198" s="475"/>
      <c r="J198" s="109">
        <f t="shared" si="2"/>
        <v>0</v>
      </c>
      <c r="K198" s="110" t="str">
        <f t="shared" si="3"/>
        <v/>
      </c>
      <c r="L198" s="111"/>
      <c r="M198" s="111"/>
    </row>
    <row r="199" spans="1:13" s="112" customFormat="1" ht="34.5" customHeight="1">
      <c r="A199" s="334" t="s">
        <v>958</v>
      </c>
      <c r="B199" s="108"/>
      <c r="C199" s="386" t="s">
        <v>134</v>
      </c>
      <c r="D199" s="387"/>
      <c r="E199" s="387"/>
      <c r="F199" s="387"/>
      <c r="G199" s="387"/>
      <c r="H199" s="388"/>
      <c r="I199" s="475"/>
      <c r="J199" s="109">
        <f t="shared" si="2"/>
        <v>0</v>
      </c>
      <c r="K199" s="110" t="str">
        <f t="shared" si="3"/>
        <v/>
      </c>
      <c r="L199" s="111"/>
      <c r="M199" s="111"/>
    </row>
    <row r="200" spans="1:13" s="112" customFormat="1" ht="34.5" customHeight="1">
      <c r="A200" s="334" t="s">
        <v>959</v>
      </c>
      <c r="B200" s="108"/>
      <c r="C200" s="386" t="s">
        <v>186</v>
      </c>
      <c r="D200" s="387"/>
      <c r="E200" s="387"/>
      <c r="F200" s="387"/>
      <c r="G200" s="387"/>
      <c r="H200" s="388"/>
      <c r="I200" s="475"/>
      <c r="J200" s="109">
        <f t="shared" si="2"/>
        <v>0</v>
      </c>
      <c r="K200" s="110" t="str">
        <f t="shared" si="3"/>
        <v/>
      </c>
      <c r="L200" s="111"/>
      <c r="M200" s="111"/>
    </row>
    <row r="201" spans="1:13" s="112" customFormat="1" ht="34.5" customHeight="1">
      <c r="A201" s="334" t="s">
        <v>960</v>
      </c>
      <c r="B201" s="108"/>
      <c r="C201" s="386" t="s">
        <v>187</v>
      </c>
      <c r="D201" s="387"/>
      <c r="E201" s="387"/>
      <c r="F201" s="387"/>
      <c r="G201" s="387"/>
      <c r="H201" s="388"/>
      <c r="I201" s="475"/>
      <c r="J201" s="109">
        <f t="shared" si="2"/>
        <v>0</v>
      </c>
      <c r="K201" s="110" t="str">
        <f t="shared" si="3"/>
        <v/>
      </c>
      <c r="L201" s="111"/>
      <c r="M201" s="111"/>
    </row>
    <row r="202" spans="1:13" s="112" customFormat="1" ht="34.5" customHeight="1">
      <c r="A202" s="334" t="s">
        <v>961</v>
      </c>
      <c r="B202" s="108"/>
      <c r="C202" s="386" t="s">
        <v>188</v>
      </c>
      <c r="D202" s="387"/>
      <c r="E202" s="387"/>
      <c r="F202" s="387"/>
      <c r="G202" s="387"/>
      <c r="H202" s="388"/>
      <c r="I202" s="475"/>
      <c r="J202" s="109">
        <f t="shared" si="2"/>
        <v>0</v>
      </c>
      <c r="K202" s="110" t="str">
        <f t="shared" si="3"/>
        <v/>
      </c>
      <c r="L202" s="111"/>
      <c r="M202" s="111"/>
    </row>
    <row r="203" spans="1:13" s="112" customFormat="1" ht="34.5" customHeight="1">
      <c r="A203" s="334" t="s">
        <v>962</v>
      </c>
      <c r="B203" s="108"/>
      <c r="C203" s="386" t="s">
        <v>189</v>
      </c>
      <c r="D203" s="387"/>
      <c r="E203" s="387"/>
      <c r="F203" s="387"/>
      <c r="G203" s="387"/>
      <c r="H203" s="388"/>
      <c r="I203" s="475"/>
      <c r="J203" s="109">
        <f t="shared" si="2"/>
        <v>0</v>
      </c>
      <c r="K203" s="110" t="str">
        <f t="shared" si="3"/>
        <v/>
      </c>
      <c r="L203" s="111"/>
      <c r="M203" s="111"/>
    </row>
    <row r="204" spans="1:13" s="112" customFormat="1" ht="34.5" customHeight="1">
      <c r="A204" s="334" t="s">
        <v>963</v>
      </c>
      <c r="B204" s="108"/>
      <c r="C204" s="386" t="s">
        <v>190</v>
      </c>
      <c r="D204" s="387"/>
      <c r="E204" s="387"/>
      <c r="F204" s="387"/>
      <c r="G204" s="387"/>
      <c r="H204" s="388"/>
      <c r="I204" s="475"/>
      <c r="J204" s="109">
        <f t="shared" si="2"/>
        <v>0</v>
      </c>
      <c r="K204" s="110" t="str">
        <f t="shared" si="3"/>
        <v/>
      </c>
      <c r="L204" s="111"/>
      <c r="M204" s="111"/>
    </row>
    <row r="205" spans="1:13" s="112" customFormat="1" ht="34.5" customHeight="1">
      <c r="A205" s="334" t="s">
        <v>964</v>
      </c>
      <c r="B205" s="108"/>
      <c r="C205" s="386" t="s">
        <v>191</v>
      </c>
      <c r="D205" s="387"/>
      <c r="E205" s="387"/>
      <c r="F205" s="387"/>
      <c r="G205" s="387"/>
      <c r="H205" s="388"/>
      <c r="I205" s="475"/>
      <c r="J205" s="109">
        <f t="shared" si="2"/>
        <v>0</v>
      </c>
      <c r="K205" s="110" t="str">
        <f t="shared" si="3"/>
        <v/>
      </c>
      <c r="L205" s="111"/>
      <c r="M205" s="111"/>
    </row>
    <row r="206" spans="1:13" s="112" customFormat="1" ht="34.5" customHeight="1">
      <c r="A206" s="334" t="s">
        <v>965</v>
      </c>
      <c r="B206" s="108"/>
      <c r="C206" s="386" t="s">
        <v>192</v>
      </c>
      <c r="D206" s="387"/>
      <c r="E206" s="387"/>
      <c r="F206" s="387"/>
      <c r="G206" s="387"/>
      <c r="H206" s="388"/>
      <c r="I206" s="475"/>
      <c r="J206" s="109">
        <f t="shared" si="2"/>
        <v>0</v>
      </c>
      <c r="K206" s="110" t="str">
        <f t="shared" si="3"/>
        <v/>
      </c>
      <c r="L206" s="111"/>
      <c r="M206" s="111"/>
    </row>
    <row r="207" spans="1:13" s="112" customFormat="1" ht="34.5" customHeight="1">
      <c r="A207" s="334" t="s">
        <v>966</v>
      </c>
      <c r="B207" s="108"/>
      <c r="C207" s="386" t="s">
        <v>2675</v>
      </c>
      <c r="D207" s="387"/>
      <c r="E207" s="387"/>
      <c r="F207" s="387"/>
      <c r="G207" s="387"/>
      <c r="H207" s="388"/>
      <c r="I207" s="475"/>
      <c r="J207" s="109">
        <f t="shared" si="2"/>
        <v>0</v>
      </c>
      <c r="K207" s="110" t="str">
        <f t="shared" si="3"/>
        <v/>
      </c>
      <c r="L207" s="111"/>
      <c r="M207" s="111"/>
    </row>
    <row r="208" spans="1:13" s="112" customFormat="1" ht="34.5" customHeight="1">
      <c r="A208" s="334" t="s">
        <v>967</v>
      </c>
      <c r="B208" s="108"/>
      <c r="C208" s="386" t="s">
        <v>194</v>
      </c>
      <c r="D208" s="387"/>
      <c r="E208" s="387"/>
      <c r="F208" s="387"/>
      <c r="G208" s="387"/>
      <c r="H208" s="388"/>
      <c r="I208" s="475"/>
      <c r="J208" s="109">
        <f t="shared" si="2"/>
        <v>0</v>
      </c>
      <c r="K208" s="110" t="str">
        <f t="shared" si="3"/>
        <v/>
      </c>
      <c r="L208" s="111"/>
      <c r="M208" s="111"/>
    </row>
    <row r="209" spans="1:13" s="112" customFormat="1" ht="34.5" customHeight="1">
      <c r="A209" s="334" t="s">
        <v>968</v>
      </c>
      <c r="B209" s="108"/>
      <c r="C209" s="386" t="s">
        <v>195</v>
      </c>
      <c r="D209" s="387"/>
      <c r="E209" s="387"/>
      <c r="F209" s="387"/>
      <c r="G209" s="387"/>
      <c r="H209" s="388"/>
      <c r="I209" s="475"/>
      <c r="J209" s="109">
        <f t="shared" si="2"/>
        <v>0</v>
      </c>
      <c r="K209" s="110" t="str">
        <f t="shared" si="3"/>
        <v/>
      </c>
      <c r="L209" s="111"/>
      <c r="M209" s="111"/>
    </row>
    <row r="210" spans="1:13" s="112" customFormat="1" ht="34.5" customHeight="1">
      <c r="A210" s="334" t="s">
        <v>969</v>
      </c>
      <c r="B210" s="113"/>
      <c r="C210" s="386" t="s">
        <v>196</v>
      </c>
      <c r="D210" s="387"/>
      <c r="E210" s="387"/>
      <c r="F210" s="387"/>
      <c r="G210" s="387"/>
      <c r="H210" s="388"/>
      <c r="I210" s="475"/>
      <c r="J210" s="109">
        <f t="shared" si="2"/>
        <v>0</v>
      </c>
      <c r="K210" s="110" t="str">
        <f t="shared" si="3"/>
        <v/>
      </c>
      <c r="L210" s="111"/>
      <c r="M210" s="111"/>
    </row>
    <row r="211" spans="1:13" s="112" customFormat="1" ht="34.5" customHeight="1">
      <c r="A211" s="334" t="s">
        <v>970</v>
      </c>
      <c r="B211" s="113"/>
      <c r="C211" s="386" t="s">
        <v>197</v>
      </c>
      <c r="D211" s="387"/>
      <c r="E211" s="387"/>
      <c r="F211" s="387"/>
      <c r="G211" s="387"/>
      <c r="H211" s="388"/>
      <c r="I211" s="475"/>
      <c r="J211" s="109">
        <f t="shared" si="2"/>
        <v>0</v>
      </c>
      <c r="K211" s="110" t="str">
        <f t="shared" si="3"/>
        <v/>
      </c>
      <c r="L211" s="111"/>
      <c r="M211" s="111"/>
    </row>
    <row r="212" spans="1:13" s="112" customFormat="1" ht="34.5" customHeight="1">
      <c r="A212" s="334" t="s">
        <v>971</v>
      </c>
      <c r="B212" s="113"/>
      <c r="C212" s="386" t="s">
        <v>2676</v>
      </c>
      <c r="D212" s="387"/>
      <c r="E212" s="387"/>
      <c r="F212" s="387"/>
      <c r="G212" s="387"/>
      <c r="H212" s="388"/>
      <c r="I212" s="475"/>
      <c r="J212" s="109">
        <f t="shared" si="2"/>
        <v>0</v>
      </c>
      <c r="K212" s="110" t="str">
        <f t="shared" si="3"/>
        <v/>
      </c>
      <c r="L212" s="111"/>
      <c r="M212" s="111"/>
    </row>
    <row r="213" spans="1:13" s="112" customFormat="1" ht="34.5" customHeight="1">
      <c r="A213" s="334" t="s">
        <v>972</v>
      </c>
      <c r="B213" s="113"/>
      <c r="C213" s="386" t="s">
        <v>199</v>
      </c>
      <c r="D213" s="387"/>
      <c r="E213" s="387"/>
      <c r="F213" s="387"/>
      <c r="G213" s="387"/>
      <c r="H213" s="388"/>
      <c r="I213" s="475"/>
      <c r="J213" s="109">
        <f t="shared" si="2"/>
        <v>0</v>
      </c>
      <c r="K213" s="110" t="str">
        <f t="shared" si="3"/>
        <v/>
      </c>
      <c r="L213" s="111"/>
      <c r="M213" s="111"/>
    </row>
    <row r="214" spans="1:13" s="112" customFormat="1" ht="34.5" customHeight="1">
      <c r="A214" s="334" t="s">
        <v>973</v>
      </c>
      <c r="B214" s="108"/>
      <c r="C214" s="386" t="s">
        <v>200</v>
      </c>
      <c r="D214" s="387"/>
      <c r="E214" s="387"/>
      <c r="F214" s="387"/>
      <c r="G214" s="387"/>
      <c r="H214" s="388"/>
      <c r="I214" s="475"/>
      <c r="J214" s="109">
        <f t="shared" si="2"/>
        <v>0</v>
      </c>
      <c r="K214" s="110" t="str">
        <f t="shared" si="3"/>
        <v/>
      </c>
      <c r="L214" s="111"/>
      <c r="M214" s="111"/>
    </row>
    <row r="215" spans="1:13" s="112" customFormat="1" ht="34.5" customHeight="1">
      <c r="A215" s="334" t="s">
        <v>974</v>
      </c>
      <c r="B215" s="108"/>
      <c r="C215" s="386" t="s">
        <v>2677</v>
      </c>
      <c r="D215" s="387"/>
      <c r="E215" s="387"/>
      <c r="F215" s="387"/>
      <c r="G215" s="387"/>
      <c r="H215" s="388"/>
      <c r="I215" s="475"/>
      <c r="J215" s="109">
        <f t="shared" si="2"/>
        <v>0</v>
      </c>
      <c r="K215" s="110" t="str">
        <f t="shared" si="3"/>
        <v/>
      </c>
      <c r="L215" s="111"/>
      <c r="M215" s="111"/>
    </row>
    <row r="216" spans="1:13" s="112" customFormat="1" ht="34.5" customHeight="1">
      <c r="A216" s="334" t="s">
        <v>975</v>
      </c>
      <c r="B216" s="108"/>
      <c r="C216" s="386" t="s">
        <v>202</v>
      </c>
      <c r="D216" s="387"/>
      <c r="E216" s="387"/>
      <c r="F216" s="387"/>
      <c r="G216" s="387"/>
      <c r="H216" s="388"/>
      <c r="I216" s="475"/>
      <c r="J216" s="109">
        <f t="shared" ref="J216:J227" si="4">IF(SUM(L216:M216)=0,IF(COUNTIF(L216:M216,"未確認")&gt;0,"未確認",IF(COUNTIF(L216:M216,"~*")&gt;0,"*",SUM(L216:M216))),SUM(L216:M216))</f>
        <v>0</v>
      </c>
      <c r="K216" s="110" t="str">
        <f t="shared" ref="K216:K227" si="5">IF(OR(COUNTIF(L216:M216,"未確認")&gt;0,COUNTIF(L216:M216,"~*")&gt;0),"※","")</f>
        <v/>
      </c>
      <c r="L216" s="111"/>
      <c r="M216" s="111"/>
    </row>
    <row r="217" spans="1:13" s="112" customFormat="1" ht="34.5" customHeight="1">
      <c r="A217" s="334" t="s">
        <v>976</v>
      </c>
      <c r="B217" s="108"/>
      <c r="C217" s="386" t="s">
        <v>203</v>
      </c>
      <c r="D217" s="387"/>
      <c r="E217" s="387"/>
      <c r="F217" s="387"/>
      <c r="G217" s="387"/>
      <c r="H217" s="388"/>
      <c r="I217" s="475"/>
      <c r="J217" s="109">
        <f t="shared" si="4"/>
        <v>0</v>
      </c>
      <c r="K217" s="110" t="str">
        <f t="shared" si="5"/>
        <v/>
      </c>
      <c r="L217" s="111"/>
      <c r="M217" s="111"/>
    </row>
    <row r="218" spans="1:13" s="112" customFormat="1" ht="34.5" customHeight="1">
      <c r="A218" s="334" t="s">
        <v>977</v>
      </c>
      <c r="B218" s="113"/>
      <c r="C218" s="386" t="s">
        <v>204</v>
      </c>
      <c r="D218" s="387"/>
      <c r="E218" s="387"/>
      <c r="F218" s="387"/>
      <c r="G218" s="387"/>
      <c r="H218" s="388"/>
      <c r="I218" s="475"/>
      <c r="J218" s="109">
        <f t="shared" si="4"/>
        <v>0</v>
      </c>
      <c r="K218" s="110" t="str">
        <f t="shared" si="5"/>
        <v/>
      </c>
      <c r="L218" s="111"/>
      <c r="M218" s="111"/>
    </row>
    <row r="219" spans="1:13" s="112" customFormat="1" ht="34.5" customHeight="1">
      <c r="A219" s="334" t="s">
        <v>978</v>
      </c>
      <c r="B219" s="113"/>
      <c r="C219" s="386" t="s">
        <v>2076</v>
      </c>
      <c r="D219" s="387"/>
      <c r="E219" s="387"/>
      <c r="F219" s="387"/>
      <c r="G219" s="387"/>
      <c r="H219" s="388"/>
      <c r="I219" s="475"/>
      <c r="J219" s="109">
        <f t="shared" si="4"/>
        <v>0</v>
      </c>
      <c r="K219" s="110" t="str">
        <f t="shared" si="5"/>
        <v/>
      </c>
      <c r="L219" s="111"/>
      <c r="M219" s="111"/>
    </row>
    <row r="220" spans="1:13" s="112" customFormat="1" ht="34.5" customHeight="1">
      <c r="A220" s="334" t="s">
        <v>979</v>
      </c>
      <c r="B220" s="113"/>
      <c r="C220" s="386" t="s">
        <v>206</v>
      </c>
      <c r="D220" s="387"/>
      <c r="E220" s="387"/>
      <c r="F220" s="387"/>
      <c r="G220" s="387"/>
      <c r="H220" s="388"/>
      <c r="I220" s="475"/>
      <c r="J220" s="109">
        <f t="shared" si="4"/>
        <v>0</v>
      </c>
      <c r="K220" s="110" t="str">
        <f t="shared" si="5"/>
        <v/>
      </c>
      <c r="L220" s="111"/>
      <c r="M220" s="111"/>
    </row>
    <row r="221" spans="1:13" s="112" customFormat="1" ht="34.5" customHeight="1">
      <c r="A221" s="334" t="s">
        <v>980</v>
      </c>
      <c r="B221" s="113"/>
      <c r="C221" s="386" t="s">
        <v>207</v>
      </c>
      <c r="D221" s="387"/>
      <c r="E221" s="387"/>
      <c r="F221" s="387"/>
      <c r="G221" s="387"/>
      <c r="H221" s="388"/>
      <c r="I221" s="475"/>
      <c r="J221" s="109">
        <f t="shared" si="4"/>
        <v>0</v>
      </c>
      <c r="K221" s="110" t="str">
        <f t="shared" si="5"/>
        <v/>
      </c>
      <c r="L221" s="111"/>
      <c r="M221" s="111"/>
    </row>
    <row r="222" spans="1:13" s="112" customFormat="1" ht="34.5" customHeight="1">
      <c r="A222" s="334" t="s">
        <v>981</v>
      </c>
      <c r="B222" s="113"/>
      <c r="C222" s="386" t="s">
        <v>208</v>
      </c>
      <c r="D222" s="387"/>
      <c r="E222" s="387"/>
      <c r="F222" s="387"/>
      <c r="G222" s="387"/>
      <c r="H222" s="388"/>
      <c r="I222" s="475"/>
      <c r="J222" s="109">
        <f t="shared" si="4"/>
        <v>0</v>
      </c>
      <c r="K222" s="110" t="str">
        <f t="shared" si="5"/>
        <v/>
      </c>
      <c r="L222" s="111"/>
      <c r="M222" s="111"/>
    </row>
    <row r="223" spans="1:13" s="112" customFormat="1" ht="34.5" customHeight="1">
      <c r="A223" s="334" t="s">
        <v>982</v>
      </c>
      <c r="B223" s="113"/>
      <c r="C223" s="386" t="s">
        <v>209</v>
      </c>
      <c r="D223" s="387"/>
      <c r="E223" s="387"/>
      <c r="F223" s="387"/>
      <c r="G223" s="387"/>
      <c r="H223" s="388"/>
      <c r="I223" s="475"/>
      <c r="J223" s="109">
        <f t="shared" si="4"/>
        <v>0</v>
      </c>
      <c r="K223" s="110" t="str">
        <f t="shared" si="5"/>
        <v/>
      </c>
      <c r="L223" s="111"/>
      <c r="M223" s="111"/>
    </row>
    <row r="224" spans="1:13" s="112" customFormat="1" ht="34.5" customHeight="1">
      <c r="A224" s="334" t="s">
        <v>983</v>
      </c>
      <c r="B224" s="113"/>
      <c r="C224" s="386" t="s">
        <v>210</v>
      </c>
      <c r="D224" s="387"/>
      <c r="E224" s="387"/>
      <c r="F224" s="387"/>
      <c r="G224" s="387"/>
      <c r="H224" s="388"/>
      <c r="I224" s="475"/>
      <c r="J224" s="109">
        <f t="shared" si="4"/>
        <v>0</v>
      </c>
      <c r="K224" s="110" t="str">
        <f t="shared" si="5"/>
        <v/>
      </c>
      <c r="L224" s="111"/>
      <c r="M224" s="111"/>
    </row>
    <row r="225" spans="1:22" s="112" customFormat="1" ht="34.5" customHeight="1">
      <c r="A225" s="334" t="s">
        <v>984</v>
      </c>
      <c r="B225" s="113"/>
      <c r="C225" s="386" t="s">
        <v>2678</v>
      </c>
      <c r="D225" s="387"/>
      <c r="E225" s="387"/>
      <c r="F225" s="387"/>
      <c r="G225" s="387"/>
      <c r="H225" s="388"/>
      <c r="I225" s="475"/>
      <c r="J225" s="109">
        <f t="shared" si="4"/>
        <v>0</v>
      </c>
      <c r="K225" s="110" t="str">
        <f t="shared" si="5"/>
        <v/>
      </c>
      <c r="L225" s="111"/>
      <c r="M225" s="111"/>
    </row>
    <row r="226" spans="1:22" s="112" customFormat="1" ht="34.5" customHeight="1">
      <c r="A226" s="334" t="s">
        <v>985</v>
      </c>
      <c r="B226" s="113"/>
      <c r="C226" s="386" t="s">
        <v>2679</v>
      </c>
      <c r="D226" s="387"/>
      <c r="E226" s="387"/>
      <c r="F226" s="387"/>
      <c r="G226" s="387"/>
      <c r="H226" s="388"/>
      <c r="I226" s="475"/>
      <c r="J226" s="109">
        <f t="shared" si="4"/>
        <v>0</v>
      </c>
      <c r="K226" s="110" t="str">
        <f t="shared" si="5"/>
        <v/>
      </c>
      <c r="L226" s="111"/>
      <c r="M226" s="111"/>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c r="M227" s="111">
        <v>0</v>
      </c>
    </row>
    <row r="228" spans="1:22" s="1" customFormat="1">
      <c r="A228" s="325"/>
      <c r="B228" s="19"/>
      <c r="C228" s="19"/>
      <c r="D228" s="19"/>
      <c r="E228" s="19"/>
      <c r="F228" s="19"/>
      <c r="G228" s="19"/>
      <c r="H228" s="15"/>
      <c r="I228" s="15"/>
      <c r="J228" s="87"/>
      <c r="K228" s="88"/>
      <c r="L228" s="89"/>
      <c r="M228" s="89"/>
    </row>
    <row r="229" spans="1:22" s="82" customFormat="1">
      <c r="A229" s="325"/>
      <c r="B229" s="83"/>
      <c r="C229" s="60"/>
      <c r="D229" s="60"/>
      <c r="E229" s="60"/>
      <c r="F229" s="60"/>
      <c r="G229" s="60"/>
      <c r="H229" s="90"/>
      <c r="I229" s="90"/>
      <c r="J229" s="87"/>
      <c r="K229" s="88"/>
      <c r="L229" s="89"/>
      <c r="M229" s="89"/>
    </row>
    <row r="230" spans="1:22" s="1" customFormat="1" ht="19.5">
      <c r="A230" s="325"/>
      <c r="B230" s="114"/>
      <c r="C230" s="4"/>
      <c r="D230" s="4"/>
      <c r="E230" s="4"/>
      <c r="F230" s="4"/>
      <c r="G230" s="61"/>
      <c r="H230" s="115"/>
      <c r="I230" s="115"/>
      <c r="J230" s="59"/>
      <c r="K230" s="30"/>
      <c r="L230" s="101"/>
      <c r="M230" s="101"/>
    </row>
    <row r="231" spans="1:22" s="2" customFormat="1">
      <c r="A231" s="325"/>
      <c r="B231" s="19" t="s">
        <v>214</v>
      </c>
      <c r="C231" s="19"/>
      <c r="D231" s="19"/>
      <c r="E231" s="19"/>
      <c r="F231" s="19"/>
      <c r="G231" s="19"/>
      <c r="H231" s="15"/>
      <c r="I231" s="15"/>
      <c r="J231" s="59"/>
      <c r="K231" s="30"/>
      <c r="L231" s="101"/>
      <c r="M231" s="101"/>
    </row>
    <row r="232" spans="1:22">
      <c r="A232" s="325"/>
      <c r="B232" s="19"/>
      <c r="C232" s="19"/>
      <c r="D232" s="19"/>
      <c r="E232" s="19"/>
      <c r="F232" s="19"/>
      <c r="G232" s="19"/>
      <c r="H232" s="15"/>
      <c r="I232" s="15"/>
      <c r="L232" s="23"/>
      <c r="M232" s="23"/>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594</v>
      </c>
      <c r="M233" s="76" t="s">
        <v>593</v>
      </c>
      <c r="N233" s="9"/>
      <c r="O233" s="9"/>
      <c r="P233" s="9"/>
      <c r="Q233" s="9"/>
      <c r="R233" s="9"/>
      <c r="S233" s="9"/>
      <c r="T233" s="9"/>
      <c r="U233" s="9"/>
      <c r="V233" s="9"/>
    </row>
    <row r="234" spans="1:22" ht="20.25" customHeight="1">
      <c r="A234" s="325"/>
      <c r="B234" s="2"/>
      <c r="C234" s="4"/>
      <c r="D234" s="4"/>
      <c r="F234" s="4"/>
      <c r="G234" s="4"/>
      <c r="H234" s="307"/>
      <c r="I234" s="65" t="s">
        <v>2680</v>
      </c>
      <c r="J234" s="66"/>
      <c r="K234" s="77"/>
      <c r="L234" s="78" t="s">
        <v>596</v>
      </c>
      <c r="M234" s="78" t="s">
        <v>80</v>
      </c>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215</v>
      </c>
      <c r="J235" s="117" t="s">
        <v>592</v>
      </c>
      <c r="K235" s="118"/>
      <c r="L235" s="119"/>
      <c r="M235" s="120"/>
    </row>
    <row r="236" spans="1:22" s="1" customFormat="1">
      <c r="A236" s="325"/>
      <c r="B236" s="19"/>
      <c r="C236" s="19"/>
      <c r="D236" s="19"/>
      <c r="E236" s="19"/>
      <c r="F236" s="19"/>
      <c r="G236" s="19"/>
      <c r="H236" s="15"/>
      <c r="I236" s="15"/>
      <c r="J236" s="87"/>
      <c r="K236" s="88"/>
      <c r="L236" s="101"/>
      <c r="M236" s="101"/>
    </row>
    <row r="237" spans="1:22" s="82" customFormat="1">
      <c r="A237" s="325"/>
      <c r="B237" s="83"/>
      <c r="C237" s="60"/>
      <c r="D237" s="60"/>
      <c r="E237" s="60"/>
      <c r="F237" s="60"/>
      <c r="G237" s="60"/>
      <c r="H237" s="90"/>
      <c r="I237" s="90"/>
      <c r="J237" s="87"/>
      <c r="K237" s="88"/>
      <c r="L237" s="101"/>
      <c r="M237" s="101"/>
    </row>
    <row r="238" spans="1:22" s="1" customFormat="1">
      <c r="A238" s="325"/>
      <c r="B238" s="2"/>
      <c r="C238" s="4"/>
      <c r="D238" s="4"/>
      <c r="E238" s="4"/>
      <c r="F238" s="4"/>
      <c r="G238" s="4"/>
      <c r="H238" s="307"/>
      <c r="I238" s="307"/>
      <c r="J238" s="121"/>
      <c r="K238" s="30"/>
      <c r="L238" s="101"/>
      <c r="M238" s="101"/>
    </row>
    <row r="239" spans="1:22" s="1" customFormat="1">
      <c r="A239" s="335"/>
      <c r="B239" s="19" t="s">
        <v>217</v>
      </c>
      <c r="C239" s="44"/>
      <c r="D239" s="44"/>
      <c r="E239" s="44"/>
      <c r="F239" s="44"/>
      <c r="G239" s="44"/>
      <c r="H239" s="15"/>
      <c r="I239" s="15"/>
      <c r="J239" s="59"/>
      <c r="K239" s="30"/>
      <c r="L239" s="101"/>
      <c r="M239" s="101"/>
    </row>
    <row r="240" spans="1:22">
      <c r="A240" s="325"/>
      <c r="B240" s="19"/>
      <c r="C240" s="19"/>
      <c r="D240" s="19"/>
      <c r="E240" s="19"/>
      <c r="F240" s="19"/>
      <c r="G240" s="19"/>
      <c r="H240" s="15"/>
      <c r="I240" s="15"/>
      <c r="L240" s="23"/>
      <c r="M240" s="23"/>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594</v>
      </c>
      <c r="M241" s="76" t="s">
        <v>593</v>
      </c>
      <c r="N241" s="9"/>
      <c r="O241" s="9"/>
      <c r="P241" s="9"/>
      <c r="Q241" s="9"/>
      <c r="R241" s="9"/>
      <c r="S241" s="9"/>
      <c r="T241" s="9"/>
      <c r="U241" s="9"/>
      <c r="V241" s="9"/>
    </row>
    <row r="242" spans="1:22" ht="20.25" customHeight="1">
      <c r="A242" s="336" t="s">
        <v>988</v>
      </c>
      <c r="B242" s="2"/>
      <c r="C242" s="4"/>
      <c r="D242" s="4"/>
      <c r="F242" s="4"/>
      <c r="G242" s="4"/>
      <c r="H242" s="307"/>
      <c r="I242" s="65" t="s">
        <v>78</v>
      </c>
      <c r="J242" s="66"/>
      <c r="K242" s="77"/>
      <c r="L242" s="78" t="s">
        <v>596</v>
      </c>
      <c r="M242" s="78" t="s">
        <v>80</v>
      </c>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219</v>
      </c>
      <c r="J243" s="68" t="s">
        <v>226</v>
      </c>
      <c r="K243" s="118"/>
      <c r="L243" s="102"/>
      <c r="M243" s="122"/>
    </row>
    <row r="244" spans="1:22" s="82" customFormat="1" ht="34.5" customHeight="1">
      <c r="A244" s="337" t="s">
        <v>990</v>
      </c>
      <c r="B244" s="113"/>
      <c r="C244" s="383" t="s">
        <v>2681</v>
      </c>
      <c r="D244" s="384"/>
      <c r="E244" s="384"/>
      <c r="F244" s="384"/>
      <c r="G244" s="384"/>
      <c r="H244" s="385"/>
      <c r="I244" s="473"/>
      <c r="J244" s="68" t="s">
        <v>226</v>
      </c>
      <c r="K244" s="118"/>
      <c r="L244" s="97"/>
      <c r="M244" s="123"/>
    </row>
    <row r="245" spans="1:22" s="82" customFormat="1" ht="34.5" customHeight="1">
      <c r="A245" s="337" t="s">
        <v>991</v>
      </c>
      <c r="B245" s="113"/>
      <c r="C245" s="383" t="s">
        <v>222</v>
      </c>
      <c r="D245" s="384"/>
      <c r="E245" s="384"/>
      <c r="F245" s="384"/>
      <c r="G245" s="384"/>
      <c r="H245" s="385"/>
      <c r="I245" s="474"/>
      <c r="J245" s="68" t="s">
        <v>226</v>
      </c>
      <c r="K245" s="118"/>
      <c r="L245" s="99"/>
      <c r="M245" s="124"/>
    </row>
    <row r="246" spans="1:22" s="1" customFormat="1">
      <c r="A246" s="325"/>
      <c r="B246" s="19"/>
      <c r="C246" s="125"/>
      <c r="D246" s="19"/>
      <c r="E246" s="19"/>
      <c r="F246" s="19"/>
      <c r="G246" s="19"/>
      <c r="H246" s="15"/>
      <c r="I246" s="15"/>
      <c r="J246" s="87"/>
      <c r="K246" s="88"/>
      <c r="L246" s="73"/>
      <c r="M246" s="73"/>
    </row>
    <row r="247" spans="1:22" s="82" customFormat="1">
      <c r="A247" s="325"/>
      <c r="B247" s="83"/>
      <c r="C247" s="60"/>
      <c r="D247" s="60"/>
      <c r="E247" s="60"/>
      <c r="F247" s="60"/>
      <c r="G247" s="60"/>
      <c r="H247" s="90"/>
      <c r="I247" s="90"/>
      <c r="J247" s="87"/>
      <c r="K247" s="88"/>
      <c r="L247" s="89"/>
      <c r="M247" s="89"/>
    </row>
    <row r="248" spans="1:22" s="1" customFormat="1">
      <c r="A248" s="325"/>
      <c r="B248" s="2"/>
      <c r="C248" s="4"/>
      <c r="D248" s="4"/>
      <c r="E248" s="4"/>
      <c r="F248" s="4"/>
      <c r="G248" s="4"/>
      <c r="H248" s="307"/>
      <c r="I248" s="307"/>
      <c r="J248" s="121"/>
      <c r="K248" s="30"/>
      <c r="L248" s="101"/>
      <c r="M248" s="101"/>
    </row>
    <row r="249" spans="1:22" s="1" customFormat="1">
      <c r="A249" s="325"/>
      <c r="B249" s="19" t="s">
        <v>2682</v>
      </c>
      <c r="C249" s="44"/>
      <c r="D249" s="44"/>
      <c r="E249" s="44"/>
      <c r="F249" s="44"/>
      <c r="G249" s="44"/>
      <c r="H249" s="15"/>
      <c r="I249" s="15"/>
      <c r="J249" s="59"/>
      <c r="K249" s="30"/>
      <c r="L249" s="101"/>
      <c r="M249" s="101"/>
    </row>
    <row r="250" spans="1:22">
      <c r="A250" s="325"/>
      <c r="B250" s="19"/>
      <c r="C250" s="19"/>
      <c r="D250" s="19"/>
      <c r="E250" s="19"/>
      <c r="F250" s="19"/>
      <c r="G250" s="19"/>
      <c r="H250" s="15"/>
      <c r="I250" s="15"/>
      <c r="L250" s="23"/>
      <c r="M250" s="23"/>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594</v>
      </c>
      <c r="M251" s="76" t="s">
        <v>593</v>
      </c>
      <c r="N251" s="9"/>
      <c r="O251" s="9"/>
      <c r="P251" s="9"/>
      <c r="Q251" s="9"/>
      <c r="R251" s="9"/>
      <c r="S251" s="9"/>
      <c r="T251" s="9"/>
      <c r="U251" s="9"/>
      <c r="V251" s="9"/>
    </row>
    <row r="252" spans="1:22" ht="20.25" customHeight="1">
      <c r="A252" s="325"/>
      <c r="B252" s="2"/>
      <c r="C252" s="60"/>
      <c r="D252" s="4"/>
      <c r="F252" s="4"/>
      <c r="G252" s="4"/>
      <c r="H252" s="307"/>
      <c r="I252" s="65" t="s">
        <v>2683</v>
      </c>
      <c r="J252" s="66"/>
      <c r="K252" s="77"/>
      <c r="L252" s="78" t="s">
        <v>596</v>
      </c>
      <c r="M252" s="78" t="s">
        <v>80</v>
      </c>
      <c r="N252" s="9"/>
      <c r="O252" s="9"/>
      <c r="P252" s="9"/>
      <c r="Q252" s="9"/>
      <c r="R252" s="9"/>
      <c r="S252" s="9"/>
      <c r="T252" s="9"/>
      <c r="U252" s="9"/>
      <c r="V252" s="9"/>
    </row>
    <row r="253" spans="1:22" s="82" customFormat="1" ht="56.1" customHeight="1">
      <c r="A253" s="327" t="s">
        <v>992</v>
      </c>
      <c r="B253" s="113"/>
      <c r="C253" s="383" t="s">
        <v>224</v>
      </c>
      <c r="D253" s="384"/>
      <c r="E253" s="384"/>
      <c r="F253" s="384"/>
      <c r="G253" s="384"/>
      <c r="H253" s="385"/>
      <c r="I253" s="306" t="s">
        <v>225</v>
      </c>
      <c r="J253" s="68" t="s">
        <v>226</v>
      </c>
      <c r="K253" s="118"/>
      <c r="L253" s="102"/>
      <c r="M253" s="122"/>
    </row>
    <row r="254" spans="1:22" s="82" customFormat="1" ht="98.1" customHeight="1">
      <c r="A254" s="327" t="s">
        <v>993</v>
      </c>
      <c r="B254" s="113"/>
      <c r="C254" s="383" t="s">
        <v>227</v>
      </c>
      <c r="D254" s="384"/>
      <c r="E254" s="384"/>
      <c r="F254" s="384"/>
      <c r="G254" s="384"/>
      <c r="H254" s="385"/>
      <c r="I254" s="324" t="s">
        <v>228</v>
      </c>
      <c r="J254" s="68" t="s">
        <v>226</v>
      </c>
      <c r="K254" s="118"/>
      <c r="L254" s="99"/>
      <c r="M254" s="124"/>
    </row>
    <row r="255" spans="1:22" s="1" customFormat="1">
      <c r="A255" s="325"/>
      <c r="B255" s="19"/>
      <c r="C255" s="19"/>
      <c r="D255" s="19"/>
      <c r="E255" s="19"/>
      <c r="F255" s="19"/>
      <c r="G255" s="19"/>
      <c r="H255" s="15"/>
      <c r="I255" s="15"/>
      <c r="J255" s="87"/>
      <c r="K255" s="88"/>
      <c r="L255" s="73"/>
      <c r="M255" s="73"/>
    </row>
    <row r="256" spans="1:22" s="82" customFormat="1">
      <c r="A256" s="325"/>
      <c r="B256" s="83"/>
      <c r="C256" s="60"/>
      <c r="D256" s="60"/>
      <c r="E256" s="60"/>
      <c r="F256" s="60"/>
      <c r="G256" s="60"/>
      <c r="H256" s="90"/>
      <c r="I256" s="90"/>
      <c r="J256" s="87"/>
      <c r="K256" s="88"/>
      <c r="L256" s="89"/>
      <c r="M256" s="89"/>
    </row>
    <row r="257" spans="1:22" s="1" customFormat="1">
      <c r="A257" s="325"/>
      <c r="B257" s="113"/>
      <c r="C257" s="4"/>
      <c r="D257" s="4"/>
      <c r="E257" s="126"/>
      <c r="F257" s="126"/>
      <c r="G257" s="126"/>
      <c r="H257" s="127"/>
      <c r="I257" s="127"/>
      <c r="J257" s="87"/>
      <c r="K257" s="88"/>
      <c r="L257" s="89"/>
      <c r="M257" s="89"/>
    </row>
    <row r="258" spans="1:22" s="1" customFormat="1">
      <c r="A258" s="325"/>
      <c r="B258" s="19" t="s">
        <v>229</v>
      </c>
      <c r="C258" s="44"/>
      <c r="D258" s="44"/>
      <c r="E258" s="44"/>
      <c r="F258" s="44"/>
      <c r="G258" s="15"/>
      <c r="H258" s="15"/>
      <c r="I258" s="15"/>
      <c r="J258" s="59"/>
      <c r="K258" s="30"/>
      <c r="L258" s="101"/>
      <c r="M258" s="101"/>
    </row>
    <row r="259" spans="1:22">
      <c r="A259" s="325"/>
      <c r="B259" s="19"/>
      <c r="C259" s="19"/>
      <c r="D259" s="19"/>
      <c r="E259" s="19"/>
      <c r="F259" s="19"/>
      <c r="G259" s="19"/>
      <c r="H259" s="15"/>
      <c r="I259" s="15"/>
      <c r="L259" s="23"/>
      <c r="M259" s="23"/>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594</v>
      </c>
      <c r="M260" s="76" t="s">
        <v>593</v>
      </c>
      <c r="N260" s="9"/>
      <c r="O260" s="9"/>
      <c r="P260" s="9"/>
      <c r="Q260" s="9"/>
      <c r="R260" s="9"/>
      <c r="S260" s="9"/>
      <c r="T260" s="9"/>
      <c r="U260" s="9"/>
      <c r="V260" s="9"/>
    </row>
    <row r="261" spans="1:22">
      <c r="A261" s="325"/>
      <c r="B261" s="2"/>
      <c r="C261" s="60"/>
      <c r="D261" s="4"/>
      <c r="F261" s="4"/>
      <c r="G261" s="4"/>
      <c r="H261" s="307"/>
      <c r="I261" s="65" t="s">
        <v>2567</v>
      </c>
      <c r="J261" s="66"/>
      <c r="K261" s="77"/>
      <c r="L261" s="78" t="s">
        <v>596</v>
      </c>
      <c r="M261" s="128" t="s">
        <v>80</v>
      </c>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231</v>
      </c>
      <c r="J262" s="68" t="s">
        <v>589</v>
      </c>
      <c r="K262" s="118"/>
      <c r="L262" s="102"/>
      <c r="M262" s="122"/>
    </row>
    <row r="263" spans="1:22" s="82" customFormat="1" ht="56.1" customHeight="1">
      <c r="A263" s="327" t="s">
        <v>995</v>
      </c>
      <c r="B263" s="113"/>
      <c r="C263" s="383" t="s">
        <v>233</v>
      </c>
      <c r="D263" s="384"/>
      <c r="E263" s="384"/>
      <c r="F263" s="384"/>
      <c r="G263" s="384"/>
      <c r="H263" s="385"/>
      <c r="I263" s="129" t="s">
        <v>2684</v>
      </c>
      <c r="J263" s="68" t="s">
        <v>226</v>
      </c>
      <c r="K263" s="118"/>
      <c r="L263" s="97"/>
      <c r="M263" s="123"/>
    </row>
    <row r="264" spans="1:22" s="82" customFormat="1" ht="56.1" customHeight="1">
      <c r="A264" s="327" t="s">
        <v>996</v>
      </c>
      <c r="B264" s="113"/>
      <c r="C264" s="383" t="s">
        <v>235</v>
      </c>
      <c r="D264" s="384"/>
      <c r="E264" s="384"/>
      <c r="F264" s="384"/>
      <c r="G264" s="384"/>
      <c r="H264" s="385"/>
      <c r="I264" s="129" t="s">
        <v>236</v>
      </c>
      <c r="J264" s="68" t="s">
        <v>226</v>
      </c>
      <c r="K264" s="118"/>
      <c r="L264" s="99"/>
      <c r="M264" s="124"/>
    </row>
    <row r="265" spans="1:22" s="1" customFormat="1">
      <c r="A265" s="325"/>
      <c r="B265" s="19"/>
      <c r="C265" s="19"/>
      <c r="D265" s="19"/>
      <c r="E265" s="19"/>
      <c r="F265" s="19"/>
      <c r="G265" s="19"/>
      <c r="H265" s="15"/>
      <c r="I265" s="15"/>
      <c r="J265" s="87"/>
      <c r="K265" s="88"/>
      <c r="L265" s="73"/>
      <c r="M265" s="73"/>
    </row>
    <row r="266" spans="1:22" s="82" customFormat="1">
      <c r="A266" s="325"/>
      <c r="B266" s="83"/>
      <c r="C266" s="60"/>
      <c r="D266" s="60"/>
      <c r="E266" s="60"/>
      <c r="F266" s="60"/>
      <c r="G266" s="60"/>
      <c r="H266" s="90"/>
      <c r="I266" s="90"/>
      <c r="J266" s="87"/>
      <c r="K266" s="88"/>
      <c r="L266" s="89"/>
      <c r="M266" s="89"/>
    </row>
    <row r="267" spans="1:22" s="1" customFormat="1">
      <c r="A267" s="325"/>
      <c r="B267" s="2"/>
      <c r="C267" s="4"/>
      <c r="D267" s="4"/>
      <c r="E267" s="4"/>
      <c r="F267" s="4"/>
      <c r="G267" s="4"/>
      <c r="H267" s="307"/>
      <c r="I267" s="307"/>
      <c r="J267" s="59"/>
      <c r="K267" s="30"/>
      <c r="L267" s="101"/>
      <c r="M267" s="101"/>
    </row>
    <row r="268" spans="1:22">
      <c r="A268" s="325"/>
      <c r="B268" s="19" t="s">
        <v>237</v>
      </c>
      <c r="C268" s="19"/>
      <c r="D268" s="19"/>
      <c r="E268" s="19"/>
      <c r="F268" s="19"/>
      <c r="G268" s="19"/>
      <c r="H268" s="15"/>
      <c r="I268" s="15"/>
      <c r="J268" s="8"/>
      <c r="L268" s="130"/>
      <c r="M268" s="130"/>
      <c r="N268" s="9"/>
      <c r="O268" s="9"/>
      <c r="P268" s="9"/>
      <c r="Q268" s="9"/>
      <c r="R268" s="9"/>
      <c r="S268" s="9"/>
      <c r="T268" s="9"/>
      <c r="U268" s="9"/>
      <c r="V268" s="9"/>
    </row>
    <row r="269" spans="1:22">
      <c r="A269" s="325"/>
      <c r="B269" s="19"/>
      <c r="C269" s="19"/>
      <c r="D269" s="19"/>
      <c r="E269" s="19"/>
      <c r="F269" s="19"/>
      <c r="G269" s="19"/>
      <c r="H269" s="15"/>
      <c r="I269" s="15"/>
      <c r="L269" s="23"/>
      <c r="M269" s="23"/>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594</v>
      </c>
      <c r="M270" s="76" t="s">
        <v>593</v>
      </c>
      <c r="N270" s="9"/>
      <c r="O270" s="9"/>
      <c r="P270" s="9"/>
      <c r="Q270" s="9"/>
      <c r="R270" s="9"/>
      <c r="S270" s="9"/>
      <c r="T270" s="9"/>
      <c r="U270" s="9"/>
      <c r="V270" s="9"/>
    </row>
    <row r="271" spans="1:22" ht="20.25" customHeight="1">
      <c r="A271" s="325"/>
      <c r="B271" s="2"/>
      <c r="C271" s="60"/>
      <c r="D271" s="4"/>
      <c r="F271" s="4"/>
      <c r="G271" s="4"/>
      <c r="H271" s="307"/>
      <c r="I271" s="65" t="s">
        <v>78</v>
      </c>
      <c r="J271" s="66"/>
      <c r="K271" s="77"/>
      <c r="L271" s="78" t="s">
        <v>596</v>
      </c>
      <c r="M271" s="78" t="s">
        <v>80</v>
      </c>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2685</v>
      </c>
      <c r="J272" s="131">
        <v>3</v>
      </c>
      <c r="K272" s="118" t="str">
        <f t="shared" ref="K272:K299" si="6">IF(OR(COUNTIF(L272:M272,"未確認")&gt;0,COUNTIF(L272:M272,"~*")&gt;0),"※","")</f>
        <v/>
      </c>
      <c r="L272" s="132"/>
      <c r="M272" s="132"/>
    </row>
    <row r="273" spans="1:13" s="82" customFormat="1" ht="34.5" customHeight="1">
      <c r="A273" s="327" t="s">
        <v>997</v>
      </c>
      <c r="B273" s="83"/>
      <c r="C273" s="463"/>
      <c r="D273" s="463"/>
      <c r="E273" s="463"/>
      <c r="F273" s="463"/>
      <c r="G273" s="457" t="s">
        <v>241</v>
      </c>
      <c r="H273" s="457"/>
      <c r="I273" s="470"/>
      <c r="J273" s="133">
        <v>0.7</v>
      </c>
      <c r="K273" s="118" t="str">
        <f t="shared" si="6"/>
        <v/>
      </c>
      <c r="L273" s="134"/>
      <c r="M273" s="134"/>
    </row>
    <row r="274" spans="1:13" s="82" customFormat="1" ht="34.5" customHeight="1">
      <c r="A274" s="327" t="s">
        <v>999</v>
      </c>
      <c r="B274" s="83"/>
      <c r="C274" s="457" t="s">
        <v>242</v>
      </c>
      <c r="D274" s="463"/>
      <c r="E274" s="463"/>
      <c r="F274" s="463"/>
      <c r="G274" s="457" t="s">
        <v>239</v>
      </c>
      <c r="H274" s="457"/>
      <c r="I274" s="470"/>
      <c r="J274" s="131">
        <v>0</v>
      </c>
      <c r="K274" s="118" t="str">
        <f t="shared" si="6"/>
        <v/>
      </c>
      <c r="L274" s="132"/>
      <c r="M274" s="132"/>
    </row>
    <row r="275" spans="1:13" s="82" customFormat="1" ht="34.5" customHeight="1">
      <c r="A275" s="327" t="s">
        <v>999</v>
      </c>
      <c r="B275" s="83"/>
      <c r="C275" s="463"/>
      <c r="D275" s="463"/>
      <c r="E275" s="463"/>
      <c r="F275" s="463"/>
      <c r="G275" s="457" t="s">
        <v>241</v>
      </c>
      <c r="H275" s="457"/>
      <c r="I275" s="470"/>
      <c r="J275" s="133">
        <v>0</v>
      </c>
      <c r="K275" s="118" t="str">
        <f t="shared" si="6"/>
        <v/>
      </c>
      <c r="L275" s="134"/>
      <c r="M275" s="134"/>
    </row>
    <row r="276" spans="1:13" s="82" customFormat="1" ht="34.5" customHeight="1">
      <c r="A276" s="338" t="s">
        <v>1000</v>
      </c>
      <c r="B276" s="114"/>
      <c r="C276" s="457" t="s">
        <v>243</v>
      </c>
      <c r="D276" s="457"/>
      <c r="E276" s="457"/>
      <c r="F276" s="457"/>
      <c r="G276" s="457" t="s">
        <v>239</v>
      </c>
      <c r="H276" s="457"/>
      <c r="I276" s="470"/>
      <c r="J276" s="131">
        <f t="shared" ref="J276:J291" si="7">IF(SUM(L276:M276)=0,IF(COUNTIF(L276:M276,"未確認")&gt;0,"未確認",IF(COUNTIF(L276:M276,"~*")&gt;0,"*",SUM(L276:M276))),SUM(L276:M276))</f>
        <v>13</v>
      </c>
      <c r="K276" s="118" t="str">
        <f t="shared" si="6"/>
        <v/>
      </c>
      <c r="L276" s="135">
        <v>4</v>
      </c>
      <c r="M276" s="135">
        <v>9</v>
      </c>
    </row>
    <row r="277" spans="1:13" s="82" customFormat="1" ht="34.5" customHeight="1">
      <c r="A277" s="338" t="s">
        <v>1000</v>
      </c>
      <c r="B277" s="114"/>
      <c r="C277" s="457"/>
      <c r="D277" s="457"/>
      <c r="E277" s="457"/>
      <c r="F277" s="457"/>
      <c r="G277" s="457" t="s">
        <v>241</v>
      </c>
      <c r="H277" s="457"/>
      <c r="I277" s="470"/>
      <c r="J277" s="131">
        <f t="shared" si="7"/>
        <v>1.4</v>
      </c>
      <c r="K277" s="118" t="str">
        <f t="shared" si="6"/>
        <v/>
      </c>
      <c r="L277" s="136">
        <v>0.6</v>
      </c>
      <c r="M277" s="136">
        <v>0.8</v>
      </c>
    </row>
    <row r="278" spans="1:13" s="82" customFormat="1" ht="34.5" customHeight="1">
      <c r="A278" s="338" t="s">
        <v>1001</v>
      </c>
      <c r="B278" s="114"/>
      <c r="C278" s="457" t="s">
        <v>244</v>
      </c>
      <c r="D278" s="458"/>
      <c r="E278" s="458"/>
      <c r="F278" s="458"/>
      <c r="G278" s="457" t="s">
        <v>239</v>
      </c>
      <c r="H278" s="457"/>
      <c r="I278" s="470"/>
      <c r="J278" s="131">
        <f t="shared" si="7"/>
        <v>7</v>
      </c>
      <c r="K278" s="118" t="str">
        <f t="shared" si="6"/>
        <v/>
      </c>
      <c r="L278" s="135">
        <v>4</v>
      </c>
      <c r="M278" s="135">
        <v>3</v>
      </c>
    </row>
    <row r="279" spans="1:13" s="82" customFormat="1" ht="34.5" customHeight="1">
      <c r="A279" s="338" t="s">
        <v>1001</v>
      </c>
      <c r="B279" s="114"/>
      <c r="C279" s="458"/>
      <c r="D279" s="458"/>
      <c r="E279" s="458"/>
      <c r="F279" s="458"/>
      <c r="G279" s="457" t="s">
        <v>241</v>
      </c>
      <c r="H279" s="457"/>
      <c r="I279" s="470"/>
      <c r="J279" s="131">
        <f t="shared" si="7"/>
        <v>0.8</v>
      </c>
      <c r="K279" s="118" t="str">
        <f t="shared" si="6"/>
        <v/>
      </c>
      <c r="L279" s="136">
        <v>0.8</v>
      </c>
      <c r="M279" s="136">
        <v>0</v>
      </c>
    </row>
    <row r="280" spans="1:13" s="82" customFormat="1" ht="34.5" customHeight="1">
      <c r="A280" s="338" t="s">
        <v>1002</v>
      </c>
      <c r="B280" s="114"/>
      <c r="C280" s="457" t="s">
        <v>245</v>
      </c>
      <c r="D280" s="458"/>
      <c r="E280" s="458"/>
      <c r="F280" s="458"/>
      <c r="G280" s="457" t="s">
        <v>239</v>
      </c>
      <c r="H280" s="457"/>
      <c r="I280" s="470"/>
      <c r="J280" s="131">
        <f t="shared" si="7"/>
        <v>11</v>
      </c>
      <c r="K280" s="118" t="str">
        <f t="shared" si="6"/>
        <v/>
      </c>
      <c r="L280" s="135">
        <v>5</v>
      </c>
      <c r="M280" s="135">
        <v>6</v>
      </c>
    </row>
    <row r="281" spans="1:13" s="82" customFormat="1" ht="34.5" customHeight="1">
      <c r="A281" s="338" t="s">
        <v>1002</v>
      </c>
      <c r="B281" s="114"/>
      <c r="C281" s="458"/>
      <c r="D281" s="458"/>
      <c r="E281" s="458"/>
      <c r="F281" s="458"/>
      <c r="G281" s="457" t="s">
        <v>241</v>
      </c>
      <c r="H281" s="457"/>
      <c r="I281" s="470"/>
      <c r="J281" s="131">
        <f t="shared" si="7"/>
        <v>1.2000000000000002</v>
      </c>
      <c r="K281" s="118" t="str">
        <f t="shared" si="6"/>
        <v/>
      </c>
      <c r="L281" s="136">
        <v>0.8</v>
      </c>
      <c r="M281" s="136">
        <v>0.4</v>
      </c>
    </row>
    <row r="282" spans="1:13" s="82" customFormat="1" ht="34.5" customHeight="1">
      <c r="A282" s="338" t="s">
        <v>1003</v>
      </c>
      <c r="B282" s="114"/>
      <c r="C282" s="457" t="s">
        <v>246</v>
      </c>
      <c r="D282" s="458"/>
      <c r="E282" s="458"/>
      <c r="F282" s="458"/>
      <c r="G282" s="457" t="s">
        <v>239</v>
      </c>
      <c r="H282" s="457"/>
      <c r="I282" s="470"/>
      <c r="J282" s="131">
        <f t="shared" si="7"/>
        <v>0</v>
      </c>
      <c r="K282" s="118" t="str">
        <f t="shared" si="6"/>
        <v/>
      </c>
      <c r="L282" s="135">
        <v>0</v>
      </c>
      <c r="M282" s="135">
        <v>0</v>
      </c>
    </row>
    <row r="283" spans="1:13" s="82" customFormat="1" ht="34.5" customHeight="1">
      <c r="A283" s="338" t="s">
        <v>1003</v>
      </c>
      <c r="B283" s="83"/>
      <c r="C283" s="458"/>
      <c r="D283" s="458"/>
      <c r="E283" s="458"/>
      <c r="F283" s="458"/>
      <c r="G283" s="457" t="s">
        <v>241</v>
      </c>
      <c r="H283" s="457"/>
      <c r="I283" s="470"/>
      <c r="J283" s="131">
        <f t="shared" si="7"/>
        <v>0</v>
      </c>
      <c r="K283" s="118" t="str">
        <f t="shared" si="6"/>
        <v/>
      </c>
      <c r="L283" s="136">
        <v>0</v>
      </c>
      <c r="M283" s="136">
        <v>0</v>
      </c>
    </row>
    <row r="284" spans="1:13" s="82" customFormat="1" ht="34.5" customHeight="1">
      <c r="A284" s="338" t="s">
        <v>1004</v>
      </c>
      <c r="B284" s="83"/>
      <c r="C284" s="457" t="s">
        <v>247</v>
      </c>
      <c r="D284" s="458"/>
      <c r="E284" s="458"/>
      <c r="F284" s="458"/>
      <c r="G284" s="457" t="s">
        <v>239</v>
      </c>
      <c r="H284" s="457"/>
      <c r="I284" s="470"/>
      <c r="J284" s="131">
        <f t="shared" si="7"/>
        <v>0</v>
      </c>
      <c r="K284" s="118" t="str">
        <f t="shared" si="6"/>
        <v/>
      </c>
      <c r="L284" s="135">
        <v>0</v>
      </c>
      <c r="M284" s="135">
        <v>0</v>
      </c>
    </row>
    <row r="285" spans="1:13" s="82" customFormat="1" ht="34.5" customHeight="1">
      <c r="A285" s="338" t="s">
        <v>1004</v>
      </c>
      <c r="B285" s="83"/>
      <c r="C285" s="458"/>
      <c r="D285" s="458"/>
      <c r="E285" s="458"/>
      <c r="F285" s="458"/>
      <c r="G285" s="457" t="s">
        <v>241</v>
      </c>
      <c r="H285" s="457"/>
      <c r="I285" s="470"/>
      <c r="J285" s="131">
        <f t="shared" si="7"/>
        <v>0</v>
      </c>
      <c r="K285" s="118" t="str">
        <f t="shared" si="6"/>
        <v/>
      </c>
      <c r="L285" s="136">
        <v>0</v>
      </c>
      <c r="M285" s="136">
        <v>0</v>
      </c>
    </row>
    <row r="286" spans="1:13" s="82" customFormat="1" ht="34.5" customHeight="1">
      <c r="A286" s="338" t="s">
        <v>1005</v>
      </c>
      <c r="B286" s="83"/>
      <c r="C286" s="457" t="s">
        <v>248</v>
      </c>
      <c r="D286" s="458"/>
      <c r="E286" s="458"/>
      <c r="F286" s="458"/>
      <c r="G286" s="457" t="s">
        <v>239</v>
      </c>
      <c r="H286" s="457"/>
      <c r="I286" s="470"/>
      <c r="J286" s="131">
        <f t="shared" si="7"/>
        <v>0</v>
      </c>
      <c r="K286" s="118" t="str">
        <f t="shared" si="6"/>
        <v/>
      </c>
      <c r="L286" s="135">
        <v>0</v>
      </c>
      <c r="M286" s="135">
        <v>0</v>
      </c>
    </row>
    <row r="287" spans="1:13" s="82" customFormat="1" ht="34.5" customHeight="1">
      <c r="A287" s="338" t="s">
        <v>1005</v>
      </c>
      <c r="B287" s="83"/>
      <c r="C287" s="458"/>
      <c r="D287" s="458"/>
      <c r="E287" s="458"/>
      <c r="F287" s="458"/>
      <c r="G287" s="457" t="s">
        <v>241</v>
      </c>
      <c r="H287" s="457"/>
      <c r="I287" s="470"/>
      <c r="J287" s="131">
        <f t="shared" si="7"/>
        <v>0</v>
      </c>
      <c r="K287" s="118" t="str">
        <f t="shared" si="6"/>
        <v/>
      </c>
      <c r="L287" s="136">
        <v>0</v>
      </c>
      <c r="M287" s="136">
        <v>0</v>
      </c>
    </row>
    <row r="288" spans="1:13" s="82" customFormat="1" ht="34.5" customHeight="1">
      <c r="A288" s="338" t="s">
        <v>1006</v>
      </c>
      <c r="B288" s="83"/>
      <c r="C288" s="457" t="s">
        <v>249</v>
      </c>
      <c r="D288" s="458"/>
      <c r="E288" s="458"/>
      <c r="F288" s="458"/>
      <c r="G288" s="457" t="s">
        <v>239</v>
      </c>
      <c r="H288" s="457"/>
      <c r="I288" s="470"/>
      <c r="J288" s="131">
        <f t="shared" si="7"/>
        <v>0</v>
      </c>
      <c r="K288" s="118" t="str">
        <f t="shared" si="6"/>
        <v/>
      </c>
      <c r="L288" s="135">
        <v>0</v>
      </c>
      <c r="M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c r="M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c r="M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row>
    <row r="292" spans="1:22" s="82" customFormat="1" ht="34.5" customHeight="1">
      <c r="A292" s="327" t="s">
        <v>1008</v>
      </c>
      <c r="B292" s="83"/>
      <c r="C292" s="457" t="s">
        <v>251</v>
      </c>
      <c r="D292" s="463"/>
      <c r="E292" s="463"/>
      <c r="F292" s="463"/>
      <c r="G292" s="457" t="s">
        <v>239</v>
      </c>
      <c r="H292" s="457"/>
      <c r="I292" s="470"/>
      <c r="J292" s="131">
        <v>1</v>
      </c>
      <c r="K292" s="118" t="str">
        <f t="shared" si="6"/>
        <v/>
      </c>
      <c r="L292" s="132"/>
      <c r="M292" s="132"/>
    </row>
    <row r="293" spans="1:22" s="82" customFormat="1" ht="34.5" customHeight="1">
      <c r="A293" s="327" t="s">
        <v>1008</v>
      </c>
      <c r="B293" s="83"/>
      <c r="C293" s="463"/>
      <c r="D293" s="463"/>
      <c r="E293" s="463"/>
      <c r="F293" s="463"/>
      <c r="G293" s="457" t="s">
        <v>241</v>
      </c>
      <c r="H293" s="457"/>
      <c r="I293" s="470"/>
      <c r="J293" s="131">
        <v>0</v>
      </c>
      <c r="K293" s="118" t="str">
        <f t="shared" si="6"/>
        <v/>
      </c>
      <c r="L293" s="134"/>
      <c r="M293" s="134"/>
    </row>
    <row r="294" spans="1:22" s="82" customFormat="1" ht="34.5" customHeight="1">
      <c r="A294" s="327" t="s">
        <v>1009</v>
      </c>
      <c r="B294" s="83"/>
      <c r="C294" s="457" t="s">
        <v>252</v>
      </c>
      <c r="D294" s="463"/>
      <c r="E294" s="463"/>
      <c r="F294" s="463"/>
      <c r="G294" s="457" t="s">
        <v>239</v>
      </c>
      <c r="H294" s="457"/>
      <c r="I294" s="470"/>
      <c r="J294" s="131">
        <v>1</v>
      </c>
      <c r="K294" s="118" t="str">
        <f t="shared" si="6"/>
        <v/>
      </c>
      <c r="L294" s="132"/>
      <c r="M294" s="132"/>
    </row>
    <row r="295" spans="1:22" s="82" customFormat="1" ht="34.5" customHeight="1">
      <c r="A295" s="327" t="s">
        <v>1009</v>
      </c>
      <c r="B295" s="83"/>
      <c r="C295" s="463"/>
      <c r="D295" s="463"/>
      <c r="E295" s="463"/>
      <c r="F295" s="463"/>
      <c r="G295" s="457" t="s">
        <v>241</v>
      </c>
      <c r="H295" s="457"/>
      <c r="I295" s="470"/>
      <c r="J295" s="131">
        <v>0</v>
      </c>
      <c r="K295" s="118" t="str">
        <f t="shared" si="6"/>
        <v/>
      </c>
      <c r="L295" s="134"/>
      <c r="M295" s="134"/>
    </row>
    <row r="296" spans="1:22" s="82" customFormat="1" ht="34.5" customHeight="1">
      <c r="A296" s="338" t="s">
        <v>1010</v>
      </c>
      <c r="B296" s="83"/>
      <c r="C296" s="457" t="s">
        <v>2686</v>
      </c>
      <c r="D296" s="458"/>
      <c r="E296" s="458"/>
      <c r="F296" s="458"/>
      <c r="G296" s="457" t="s">
        <v>239</v>
      </c>
      <c r="H296" s="457"/>
      <c r="I296" s="470"/>
      <c r="J296" s="131">
        <f>IF(SUM(L296:M296)=0,IF(COUNTIF(L296:M296,"未確認")&gt;0,"未確認",IF(COUNTIF(L296:M296,"~*")&gt;0,"*",SUM(L296:M296))),SUM(L296:M296))</f>
        <v>0</v>
      </c>
      <c r="K296" s="118" t="str">
        <f t="shared" si="6"/>
        <v/>
      </c>
      <c r="L296" s="135">
        <v>0</v>
      </c>
      <c r="M296" s="135">
        <v>0</v>
      </c>
    </row>
    <row r="297" spans="1:22" s="82" customFormat="1" ht="34.5" customHeight="1">
      <c r="A297" s="338" t="s">
        <v>1010</v>
      </c>
      <c r="B297" s="83"/>
      <c r="C297" s="458"/>
      <c r="D297" s="458"/>
      <c r="E297" s="458"/>
      <c r="F297" s="458"/>
      <c r="G297" s="457" t="s">
        <v>241</v>
      </c>
      <c r="H297" s="457"/>
      <c r="I297" s="470"/>
      <c r="J297" s="131">
        <f>IF(SUM(L297:M297)=0,IF(COUNTIF(L297:M297,"未確認")&gt;0,"未確認",IF(COUNTIF(L297:M297,"~*")&gt;0,"*",SUM(L297:M297))),SUM(L297:M297))</f>
        <v>0</v>
      </c>
      <c r="K297" s="118" t="str">
        <f t="shared" si="6"/>
        <v/>
      </c>
      <c r="L297" s="136">
        <v>0</v>
      </c>
      <c r="M297" s="136">
        <v>0</v>
      </c>
    </row>
    <row r="298" spans="1:22" s="82" customFormat="1" ht="34.5" customHeight="1">
      <c r="A298" s="338" t="s">
        <v>1011</v>
      </c>
      <c r="B298" s="83"/>
      <c r="C298" s="457" t="s">
        <v>254</v>
      </c>
      <c r="D298" s="463"/>
      <c r="E298" s="463"/>
      <c r="F298" s="463"/>
      <c r="G298" s="457" t="s">
        <v>239</v>
      </c>
      <c r="H298" s="457"/>
      <c r="I298" s="470"/>
      <c r="J298" s="131">
        <f>IF(SUM(L298:M298)=0,IF(COUNTIF(L298:M298,"未確認")&gt;0,"未確認",IF(COUNTIF(L298:M298,"~*")&gt;0,"*",SUM(L298:M298))),SUM(L298:M298))</f>
        <v>0</v>
      </c>
      <c r="K298" s="118" t="str">
        <f t="shared" si="6"/>
        <v/>
      </c>
      <c r="L298" s="135">
        <v>0</v>
      </c>
      <c r="M298" s="135">
        <v>0</v>
      </c>
    </row>
    <row r="299" spans="1:22" s="82" customFormat="1" ht="34.5" customHeight="1">
      <c r="A299" s="338" t="s">
        <v>1011</v>
      </c>
      <c r="B299" s="83"/>
      <c r="C299" s="463"/>
      <c r="D299" s="463"/>
      <c r="E299" s="463"/>
      <c r="F299" s="463"/>
      <c r="G299" s="457" t="s">
        <v>241</v>
      </c>
      <c r="H299" s="457"/>
      <c r="I299" s="471"/>
      <c r="J299" s="131">
        <f>IF(SUM(L299:M299)=0,IF(COUNTIF(L299:M299,"未確認")&gt;0,"未確認",IF(COUNTIF(L299:M299,"~*")&gt;0,"*",SUM(L299:M299))),SUM(L299:M299))</f>
        <v>0</v>
      </c>
      <c r="K299" s="118" t="str">
        <f t="shared" si="6"/>
        <v/>
      </c>
      <c r="L299" s="136">
        <v>0</v>
      </c>
      <c r="M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78</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2687</v>
      </c>
      <c r="J304" s="138"/>
      <c r="K304" s="139"/>
      <c r="L304" s="135">
        <v>0</v>
      </c>
      <c r="M304" s="135">
        <v>1</v>
      </c>
      <c r="N304" s="135">
        <v>0</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0.8</v>
      </c>
      <c r="N305" s="136">
        <v>0</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1</v>
      </c>
      <c r="N306" s="135">
        <v>1</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0</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4</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1</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0</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1</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0</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1</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594</v>
      </c>
      <c r="M329" s="76" t="s">
        <v>593</v>
      </c>
      <c r="N329" s="9"/>
      <c r="O329" s="9"/>
      <c r="P329" s="9"/>
      <c r="Q329" s="9"/>
      <c r="R329" s="9"/>
      <c r="S329" s="9"/>
      <c r="T329" s="9"/>
      <c r="U329" s="9"/>
      <c r="V329" s="9"/>
    </row>
    <row r="330" spans="1:22" ht="20.25" customHeight="1">
      <c r="A330" s="325"/>
      <c r="B330" s="2"/>
      <c r="C330" s="60"/>
      <c r="D330" s="4"/>
      <c r="F330" s="4"/>
      <c r="G330" s="4"/>
      <c r="H330" s="307"/>
      <c r="I330" s="65" t="s">
        <v>78</v>
      </c>
      <c r="J330" s="66"/>
      <c r="K330" s="77"/>
      <c r="L330" s="78" t="s">
        <v>596</v>
      </c>
      <c r="M330" s="128" t="s">
        <v>80</v>
      </c>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2688</v>
      </c>
      <c r="J331" s="68" t="s">
        <v>220</v>
      </c>
      <c r="K331" s="118"/>
      <c r="L331" s="144"/>
      <c r="M331" s="145"/>
    </row>
    <row r="332" spans="1:22" s="82" customFormat="1" ht="34.5" customHeight="1">
      <c r="A332" s="338" t="s">
        <v>1025</v>
      </c>
      <c r="B332" s="146"/>
      <c r="C332" s="464" t="s">
        <v>264</v>
      </c>
      <c r="D332" s="464"/>
      <c r="E332" s="464"/>
      <c r="F332" s="423"/>
      <c r="G332" s="457" t="s">
        <v>238</v>
      </c>
      <c r="H332" s="314" t="s">
        <v>265</v>
      </c>
      <c r="I332" s="420"/>
      <c r="J332" s="131"/>
      <c r="K332" s="118"/>
      <c r="L332" s="147"/>
      <c r="M332" s="148"/>
    </row>
    <row r="333" spans="1:22" s="82" customFormat="1" ht="34.5" customHeight="1">
      <c r="A333" s="338" t="s">
        <v>1025</v>
      </c>
      <c r="B333" s="146"/>
      <c r="C333" s="457"/>
      <c r="D333" s="457"/>
      <c r="E333" s="457"/>
      <c r="F333" s="458"/>
      <c r="G333" s="457"/>
      <c r="H333" s="314" t="s">
        <v>266</v>
      </c>
      <c r="I333" s="420"/>
      <c r="J333" s="133"/>
      <c r="K333" s="118"/>
      <c r="L333" s="147"/>
      <c r="M333" s="148"/>
    </row>
    <row r="334" spans="1:22" s="82" customFormat="1" ht="34.5" customHeight="1">
      <c r="A334" s="338" t="s">
        <v>1026</v>
      </c>
      <c r="B334" s="146"/>
      <c r="C334" s="457"/>
      <c r="D334" s="457"/>
      <c r="E334" s="457"/>
      <c r="F334" s="458"/>
      <c r="G334" s="457" t="s">
        <v>267</v>
      </c>
      <c r="H334" s="314" t="s">
        <v>265</v>
      </c>
      <c r="I334" s="420"/>
      <c r="J334" s="131">
        <v>1</v>
      </c>
      <c r="K334" s="118"/>
      <c r="L334" s="147"/>
      <c r="M334" s="148"/>
    </row>
    <row r="335" spans="1:22" s="82" customFormat="1" ht="34.5" customHeight="1">
      <c r="A335" s="338" t="s">
        <v>1026</v>
      </c>
      <c r="B335" s="146"/>
      <c r="C335" s="457"/>
      <c r="D335" s="457"/>
      <c r="E335" s="457"/>
      <c r="F335" s="458"/>
      <c r="G335" s="458"/>
      <c r="H335" s="314" t="s">
        <v>266</v>
      </c>
      <c r="I335" s="420"/>
      <c r="J335" s="133"/>
      <c r="K335" s="118"/>
      <c r="L335" s="147"/>
      <c r="M335" s="148"/>
    </row>
    <row r="336" spans="1:22" s="82" customFormat="1" ht="34.5" customHeight="1">
      <c r="A336" s="338" t="s">
        <v>1027</v>
      </c>
      <c r="B336" s="146"/>
      <c r="C336" s="457"/>
      <c r="D336" s="457"/>
      <c r="E336" s="457"/>
      <c r="F336" s="458"/>
      <c r="G336" s="457" t="s">
        <v>1028</v>
      </c>
      <c r="H336" s="314" t="s">
        <v>265</v>
      </c>
      <c r="I336" s="420"/>
      <c r="J336" s="131"/>
      <c r="K336" s="118"/>
      <c r="L336" s="147"/>
      <c r="M336" s="148"/>
    </row>
    <row r="337" spans="1:22" s="82" customFormat="1" ht="34.5" customHeight="1">
      <c r="A337" s="338" t="s">
        <v>1027</v>
      </c>
      <c r="B337" s="146"/>
      <c r="C337" s="457"/>
      <c r="D337" s="457"/>
      <c r="E337" s="457"/>
      <c r="F337" s="458"/>
      <c r="G337" s="458"/>
      <c r="H337" s="314" t="s">
        <v>266</v>
      </c>
      <c r="I337" s="420"/>
      <c r="J337" s="133"/>
      <c r="K337" s="118"/>
      <c r="L337" s="147"/>
      <c r="M337" s="148"/>
    </row>
    <row r="338" spans="1:22" s="82" customFormat="1" ht="34.5" customHeight="1">
      <c r="A338" s="338" t="s">
        <v>1029</v>
      </c>
      <c r="B338" s="146"/>
      <c r="C338" s="457"/>
      <c r="D338" s="457"/>
      <c r="E338" s="457"/>
      <c r="F338" s="458"/>
      <c r="G338" s="465" t="s">
        <v>269</v>
      </c>
      <c r="H338" s="314" t="s">
        <v>265</v>
      </c>
      <c r="I338" s="420"/>
      <c r="J338" s="131"/>
      <c r="K338" s="118"/>
      <c r="L338" s="147"/>
      <c r="M338" s="148"/>
    </row>
    <row r="339" spans="1:22" s="82" customFormat="1" ht="34.5" customHeight="1">
      <c r="A339" s="338" t="s">
        <v>1029</v>
      </c>
      <c r="B339" s="146"/>
      <c r="C339" s="457"/>
      <c r="D339" s="457"/>
      <c r="E339" s="457"/>
      <c r="F339" s="458"/>
      <c r="G339" s="458"/>
      <c r="H339" s="314" t="s">
        <v>266</v>
      </c>
      <c r="I339" s="420"/>
      <c r="J339" s="133"/>
      <c r="K339" s="118"/>
      <c r="L339" s="147"/>
      <c r="M339" s="148"/>
    </row>
    <row r="340" spans="1:22" s="82" customFormat="1" ht="34.5" customHeight="1">
      <c r="A340" s="338" t="s">
        <v>1030</v>
      </c>
      <c r="B340" s="146"/>
      <c r="C340" s="457"/>
      <c r="D340" s="457"/>
      <c r="E340" s="457"/>
      <c r="F340" s="458"/>
      <c r="G340" s="457" t="s">
        <v>270</v>
      </c>
      <c r="H340" s="314" t="s">
        <v>265</v>
      </c>
      <c r="I340" s="420"/>
      <c r="J340" s="131">
        <v>1</v>
      </c>
      <c r="K340" s="118"/>
      <c r="L340" s="147"/>
      <c r="M340" s="148"/>
    </row>
    <row r="341" spans="1:22" s="82" customFormat="1" ht="34.5" customHeight="1">
      <c r="A341" s="338" t="s">
        <v>1030</v>
      </c>
      <c r="B341" s="146"/>
      <c r="C341" s="457"/>
      <c r="D341" s="457"/>
      <c r="E341" s="457"/>
      <c r="F341" s="458"/>
      <c r="G341" s="458"/>
      <c r="H341" s="314" t="s">
        <v>266</v>
      </c>
      <c r="I341" s="420"/>
      <c r="J341" s="133"/>
      <c r="K341" s="118"/>
      <c r="L341" s="147"/>
      <c r="M341" s="148"/>
    </row>
    <row r="342" spans="1:22" s="82" customFormat="1" ht="34.5" customHeight="1">
      <c r="A342" s="338" t="s">
        <v>1031</v>
      </c>
      <c r="B342" s="146"/>
      <c r="C342" s="457"/>
      <c r="D342" s="457"/>
      <c r="E342" s="457"/>
      <c r="F342" s="458"/>
      <c r="G342" s="457" t="s">
        <v>258</v>
      </c>
      <c r="H342" s="314" t="s">
        <v>265</v>
      </c>
      <c r="I342" s="420"/>
      <c r="J342" s="131"/>
      <c r="K342" s="118"/>
      <c r="L342" s="147"/>
      <c r="M342" s="148"/>
    </row>
    <row r="343" spans="1:22" s="82" customFormat="1" ht="34.5" customHeight="1">
      <c r="A343" s="338" t="s">
        <v>1031</v>
      </c>
      <c r="B343" s="146"/>
      <c r="C343" s="457"/>
      <c r="D343" s="457"/>
      <c r="E343" s="457"/>
      <c r="F343" s="458"/>
      <c r="G343" s="458"/>
      <c r="H343" s="314" t="s">
        <v>266</v>
      </c>
      <c r="I343" s="407"/>
      <c r="J343" s="133"/>
      <c r="K343" s="118"/>
      <c r="L343" s="149"/>
      <c r="M343" s="150"/>
    </row>
    <row r="344" spans="1:22" s="1" customFormat="1">
      <c r="A344" s="325"/>
      <c r="B344" s="19"/>
      <c r="C344" s="19"/>
      <c r="D344" s="19"/>
      <c r="E344" s="19"/>
      <c r="F344" s="19"/>
      <c r="G344" s="19"/>
      <c r="H344" s="15"/>
      <c r="I344" s="15"/>
      <c r="J344" s="87"/>
      <c r="K344" s="88"/>
      <c r="L344" s="101"/>
      <c r="M344" s="101"/>
    </row>
    <row r="345" spans="1:22" s="82" customFormat="1">
      <c r="A345" s="325"/>
      <c r="B345" s="83"/>
      <c r="C345" s="60"/>
      <c r="D345" s="60"/>
      <c r="E345" s="60"/>
      <c r="F345" s="60"/>
      <c r="G345" s="60"/>
      <c r="H345" s="90"/>
      <c r="I345" s="90"/>
      <c r="J345" s="87"/>
      <c r="K345" s="88"/>
      <c r="L345" s="89"/>
      <c r="M345" s="89"/>
    </row>
    <row r="346" spans="1:22" s="1" customFormat="1">
      <c r="A346" s="325"/>
      <c r="B346" s="146"/>
      <c r="C346" s="151"/>
      <c r="D346" s="151"/>
      <c r="E346" s="4"/>
      <c r="F346" s="4"/>
      <c r="G346" s="4"/>
      <c r="H346" s="307"/>
      <c r="I346" s="307"/>
      <c r="J346" s="59"/>
      <c r="K346" s="30"/>
      <c r="L346" s="101"/>
      <c r="M346" s="101"/>
    </row>
    <row r="347" spans="1:22" s="1" customFormat="1">
      <c r="A347" s="325"/>
      <c r="B347" s="19" t="s">
        <v>271</v>
      </c>
      <c r="C347" s="19"/>
      <c r="D347" s="19"/>
      <c r="E347" s="19"/>
      <c r="F347" s="19"/>
      <c r="G347" s="19"/>
      <c r="H347" s="15"/>
      <c r="I347" s="15"/>
      <c r="J347" s="101"/>
      <c r="K347" s="30"/>
      <c r="L347" s="101"/>
      <c r="M347" s="101"/>
    </row>
    <row r="348" spans="1:22">
      <c r="A348" s="325"/>
      <c r="B348" s="19"/>
      <c r="C348" s="19"/>
      <c r="D348" s="19"/>
      <c r="E348" s="19"/>
      <c r="F348" s="19"/>
      <c r="G348" s="19"/>
      <c r="H348" s="15"/>
      <c r="I348" s="15"/>
      <c r="L348" s="23"/>
      <c r="M348" s="23"/>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594</v>
      </c>
      <c r="M349" s="76" t="s">
        <v>593</v>
      </c>
      <c r="N349" s="9"/>
      <c r="O349" s="9"/>
      <c r="P349" s="9"/>
      <c r="Q349" s="9"/>
      <c r="R349" s="9"/>
      <c r="S349" s="9"/>
      <c r="T349" s="9"/>
      <c r="U349" s="9"/>
      <c r="V349" s="9"/>
    </row>
    <row r="350" spans="1:22" ht="20.25" customHeight="1">
      <c r="A350" s="325"/>
      <c r="B350" s="2"/>
      <c r="C350" s="60"/>
      <c r="D350" s="4"/>
      <c r="F350" s="4"/>
      <c r="G350" s="4"/>
      <c r="H350" s="307"/>
      <c r="I350" s="65" t="s">
        <v>1012</v>
      </c>
      <c r="J350" s="66"/>
      <c r="K350" s="77"/>
      <c r="L350" s="78" t="s">
        <v>596</v>
      </c>
      <c r="M350" s="128" t="s">
        <v>80</v>
      </c>
      <c r="N350" s="9"/>
      <c r="O350" s="9"/>
      <c r="P350" s="9"/>
      <c r="Q350" s="9"/>
      <c r="R350" s="9"/>
      <c r="S350" s="9"/>
      <c r="T350" s="9"/>
      <c r="U350" s="9"/>
      <c r="V350" s="9"/>
    </row>
    <row r="351" spans="1:22" s="82" customFormat="1" ht="34.5" customHeight="1">
      <c r="A351" s="338" t="s">
        <v>1032</v>
      </c>
      <c r="B351" s="2"/>
      <c r="C351" s="400" t="s">
        <v>272</v>
      </c>
      <c r="D351" s="402"/>
      <c r="E351" s="461" t="s">
        <v>1497</v>
      </c>
      <c r="F351" s="462"/>
      <c r="G351" s="383" t="s">
        <v>274</v>
      </c>
      <c r="H351" s="385"/>
      <c r="I351" s="406" t="s">
        <v>2689</v>
      </c>
      <c r="J351" s="152">
        <v>0</v>
      </c>
      <c r="K351" s="118"/>
      <c r="L351" s="144"/>
      <c r="M351" s="145"/>
    </row>
    <row r="352" spans="1:22" s="82" customFormat="1" ht="34.5" customHeight="1">
      <c r="A352" s="338" t="s">
        <v>1035</v>
      </c>
      <c r="B352" s="146"/>
      <c r="C352" s="459"/>
      <c r="D352" s="460"/>
      <c r="E352" s="462"/>
      <c r="F352" s="462"/>
      <c r="G352" s="383" t="s">
        <v>276</v>
      </c>
      <c r="H352" s="385"/>
      <c r="I352" s="420"/>
      <c r="J352" s="152">
        <v>1</v>
      </c>
      <c r="K352" s="118"/>
      <c r="L352" s="147"/>
      <c r="M352" s="148"/>
    </row>
    <row r="353" spans="1:13" s="82" customFormat="1" ht="34.5" customHeight="1">
      <c r="A353" s="338" t="s">
        <v>1036</v>
      </c>
      <c r="B353" s="146"/>
      <c r="C353" s="459"/>
      <c r="D353" s="460"/>
      <c r="E353" s="462"/>
      <c r="F353" s="462"/>
      <c r="G353" s="383" t="s">
        <v>277</v>
      </c>
      <c r="H353" s="385"/>
      <c r="I353" s="420"/>
      <c r="J353" s="152">
        <v>0</v>
      </c>
      <c r="K353" s="118"/>
      <c r="L353" s="147"/>
      <c r="M353" s="148"/>
    </row>
    <row r="354" spans="1:13" s="82" customFormat="1" ht="34.5" customHeight="1">
      <c r="A354" s="338" t="s">
        <v>1037</v>
      </c>
      <c r="B354" s="146"/>
      <c r="C354" s="437"/>
      <c r="D354" s="439"/>
      <c r="E354" s="383" t="s">
        <v>258</v>
      </c>
      <c r="F354" s="384"/>
      <c r="G354" s="384"/>
      <c r="H354" s="385"/>
      <c r="I354" s="407"/>
      <c r="J354" s="152">
        <v>0</v>
      </c>
      <c r="K354" s="118"/>
      <c r="L354" s="147"/>
      <c r="M354" s="148"/>
    </row>
    <row r="355" spans="1:13" s="82" customFormat="1" ht="34.5" customHeight="1">
      <c r="A355" s="338" t="s">
        <v>1038</v>
      </c>
      <c r="B355" s="146"/>
      <c r="C355" s="400" t="s">
        <v>2690</v>
      </c>
      <c r="D355" s="452"/>
      <c r="E355" s="383" t="s">
        <v>279</v>
      </c>
      <c r="F355" s="384"/>
      <c r="G355" s="384"/>
      <c r="H355" s="385"/>
      <c r="I355" s="406" t="s">
        <v>1499</v>
      </c>
      <c r="J355" s="152">
        <v>0</v>
      </c>
      <c r="K355" s="118"/>
      <c r="L355" s="147"/>
      <c r="M355" s="148"/>
    </row>
    <row r="356" spans="1:13" s="82" customFormat="1" ht="34.5" customHeight="1">
      <c r="A356" s="338" t="s">
        <v>1040</v>
      </c>
      <c r="B356" s="146"/>
      <c r="C356" s="453"/>
      <c r="D356" s="454"/>
      <c r="E356" s="383" t="s">
        <v>281</v>
      </c>
      <c r="F356" s="384"/>
      <c r="G356" s="384"/>
      <c r="H356" s="385"/>
      <c r="I356" s="420"/>
      <c r="J356" s="152">
        <v>0</v>
      </c>
      <c r="K356" s="118"/>
      <c r="L356" s="147"/>
      <c r="M356" s="148"/>
    </row>
    <row r="357" spans="1:13" s="82" customFormat="1" ht="34.5" customHeight="1">
      <c r="A357" s="338" t="s">
        <v>1041</v>
      </c>
      <c r="B357" s="146"/>
      <c r="C357" s="455"/>
      <c r="D357" s="456"/>
      <c r="E357" s="383" t="s">
        <v>282</v>
      </c>
      <c r="F357" s="384"/>
      <c r="G357" s="384"/>
      <c r="H357" s="385"/>
      <c r="I357" s="407"/>
      <c r="J357" s="152">
        <v>0</v>
      </c>
      <c r="K357" s="118"/>
      <c r="L357" s="147"/>
      <c r="M357" s="148"/>
    </row>
    <row r="358" spans="1:13" s="82" customFormat="1" ht="42" customHeight="1">
      <c r="A358" s="338" t="s">
        <v>1042</v>
      </c>
      <c r="B358" s="146"/>
      <c r="C358" s="400" t="s">
        <v>258</v>
      </c>
      <c r="D358" s="452"/>
      <c r="E358" s="383" t="s">
        <v>283</v>
      </c>
      <c r="F358" s="384"/>
      <c r="G358" s="384"/>
      <c r="H358" s="385"/>
      <c r="I358" s="116" t="s">
        <v>284</v>
      </c>
      <c r="J358" s="152">
        <v>0</v>
      </c>
      <c r="K358" s="118"/>
      <c r="L358" s="147"/>
      <c r="M358" s="148"/>
    </row>
    <row r="359" spans="1:13" s="82" customFormat="1" ht="34.5" customHeight="1">
      <c r="A359" s="338" t="s">
        <v>1044</v>
      </c>
      <c r="B359" s="146"/>
      <c r="C359" s="453"/>
      <c r="D359" s="454"/>
      <c r="E359" s="383" t="s">
        <v>2691</v>
      </c>
      <c r="F359" s="384"/>
      <c r="G359" s="384"/>
      <c r="H359" s="385"/>
      <c r="I359" s="392" t="s">
        <v>1046</v>
      </c>
      <c r="J359" s="152">
        <v>0</v>
      </c>
      <c r="K359" s="118"/>
      <c r="L359" s="147"/>
      <c r="M359" s="148"/>
    </row>
    <row r="360" spans="1:13" s="82" customFormat="1" ht="34.5" customHeight="1">
      <c r="A360" s="338" t="s">
        <v>1047</v>
      </c>
      <c r="B360" s="146"/>
      <c r="C360" s="453"/>
      <c r="D360" s="454"/>
      <c r="E360" s="383" t="s">
        <v>2692</v>
      </c>
      <c r="F360" s="384"/>
      <c r="G360" s="384"/>
      <c r="H360" s="385"/>
      <c r="I360" s="410"/>
      <c r="J360" s="152">
        <v>0</v>
      </c>
      <c r="K360" s="118"/>
      <c r="L360" s="147"/>
      <c r="M360" s="148"/>
    </row>
    <row r="361" spans="1:13" s="82" customFormat="1" ht="58.5">
      <c r="A361" s="338" t="s">
        <v>1048</v>
      </c>
      <c r="B361" s="146"/>
      <c r="C361" s="453"/>
      <c r="D361" s="454"/>
      <c r="E361" s="383" t="s">
        <v>288</v>
      </c>
      <c r="F361" s="384"/>
      <c r="G361" s="384"/>
      <c r="H361" s="385"/>
      <c r="I361" s="116" t="s">
        <v>2693</v>
      </c>
      <c r="J361" s="152">
        <v>0</v>
      </c>
      <c r="K361" s="118"/>
      <c r="L361" s="147"/>
      <c r="M361" s="148"/>
    </row>
    <row r="362" spans="1:13" s="82" customFormat="1" ht="58.5">
      <c r="A362" s="338" t="s">
        <v>1051</v>
      </c>
      <c r="B362" s="146"/>
      <c r="C362" s="453"/>
      <c r="D362" s="454"/>
      <c r="E362" s="383" t="s">
        <v>1501</v>
      </c>
      <c r="F362" s="384"/>
      <c r="G362" s="384"/>
      <c r="H362" s="385"/>
      <c r="I362" s="116" t="s">
        <v>291</v>
      </c>
      <c r="J362" s="152">
        <v>0</v>
      </c>
      <c r="K362" s="118"/>
      <c r="L362" s="147"/>
      <c r="M362" s="148"/>
    </row>
    <row r="363" spans="1:13" s="82" customFormat="1" ht="42" customHeight="1">
      <c r="A363" s="338" t="s">
        <v>1052</v>
      </c>
      <c r="B363" s="146"/>
      <c r="C363" s="453"/>
      <c r="D363" s="454"/>
      <c r="E363" s="383" t="s">
        <v>2694</v>
      </c>
      <c r="F363" s="384"/>
      <c r="G363" s="384"/>
      <c r="H363" s="385"/>
      <c r="I363" s="116" t="s">
        <v>2695</v>
      </c>
      <c r="J363" s="152">
        <v>0</v>
      </c>
      <c r="K363" s="118"/>
      <c r="L363" s="147"/>
      <c r="M363" s="148"/>
    </row>
    <row r="364" spans="1:13" s="82" customFormat="1" ht="42" customHeight="1">
      <c r="A364" s="338" t="s">
        <v>1055</v>
      </c>
      <c r="B364" s="146"/>
      <c r="C364" s="453"/>
      <c r="D364" s="454"/>
      <c r="E364" s="383" t="s">
        <v>2696</v>
      </c>
      <c r="F364" s="384"/>
      <c r="G364" s="384"/>
      <c r="H364" s="385"/>
      <c r="I364" s="116" t="s">
        <v>1056</v>
      </c>
      <c r="J364" s="152">
        <v>0</v>
      </c>
      <c r="K364" s="118"/>
      <c r="L364" s="147"/>
      <c r="M364" s="148"/>
    </row>
    <row r="365" spans="1:13" s="82" customFormat="1" ht="42" customHeight="1">
      <c r="A365" s="338" t="s">
        <v>1057</v>
      </c>
      <c r="B365" s="146"/>
      <c r="C365" s="453"/>
      <c r="D365" s="454"/>
      <c r="E365" s="383" t="s">
        <v>296</v>
      </c>
      <c r="F365" s="384"/>
      <c r="G365" s="384"/>
      <c r="H365" s="385"/>
      <c r="I365" s="116" t="s">
        <v>297</v>
      </c>
      <c r="J365" s="152">
        <v>0</v>
      </c>
      <c r="K365" s="118"/>
      <c r="L365" s="147"/>
      <c r="M365" s="148"/>
    </row>
    <row r="366" spans="1:13" s="82" customFormat="1" ht="56.1" customHeight="1">
      <c r="A366" s="338" t="s">
        <v>1059</v>
      </c>
      <c r="B366" s="146"/>
      <c r="C366" s="453"/>
      <c r="D366" s="454"/>
      <c r="E366" s="383" t="s">
        <v>298</v>
      </c>
      <c r="F366" s="384"/>
      <c r="G366" s="384"/>
      <c r="H366" s="385"/>
      <c r="I366" s="116" t="s">
        <v>1060</v>
      </c>
      <c r="J366" s="152">
        <v>0</v>
      </c>
      <c r="K366" s="118"/>
      <c r="L366" s="147"/>
      <c r="M366" s="148"/>
    </row>
    <row r="367" spans="1:13" s="82" customFormat="1" ht="56.1" customHeight="1">
      <c r="A367" s="338" t="s">
        <v>1061</v>
      </c>
      <c r="B367" s="146"/>
      <c r="C367" s="455"/>
      <c r="D367" s="456"/>
      <c r="E367" s="383" t="s">
        <v>300</v>
      </c>
      <c r="F367" s="384"/>
      <c r="G367" s="384"/>
      <c r="H367" s="385"/>
      <c r="I367" s="116" t="s">
        <v>1062</v>
      </c>
      <c r="J367" s="152">
        <v>0</v>
      </c>
      <c r="K367" s="118"/>
      <c r="L367" s="149"/>
      <c r="M367" s="150"/>
    </row>
    <row r="368" spans="1:13" s="1" customFormat="1">
      <c r="A368" s="325"/>
      <c r="B368" s="19"/>
      <c r="C368" s="19"/>
      <c r="D368" s="19"/>
      <c r="E368" s="19"/>
      <c r="F368" s="19"/>
      <c r="G368" s="19"/>
      <c r="H368" s="15"/>
      <c r="I368" s="15"/>
      <c r="J368" s="87"/>
      <c r="K368" s="88"/>
      <c r="L368" s="89"/>
      <c r="M368" s="89"/>
    </row>
    <row r="369" spans="1:22" s="82" customFormat="1">
      <c r="A369" s="325"/>
      <c r="B369" s="83"/>
      <c r="C369" s="60"/>
      <c r="D369" s="60"/>
      <c r="E369" s="60"/>
      <c r="F369" s="60"/>
      <c r="G369" s="60"/>
      <c r="H369" s="90"/>
      <c r="I369" s="90"/>
      <c r="J369" s="87"/>
      <c r="K369" s="88"/>
      <c r="L369" s="89"/>
      <c r="M369" s="89"/>
    </row>
    <row r="370" spans="1:22" s="82" customFormat="1">
      <c r="A370" s="325"/>
      <c r="B370" s="113"/>
      <c r="C370" s="113"/>
      <c r="D370" s="60"/>
      <c r="E370" s="60"/>
      <c r="F370" s="60"/>
      <c r="G370" s="60"/>
      <c r="H370" s="90"/>
      <c r="I370" s="153"/>
      <c r="J370" s="87"/>
      <c r="K370" s="88"/>
      <c r="L370" s="89"/>
      <c r="M370" s="89"/>
    </row>
    <row r="371" spans="1:22" s="1" customFormat="1">
      <c r="A371" s="325"/>
      <c r="B371" s="113"/>
      <c r="C371" s="4"/>
      <c r="D371" s="4"/>
      <c r="E371" s="4"/>
      <c r="F371" s="4"/>
      <c r="G371" s="4"/>
      <c r="H371" s="307"/>
      <c r="I371" s="307"/>
      <c r="J371" s="59"/>
      <c r="K371" s="30"/>
      <c r="L371" s="101"/>
      <c r="M371" s="101"/>
    </row>
    <row r="372" spans="1:22" s="82" customFormat="1">
      <c r="A372" s="325"/>
      <c r="B372" s="339" t="s">
        <v>1507</v>
      </c>
      <c r="C372" s="340"/>
      <c r="D372" s="4"/>
      <c r="E372" s="4"/>
      <c r="F372" s="4"/>
      <c r="G372" s="4"/>
      <c r="H372" s="307"/>
      <c r="I372" s="307"/>
      <c r="J372" s="59"/>
      <c r="K372" s="61"/>
      <c r="L372" s="89"/>
      <c r="M372" s="89"/>
    </row>
    <row r="373" spans="1:22">
      <c r="A373" s="325"/>
      <c r="B373" s="19"/>
      <c r="C373" s="19"/>
      <c r="D373" s="19"/>
      <c r="E373" s="19"/>
      <c r="F373" s="19"/>
      <c r="G373" s="19"/>
      <c r="H373" s="15"/>
      <c r="I373" s="15"/>
      <c r="L373" s="23"/>
      <c r="M373" s="23"/>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594</v>
      </c>
      <c r="M374" s="76" t="s">
        <v>593</v>
      </c>
    </row>
    <row r="375" spans="1:22" s="112" customFormat="1" ht="20.25" customHeight="1">
      <c r="A375" s="325"/>
      <c r="B375" s="2"/>
      <c r="C375" s="4"/>
      <c r="D375" s="4"/>
      <c r="E375" s="4"/>
      <c r="F375" s="4"/>
      <c r="G375" s="4"/>
      <c r="H375" s="307"/>
      <c r="I375" s="65" t="s">
        <v>78</v>
      </c>
      <c r="J375" s="154"/>
      <c r="K375" s="77"/>
      <c r="L375" s="128" t="s">
        <v>596</v>
      </c>
      <c r="M375" s="128" t="s">
        <v>80</v>
      </c>
    </row>
    <row r="376" spans="1:22" s="112" customFormat="1" ht="34.5" customHeight="1">
      <c r="A376" s="325"/>
      <c r="B376" s="108"/>
      <c r="C376" s="389" t="s">
        <v>303</v>
      </c>
      <c r="D376" s="390"/>
      <c r="E376" s="390"/>
      <c r="F376" s="390"/>
      <c r="G376" s="390"/>
      <c r="H376" s="391"/>
      <c r="I376" s="447" t="s">
        <v>1063</v>
      </c>
      <c r="J376" s="155"/>
      <c r="K376" s="94"/>
      <c r="L376" s="341"/>
      <c r="M376" s="341"/>
    </row>
    <row r="377" spans="1:22" s="112" customFormat="1" ht="34.5" customHeight="1">
      <c r="A377" s="325"/>
      <c r="B377" s="156"/>
      <c r="C377" s="441"/>
      <c r="D377" s="442"/>
      <c r="E377" s="442"/>
      <c r="F377" s="442"/>
      <c r="G377" s="442"/>
      <c r="H377" s="443"/>
      <c r="I377" s="447"/>
      <c r="J377" s="157"/>
      <c r="K377" s="98"/>
      <c r="L377" s="158"/>
      <c r="M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 si="8">IF(ISBLANK(M376), "-", "～")</f>
        <v>-</v>
      </c>
    </row>
    <row r="379" spans="1:22" s="112" customFormat="1" ht="34.5" customHeight="1">
      <c r="A379" s="325"/>
      <c r="B379" s="156"/>
      <c r="C379" s="441"/>
      <c r="D379" s="442"/>
      <c r="E379" s="442"/>
      <c r="F379" s="442"/>
      <c r="G379" s="442"/>
      <c r="H379" s="443"/>
      <c r="I379" s="447"/>
      <c r="J379" s="157"/>
      <c r="K379" s="98"/>
      <c r="L379" s="342"/>
      <c r="M379" s="342"/>
    </row>
    <row r="380" spans="1:22" s="112" customFormat="1" ht="34.5" customHeight="1">
      <c r="A380" s="325"/>
      <c r="B380" s="156"/>
      <c r="C380" s="444"/>
      <c r="D380" s="445"/>
      <c r="E380" s="445"/>
      <c r="F380" s="445"/>
      <c r="G380" s="445"/>
      <c r="H380" s="446"/>
      <c r="I380" s="447"/>
      <c r="J380" s="160"/>
      <c r="K380" s="100"/>
      <c r="L380" s="161"/>
      <c r="M380" s="161"/>
    </row>
    <row r="381" spans="1:22" s="1" customFormat="1">
      <c r="A381" s="325"/>
      <c r="B381" s="19"/>
      <c r="C381" s="19"/>
      <c r="D381" s="19"/>
      <c r="E381" s="19"/>
      <c r="F381" s="19"/>
      <c r="G381" s="19"/>
      <c r="H381" s="15"/>
      <c r="I381" s="15"/>
      <c r="J381" s="87"/>
      <c r="K381" s="88"/>
      <c r="L381" s="89"/>
      <c r="M381" s="89"/>
    </row>
    <row r="382" spans="1:22" s="82" customFormat="1">
      <c r="A382" s="325"/>
      <c r="B382" s="83"/>
      <c r="C382" s="60"/>
      <c r="D382" s="60"/>
      <c r="E382" s="60"/>
      <c r="F382" s="60"/>
      <c r="G382" s="60"/>
      <c r="H382" s="90"/>
      <c r="I382" s="90"/>
      <c r="J382" s="87"/>
      <c r="K382" s="88"/>
      <c r="L382" s="89"/>
      <c r="M382" s="89"/>
    </row>
    <row r="383" spans="1:22" s="82" customFormat="1">
      <c r="A383" s="325"/>
      <c r="B383" s="113"/>
      <c r="C383" s="113"/>
      <c r="D383" s="60"/>
      <c r="E383" s="60"/>
      <c r="F383" s="60"/>
      <c r="G383" s="60"/>
      <c r="H383" s="90"/>
      <c r="I383" s="153" t="s">
        <v>304</v>
      </c>
      <c r="J383" s="87"/>
      <c r="K383" s="88"/>
      <c r="L383" s="89"/>
      <c r="M383" s="89"/>
    </row>
    <row r="384" spans="1:22" s="82" customFormat="1">
      <c r="A384" s="325"/>
      <c r="B384" s="113"/>
      <c r="C384" s="113"/>
      <c r="D384" s="60"/>
      <c r="E384" s="60"/>
      <c r="F384" s="60"/>
      <c r="G384" s="60"/>
      <c r="H384" s="90"/>
      <c r="I384" s="90"/>
      <c r="J384" s="87"/>
      <c r="K384" s="88"/>
      <c r="L384" s="89"/>
      <c r="M384" s="89"/>
    </row>
    <row r="385" spans="1:22" s="22" customFormat="1">
      <c r="A385" s="325"/>
      <c r="B385" s="2"/>
      <c r="C385" s="51"/>
      <c r="D385" s="36"/>
      <c r="E385" s="36"/>
      <c r="F385" s="36"/>
      <c r="G385" s="36"/>
      <c r="H385" s="21"/>
      <c r="I385" s="38"/>
      <c r="J385" s="6"/>
      <c r="K385" s="7"/>
      <c r="M385" s="49"/>
    </row>
    <row r="386" spans="1:22" s="22" customFormat="1">
      <c r="A386" s="325"/>
      <c r="B386" s="2"/>
      <c r="C386" s="51"/>
      <c r="D386" s="36"/>
      <c r="E386" s="36"/>
      <c r="F386" s="36"/>
      <c r="G386" s="36"/>
      <c r="H386" s="21"/>
      <c r="I386" s="38"/>
      <c r="J386" s="6"/>
      <c r="K386" s="7"/>
      <c r="M386" s="49"/>
    </row>
    <row r="387" spans="1:22" s="22" customFormat="1">
      <c r="A387" s="325"/>
      <c r="B387" s="2"/>
      <c r="E387" s="51"/>
      <c r="F387" s="51"/>
      <c r="G387" s="51"/>
      <c r="H387" s="21"/>
      <c r="I387" s="38"/>
      <c r="J387" s="6"/>
      <c r="K387" s="7"/>
      <c r="M387" s="39"/>
    </row>
    <row r="388" spans="1:22" s="22" customFormat="1">
      <c r="A388" s="325"/>
      <c r="B388" s="2"/>
      <c r="E388" s="51"/>
      <c r="F388" s="51"/>
      <c r="G388" s="51"/>
      <c r="H388" s="21"/>
      <c r="I388" s="38"/>
      <c r="J388" s="6"/>
      <c r="K388" s="7"/>
      <c r="M388" s="49"/>
    </row>
    <row r="389" spans="1:22" s="22" customFormat="1">
      <c r="A389" s="325"/>
      <c r="B389" s="2"/>
      <c r="E389" s="51"/>
      <c r="F389" s="51"/>
      <c r="G389" s="51"/>
      <c r="H389" s="21"/>
      <c r="I389" s="38"/>
      <c r="J389" s="6"/>
      <c r="K389" s="7"/>
      <c r="M389" s="39"/>
    </row>
    <row r="390" spans="1:22" s="22" customFormat="1">
      <c r="A390" s="325"/>
      <c r="B390" s="2"/>
      <c r="E390" s="51"/>
      <c r="F390" s="51"/>
      <c r="G390" s="51"/>
      <c r="H390" s="21"/>
      <c r="I390" s="38"/>
      <c r="J390" s="6"/>
      <c r="K390" s="7"/>
      <c r="M390" s="39"/>
    </row>
    <row r="391" spans="1:22" s="22" customFormat="1">
      <c r="A391" s="325"/>
      <c r="B391" s="2"/>
      <c r="E391" s="36"/>
      <c r="F391" s="36"/>
      <c r="G391" s="36"/>
      <c r="H391" s="21"/>
      <c r="I391" s="5"/>
      <c r="J391" s="39"/>
      <c r="K391" s="52"/>
      <c r="L391" s="8"/>
      <c r="M391" s="8"/>
    </row>
    <row r="392" spans="1:22" s="22" customFormat="1">
      <c r="A392" s="325"/>
      <c r="B392" s="2"/>
      <c r="C392" s="42"/>
      <c r="D392" s="42"/>
      <c r="E392" s="42"/>
      <c r="F392" s="42"/>
      <c r="G392" s="42"/>
      <c r="H392" s="42"/>
      <c r="I392" s="42"/>
      <c r="J392" s="42"/>
      <c r="K392" s="50"/>
      <c r="L392" s="42"/>
      <c r="M392" s="42"/>
    </row>
    <row r="393" spans="1:22" s="22" customFormat="1">
      <c r="A393" s="325"/>
      <c r="B393" s="2"/>
      <c r="C393" s="60"/>
      <c r="D393" s="4"/>
      <c r="E393" s="4"/>
      <c r="F393" s="4"/>
      <c r="G393" s="4"/>
      <c r="H393" s="307"/>
      <c r="I393" s="307"/>
      <c r="J393" s="61"/>
      <c r="K393" s="30"/>
      <c r="L393" s="59"/>
      <c r="M393" s="59"/>
    </row>
    <row r="394" spans="1:22" s="1" customFormat="1" ht="19.5">
      <c r="A394" s="325"/>
      <c r="B394" s="343" t="s">
        <v>305</v>
      </c>
      <c r="C394" s="162"/>
      <c r="D394" s="162"/>
      <c r="E394" s="55"/>
      <c r="F394" s="55"/>
      <c r="G394" s="55"/>
      <c r="H394" s="56"/>
      <c r="I394" s="56"/>
      <c r="J394" s="58"/>
      <c r="K394" s="57"/>
      <c r="L394" s="163"/>
      <c r="M394" s="163"/>
    </row>
    <row r="395" spans="1:22" s="1" customFormat="1">
      <c r="A395" s="325"/>
      <c r="B395" s="47" t="s">
        <v>306</v>
      </c>
      <c r="C395" s="65"/>
      <c r="D395" s="65"/>
      <c r="E395" s="4"/>
      <c r="F395" s="4"/>
      <c r="G395" s="4"/>
      <c r="H395" s="307"/>
      <c r="I395" s="307"/>
      <c r="J395" s="59"/>
      <c r="K395" s="30"/>
      <c r="L395" s="101"/>
      <c r="M395" s="101"/>
    </row>
    <row r="396" spans="1:22">
      <c r="A396" s="325"/>
      <c r="B396" s="19"/>
      <c r="C396" s="19"/>
      <c r="D396" s="19"/>
      <c r="E396" s="19"/>
      <c r="F396" s="19"/>
      <c r="G396" s="19"/>
      <c r="H396" s="15"/>
      <c r="I396" s="15"/>
      <c r="L396" s="23"/>
      <c r="M396" s="23"/>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594</v>
      </c>
      <c r="M397" s="76" t="s">
        <v>593</v>
      </c>
      <c r="N397" s="9"/>
      <c r="O397" s="9"/>
      <c r="P397" s="9"/>
      <c r="Q397" s="9"/>
      <c r="R397" s="9"/>
      <c r="S397" s="9"/>
      <c r="T397" s="9"/>
      <c r="U397" s="9"/>
      <c r="V397" s="9"/>
    </row>
    <row r="398" spans="1:22" ht="20.25" customHeight="1">
      <c r="A398" s="336" t="s">
        <v>988</v>
      </c>
      <c r="B398" s="2"/>
      <c r="C398" s="4"/>
      <c r="D398" s="4"/>
      <c r="F398" s="4"/>
      <c r="G398" s="4"/>
      <c r="H398" s="307"/>
      <c r="I398" s="65" t="s">
        <v>1012</v>
      </c>
      <c r="J398" s="66"/>
      <c r="K398" s="77"/>
      <c r="L398" s="78" t="s">
        <v>596</v>
      </c>
      <c r="M398" s="78" t="s">
        <v>80</v>
      </c>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IF(SUM(L399:M399)=0,IF(COUNTIF(L399:M399,"未確認")&gt;0,"未確認",IF(COUNTIF(L399:M399,"~*")&gt;0,"*",SUM(L399:M399))),SUM(L399:M399))</f>
        <v>345</v>
      </c>
      <c r="K399" s="118" t="str">
        <f t="shared" ref="K399:K404" si="10">IF(OR(COUNTIF(L399:M399,"未確認")&gt;0,COUNTIF(L399:M399,"~*")&gt;0),"※","")</f>
        <v/>
      </c>
      <c r="L399" s="135">
        <v>59</v>
      </c>
      <c r="M399" s="135">
        <v>286</v>
      </c>
    </row>
    <row r="400" spans="1:22" s="82" customFormat="1" ht="34.5" customHeight="1">
      <c r="A400" s="338" t="s">
        <v>1067</v>
      </c>
      <c r="B400" s="83"/>
      <c r="C400" s="448"/>
      <c r="D400" s="449"/>
      <c r="E400" s="383" t="s">
        <v>309</v>
      </c>
      <c r="F400" s="384"/>
      <c r="G400" s="384"/>
      <c r="H400" s="385"/>
      <c r="I400" s="409"/>
      <c r="J400" s="164">
        <f t="shared" si="9"/>
        <v>261</v>
      </c>
      <c r="K400" s="118" t="str">
        <f t="shared" si="10"/>
        <v/>
      </c>
      <c r="L400" s="135">
        <v>59</v>
      </c>
      <c r="M400" s="135">
        <v>202</v>
      </c>
    </row>
    <row r="401" spans="1:22" s="82" customFormat="1" ht="34.5" customHeight="1">
      <c r="A401" s="344" t="s">
        <v>1068</v>
      </c>
      <c r="B401" s="83"/>
      <c r="C401" s="448"/>
      <c r="D401" s="450"/>
      <c r="E401" s="383" t="s">
        <v>310</v>
      </c>
      <c r="F401" s="384"/>
      <c r="G401" s="384"/>
      <c r="H401" s="385"/>
      <c r="I401" s="409"/>
      <c r="J401" s="164">
        <f t="shared" si="9"/>
        <v>0</v>
      </c>
      <c r="K401" s="118" t="str">
        <f t="shared" si="10"/>
        <v/>
      </c>
      <c r="L401" s="135">
        <v>0</v>
      </c>
      <c r="M401" s="135">
        <v>0</v>
      </c>
    </row>
    <row r="402" spans="1:22" s="82" customFormat="1" ht="34.5" customHeight="1">
      <c r="A402" s="344" t="s">
        <v>1069</v>
      </c>
      <c r="B402" s="83"/>
      <c r="C402" s="448"/>
      <c r="D402" s="451"/>
      <c r="E402" s="383" t="s">
        <v>311</v>
      </c>
      <c r="F402" s="384"/>
      <c r="G402" s="384"/>
      <c r="H402" s="385"/>
      <c r="I402" s="409"/>
      <c r="J402" s="164">
        <f t="shared" si="9"/>
        <v>84</v>
      </c>
      <c r="K402" s="118" t="str">
        <f t="shared" si="10"/>
        <v/>
      </c>
      <c r="L402" s="135">
        <v>0</v>
      </c>
      <c r="M402" s="135">
        <v>84</v>
      </c>
    </row>
    <row r="403" spans="1:22" s="82" customFormat="1" ht="34.5" customHeight="1">
      <c r="A403" s="344" t="s">
        <v>1070</v>
      </c>
      <c r="B403" s="2"/>
      <c r="C403" s="448"/>
      <c r="D403" s="383" t="s">
        <v>312</v>
      </c>
      <c r="E403" s="384"/>
      <c r="F403" s="384"/>
      <c r="G403" s="384"/>
      <c r="H403" s="385"/>
      <c r="I403" s="409"/>
      <c r="J403" s="164">
        <f t="shared" si="9"/>
        <v>17905</v>
      </c>
      <c r="K403" s="118" t="str">
        <f t="shared" si="10"/>
        <v/>
      </c>
      <c r="L403" s="135">
        <v>7804</v>
      </c>
      <c r="M403" s="135">
        <v>10101</v>
      </c>
    </row>
    <row r="404" spans="1:22" s="82" customFormat="1" ht="34.5" customHeight="1">
      <c r="A404" s="344" t="s">
        <v>1071</v>
      </c>
      <c r="B404" s="113"/>
      <c r="C404" s="448"/>
      <c r="D404" s="383" t="s">
        <v>313</v>
      </c>
      <c r="E404" s="384"/>
      <c r="F404" s="384"/>
      <c r="G404" s="384"/>
      <c r="H404" s="385"/>
      <c r="I404" s="410"/>
      <c r="J404" s="164">
        <f t="shared" si="9"/>
        <v>352</v>
      </c>
      <c r="K404" s="118" t="str">
        <f t="shared" si="10"/>
        <v/>
      </c>
      <c r="L404" s="135">
        <v>54</v>
      </c>
      <c r="M404" s="135">
        <v>298</v>
      </c>
    </row>
    <row r="405" spans="1:22" s="1" customFormat="1">
      <c r="A405" s="325"/>
      <c r="B405" s="19"/>
      <c r="C405" s="125"/>
      <c r="D405" s="19"/>
      <c r="E405" s="19"/>
      <c r="F405" s="19"/>
      <c r="G405" s="19"/>
      <c r="H405" s="15"/>
      <c r="I405" s="15"/>
      <c r="J405" s="87"/>
      <c r="K405" s="88"/>
      <c r="L405" s="89"/>
      <c r="M405" s="89"/>
    </row>
    <row r="406" spans="1:22" s="82" customFormat="1">
      <c r="A406" s="325"/>
      <c r="B406" s="83"/>
      <c r="C406" s="60"/>
      <c r="D406" s="60"/>
      <c r="E406" s="60"/>
      <c r="F406" s="60"/>
      <c r="G406" s="60"/>
      <c r="H406" s="90"/>
      <c r="I406" s="90"/>
      <c r="J406" s="87"/>
      <c r="K406" s="88"/>
      <c r="L406" s="89"/>
      <c r="M406" s="89"/>
    </row>
    <row r="407" spans="1:22" s="1" customFormat="1">
      <c r="A407" s="325"/>
      <c r="B407" s="113"/>
      <c r="C407" s="165"/>
      <c r="D407" s="4"/>
      <c r="E407" s="4"/>
      <c r="F407" s="4"/>
      <c r="H407" s="307"/>
      <c r="I407" s="307"/>
      <c r="J407" s="59"/>
      <c r="K407" s="30"/>
      <c r="L407" s="101"/>
      <c r="M407" s="101"/>
    </row>
    <row r="408" spans="1:22" s="1" customFormat="1">
      <c r="A408" s="325"/>
      <c r="B408" s="47" t="s">
        <v>314</v>
      </c>
      <c r="C408" s="44"/>
      <c r="D408" s="44"/>
      <c r="E408" s="44"/>
      <c r="F408" s="44"/>
      <c r="G408" s="44"/>
      <c r="H408" s="15"/>
      <c r="I408" s="15"/>
      <c r="J408" s="59"/>
      <c r="K408" s="30"/>
      <c r="L408" s="101"/>
      <c r="M408" s="101"/>
    </row>
    <row r="409" spans="1:22">
      <c r="A409" s="325"/>
      <c r="B409" s="19"/>
      <c r="C409" s="19"/>
      <c r="D409" s="19"/>
      <c r="E409" s="19"/>
      <c r="F409" s="19"/>
      <c r="G409" s="19"/>
      <c r="H409" s="15"/>
      <c r="I409" s="15"/>
      <c r="L409" s="23"/>
      <c r="M409" s="23"/>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594</v>
      </c>
      <c r="M410" s="76" t="s">
        <v>593</v>
      </c>
      <c r="N410" s="9"/>
      <c r="O410" s="9"/>
      <c r="P410" s="9"/>
      <c r="Q410" s="9"/>
      <c r="R410" s="9"/>
      <c r="S410" s="9"/>
      <c r="T410" s="9"/>
      <c r="U410" s="9"/>
      <c r="V410" s="9"/>
    </row>
    <row r="411" spans="1:22" ht="20.25" customHeight="1">
      <c r="A411" s="325"/>
      <c r="B411" s="2"/>
      <c r="C411" s="60"/>
      <c r="D411" s="4"/>
      <c r="F411" s="4"/>
      <c r="G411" s="4"/>
      <c r="H411" s="307"/>
      <c r="I411" s="65" t="s">
        <v>2697</v>
      </c>
      <c r="J411" s="66"/>
      <c r="K411" s="77"/>
      <c r="L411" s="78" t="s">
        <v>596</v>
      </c>
      <c r="M411" s="78" t="s">
        <v>80</v>
      </c>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IF(SUM(L412:M412)=0,IF(COUNTIF(L412:M412,"未確認")&gt;0,"未確認",IF(COUNTIF(L412:M412,"~*")&gt;0,"*",SUM(L412:M412))),SUM(L412:M412))</f>
        <v>345</v>
      </c>
      <c r="K412" s="118" t="str">
        <f t="shared" ref="K412:K429" si="12">IF(OR(COUNTIF(L412:M412,"未確認")&gt;0,COUNTIF(L412:M412,"~*")&gt;0),"※","")</f>
        <v/>
      </c>
      <c r="L412" s="135">
        <v>59</v>
      </c>
      <c r="M412" s="135">
        <v>286</v>
      </c>
    </row>
    <row r="413" spans="1:22" s="82" customFormat="1" ht="34.5" customHeight="1">
      <c r="A413" s="345" t="s">
        <v>1074</v>
      </c>
      <c r="B413" s="113"/>
      <c r="C413" s="436"/>
      <c r="D413" s="435" t="s">
        <v>317</v>
      </c>
      <c r="E413" s="437" t="s">
        <v>318</v>
      </c>
      <c r="F413" s="438"/>
      <c r="G413" s="438"/>
      <c r="H413" s="439"/>
      <c r="I413" s="430"/>
      <c r="J413" s="164">
        <f t="shared" si="11"/>
        <v>60</v>
      </c>
      <c r="K413" s="118" t="str">
        <f t="shared" si="12"/>
        <v/>
      </c>
      <c r="L413" s="135">
        <v>52</v>
      </c>
      <c r="M413" s="135">
        <v>8</v>
      </c>
    </row>
    <row r="414" spans="1:22" s="82" customFormat="1" ht="34.5" customHeight="1">
      <c r="A414" s="345" t="s">
        <v>1075</v>
      </c>
      <c r="B414" s="113"/>
      <c r="C414" s="436"/>
      <c r="D414" s="436"/>
      <c r="E414" s="383" t="s">
        <v>319</v>
      </c>
      <c r="F414" s="384"/>
      <c r="G414" s="384"/>
      <c r="H414" s="385"/>
      <c r="I414" s="430"/>
      <c r="J414" s="164">
        <f t="shared" si="11"/>
        <v>84</v>
      </c>
      <c r="K414" s="118" t="str">
        <f t="shared" si="12"/>
        <v/>
      </c>
      <c r="L414" s="135">
        <v>0</v>
      </c>
      <c r="M414" s="135">
        <v>84</v>
      </c>
    </row>
    <row r="415" spans="1:22" s="82" customFormat="1" ht="34.5" customHeight="1">
      <c r="A415" s="345" t="s">
        <v>1076</v>
      </c>
      <c r="B415" s="113"/>
      <c r="C415" s="436"/>
      <c r="D415" s="436"/>
      <c r="E415" s="383" t="s">
        <v>320</v>
      </c>
      <c r="F415" s="384"/>
      <c r="G415" s="384"/>
      <c r="H415" s="385"/>
      <c r="I415" s="430"/>
      <c r="J415" s="164">
        <f t="shared" si="11"/>
        <v>187</v>
      </c>
      <c r="K415" s="118" t="str">
        <f t="shared" si="12"/>
        <v/>
      </c>
      <c r="L415" s="135">
        <v>0</v>
      </c>
      <c r="M415" s="135">
        <v>187</v>
      </c>
    </row>
    <row r="416" spans="1:22" s="82" customFormat="1" ht="34.5" customHeight="1">
      <c r="A416" s="345" t="s">
        <v>1077</v>
      </c>
      <c r="B416" s="113"/>
      <c r="C416" s="436"/>
      <c r="D416" s="436"/>
      <c r="E416" s="386" t="s">
        <v>321</v>
      </c>
      <c r="F416" s="387"/>
      <c r="G416" s="387"/>
      <c r="H416" s="388"/>
      <c r="I416" s="430"/>
      <c r="J416" s="164">
        <f t="shared" si="11"/>
        <v>7</v>
      </c>
      <c r="K416" s="118" t="str">
        <f t="shared" si="12"/>
        <v/>
      </c>
      <c r="L416" s="135">
        <v>0</v>
      </c>
      <c r="M416" s="135">
        <v>7</v>
      </c>
    </row>
    <row r="417" spans="1:13"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row>
    <row r="418" spans="1:13"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row>
    <row r="419" spans="1:13" s="82" customFormat="1" ht="34.5" customHeight="1">
      <c r="A419" s="345" t="s">
        <v>1080</v>
      </c>
      <c r="B419" s="113"/>
      <c r="C419" s="436"/>
      <c r="D419" s="440"/>
      <c r="E419" s="400" t="s">
        <v>258</v>
      </c>
      <c r="F419" s="401"/>
      <c r="G419" s="401"/>
      <c r="H419" s="402"/>
      <c r="I419" s="430"/>
      <c r="J419" s="164">
        <f t="shared" si="11"/>
        <v>7</v>
      </c>
      <c r="K419" s="118" t="str">
        <f t="shared" si="12"/>
        <v/>
      </c>
      <c r="L419" s="135">
        <v>7</v>
      </c>
      <c r="M419" s="135">
        <v>0</v>
      </c>
    </row>
    <row r="420" spans="1:13" s="82" customFormat="1" ht="34.5" customHeight="1">
      <c r="A420" s="345" t="s">
        <v>1081</v>
      </c>
      <c r="B420" s="113"/>
      <c r="C420" s="436"/>
      <c r="D420" s="383" t="s">
        <v>324</v>
      </c>
      <c r="E420" s="384"/>
      <c r="F420" s="384"/>
      <c r="G420" s="384"/>
      <c r="H420" s="385"/>
      <c r="I420" s="430"/>
      <c r="J420" s="164">
        <f t="shared" si="11"/>
        <v>352</v>
      </c>
      <c r="K420" s="118" t="str">
        <f t="shared" si="12"/>
        <v/>
      </c>
      <c r="L420" s="135">
        <v>54</v>
      </c>
      <c r="M420" s="135">
        <v>298</v>
      </c>
    </row>
    <row r="421" spans="1:13" s="82" customFormat="1" ht="34.5" customHeight="1">
      <c r="A421" s="345" t="s">
        <v>1082</v>
      </c>
      <c r="B421" s="113"/>
      <c r="C421" s="436"/>
      <c r="D421" s="435" t="s">
        <v>325</v>
      </c>
      <c r="E421" s="437" t="s">
        <v>326</v>
      </c>
      <c r="F421" s="438"/>
      <c r="G421" s="438"/>
      <c r="H421" s="439"/>
      <c r="I421" s="430"/>
      <c r="J421" s="164">
        <f t="shared" si="11"/>
        <v>60</v>
      </c>
      <c r="K421" s="118" t="str">
        <f t="shared" si="12"/>
        <v/>
      </c>
      <c r="L421" s="135">
        <v>8</v>
      </c>
      <c r="M421" s="135">
        <v>52</v>
      </c>
    </row>
    <row r="422" spans="1:13" s="82" customFormat="1" ht="34.5" customHeight="1">
      <c r="A422" s="345" t="s">
        <v>1083</v>
      </c>
      <c r="B422" s="113"/>
      <c r="C422" s="436"/>
      <c r="D422" s="436"/>
      <c r="E422" s="383" t="s">
        <v>327</v>
      </c>
      <c r="F422" s="384"/>
      <c r="G422" s="384"/>
      <c r="H422" s="385"/>
      <c r="I422" s="430"/>
      <c r="J422" s="164">
        <f t="shared" si="11"/>
        <v>44</v>
      </c>
      <c r="K422" s="118" t="str">
        <f t="shared" si="12"/>
        <v/>
      </c>
      <c r="L422" s="135">
        <v>0</v>
      </c>
      <c r="M422" s="135">
        <v>44</v>
      </c>
    </row>
    <row r="423" spans="1:13" s="82" customFormat="1" ht="34.5" customHeight="1">
      <c r="A423" s="345" t="s">
        <v>1084</v>
      </c>
      <c r="B423" s="113"/>
      <c r="C423" s="436"/>
      <c r="D423" s="436"/>
      <c r="E423" s="383" t="s">
        <v>328</v>
      </c>
      <c r="F423" s="384"/>
      <c r="G423" s="384"/>
      <c r="H423" s="385"/>
      <c r="I423" s="430"/>
      <c r="J423" s="164">
        <f t="shared" si="11"/>
        <v>85</v>
      </c>
      <c r="K423" s="118" t="str">
        <f t="shared" si="12"/>
        <v/>
      </c>
      <c r="L423" s="135">
        <v>0</v>
      </c>
      <c r="M423" s="135">
        <v>85</v>
      </c>
    </row>
    <row r="424" spans="1:13" s="82" customFormat="1" ht="34.5" customHeight="1">
      <c r="A424" s="345" t="s">
        <v>1085</v>
      </c>
      <c r="B424" s="113"/>
      <c r="C424" s="436"/>
      <c r="D424" s="436"/>
      <c r="E424" s="383" t="s">
        <v>329</v>
      </c>
      <c r="F424" s="384"/>
      <c r="G424" s="384"/>
      <c r="H424" s="385"/>
      <c r="I424" s="430"/>
      <c r="J424" s="164">
        <f t="shared" si="11"/>
        <v>22</v>
      </c>
      <c r="K424" s="118" t="str">
        <f t="shared" si="12"/>
        <v/>
      </c>
      <c r="L424" s="135">
        <v>0</v>
      </c>
      <c r="M424" s="135">
        <v>22</v>
      </c>
    </row>
    <row r="425" spans="1:13" s="82" customFormat="1" ht="34.5" customHeight="1">
      <c r="A425" s="345" t="s">
        <v>1086</v>
      </c>
      <c r="B425" s="113"/>
      <c r="C425" s="436"/>
      <c r="D425" s="436"/>
      <c r="E425" s="383" t="s">
        <v>330</v>
      </c>
      <c r="F425" s="384"/>
      <c r="G425" s="384"/>
      <c r="H425" s="385"/>
      <c r="I425" s="430"/>
      <c r="J425" s="164">
        <f t="shared" si="11"/>
        <v>0</v>
      </c>
      <c r="K425" s="118" t="str">
        <f t="shared" si="12"/>
        <v/>
      </c>
      <c r="L425" s="135">
        <v>0</v>
      </c>
      <c r="M425" s="135">
        <v>0</v>
      </c>
    </row>
    <row r="426" spans="1:13"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row>
    <row r="427" spans="1:13" s="82" customFormat="1" ht="34.5" customHeight="1">
      <c r="A427" s="345" t="s">
        <v>1088</v>
      </c>
      <c r="B427" s="113"/>
      <c r="C427" s="436"/>
      <c r="D427" s="436"/>
      <c r="E427" s="383" t="s">
        <v>332</v>
      </c>
      <c r="F427" s="384"/>
      <c r="G427" s="384"/>
      <c r="H427" s="385"/>
      <c r="I427" s="430"/>
      <c r="J427" s="164">
        <f t="shared" si="11"/>
        <v>11</v>
      </c>
      <c r="K427" s="118" t="str">
        <f t="shared" si="12"/>
        <v/>
      </c>
      <c r="L427" s="135">
        <v>0</v>
      </c>
      <c r="M427" s="135">
        <v>11</v>
      </c>
    </row>
    <row r="428" spans="1:13" s="82" customFormat="1" ht="34.5" customHeight="1">
      <c r="A428" s="345" t="s">
        <v>1089</v>
      </c>
      <c r="B428" s="113"/>
      <c r="C428" s="436"/>
      <c r="D428" s="436"/>
      <c r="E428" s="383" t="s">
        <v>1090</v>
      </c>
      <c r="F428" s="384"/>
      <c r="G428" s="384"/>
      <c r="H428" s="385"/>
      <c r="I428" s="430"/>
      <c r="J428" s="164">
        <f t="shared" si="11"/>
        <v>130</v>
      </c>
      <c r="K428" s="118" t="str">
        <f t="shared" si="12"/>
        <v/>
      </c>
      <c r="L428" s="135">
        <v>46</v>
      </c>
      <c r="M428" s="135">
        <v>84</v>
      </c>
    </row>
    <row r="429" spans="1:13"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row>
    <row r="430" spans="1:13" s="1" customFormat="1">
      <c r="A430" s="325"/>
      <c r="B430" s="19"/>
      <c r="C430" s="19"/>
      <c r="D430" s="19"/>
      <c r="E430" s="19"/>
      <c r="F430" s="19"/>
      <c r="G430" s="19"/>
      <c r="H430" s="15"/>
      <c r="I430" s="15"/>
      <c r="J430" s="87"/>
      <c r="K430" s="88"/>
      <c r="L430" s="89"/>
      <c r="M430" s="89"/>
    </row>
    <row r="431" spans="1:13" s="82" customFormat="1">
      <c r="A431" s="325"/>
      <c r="B431" s="83"/>
      <c r="C431" s="60"/>
      <c r="D431" s="60"/>
      <c r="E431" s="60"/>
      <c r="F431" s="60"/>
      <c r="G431" s="60"/>
      <c r="H431" s="90"/>
      <c r="I431" s="90"/>
      <c r="J431" s="87"/>
      <c r="K431" s="88"/>
      <c r="L431" s="89"/>
      <c r="M431" s="89"/>
    </row>
    <row r="432" spans="1:13" s="4" customFormat="1">
      <c r="A432" s="325"/>
      <c r="B432" s="113"/>
      <c r="C432" s="166"/>
      <c r="D432" s="165"/>
      <c r="H432" s="307"/>
      <c r="I432" s="307"/>
      <c r="J432" s="59"/>
      <c r="K432" s="30"/>
      <c r="L432" s="101"/>
      <c r="M432" s="101"/>
    </row>
    <row r="433" spans="1:22" s="4" customFormat="1">
      <c r="A433" s="325"/>
      <c r="B433" s="19" t="s">
        <v>334</v>
      </c>
      <c r="C433" s="44"/>
      <c r="D433" s="44"/>
      <c r="E433" s="44"/>
      <c r="F433" s="44"/>
      <c r="G433" s="44"/>
      <c r="H433" s="15"/>
      <c r="I433" s="15"/>
      <c r="J433" s="59"/>
      <c r="K433" s="30"/>
      <c r="L433" s="101"/>
      <c r="M433" s="101"/>
    </row>
    <row r="434" spans="1:22">
      <c r="A434" s="325"/>
      <c r="B434" s="19"/>
      <c r="C434" s="19"/>
      <c r="D434" s="19"/>
      <c r="E434" s="19"/>
      <c r="F434" s="19"/>
      <c r="G434" s="19"/>
      <c r="H434" s="15"/>
      <c r="I434" s="15"/>
      <c r="L434" s="23"/>
      <c r="M434" s="23"/>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594</v>
      </c>
      <c r="M435" s="76" t="s">
        <v>593</v>
      </c>
      <c r="N435" s="9"/>
      <c r="O435" s="9"/>
      <c r="P435" s="9"/>
      <c r="Q435" s="9"/>
      <c r="R435" s="9"/>
      <c r="S435" s="9"/>
      <c r="T435" s="9"/>
      <c r="U435" s="9"/>
      <c r="V435" s="9"/>
    </row>
    <row r="436" spans="1:22" ht="20.25" customHeight="1">
      <c r="A436" s="336" t="s">
        <v>988</v>
      </c>
      <c r="B436" s="2"/>
      <c r="C436" s="60"/>
      <c r="D436" s="4"/>
      <c r="F436" s="4"/>
      <c r="G436" s="4"/>
      <c r="H436" s="307"/>
      <c r="I436" s="65" t="s">
        <v>2680</v>
      </c>
      <c r="J436" s="66"/>
      <c r="K436" s="168"/>
      <c r="L436" s="78" t="s">
        <v>596</v>
      </c>
      <c r="M436" s="78" t="s">
        <v>80</v>
      </c>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IF(SUM(L437:M437)=0,IF(COUNTIF(L437:M437,"未確認")&gt;0,"未確認",IF(COUNTIF(L437:M437,"~*")&gt;0,"*",SUM(L437:M437))),SUM(L437:M437))</f>
        <v>292</v>
      </c>
      <c r="K437" s="170" t="str">
        <f>IF(OR(COUNTIF(L437:M437,"未確認")&gt;0,COUNTIF(L437:M437,"~*")&gt;0),"※","")</f>
        <v/>
      </c>
      <c r="L437" s="135">
        <v>46</v>
      </c>
      <c r="M437" s="135">
        <v>246</v>
      </c>
    </row>
    <row r="438" spans="1:22" s="82" customFormat="1" ht="34.5" customHeight="1">
      <c r="A438" s="344" t="s">
        <v>1094</v>
      </c>
      <c r="B438" s="113"/>
      <c r="C438" s="171"/>
      <c r="D438" s="172"/>
      <c r="E438" s="432" t="s">
        <v>336</v>
      </c>
      <c r="F438" s="433"/>
      <c r="G438" s="433"/>
      <c r="H438" s="434"/>
      <c r="I438" s="430"/>
      <c r="J438" s="169">
        <f>IF(SUM(L438:M438)=0,IF(COUNTIF(L438:M438,"未確認")&gt;0,"未確認",IF(COUNTIF(L438:M438,"~*")&gt;0,"*",SUM(L438:M438))),SUM(L438:M438))</f>
        <v>0</v>
      </c>
      <c r="K438" s="170" t="str">
        <f>IF(OR(COUNTIF(L438:M438,"未確認")&gt;0,COUNTIF(L438:M438,"~*")&gt;0),"※","")</f>
        <v/>
      </c>
      <c r="L438" s="135">
        <v>0</v>
      </c>
      <c r="M438" s="135">
        <v>0</v>
      </c>
    </row>
    <row r="439" spans="1:22" s="82" customFormat="1" ht="34.5" customHeight="1">
      <c r="A439" s="344" t="s">
        <v>1096</v>
      </c>
      <c r="B439" s="113"/>
      <c r="C439" s="171"/>
      <c r="D439" s="172"/>
      <c r="E439" s="432" t="s">
        <v>337</v>
      </c>
      <c r="F439" s="433"/>
      <c r="G439" s="433"/>
      <c r="H439" s="434"/>
      <c r="I439" s="430"/>
      <c r="J439" s="169">
        <f>IF(SUM(L439:M439)=0,IF(COUNTIF(L439:M439,"未確認")&gt;0,"未確認",IF(COUNTIF(L439:M439,"~*")&gt;0,"*",SUM(L439:M439))),SUM(L439:M439))</f>
        <v>0</v>
      </c>
      <c r="K439" s="170" t="str">
        <f>IF(OR(COUNTIF(L439:M439,"未確認")&gt;0,COUNTIF(L439:M439,"~*")&gt;0),"※","")</f>
        <v/>
      </c>
      <c r="L439" s="135">
        <v>0</v>
      </c>
      <c r="M439" s="135">
        <v>0</v>
      </c>
    </row>
    <row r="440" spans="1:22" s="82" customFormat="1" ht="34.5" customHeight="1">
      <c r="A440" s="344" t="s">
        <v>1098</v>
      </c>
      <c r="B440" s="113"/>
      <c r="C440" s="171"/>
      <c r="D440" s="172"/>
      <c r="E440" s="432" t="s">
        <v>338</v>
      </c>
      <c r="F440" s="433"/>
      <c r="G440" s="433"/>
      <c r="H440" s="434"/>
      <c r="I440" s="430"/>
      <c r="J440" s="169">
        <f>IF(SUM(L440:M440)=0,IF(COUNTIF(L440:M440,"未確認")&gt;0,"未確認",IF(COUNTIF(L440:M440,"~*")&gt;0,"*",SUM(L440:M440))),SUM(L440:M440))</f>
        <v>0</v>
      </c>
      <c r="K440" s="170" t="str">
        <f>IF(OR(COUNTIF(L440:M440,"未確認")&gt;0,COUNTIF(L440:M440,"~*")&gt;0),"※","")</f>
        <v/>
      </c>
      <c r="L440" s="135">
        <v>0</v>
      </c>
      <c r="M440" s="135">
        <v>0</v>
      </c>
    </row>
    <row r="441" spans="1:22" s="82" customFormat="1" ht="34.5" customHeight="1">
      <c r="A441" s="345" t="s">
        <v>1099</v>
      </c>
      <c r="B441" s="2"/>
      <c r="C441" s="173"/>
      <c r="D441" s="174"/>
      <c r="E441" s="432" t="s">
        <v>339</v>
      </c>
      <c r="F441" s="433"/>
      <c r="G441" s="433"/>
      <c r="H441" s="434"/>
      <c r="I441" s="431"/>
      <c r="J441" s="169">
        <f>IF(SUM(L441:M441)=0,IF(COUNTIF(L441:M441,"未確認")&gt;0,"未確認",IF(COUNTIF(L441:M441,"~*")&gt;0,"*",SUM(L441:M441))),SUM(L441:M441))</f>
        <v>292</v>
      </c>
      <c r="K441" s="170" t="str">
        <f>IF(OR(COUNTIF(L441:M441,"未確認")&gt;0,COUNTIF(L441:M441,"~*")&gt;0),"※","")</f>
        <v/>
      </c>
      <c r="L441" s="135">
        <v>46</v>
      </c>
      <c r="M441" s="135">
        <v>246</v>
      </c>
    </row>
    <row r="442" spans="1:22" s="1" customFormat="1">
      <c r="A442" s="325"/>
      <c r="B442" s="19"/>
      <c r="C442" s="125"/>
      <c r="D442" s="19"/>
      <c r="E442" s="19"/>
      <c r="F442" s="19"/>
      <c r="G442" s="19"/>
      <c r="H442" s="15"/>
      <c r="I442" s="15"/>
      <c r="J442" s="87"/>
      <c r="K442" s="88"/>
      <c r="L442" s="89"/>
      <c r="M442" s="89"/>
    </row>
    <row r="443" spans="1:22" s="82" customFormat="1">
      <c r="A443" s="325"/>
      <c r="B443" s="83"/>
      <c r="C443" s="60"/>
      <c r="D443" s="60"/>
      <c r="E443" s="60"/>
      <c r="F443" s="60"/>
      <c r="G443" s="60"/>
      <c r="H443" s="90"/>
      <c r="I443" s="90"/>
      <c r="J443" s="87"/>
      <c r="K443" s="88"/>
      <c r="L443" s="89"/>
      <c r="M443" s="89"/>
    </row>
    <row r="444" spans="1:22" s="1" customFormat="1">
      <c r="A444" s="325"/>
      <c r="B444" s="2"/>
      <c r="C444" s="346"/>
      <c r="D444" s="4"/>
      <c r="E444" s="4"/>
      <c r="F444" s="4"/>
      <c r="G444" s="4"/>
      <c r="H444" s="175"/>
      <c r="I444" s="175"/>
      <c r="J444" s="59"/>
      <c r="K444" s="30"/>
      <c r="L444" s="101"/>
      <c r="M444" s="101"/>
    </row>
    <row r="445" spans="1:22" s="4" customFormat="1">
      <c r="A445" s="325"/>
      <c r="B445" s="19" t="s">
        <v>340</v>
      </c>
      <c r="C445" s="44"/>
      <c r="D445" s="44"/>
      <c r="E445" s="44"/>
      <c r="F445" s="44"/>
      <c r="G445" s="44"/>
      <c r="H445" s="15"/>
      <c r="I445" s="15"/>
      <c r="J445" s="59"/>
      <c r="K445" s="30"/>
      <c r="L445" s="101"/>
      <c r="M445" s="101"/>
    </row>
    <row r="446" spans="1:22" s="1" customFormat="1">
      <c r="A446" s="325"/>
      <c r="B446" s="113" t="s">
        <v>341</v>
      </c>
      <c r="C446" s="4"/>
      <c r="D446" s="4"/>
      <c r="E446" s="4"/>
      <c r="F446" s="4"/>
      <c r="G446" s="4"/>
      <c r="H446" s="307"/>
      <c r="I446" s="307"/>
      <c r="J446" s="59"/>
      <c r="K446" s="30"/>
      <c r="L446" s="101"/>
      <c r="M446" s="101"/>
    </row>
    <row r="447" spans="1:22">
      <c r="A447" s="325"/>
      <c r="B447" s="19"/>
      <c r="C447" s="19"/>
      <c r="D447" s="19"/>
      <c r="E447" s="19"/>
      <c r="F447" s="19"/>
      <c r="G447" s="19"/>
      <c r="H447" s="15"/>
      <c r="I447" s="15"/>
      <c r="L447" s="23"/>
      <c r="M447" s="23"/>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594</v>
      </c>
      <c r="M448" s="76" t="s">
        <v>593</v>
      </c>
      <c r="N448" s="9"/>
      <c r="O448" s="9"/>
      <c r="P448" s="9"/>
      <c r="Q448" s="9"/>
      <c r="R448" s="9"/>
      <c r="S448" s="9"/>
      <c r="T448" s="9"/>
      <c r="U448" s="9"/>
      <c r="V448" s="9"/>
    </row>
    <row r="449" spans="1:22" ht="20.25" customHeight="1">
      <c r="A449" s="325"/>
      <c r="B449" s="2"/>
      <c r="C449" s="4"/>
      <c r="D449" s="4"/>
      <c r="F449" s="4"/>
      <c r="G449" s="4"/>
      <c r="H449" s="307"/>
      <c r="I449" s="65" t="s">
        <v>1012</v>
      </c>
      <c r="J449" s="66"/>
      <c r="K449" s="168"/>
      <c r="L449" s="78" t="s">
        <v>596</v>
      </c>
      <c r="M449" s="78" t="s">
        <v>80</v>
      </c>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row>
    <row r="451" spans="1:22"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row>
    <row r="452" spans="1:22" s="82" customFormat="1" ht="34.5" customHeight="1">
      <c r="A452" s="345" t="s">
        <v>1103</v>
      </c>
      <c r="B452" s="113"/>
      <c r="C452" s="173"/>
      <c r="D452" s="178"/>
      <c r="E452" s="383" t="s">
        <v>344</v>
      </c>
      <c r="F452" s="384"/>
      <c r="G452" s="384"/>
      <c r="H452" s="385"/>
      <c r="I452" s="394"/>
      <c r="J452" s="169">
        <v>0</v>
      </c>
      <c r="K452" s="176" t="str">
        <f t="shared" si="13"/>
        <v/>
      </c>
      <c r="L452" s="147"/>
      <c r="M452" s="148"/>
    </row>
    <row r="453" spans="1:22" s="82" customFormat="1" ht="34.5" customHeight="1">
      <c r="A453" s="345" t="s">
        <v>1104</v>
      </c>
      <c r="B453" s="113"/>
      <c r="C453" s="427" t="s">
        <v>345</v>
      </c>
      <c r="D453" s="428"/>
      <c r="E453" s="428"/>
      <c r="F453" s="428"/>
      <c r="G453" s="428"/>
      <c r="H453" s="429"/>
      <c r="I453" s="394"/>
      <c r="J453" s="169">
        <v>0</v>
      </c>
      <c r="K453" s="176" t="str">
        <f t="shared" si="13"/>
        <v/>
      </c>
      <c r="L453" s="147"/>
      <c r="M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row>
    <row r="456" spans="1:22" s="1" customFormat="1">
      <c r="A456" s="325"/>
      <c r="B456" s="19"/>
      <c r="C456" s="19"/>
      <c r="D456" s="19"/>
      <c r="E456" s="19"/>
      <c r="F456" s="19"/>
      <c r="G456" s="19"/>
      <c r="H456" s="15"/>
      <c r="I456" s="15"/>
      <c r="J456" s="87"/>
      <c r="K456" s="88"/>
      <c r="L456" s="89"/>
      <c r="M456" s="89"/>
    </row>
    <row r="457" spans="1:22" s="82" customFormat="1">
      <c r="A457" s="325"/>
      <c r="B457" s="83"/>
      <c r="C457" s="60"/>
      <c r="D457" s="60"/>
      <c r="E457" s="60"/>
      <c r="F457" s="60"/>
      <c r="G457" s="60"/>
      <c r="H457" s="90"/>
      <c r="I457" s="90"/>
      <c r="J457" s="87"/>
      <c r="K457" s="88"/>
      <c r="L457" s="89"/>
      <c r="M457" s="89"/>
    </row>
    <row r="458" spans="1:22" s="82" customFormat="1">
      <c r="A458" s="325"/>
      <c r="B458" s="113"/>
      <c r="C458" s="113"/>
      <c r="D458" s="60"/>
      <c r="E458" s="60"/>
      <c r="F458" s="60"/>
      <c r="G458" s="60"/>
      <c r="H458" s="90"/>
      <c r="I458" s="153" t="s">
        <v>304</v>
      </c>
      <c r="J458" s="87"/>
      <c r="K458" s="88"/>
      <c r="L458" s="89"/>
      <c r="M458" s="89"/>
    </row>
    <row r="459" spans="1:22" s="82" customFormat="1">
      <c r="A459" s="325"/>
      <c r="B459" s="113"/>
      <c r="C459" s="113"/>
      <c r="D459" s="60"/>
      <c r="E459" s="60"/>
      <c r="F459" s="60"/>
      <c r="G459" s="60"/>
      <c r="H459" s="90"/>
      <c r="I459" s="90"/>
      <c r="J459" s="87"/>
      <c r="K459" s="88"/>
      <c r="L459" s="89"/>
      <c r="M459" s="89"/>
    </row>
    <row r="460" spans="1:22" s="82" customFormat="1">
      <c r="A460" s="325"/>
      <c r="B460" s="113"/>
      <c r="C460" s="113"/>
      <c r="D460" s="60"/>
      <c r="E460" s="60"/>
      <c r="F460" s="60"/>
      <c r="G460" s="60"/>
      <c r="H460" s="90"/>
      <c r="I460" s="90"/>
      <c r="J460" s="87"/>
      <c r="K460" s="88"/>
      <c r="L460" s="89"/>
      <c r="M460" s="89"/>
    </row>
    <row r="461" spans="1:22" s="22" customFormat="1">
      <c r="A461" s="325"/>
      <c r="B461" s="2"/>
      <c r="C461" s="51"/>
      <c r="D461" s="36"/>
      <c r="E461" s="36"/>
      <c r="F461" s="36"/>
      <c r="G461" s="36"/>
      <c r="H461" s="21"/>
      <c r="I461" s="38"/>
      <c r="J461" s="6"/>
      <c r="K461" s="7"/>
      <c r="M461" s="49"/>
    </row>
    <row r="462" spans="1:22" s="22" customFormat="1">
      <c r="A462" s="325"/>
      <c r="B462" s="2"/>
      <c r="C462" s="51"/>
      <c r="D462" s="36"/>
      <c r="E462" s="36"/>
      <c r="F462" s="36"/>
      <c r="G462" s="36"/>
      <c r="H462" s="21"/>
      <c r="I462" s="38"/>
      <c r="J462" s="6"/>
      <c r="K462" s="7"/>
      <c r="M462" s="49"/>
    </row>
    <row r="463" spans="1:22" s="22" customFormat="1">
      <c r="A463" s="325"/>
      <c r="B463" s="2"/>
      <c r="H463" s="51"/>
      <c r="M463" s="39"/>
    </row>
    <row r="464" spans="1:22" s="22" customFormat="1">
      <c r="A464" s="325"/>
      <c r="B464" s="2"/>
      <c r="H464" s="51"/>
      <c r="M464" s="49"/>
    </row>
    <row r="465" spans="1:22" s="22" customFormat="1">
      <c r="A465" s="325"/>
      <c r="B465" s="2"/>
      <c r="H465" s="51"/>
      <c r="M465" s="39"/>
    </row>
    <row r="466" spans="1:22" s="22" customFormat="1">
      <c r="A466" s="325"/>
      <c r="B466" s="2"/>
      <c r="H466" s="51"/>
      <c r="M466" s="39"/>
    </row>
    <row r="467" spans="1:22" s="22" customFormat="1">
      <c r="A467" s="325"/>
      <c r="B467" s="2"/>
      <c r="H467" s="51"/>
      <c r="L467" s="8"/>
      <c r="M467" s="8"/>
    </row>
    <row r="468" spans="1:22" s="22" customFormat="1">
      <c r="A468" s="325"/>
      <c r="B468" s="2"/>
      <c r="C468" s="42"/>
      <c r="D468" s="42"/>
      <c r="E468" s="42"/>
      <c r="F468" s="42"/>
      <c r="G468" s="179"/>
      <c r="H468" s="42"/>
      <c r="I468" s="42"/>
      <c r="J468" s="42"/>
      <c r="K468" s="50"/>
      <c r="L468" s="42"/>
      <c r="M468" s="42"/>
    </row>
    <row r="469" spans="1:22" s="22" customFormat="1">
      <c r="A469" s="325"/>
      <c r="B469" s="2"/>
      <c r="C469" s="60"/>
      <c r="D469" s="4"/>
      <c r="E469" s="4"/>
      <c r="F469" s="4"/>
      <c r="G469" s="4"/>
      <c r="H469" s="307"/>
      <c r="I469" s="307"/>
      <c r="J469" s="61"/>
      <c r="K469" s="30"/>
      <c r="L469" s="59"/>
      <c r="M469" s="59"/>
    </row>
    <row r="470" spans="1:22" s="1" customFormat="1" ht="19.5">
      <c r="A470" s="325"/>
      <c r="B470" s="343" t="s">
        <v>348</v>
      </c>
      <c r="C470" s="347"/>
      <c r="D470" s="55"/>
      <c r="E470" s="55"/>
      <c r="F470" s="55"/>
      <c r="G470" s="55"/>
      <c r="H470" s="56"/>
      <c r="I470" s="56"/>
      <c r="J470" s="58"/>
      <c r="K470" s="57"/>
      <c r="L470" s="163"/>
      <c r="M470" s="163"/>
    </row>
    <row r="471" spans="1:22" s="1" customFormat="1">
      <c r="A471" s="325"/>
      <c r="B471" s="19" t="s">
        <v>349</v>
      </c>
      <c r="C471" s="348"/>
      <c r="D471" s="4"/>
      <c r="E471" s="4"/>
      <c r="F471" s="4"/>
      <c r="G471" s="4"/>
      <c r="H471" s="307"/>
      <c r="I471" s="307"/>
      <c r="J471" s="59"/>
      <c r="K471" s="30"/>
      <c r="L471" s="101"/>
      <c r="M471" s="101"/>
    </row>
    <row r="472" spans="1:22">
      <c r="A472" s="325"/>
      <c r="B472" s="19"/>
      <c r="C472" s="19"/>
      <c r="D472" s="19"/>
      <c r="E472" s="19"/>
      <c r="F472" s="19"/>
      <c r="G472" s="19"/>
      <c r="H472" s="15"/>
      <c r="I472" s="15"/>
      <c r="L472" s="23"/>
      <c r="M472" s="23"/>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594</v>
      </c>
      <c r="M473" s="76" t="s">
        <v>593</v>
      </c>
      <c r="N473" s="9"/>
      <c r="O473" s="9"/>
      <c r="P473" s="9"/>
      <c r="Q473" s="9"/>
      <c r="R473" s="9"/>
      <c r="S473" s="9"/>
      <c r="T473" s="9"/>
      <c r="U473" s="9"/>
      <c r="V473" s="9"/>
    </row>
    <row r="474" spans="1:22" ht="20.25" customHeight="1">
      <c r="A474" s="325"/>
      <c r="B474" s="2"/>
      <c r="C474" s="60"/>
      <c r="D474" s="4"/>
      <c r="F474" s="4"/>
      <c r="G474" s="4"/>
      <c r="H474" s="307"/>
      <c r="I474" s="65" t="s">
        <v>2680</v>
      </c>
      <c r="J474" s="66"/>
      <c r="K474" s="168"/>
      <c r="L474" s="78" t="s">
        <v>596</v>
      </c>
      <c r="M474" s="78" t="s">
        <v>80</v>
      </c>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2698</v>
      </c>
      <c r="J475" s="180">
        <f>IF(SUM(L475:M475)=0,IF(COUNTIF(L475:M475,"未確認")&gt;0,"未確認",IF(COUNTIF(L475:M475,"*")&gt;0,"*",SUM(L475:M475))),SUM(L475:M475))</f>
        <v>0</v>
      </c>
      <c r="K475" s="181" t="str">
        <f t="shared" ref="K475:K482" si="14">IF(OR(COUNTIF(L475:M475,"未確認")&gt;0,COUNTIF(L475:M475,"*")&gt;0),"※","")</f>
        <v/>
      </c>
      <c r="L475" s="111"/>
      <c r="M475" s="111"/>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f t="shared" ref="J476:J487" si="15">IF(SUM(L476:M476)=0,IF(COUNTIF(L476:M476,"未確認")&gt;0,"未確認",IF(COUNTIF(L476:M476,"~*")&gt;0,"*",SUM(L476:M476))),SUM(L476:M476))</f>
        <v>0</v>
      </c>
      <c r="K476" s="181" t="str">
        <f t="shared" si="14"/>
        <v/>
      </c>
      <c r="L476" s="111"/>
      <c r="M476" s="111"/>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5"/>
        <v>0</v>
      </c>
      <c r="K477" s="181" t="str">
        <f t="shared" si="14"/>
        <v/>
      </c>
      <c r="L477" s="111"/>
      <c r="M477" s="111"/>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5"/>
        <v>0</v>
      </c>
      <c r="K478" s="181" t="str">
        <f t="shared" si="14"/>
        <v/>
      </c>
      <c r="L478" s="111"/>
      <c r="M478" s="111"/>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c r="M479" s="111"/>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5"/>
        <v>0</v>
      </c>
      <c r="K480" s="181" t="str">
        <f t="shared" si="14"/>
        <v/>
      </c>
      <c r="L480" s="111"/>
      <c r="M480" s="111"/>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c r="M481" s="111"/>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5"/>
        <v>0</v>
      </c>
      <c r="K482" s="181" t="str">
        <f t="shared" si="14"/>
        <v/>
      </c>
      <c r="L482" s="111"/>
      <c r="M482" s="111"/>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f t="shared" si="15"/>
        <v>0</v>
      </c>
      <c r="K483" s="181" t="str">
        <f>IF(OR(COUNTIF(L483:M483,"未確認")&gt;0,COUNTIF(L483:M483,"~")&gt;0),"※","")</f>
        <v/>
      </c>
      <c r="L483" s="111"/>
      <c r="M483" s="111"/>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5"/>
        <v>0</v>
      </c>
      <c r="K484" s="181" t="str">
        <f t="shared" ref="K484:K503" si="16">IF(OR(COUNTIF(L484:M484,"未確認")&gt;0,COUNTIF(L484:M484,"*")&gt;0),"※","")</f>
        <v/>
      </c>
      <c r="L484" s="111"/>
      <c r="M484" s="111"/>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c r="M485" s="111"/>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c r="M486" s="111"/>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c r="M487" s="111"/>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2699</v>
      </c>
      <c r="J488" s="180">
        <f>IF(SUM(L488:M488)=0,IF(COUNTIF(L488:M488,"未確認")&gt;0,"未確認",IF(COUNTIF(L488:M488,"*")&gt;0,"*",SUM(L488:M488))),SUM(L488:M488))</f>
        <v>0</v>
      </c>
      <c r="K488" s="181" t="str">
        <f t="shared" si="16"/>
        <v/>
      </c>
      <c r="L488" s="111"/>
      <c r="M488" s="111"/>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7">IF(SUM(L489:M489)=0,IF(COUNTIF(L489:M489,"未確認")&gt;0,"未確認",IF(COUNTIF(L489:M489,"~*")&gt;0,"*",SUM(L489:M489))),SUM(L489:M489))</f>
        <v>0</v>
      </c>
      <c r="K489" s="181" t="str">
        <f t="shared" si="16"/>
        <v/>
      </c>
      <c r="L489" s="111"/>
      <c r="M489" s="111"/>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7"/>
        <v>0</v>
      </c>
      <c r="K490" s="181" t="str">
        <f t="shared" si="16"/>
        <v/>
      </c>
      <c r="L490" s="111"/>
      <c r="M490" s="111"/>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7"/>
        <v>0</v>
      </c>
      <c r="K491" s="181" t="str">
        <f t="shared" si="16"/>
        <v/>
      </c>
      <c r="L491" s="111"/>
      <c r="M491" s="111"/>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c r="M492" s="111"/>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c r="M493" s="111"/>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c r="M494" s="111"/>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7"/>
        <v>0</v>
      </c>
      <c r="K495" s="181" t="str">
        <f t="shared" si="16"/>
        <v/>
      </c>
      <c r="L495" s="111"/>
      <c r="M495" s="111"/>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7"/>
        <v>0</v>
      </c>
      <c r="K497" s="181" t="str">
        <f t="shared" si="16"/>
        <v/>
      </c>
      <c r="L497" s="111"/>
      <c r="M497" s="111"/>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1737</v>
      </c>
      <c r="J501" s="180">
        <f t="shared" si="17"/>
        <v>0</v>
      </c>
      <c r="K501" s="181" t="str">
        <f t="shared" si="16"/>
        <v/>
      </c>
      <c r="L501" s="111"/>
      <c r="M501" s="111"/>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1511</v>
      </c>
      <c r="J502" s="180">
        <f t="shared" si="17"/>
        <v>0</v>
      </c>
      <c r="K502" s="181" t="str">
        <f t="shared" si="16"/>
        <v/>
      </c>
      <c r="L502" s="111"/>
      <c r="M502" s="111"/>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2700</v>
      </c>
      <c r="J503" s="180">
        <f t="shared" si="17"/>
        <v>0</v>
      </c>
      <c r="K503" s="181" t="str">
        <f t="shared" si="16"/>
        <v/>
      </c>
      <c r="L503" s="111"/>
      <c r="M503" s="111"/>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c r="M504" s="89"/>
    </row>
    <row r="505" spans="1:22" s="82" customFormat="1">
      <c r="A505" s="325"/>
      <c r="B505" s="83"/>
      <c r="C505" s="60"/>
      <c r="D505" s="60"/>
      <c r="E505" s="60"/>
      <c r="F505" s="60"/>
      <c r="G505" s="60"/>
      <c r="H505" s="90"/>
      <c r="I505" s="90"/>
      <c r="J505" s="87"/>
      <c r="K505" s="88"/>
      <c r="L505" s="89"/>
      <c r="M505" s="89"/>
    </row>
    <row r="506" spans="1:22">
      <c r="A506" s="325"/>
      <c r="B506" s="183"/>
      <c r="C506" s="4"/>
      <c r="D506" s="4"/>
      <c r="F506" s="4"/>
      <c r="G506" s="4"/>
      <c r="H506" s="307"/>
      <c r="I506" s="307"/>
      <c r="J506" s="59"/>
      <c r="K506" s="30"/>
      <c r="L506" s="101"/>
      <c r="M506" s="101"/>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101"/>
      <c r="N507" s="9"/>
      <c r="O507" s="9"/>
      <c r="P507" s="9"/>
      <c r="Q507" s="9"/>
      <c r="R507" s="9"/>
      <c r="S507" s="9"/>
      <c r="T507" s="9"/>
      <c r="U507" s="9"/>
      <c r="V507" s="9"/>
    </row>
    <row r="508" spans="1:22">
      <c r="A508" s="325"/>
      <c r="B508" s="19"/>
      <c r="C508" s="19"/>
      <c r="D508" s="19"/>
      <c r="E508" s="19"/>
      <c r="F508" s="19"/>
      <c r="G508" s="19"/>
      <c r="H508" s="15"/>
      <c r="I508" s="15"/>
      <c r="L508" s="23"/>
      <c r="M508" s="23"/>
      <c r="N508" s="9"/>
      <c r="O508" s="9"/>
      <c r="P508" s="9"/>
      <c r="Q508" s="9"/>
      <c r="R508" s="9"/>
      <c r="S508" s="9"/>
      <c r="T508" s="9"/>
      <c r="U508" s="9"/>
      <c r="V508" s="9"/>
    </row>
    <row r="509" spans="1:22" ht="34.5" customHeight="1">
      <c r="A509" s="325"/>
      <c r="B509" s="19"/>
      <c r="C509" s="19" t="s">
        <v>1920</v>
      </c>
      <c r="D509" s="4"/>
      <c r="F509" s="4"/>
      <c r="G509" s="4"/>
      <c r="H509" s="307"/>
      <c r="I509" s="307"/>
      <c r="J509" s="74" t="s">
        <v>77</v>
      </c>
      <c r="K509" s="167"/>
      <c r="L509" s="76" t="s">
        <v>594</v>
      </c>
      <c r="M509" s="76" t="s">
        <v>593</v>
      </c>
      <c r="N509" s="9"/>
      <c r="O509" s="9"/>
      <c r="P509" s="9"/>
      <c r="Q509" s="9"/>
      <c r="R509" s="9"/>
      <c r="S509" s="9"/>
      <c r="T509" s="9"/>
      <c r="U509" s="9"/>
      <c r="V509" s="9"/>
    </row>
    <row r="510" spans="1:22" ht="20.25" customHeight="1">
      <c r="A510" s="325"/>
      <c r="B510" s="2"/>
      <c r="C510" s="411"/>
      <c r="D510" s="412"/>
      <c r="E510" s="412"/>
      <c r="F510" s="412"/>
      <c r="G510" s="44"/>
      <c r="H510" s="307"/>
      <c r="I510" s="65" t="s">
        <v>1681</v>
      </c>
      <c r="J510" s="66"/>
      <c r="K510" s="168"/>
      <c r="L510" s="78" t="s">
        <v>596</v>
      </c>
      <c r="M510" s="78" t="s">
        <v>80</v>
      </c>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1513</v>
      </c>
      <c r="J511" s="180">
        <f t="shared" ref="J511:J518" si="18">IF(SUM(L511:M511)=0,IF(COUNTIF(L511:M511,"未確認")&gt;0,"未確認",IF(COUNTIF(L511:M511,"~*")&gt;0,"*",SUM(L511:M511))),SUM(L511:M511))</f>
        <v>0</v>
      </c>
      <c r="K511" s="181" t="str">
        <f t="shared" ref="K511:K518" si="19">IF(OR(COUNTIF(L511:M511,"未確認")&gt;0,COUNTIF(L511:M511,"*")&gt;0),"※","")</f>
        <v/>
      </c>
      <c r="L511" s="111"/>
      <c r="M511" s="111"/>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2216</v>
      </c>
      <c r="J512" s="180">
        <f t="shared" si="18"/>
        <v>0</v>
      </c>
      <c r="K512" s="181" t="str">
        <f t="shared" si="19"/>
        <v/>
      </c>
      <c r="L512" s="111"/>
      <c r="M512" s="111"/>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1154</v>
      </c>
      <c r="J513" s="180">
        <f t="shared" si="18"/>
        <v>0</v>
      </c>
      <c r="K513" s="181" t="str">
        <f t="shared" si="19"/>
        <v/>
      </c>
      <c r="L513" s="111"/>
      <c r="M513" s="111"/>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1921</v>
      </c>
      <c r="J514" s="180">
        <f t="shared" si="18"/>
        <v>0</v>
      </c>
      <c r="K514" s="181" t="str">
        <f t="shared" si="19"/>
        <v/>
      </c>
      <c r="L514" s="111"/>
      <c r="M514" s="111"/>
      <c r="N514" s="9"/>
      <c r="O514" s="9"/>
      <c r="P514" s="9"/>
      <c r="Q514" s="9"/>
      <c r="R514" s="9"/>
      <c r="S514" s="9"/>
      <c r="T514" s="9"/>
      <c r="U514" s="9"/>
      <c r="V514" s="9"/>
    </row>
    <row r="515" spans="1:22" ht="117">
      <c r="A515" s="349" t="s">
        <v>1157</v>
      </c>
      <c r="B515" s="184"/>
      <c r="C515" s="383" t="s">
        <v>384</v>
      </c>
      <c r="D515" s="384"/>
      <c r="E515" s="384"/>
      <c r="F515" s="384"/>
      <c r="G515" s="384"/>
      <c r="H515" s="385"/>
      <c r="I515" s="116" t="s">
        <v>385</v>
      </c>
      <c r="J515" s="180">
        <f t="shared" si="18"/>
        <v>0</v>
      </c>
      <c r="K515" s="181" t="str">
        <f t="shared" si="19"/>
        <v/>
      </c>
      <c r="L515" s="111"/>
      <c r="M515" s="111"/>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2701</v>
      </c>
      <c r="J516" s="180">
        <f t="shared" si="18"/>
        <v>0</v>
      </c>
      <c r="K516" s="181" t="str">
        <f t="shared" si="19"/>
        <v/>
      </c>
      <c r="L516" s="111"/>
      <c r="M516" s="111"/>
    </row>
    <row r="517" spans="1:22" s="112" customFormat="1" ht="70.150000000000006" customHeight="1">
      <c r="A517" s="349" t="s">
        <v>1160</v>
      </c>
      <c r="B517" s="184"/>
      <c r="C517" s="383" t="s">
        <v>388</v>
      </c>
      <c r="D517" s="384"/>
      <c r="E517" s="384"/>
      <c r="F517" s="384"/>
      <c r="G517" s="384"/>
      <c r="H517" s="385"/>
      <c r="I517" s="116" t="s">
        <v>389</v>
      </c>
      <c r="J517" s="180">
        <f t="shared" si="18"/>
        <v>0</v>
      </c>
      <c r="K517" s="181" t="str">
        <f t="shared" si="19"/>
        <v/>
      </c>
      <c r="L517" s="111"/>
      <c r="M517" s="111"/>
    </row>
    <row r="518" spans="1:22" s="112" customFormat="1" ht="84" customHeight="1">
      <c r="A518" s="349" t="s">
        <v>1162</v>
      </c>
      <c r="B518" s="184"/>
      <c r="C518" s="383" t="s">
        <v>390</v>
      </c>
      <c r="D518" s="384"/>
      <c r="E518" s="384"/>
      <c r="F518" s="384"/>
      <c r="G518" s="384"/>
      <c r="H518" s="385"/>
      <c r="I518" s="116" t="s">
        <v>1740</v>
      </c>
      <c r="J518" s="180">
        <f t="shared" si="18"/>
        <v>0</v>
      </c>
      <c r="K518" s="181" t="str">
        <f t="shared" si="19"/>
        <v/>
      </c>
      <c r="L518" s="111"/>
      <c r="M518" s="111"/>
    </row>
    <row r="519" spans="1:22" s="1" customFormat="1">
      <c r="A519" s="325"/>
      <c r="B519" s="19"/>
      <c r="C519" s="19"/>
      <c r="D519" s="19"/>
      <c r="E519" s="19"/>
      <c r="F519" s="19"/>
      <c r="G519" s="19"/>
      <c r="H519" s="15"/>
      <c r="I519" s="15"/>
      <c r="J519" s="87"/>
      <c r="K519" s="88"/>
      <c r="L519" s="89"/>
      <c r="M519" s="89"/>
    </row>
    <row r="520" spans="1:22">
      <c r="A520" s="325"/>
      <c r="B520" s="19"/>
      <c r="C520" s="19"/>
      <c r="D520" s="19"/>
      <c r="E520" s="19"/>
      <c r="F520" s="19"/>
      <c r="G520" s="19"/>
      <c r="H520" s="15"/>
      <c r="I520" s="15"/>
      <c r="L520" s="73"/>
      <c r="M520" s="73"/>
      <c r="N520" s="9"/>
      <c r="O520" s="9"/>
      <c r="P520" s="9"/>
      <c r="Q520" s="9"/>
      <c r="R520" s="9"/>
      <c r="S520" s="9"/>
      <c r="T520" s="9"/>
      <c r="U520" s="9"/>
      <c r="V520" s="9"/>
    </row>
    <row r="521" spans="1:22" ht="34.5" customHeight="1">
      <c r="A521" s="325"/>
      <c r="B521" s="19"/>
      <c r="C521" s="19" t="s">
        <v>1674</v>
      </c>
      <c r="D521" s="4"/>
      <c r="F521" s="4"/>
      <c r="G521" s="4"/>
      <c r="H521" s="307"/>
      <c r="I521" s="307"/>
      <c r="J521" s="74" t="s">
        <v>77</v>
      </c>
      <c r="K521" s="167"/>
      <c r="L521" s="76" t="s">
        <v>594</v>
      </c>
      <c r="M521" s="76" t="s">
        <v>593</v>
      </c>
      <c r="N521" s="9"/>
      <c r="O521" s="9"/>
      <c r="P521" s="9"/>
      <c r="Q521" s="9"/>
      <c r="R521" s="9"/>
      <c r="S521" s="9"/>
      <c r="T521" s="9"/>
      <c r="U521" s="9"/>
      <c r="V521" s="9"/>
    </row>
    <row r="522" spans="1:22" ht="20.25" customHeight="1">
      <c r="A522" s="325"/>
      <c r="B522" s="2"/>
      <c r="C522" s="411"/>
      <c r="D522" s="412"/>
      <c r="E522" s="412"/>
      <c r="F522" s="412"/>
      <c r="G522" s="44"/>
      <c r="H522" s="307"/>
      <c r="I522" s="65" t="s">
        <v>1512</v>
      </c>
      <c r="J522" s="66"/>
      <c r="K522" s="168"/>
      <c r="L522" s="78" t="s">
        <v>596</v>
      </c>
      <c r="M522" s="78" t="s">
        <v>80</v>
      </c>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1165</v>
      </c>
      <c r="J523" s="185">
        <f>IF(SUM(L523:M523)=0,IF(COUNTIF(L523:M523,"未確認")&gt;0,"未確認",IF(COUNTIF(L523:M523,"~*")&gt;0,"*",SUM(L523:M523))),SUM(L523:M523))</f>
        <v>0</v>
      </c>
      <c r="K523" s="181" t="str">
        <f>IF(OR(COUNTIF(L523:M523,"未確認")&gt;0,COUNTIF(L523:M523,"*")&gt;0),"※","")</f>
        <v/>
      </c>
      <c r="L523" s="111"/>
      <c r="M523" s="111"/>
    </row>
    <row r="524" spans="1:22" s="108" customFormat="1" ht="78">
      <c r="A524" s="349"/>
      <c r="B524" s="184"/>
      <c r="C524" s="415" t="s">
        <v>1970</v>
      </c>
      <c r="D524" s="416"/>
      <c r="E524" s="416"/>
      <c r="F524" s="416"/>
      <c r="G524" s="416"/>
      <c r="H524" s="417"/>
      <c r="I524" s="116" t="s">
        <v>1167</v>
      </c>
      <c r="J524" s="185">
        <f>IF(SUM(L524:M524)=0,IF(COUNTIF(L524:M524,"未確認")&gt;0,"未確認",IF(COUNTIF(L524:M524,"~*")&gt;0,"*",SUM(L524:M524))),SUM(L524:M524))</f>
        <v>0</v>
      </c>
      <c r="K524" s="181" t="str">
        <f>IF(OR(COUNTIF(L524:M524,"未確認")&gt;0,COUNTIF(L524:M524,"*")&gt;0),"※","")</f>
        <v/>
      </c>
      <c r="L524" s="111"/>
      <c r="M524" s="111"/>
    </row>
    <row r="525" spans="1:22" s="108" customFormat="1" ht="97.5">
      <c r="A525" s="349" t="s">
        <v>1168</v>
      </c>
      <c r="B525" s="184"/>
      <c r="C525" s="415" t="s">
        <v>395</v>
      </c>
      <c r="D525" s="416"/>
      <c r="E525" s="416"/>
      <c r="F525" s="416"/>
      <c r="G525" s="416"/>
      <c r="H525" s="417"/>
      <c r="I525" s="116" t="s">
        <v>1169</v>
      </c>
      <c r="J525" s="185">
        <f>IF(SUM(L525:M525)=0,IF(COUNTIF(L525:M525,"未確認")&gt;0,"未確認",IF(COUNTIF(L525:M525,"~*")&gt;0,"*",SUM(L525:M525))),SUM(L525:M525))</f>
        <v>0</v>
      </c>
      <c r="K525" s="181" t="str">
        <f>IF(OR(COUNTIF(L525:M525,"未確認")&gt;0,COUNTIF(L525:M525,"*")&gt;0),"※","")</f>
        <v/>
      </c>
      <c r="L525" s="111"/>
      <c r="M525" s="111"/>
    </row>
    <row r="526" spans="1:22" s="1" customFormat="1">
      <c r="A526" s="325"/>
      <c r="B526" s="19"/>
      <c r="C526" s="19"/>
      <c r="D526" s="19"/>
      <c r="E526" s="19"/>
      <c r="F526" s="19"/>
      <c r="G526" s="19"/>
      <c r="H526" s="15"/>
      <c r="I526" s="15"/>
      <c r="J526" s="87"/>
      <c r="K526" s="88"/>
      <c r="L526" s="73"/>
      <c r="M526" s="73"/>
    </row>
    <row r="527" spans="1:22">
      <c r="A527" s="325"/>
      <c r="B527" s="19"/>
      <c r="C527" s="19"/>
      <c r="D527" s="19"/>
      <c r="E527" s="19"/>
      <c r="F527" s="19"/>
      <c r="G527" s="19"/>
      <c r="H527" s="15"/>
      <c r="I527" s="15"/>
      <c r="L527" s="73"/>
      <c r="M527" s="73"/>
      <c r="N527" s="9"/>
      <c r="O527" s="9"/>
      <c r="P527" s="9"/>
      <c r="Q527" s="9"/>
      <c r="R527" s="9"/>
      <c r="S527" s="9"/>
      <c r="T527" s="9"/>
      <c r="U527" s="9"/>
      <c r="V527" s="9"/>
    </row>
    <row r="528" spans="1:22" ht="34.5" customHeight="1">
      <c r="A528" s="325"/>
      <c r="B528" s="19"/>
      <c r="C528" s="19" t="s">
        <v>2702</v>
      </c>
      <c r="D528" s="4"/>
      <c r="F528" s="4"/>
      <c r="G528" s="4"/>
      <c r="H528" s="307"/>
      <c r="I528" s="307"/>
      <c r="J528" s="74" t="s">
        <v>77</v>
      </c>
      <c r="K528" s="167"/>
      <c r="L528" s="76" t="s">
        <v>594</v>
      </c>
      <c r="M528" s="76" t="s">
        <v>593</v>
      </c>
      <c r="N528" s="9"/>
      <c r="O528" s="9"/>
      <c r="P528" s="9"/>
      <c r="Q528" s="9"/>
      <c r="R528" s="9"/>
      <c r="S528" s="9"/>
      <c r="T528" s="9"/>
      <c r="U528" s="9"/>
      <c r="V528" s="9"/>
    </row>
    <row r="529" spans="1:22" ht="20.25" customHeight="1">
      <c r="A529" s="325"/>
      <c r="B529" s="2"/>
      <c r="C529" s="418"/>
      <c r="D529" s="418"/>
      <c r="E529" s="418"/>
      <c r="F529" s="418"/>
      <c r="G529" s="44"/>
      <c r="H529" s="307"/>
      <c r="I529" s="65" t="s">
        <v>2683</v>
      </c>
      <c r="J529" s="66"/>
      <c r="K529" s="168"/>
      <c r="L529" s="78" t="s">
        <v>596</v>
      </c>
      <c r="M529" s="78" t="s">
        <v>80</v>
      </c>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1924</v>
      </c>
      <c r="J530" s="185">
        <f>IF(SUM(L530:M530)=0,IF(COUNTIF(L530:M530,"未確認")&gt;0,"未確認",IF(COUNTIF(L530:M530,"~*")&gt;0,"*",SUM(L530:M530))),SUM(L530:M530))</f>
        <v>0</v>
      </c>
      <c r="K530" s="181" t="str">
        <f>IF(OR(COUNTIF(L530:M530,"未確認")&gt;0,COUNTIF(L530:M530,"*")&gt;0),"※","")</f>
        <v/>
      </c>
      <c r="L530" s="111"/>
      <c r="M530" s="111"/>
    </row>
    <row r="531" spans="1:22" s="1" customFormat="1">
      <c r="A531" s="325"/>
      <c r="B531" s="19"/>
      <c r="C531" s="19"/>
      <c r="D531" s="19"/>
      <c r="E531" s="19"/>
      <c r="F531" s="19"/>
      <c r="G531" s="19"/>
      <c r="H531" s="15"/>
      <c r="I531" s="15"/>
      <c r="J531" s="87"/>
      <c r="K531" s="88"/>
      <c r="L531" s="89"/>
      <c r="M531" s="89"/>
    </row>
    <row r="532" spans="1:22">
      <c r="A532" s="325"/>
      <c r="B532" s="19"/>
      <c r="C532" s="19"/>
      <c r="D532" s="19"/>
      <c r="E532" s="19"/>
      <c r="F532" s="19"/>
      <c r="G532" s="19"/>
      <c r="H532" s="15"/>
      <c r="I532" s="15"/>
      <c r="L532" s="73"/>
      <c r="M532" s="73"/>
      <c r="N532" s="9"/>
      <c r="O532" s="9"/>
      <c r="P532" s="9"/>
      <c r="Q532" s="9"/>
      <c r="R532" s="9"/>
      <c r="S532" s="9"/>
      <c r="T532" s="9"/>
      <c r="U532" s="9"/>
      <c r="V532" s="9"/>
    </row>
    <row r="533" spans="1:22" ht="34.5" customHeight="1">
      <c r="A533" s="325"/>
      <c r="B533" s="19"/>
      <c r="C533" s="19" t="s">
        <v>400</v>
      </c>
      <c r="D533" s="4"/>
      <c r="F533" s="4"/>
      <c r="G533" s="4"/>
      <c r="H533" s="307"/>
      <c r="I533" s="307"/>
      <c r="J533" s="74" t="s">
        <v>77</v>
      </c>
      <c r="K533" s="167"/>
      <c r="L533" s="76" t="s">
        <v>594</v>
      </c>
      <c r="M533" s="76" t="s">
        <v>593</v>
      </c>
      <c r="N533" s="9"/>
      <c r="O533" s="9"/>
      <c r="P533" s="9"/>
      <c r="Q533" s="9"/>
      <c r="R533" s="9"/>
      <c r="S533" s="9"/>
      <c r="T533" s="9"/>
      <c r="U533" s="9"/>
      <c r="V533" s="9"/>
    </row>
    <row r="534" spans="1:22" ht="20.25" customHeight="1">
      <c r="A534" s="325"/>
      <c r="B534" s="2"/>
      <c r="C534" s="418"/>
      <c r="D534" s="419"/>
      <c r="E534" s="419"/>
      <c r="F534" s="419"/>
      <c r="G534" s="44"/>
      <c r="H534" s="307"/>
      <c r="I534" s="65" t="s">
        <v>78</v>
      </c>
      <c r="J534" s="66"/>
      <c r="K534" s="168"/>
      <c r="L534" s="78" t="s">
        <v>596</v>
      </c>
      <c r="M534" s="78" t="s">
        <v>80</v>
      </c>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1972</v>
      </c>
      <c r="J535" s="180">
        <f>IF(SUM(L535:M535)=0,IF(COUNTIF(L535:M535,"未確認")&gt;0,"未確認",IF(COUNTIF(L535:M535,"~*")&gt;0,"*",SUM(L535:M535))),SUM(L535:M535))</f>
        <v>0</v>
      </c>
      <c r="K535" s="181" t="str">
        <f>IF(OR(COUNTIF(L535:M535,"未確認")&gt;0,COUNTIF(L535:M535,"*")&gt;0),"※","")</f>
        <v/>
      </c>
      <c r="L535" s="111">
        <v>0</v>
      </c>
      <c r="M535" s="111">
        <v>0</v>
      </c>
    </row>
    <row r="536" spans="1:22" s="1" customFormat="1">
      <c r="A536" s="325"/>
      <c r="B536" s="19"/>
      <c r="C536" s="19"/>
      <c r="D536" s="19"/>
      <c r="E536" s="19"/>
      <c r="F536" s="19"/>
      <c r="G536" s="19"/>
      <c r="H536" s="15"/>
      <c r="I536" s="15"/>
      <c r="J536" s="87"/>
      <c r="K536" s="88"/>
      <c r="L536" s="89"/>
      <c r="M536" s="89"/>
    </row>
    <row r="537" spans="1:22">
      <c r="A537" s="325"/>
      <c r="B537" s="19"/>
      <c r="C537" s="19"/>
      <c r="D537" s="19"/>
      <c r="E537" s="19"/>
      <c r="F537" s="19"/>
      <c r="G537" s="19"/>
      <c r="H537" s="15"/>
      <c r="I537" s="15"/>
      <c r="J537" s="61"/>
      <c r="K537" s="30"/>
      <c r="L537" s="73"/>
      <c r="M537" s="73"/>
      <c r="N537" s="9"/>
      <c r="O537" s="9"/>
      <c r="P537" s="9"/>
      <c r="Q537" s="9"/>
      <c r="R537" s="9"/>
      <c r="S537" s="9"/>
      <c r="T537" s="9"/>
      <c r="U537" s="9"/>
      <c r="V537" s="9"/>
    </row>
    <row r="538" spans="1:22" ht="34.5" customHeight="1">
      <c r="A538" s="325"/>
      <c r="B538" s="19"/>
      <c r="C538" s="19" t="s">
        <v>1847</v>
      </c>
      <c r="D538" s="4"/>
      <c r="F538" s="4"/>
      <c r="G538" s="4"/>
      <c r="H538" s="307"/>
      <c r="I538" s="307"/>
      <c r="J538" s="74" t="s">
        <v>77</v>
      </c>
      <c r="K538" s="167"/>
      <c r="L538" s="76" t="s">
        <v>594</v>
      </c>
      <c r="M538" s="76" t="s">
        <v>593</v>
      </c>
      <c r="N538" s="9"/>
      <c r="O538" s="9"/>
      <c r="P538" s="9"/>
      <c r="Q538" s="9"/>
      <c r="R538" s="9"/>
      <c r="S538" s="9"/>
      <c r="T538" s="9"/>
      <c r="U538" s="9"/>
      <c r="V538" s="9"/>
    </row>
    <row r="539" spans="1:22" ht="20.25" customHeight="1">
      <c r="A539" s="325"/>
      <c r="B539" s="2"/>
      <c r="C539" s="411"/>
      <c r="D539" s="412"/>
      <c r="E539" s="412"/>
      <c r="F539" s="412"/>
      <c r="G539" s="44"/>
      <c r="H539" s="307"/>
      <c r="I539" s="65" t="s">
        <v>78</v>
      </c>
      <c r="J539" s="66"/>
      <c r="K539" s="168"/>
      <c r="L539" s="78" t="s">
        <v>596</v>
      </c>
      <c r="M539" s="78" t="s">
        <v>80</v>
      </c>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405</v>
      </c>
      <c r="J540" s="180">
        <f t="shared" ref="J540:J545" si="20">IF(SUM(L540:M540)=0,IF(COUNTIF(L540:M540,"未確認")&gt;0,"未確認",IF(COUNTIF(L540:M540,"~*")&gt;0,"*",SUM(L540:M540))),SUM(L540:M540))</f>
        <v>0</v>
      </c>
      <c r="K540" s="181" t="str">
        <f t="shared" ref="K540:K545" si="21">IF(OR(COUNTIF(L540:M540,"未確認")&gt;0,COUNTIF(L540:M540,"*")&gt;0),"※","")</f>
        <v/>
      </c>
      <c r="L540" s="111"/>
      <c r="M540" s="111"/>
    </row>
    <row r="541" spans="1:22" s="108" customFormat="1" ht="70.150000000000006" customHeight="1">
      <c r="A541" s="349" t="s">
        <v>1179</v>
      </c>
      <c r="B541" s="184"/>
      <c r="C541" s="383" t="s">
        <v>406</v>
      </c>
      <c r="D541" s="384"/>
      <c r="E541" s="384"/>
      <c r="F541" s="384"/>
      <c r="G541" s="384"/>
      <c r="H541" s="385"/>
      <c r="I541" s="116" t="s">
        <v>2703</v>
      </c>
      <c r="J541" s="180">
        <f t="shared" si="20"/>
        <v>0</v>
      </c>
      <c r="K541" s="181" t="str">
        <f t="shared" si="21"/>
        <v/>
      </c>
      <c r="L541" s="111"/>
      <c r="M541" s="111"/>
    </row>
    <row r="542" spans="1:22" s="108" customFormat="1" ht="42.75" customHeight="1">
      <c r="A542" s="349" t="s">
        <v>1181</v>
      </c>
      <c r="B542" s="184"/>
      <c r="C542" s="383" t="s">
        <v>408</v>
      </c>
      <c r="D542" s="384"/>
      <c r="E542" s="384"/>
      <c r="F542" s="384"/>
      <c r="G542" s="384"/>
      <c r="H542" s="385"/>
      <c r="I542" s="413" t="s">
        <v>1182</v>
      </c>
      <c r="J542" s="180">
        <f t="shared" si="20"/>
        <v>0</v>
      </c>
      <c r="K542" s="181" t="str">
        <f t="shared" si="21"/>
        <v/>
      </c>
      <c r="L542" s="111"/>
      <c r="M542" s="111"/>
    </row>
    <row r="543" spans="1:22" s="108" customFormat="1" ht="42.75" customHeight="1">
      <c r="A543" s="349" t="s">
        <v>1183</v>
      </c>
      <c r="B543" s="184"/>
      <c r="C543" s="383" t="s">
        <v>2704</v>
      </c>
      <c r="D543" s="384"/>
      <c r="E543" s="384"/>
      <c r="F543" s="384"/>
      <c r="G543" s="384"/>
      <c r="H543" s="385"/>
      <c r="I543" s="414"/>
      <c r="J543" s="180">
        <f t="shared" si="20"/>
        <v>0</v>
      </c>
      <c r="K543" s="181" t="str">
        <f t="shared" si="21"/>
        <v/>
      </c>
      <c r="L543" s="111"/>
      <c r="M543" s="111"/>
    </row>
    <row r="544" spans="1:22" s="108" customFormat="1" ht="70.150000000000006" customHeight="1">
      <c r="A544" s="349" t="s">
        <v>1184</v>
      </c>
      <c r="B544" s="184"/>
      <c r="C544" s="383" t="s">
        <v>411</v>
      </c>
      <c r="D544" s="384"/>
      <c r="E544" s="384"/>
      <c r="F544" s="384"/>
      <c r="G544" s="384"/>
      <c r="H544" s="385"/>
      <c r="I544" s="116" t="s">
        <v>1526</v>
      </c>
      <c r="J544" s="180">
        <f t="shared" si="20"/>
        <v>0</v>
      </c>
      <c r="K544" s="181" t="str">
        <f t="shared" si="21"/>
        <v/>
      </c>
      <c r="L544" s="111"/>
      <c r="M544" s="111"/>
    </row>
    <row r="545" spans="1:22" s="108" customFormat="1" ht="56.1" customHeight="1">
      <c r="A545" s="349" t="s">
        <v>1186</v>
      </c>
      <c r="B545" s="184"/>
      <c r="C545" s="383" t="s">
        <v>413</v>
      </c>
      <c r="D545" s="384"/>
      <c r="E545" s="384"/>
      <c r="F545" s="384"/>
      <c r="G545" s="384"/>
      <c r="H545" s="385"/>
      <c r="I545" s="116" t="s">
        <v>2705</v>
      </c>
      <c r="J545" s="180">
        <f t="shared" si="20"/>
        <v>0</v>
      </c>
      <c r="K545" s="181" t="str">
        <f t="shared" si="21"/>
        <v/>
      </c>
      <c r="L545" s="111"/>
      <c r="M545" s="111"/>
    </row>
    <row r="546" spans="1:22" s="1" customFormat="1">
      <c r="A546" s="325"/>
      <c r="B546" s="19"/>
      <c r="C546" s="19"/>
      <c r="D546" s="19"/>
      <c r="E546" s="19"/>
      <c r="F546" s="19"/>
      <c r="G546" s="19"/>
      <c r="H546" s="15"/>
      <c r="I546" s="15"/>
      <c r="J546" s="87"/>
      <c r="K546" s="88"/>
      <c r="L546" s="89"/>
      <c r="M546" s="89"/>
    </row>
    <row r="547" spans="1:22" s="82" customFormat="1">
      <c r="A547" s="325"/>
      <c r="B547" s="83"/>
      <c r="C547" s="60"/>
      <c r="D547" s="60"/>
      <c r="E547" s="60"/>
      <c r="F547" s="60"/>
      <c r="G547" s="60"/>
      <c r="H547" s="90"/>
      <c r="I547" s="90"/>
      <c r="J547" s="87"/>
      <c r="K547" s="88"/>
      <c r="L547" s="89"/>
      <c r="M547" s="89"/>
    </row>
    <row r="548" spans="1:22" s="108" customFormat="1">
      <c r="A548" s="325"/>
      <c r="B548" s="184"/>
      <c r="C548" s="4"/>
      <c r="D548" s="4"/>
      <c r="E548" s="4"/>
      <c r="F548" s="4"/>
      <c r="G548" s="4"/>
      <c r="H548" s="307"/>
      <c r="I548" s="307"/>
      <c r="J548" s="59"/>
      <c r="K548" s="30"/>
      <c r="L548" s="101"/>
      <c r="M548" s="101"/>
    </row>
    <row r="549" spans="1:22" s="108" customFormat="1">
      <c r="A549" s="325"/>
      <c r="B549" s="19" t="s">
        <v>415</v>
      </c>
      <c r="C549" s="19"/>
      <c r="D549" s="19"/>
      <c r="E549" s="19"/>
      <c r="F549" s="19"/>
      <c r="G549" s="19"/>
      <c r="H549" s="15"/>
      <c r="I549" s="15"/>
      <c r="J549" s="59"/>
      <c r="K549" s="30"/>
      <c r="L549" s="101"/>
      <c r="M549" s="101"/>
    </row>
    <row r="550" spans="1:22">
      <c r="A550" s="325"/>
      <c r="B550" s="19"/>
      <c r="C550" s="19"/>
      <c r="D550" s="19"/>
      <c r="E550" s="19"/>
      <c r="F550" s="19"/>
      <c r="G550" s="19"/>
      <c r="H550" s="15"/>
      <c r="I550" s="15"/>
      <c r="L550" s="73"/>
      <c r="M550" s="73"/>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594</v>
      </c>
      <c r="M551" s="76" t="s">
        <v>593</v>
      </c>
    </row>
    <row r="552" spans="1:22" s="2" customFormat="1" ht="20.25" customHeight="1">
      <c r="A552" s="325"/>
      <c r="C552" s="60"/>
      <c r="D552" s="4"/>
      <c r="E552" s="4"/>
      <c r="F552" s="4"/>
      <c r="G552" s="4"/>
      <c r="H552" s="307"/>
      <c r="I552" s="65" t="s">
        <v>1012</v>
      </c>
      <c r="J552" s="66"/>
      <c r="K552" s="168"/>
      <c r="L552" s="78" t="s">
        <v>596</v>
      </c>
      <c r="M552" s="78" t="s">
        <v>80</v>
      </c>
    </row>
    <row r="553" spans="1:22" s="108" customFormat="1" ht="70.150000000000006" customHeight="1">
      <c r="A553" s="349" t="s">
        <v>1188</v>
      </c>
      <c r="C553" s="383" t="s">
        <v>416</v>
      </c>
      <c r="D553" s="384"/>
      <c r="E553" s="384"/>
      <c r="F553" s="384"/>
      <c r="G553" s="384"/>
      <c r="H553" s="385"/>
      <c r="I553" s="116" t="s">
        <v>1528</v>
      </c>
      <c r="J553" s="180">
        <f t="shared" ref="J553:J565" si="22">IF(SUM(L553:M553)=0,IF(COUNTIF(L553:M553,"未確認")&gt;0,"未確認",IF(COUNTIF(L553:M553,"~*")&gt;0,"*",SUM(L553:M553))),SUM(L553:M553))</f>
        <v>0</v>
      </c>
      <c r="K553" s="181" t="str">
        <f t="shared" ref="K553:K565" si="23">IF(OR(COUNTIF(L553:M553,"未確認")&gt;0,COUNTIF(L553:M553,"*")&gt;0),"※","")</f>
        <v/>
      </c>
      <c r="L553" s="111"/>
      <c r="M553" s="111"/>
    </row>
    <row r="554" spans="1:22" s="108" customFormat="1" ht="70.150000000000006" customHeight="1">
      <c r="A554" s="349" t="s">
        <v>1189</v>
      </c>
      <c r="B554" s="113"/>
      <c r="C554" s="383" t="s">
        <v>418</v>
      </c>
      <c r="D554" s="384"/>
      <c r="E554" s="384"/>
      <c r="F554" s="384"/>
      <c r="G554" s="384"/>
      <c r="H554" s="385"/>
      <c r="I554" s="116" t="s">
        <v>419</v>
      </c>
      <c r="J554" s="180">
        <f t="shared" si="22"/>
        <v>0</v>
      </c>
      <c r="K554" s="181" t="str">
        <f t="shared" si="23"/>
        <v/>
      </c>
      <c r="L554" s="111"/>
      <c r="M554" s="111"/>
    </row>
    <row r="555" spans="1:22" s="108" customFormat="1" ht="70.150000000000006" customHeight="1">
      <c r="A555" s="349" t="s">
        <v>1191</v>
      </c>
      <c r="B555" s="113"/>
      <c r="C555" s="383" t="s">
        <v>420</v>
      </c>
      <c r="D555" s="384"/>
      <c r="E555" s="384"/>
      <c r="F555" s="384"/>
      <c r="G555" s="384"/>
      <c r="H555" s="385"/>
      <c r="I555" s="116" t="s">
        <v>1192</v>
      </c>
      <c r="J555" s="180">
        <f t="shared" si="22"/>
        <v>0</v>
      </c>
      <c r="K555" s="181" t="str">
        <f t="shared" si="23"/>
        <v/>
      </c>
      <c r="L555" s="111"/>
      <c r="M555" s="111"/>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c r="M556" s="111"/>
    </row>
    <row r="557" spans="1:22" s="108" customFormat="1" ht="70.150000000000006" customHeight="1">
      <c r="A557" s="349" t="s">
        <v>1194</v>
      </c>
      <c r="B557" s="113"/>
      <c r="C557" s="383" t="s">
        <v>424</v>
      </c>
      <c r="D557" s="384"/>
      <c r="E557" s="384"/>
      <c r="F557" s="384"/>
      <c r="G557" s="384"/>
      <c r="H557" s="385"/>
      <c r="I557" s="116" t="s">
        <v>1195</v>
      </c>
      <c r="J557" s="180">
        <f t="shared" si="22"/>
        <v>0</v>
      </c>
      <c r="K557" s="181" t="str">
        <f t="shared" si="23"/>
        <v/>
      </c>
      <c r="L557" s="111"/>
      <c r="M557" s="111"/>
    </row>
    <row r="558" spans="1:22" s="108" customFormat="1" ht="98.1" customHeight="1">
      <c r="A558" s="349" t="s">
        <v>1196</v>
      </c>
      <c r="B558" s="113"/>
      <c r="C558" s="383" t="s">
        <v>426</v>
      </c>
      <c r="D558" s="384"/>
      <c r="E558" s="384"/>
      <c r="F558" s="384"/>
      <c r="G558" s="384"/>
      <c r="H558" s="385"/>
      <c r="I558" s="116" t="s">
        <v>427</v>
      </c>
      <c r="J558" s="180">
        <f t="shared" si="22"/>
        <v>0</v>
      </c>
      <c r="K558" s="181" t="str">
        <f t="shared" si="23"/>
        <v/>
      </c>
      <c r="L558" s="111"/>
      <c r="M558" s="111"/>
    </row>
    <row r="559" spans="1:22" s="108" customFormat="1" ht="84" customHeight="1">
      <c r="A559" s="349" t="s">
        <v>1198</v>
      </c>
      <c r="B559" s="113"/>
      <c r="C559" s="383" t="s">
        <v>428</v>
      </c>
      <c r="D559" s="384"/>
      <c r="E559" s="384"/>
      <c r="F559" s="384"/>
      <c r="G559" s="384"/>
      <c r="H559" s="385"/>
      <c r="I559" s="116" t="s">
        <v>2706</v>
      </c>
      <c r="J559" s="180">
        <f t="shared" si="22"/>
        <v>0</v>
      </c>
      <c r="K559" s="181" t="str">
        <f t="shared" si="23"/>
        <v/>
      </c>
      <c r="L559" s="111"/>
      <c r="M559" s="111"/>
    </row>
    <row r="560" spans="1:22" s="108" customFormat="1" ht="70.150000000000006" customHeight="1">
      <c r="A560" s="349" t="s">
        <v>1200</v>
      </c>
      <c r="B560" s="113"/>
      <c r="C560" s="383" t="s">
        <v>430</v>
      </c>
      <c r="D560" s="384"/>
      <c r="E560" s="384"/>
      <c r="F560" s="384"/>
      <c r="G560" s="384"/>
      <c r="H560" s="385"/>
      <c r="I560" s="116" t="s">
        <v>431</v>
      </c>
      <c r="J560" s="180">
        <f t="shared" si="22"/>
        <v>0</v>
      </c>
      <c r="K560" s="181" t="str">
        <f t="shared" si="23"/>
        <v/>
      </c>
      <c r="L560" s="111"/>
      <c r="M560" s="111"/>
    </row>
    <row r="561" spans="1:13" s="108" customFormat="1" ht="70.150000000000006" customHeight="1">
      <c r="A561" s="349" t="s">
        <v>1201</v>
      </c>
      <c r="B561" s="113"/>
      <c r="C561" s="386" t="s">
        <v>432</v>
      </c>
      <c r="D561" s="387"/>
      <c r="E561" s="387"/>
      <c r="F561" s="387"/>
      <c r="G561" s="387"/>
      <c r="H561" s="388"/>
      <c r="I561" s="129" t="s">
        <v>1976</v>
      </c>
      <c r="J561" s="180">
        <f t="shared" si="22"/>
        <v>0</v>
      </c>
      <c r="K561" s="181" t="str">
        <f t="shared" si="23"/>
        <v/>
      </c>
      <c r="L561" s="111"/>
      <c r="M561" s="111"/>
    </row>
    <row r="562" spans="1:13" s="108" customFormat="1" ht="78">
      <c r="A562" s="349" t="s">
        <v>1203</v>
      </c>
      <c r="B562" s="113"/>
      <c r="C562" s="383" t="s">
        <v>434</v>
      </c>
      <c r="D562" s="384"/>
      <c r="E562" s="384"/>
      <c r="F562" s="384"/>
      <c r="G562" s="384"/>
      <c r="H562" s="385"/>
      <c r="I562" s="129" t="s">
        <v>435</v>
      </c>
      <c r="J562" s="180">
        <f t="shared" si="22"/>
        <v>0</v>
      </c>
      <c r="K562" s="181" t="str">
        <f t="shared" si="23"/>
        <v/>
      </c>
      <c r="L562" s="111"/>
      <c r="M562" s="111"/>
    </row>
    <row r="563" spans="1:13"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row>
    <row r="564" spans="1:13" s="108" customFormat="1" ht="70.150000000000006" customHeight="1">
      <c r="A564" s="349" t="s">
        <v>1205</v>
      </c>
      <c r="B564" s="113"/>
      <c r="C564" s="383" t="s">
        <v>438</v>
      </c>
      <c r="D564" s="384"/>
      <c r="E564" s="384"/>
      <c r="F564" s="384"/>
      <c r="G564" s="384"/>
      <c r="H564" s="385"/>
      <c r="I564" s="129" t="s">
        <v>439</v>
      </c>
      <c r="J564" s="180">
        <f t="shared" si="22"/>
        <v>0</v>
      </c>
      <c r="K564" s="181" t="str">
        <f t="shared" si="23"/>
        <v/>
      </c>
      <c r="L564" s="111"/>
      <c r="M564" s="111"/>
    </row>
    <row r="565" spans="1:13" s="108" customFormat="1" ht="70.150000000000006" customHeight="1">
      <c r="A565" s="349" t="s">
        <v>1207</v>
      </c>
      <c r="B565" s="113"/>
      <c r="C565" s="383" t="s">
        <v>440</v>
      </c>
      <c r="D565" s="384"/>
      <c r="E565" s="384"/>
      <c r="F565" s="384"/>
      <c r="G565" s="384"/>
      <c r="H565" s="385"/>
      <c r="I565" s="129" t="s">
        <v>1685</v>
      </c>
      <c r="J565" s="180">
        <f t="shared" si="22"/>
        <v>0</v>
      </c>
      <c r="K565" s="181" t="str">
        <f t="shared" si="23"/>
        <v/>
      </c>
      <c r="L565" s="111"/>
      <c r="M565" s="111"/>
    </row>
    <row r="566" spans="1:13" s="108" customFormat="1" ht="113.65" customHeight="1">
      <c r="A566" s="345" t="s">
        <v>1208</v>
      </c>
      <c r="B566" s="113"/>
      <c r="C566" s="386" t="s">
        <v>1209</v>
      </c>
      <c r="D566" s="387"/>
      <c r="E566" s="387"/>
      <c r="F566" s="387"/>
      <c r="G566" s="387"/>
      <c r="H566" s="388"/>
      <c r="I566" s="317" t="s">
        <v>1210</v>
      </c>
      <c r="J566" s="186"/>
      <c r="K566" s="187"/>
      <c r="L566" s="192" t="s">
        <v>1214</v>
      </c>
      <c r="M566" s="192" t="s">
        <v>2707</v>
      </c>
    </row>
    <row r="567" spans="1:13" s="1" customFormat="1" ht="65.099999999999994" customHeight="1">
      <c r="A567" s="325"/>
      <c r="B567" s="113"/>
      <c r="C567" s="389" t="s">
        <v>445</v>
      </c>
      <c r="D567" s="390"/>
      <c r="E567" s="390"/>
      <c r="F567" s="390"/>
      <c r="G567" s="390"/>
      <c r="H567" s="391"/>
      <c r="I567" s="392" t="s">
        <v>446</v>
      </c>
      <c r="J567" s="188"/>
      <c r="K567" s="189"/>
      <c r="L567" s="120"/>
      <c r="M567" s="124"/>
    </row>
    <row r="568" spans="1:13" s="1" customFormat="1" ht="34.5" customHeight="1">
      <c r="A568" s="345" t="s">
        <v>1216</v>
      </c>
      <c r="B568" s="113"/>
      <c r="C568" s="190"/>
      <c r="D568" s="398" t="s">
        <v>447</v>
      </c>
      <c r="E568" s="408"/>
      <c r="F568" s="408"/>
      <c r="G568" s="408"/>
      <c r="H568" s="399"/>
      <c r="I568" s="409"/>
      <c r="J568" s="188"/>
      <c r="K568" s="191"/>
      <c r="L568" s="192" t="s">
        <v>26</v>
      </c>
      <c r="M568" s="192" t="s">
        <v>26</v>
      </c>
    </row>
    <row r="569" spans="1:13" s="1" customFormat="1" ht="34.5" customHeight="1">
      <c r="A569" s="345" t="s">
        <v>1217</v>
      </c>
      <c r="B569" s="113"/>
      <c r="C569" s="190"/>
      <c r="D569" s="398" t="s">
        <v>448</v>
      </c>
      <c r="E569" s="408"/>
      <c r="F569" s="408"/>
      <c r="G569" s="408"/>
      <c r="H569" s="399"/>
      <c r="I569" s="409"/>
      <c r="J569" s="188"/>
      <c r="K569" s="191"/>
      <c r="L569" s="192" t="s">
        <v>26</v>
      </c>
      <c r="M569" s="192" t="s">
        <v>26</v>
      </c>
    </row>
    <row r="570" spans="1:13" s="1" customFormat="1" ht="34.5" customHeight="1">
      <c r="A570" s="345" t="s">
        <v>1218</v>
      </c>
      <c r="B570" s="113"/>
      <c r="C570" s="190"/>
      <c r="D570" s="398" t="s">
        <v>449</v>
      </c>
      <c r="E570" s="408"/>
      <c r="F570" s="408"/>
      <c r="G570" s="408"/>
      <c r="H570" s="399"/>
      <c r="I570" s="409"/>
      <c r="J570" s="188"/>
      <c r="K570" s="191"/>
      <c r="L570" s="192" t="s">
        <v>26</v>
      </c>
      <c r="M570" s="192" t="s">
        <v>26</v>
      </c>
    </row>
    <row r="571" spans="1:13" s="1" customFormat="1" ht="34.5" customHeight="1">
      <c r="A571" s="345" t="s">
        <v>1219</v>
      </c>
      <c r="B571" s="113"/>
      <c r="C571" s="190"/>
      <c r="D571" s="398" t="s">
        <v>450</v>
      </c>
      <c r="E571" s="408"/>
      <c r="F571" s="408"/>
      <c r="G571" s="408"/>
      <c r="H571" s="399"/>
      <c r="I571" s="409"/>
      <c r="J571" s="188"/>
      <c r="K571" s="191"/>
      <c r="L571" s="192" t="s">
        <v>26</v>
      </c>
      <c r="M571" s="192" t="s">
        <v>26</v>
      </c>
    </row>
    <row r="572" spans="1:13" s="1" customFormat="1" ht="34.5" customHeight="1">
      <c r="A572" s="345" t="s">
        <v>1220</v>
      </c>
      <c r="B572" s="113"/>
      <c r="C572" s="190"/>
      <c r="D572" s="398" t="s">
        <v>1538</v>
      </c>
      <c r="E572" s="408"/>
      <c r="F572" s="408"/>
      <c r="G572" s="408"/>
      <c r="H572" s="399"/>
      <c r="I572" s="409"/>
      <c r="J572" s="188"/>
      <c r="K572" s="191"/>
      <c r="L572" s="192" t="s">
        <v>26</v>
      </c>
      <c r="M572" s="192" t="s">
        <v>26</v>
      </c>
    </row>
    <row r="573" spans="1:13" s="1" customFormat="1" ht="34.5" customHeight="1">
      <c r="A573" s="345" t="s">
        <v>1222</v>
      </c>
      <c r="B573" s="113"/>
      <c r="C573" s="193"/>
      <c r="D573" s="398" t="s">
        <v>1223</v>
      </c>
      <c r="E573" s="408"/>
      <c r="F573" s="408"/>
      <c r="G573" s="408"/>
      <c r="H573" s="399"/>
      <c r="I573" s="409"/>
      <c r="J573" s="188"/>
      <c r="K573" s="191"/>
      <c r="L573" s="192" t="s">
        <v>26</v>
      </c>
      <c r="M573" s="192" t="s">
        <v>26</v>
      </c>
    </row>
    <row r="574" spans="1:13" s="1" customFormat="1" ht="34.5" customHeight="1">
      <c r="A574" s="345" t="s">
        <v>1224</v>
      </c>
      <c r="B574" s="113"/>
      <c r="C574" s="304"/>
      <c r="D574" s="398" t="s">
        <v>1233</v>
      </c>
      <c r="E574" s="408"/>
      <c r="F574" s="408"/>
      <c r="G574" s="408"/>
      <c r="H574" s="399"/>
      <c r="I574" s="409"/>
      <c r="J574" s="194"/>
      <c r="K574" s="195"/>
      <c r="L574" s="192" t="s">
        <v>26</v>
      </c>
      <c r="M574" s="192" t="s">
        <v>26</v>
      </c>
    </row>
    <row r="575" spans="1:13" s="1" customFormat="1" ht="42.75" customHeight="1">
      <c r="A575" s="325"/>
      <c r="B575" s="113"/>
      <c r="C575" s="389" t="s">
        <v>453</v>
      </c>
      <c r="D575" s="390"/>
      <c r="E575" s="390"/>
      <c r="F575" s="390"/>
      <c r="G575" s="390"/>
      <c r="H575" s="391"/>
      <c r="I575" s="409"/>
      <c r="J575" s="188"/>
      <c r="K575" s="189"/>
      <c r="L575" s="120"/>
      <c r="M575" s="124"/>
    </row>
    <row r="576" spans="1:13" s="1" customFormat="1" ht="34.5" customHeight="1">
      <c r="A576" s="345" t="s">
        <v>1225</v>
      </c>
      <c r="B576" s="113"/>
      <c r="C576" s="190"/>
      <c r="D576" s="398" t="s">
        <v>447</v>
      </c>
      <c r="E576" s="408"/>
      <c r="F576" s="408"/>
      <c r="G576" s="408"/>
      <c r="H576" s="399"/>
      <c r="I576" s="409"/>
      <c r="J576" s="188"/>
      <c r="K576" s="191"/>
      <c r="L576" s="192" t="s">
        <v>26</v>
      </c>
      <c r="M576" s="192" t="s">
        <v>26</v>
      </c>
    </row>
    <row r="577" spans="1:13" s="1" customFormat="1" ht="34.5" customHeight="1">
      <c r="A577" s="345" t="s">
        <v>1226</v>
      </c>
      <c r="B577" s="113"/>
      <c r="C577" s="190"/>
      <c r="D577" s="398" t="s">
        <v>448</v>
      </c>
      <c r="E577" s="408"/>
      <c r="F577" s="408"/>
      <c r="G577" s="408"/>
      <c r="H577" s="399"/>
      <c r="I577" s="409"/>
      <c r="J577" s="188"/>
      <c r="K577" s="191"/>
      <c r="L577" s="192" t="s">
        <v>26</v>
      </c>
      <c r="M577" s="192" t="s">
        <v>26</v>
      </c>
    </row>
    <row r="578" spans="1:13" s="1" customFormat="1" ht="34.5" customHeight="1">
      <c r="A578" s="345" t="s">
        <v>1227</v>
      </c>
      <c r="B578" s="113"/>
      <c r="C578" s="190"/>
      <c r="D578" s="398" t="s">
        <v>449</v>
      </c>
      <c r="E578" s="408"/>
      <c r="F578" s="408"/>
      <c r="G578" s="408"/>
      <c r="H578" s="399"/>
      <c r="I578" s="409"/>
      <c r="J578" s="188"/>
      <c r="K578" s="191"/>
      <c r="L578" s="192" t="s">
        <v>26</v>
      </c>
      <c r="M578" s="192" t="s">
        <v>26</v>
      </c>
    </row>
    <row r="579" spans="1:13" s="1" customFormat="1" ht="34.5" customHeight="1">
      <c r="A579" s="345" t="s">
        <v>1228</v>
      </c>
      <c r="B579" s="113"/>
      <c r="C579" s="190"/>
      <c r="D579" s="398" t="s">
        <v>450</v>
      </c>
      <c r="E579" s="408"/>
      <c r="F579" s="408"/>
      <c r="G579" s="408"/>
      <c r="H579" s="399"/>
      <c r="I579" s="409"/>
      <c r="J579" s="188"/>
      <c r="K579" s="191"/>
      <c r="L579" s="192" t="s">
        <v>26</v>
      </c>
      <c r="M579" s="192" t="s">
        <v>26</v>
      </c>
    </row>
    <row r="580" spans="1:13" s="1" customFormat="1" ht="34.5" customHeight="1">
      <c r="A580" s="345" t="s">
        <v>1229</v>
      </c>
      <c r="B580" s="113"/>
      <c r="C580" s="190"/>
      <c r="D580" s="398" t="s">
        <v>2708</v>
      </c>
      <c r="E580" s="408"/>
      <c r="F580" s="408"/>
      <c r="G580" s="408"/>
      <c r="H580" s="399"/>
      <c r="I580" s="409"/>
      <c r="J580" s="188"/>
      <c r="K580" s="191"/>
      <c r="L580" s="192" t="s">
        <v>26</v>
      </c>
      <c r="M580" s="192" t="s">
        <v>26</v>
      </c>
    </row>
    <row r="581" spans="1:13" s="1" customFormat="1" ht="34.5" customHeight="1">
      <c r="A581" s="345" t="s">
        <v>1230</v>
      </c>
      <c r="B581" s="113"/>
      <c r="C581" s="190"/>
      <c r="D581" s="398" t="s">
        <v>451</v>
      </c>
      <c r="E581" s="408"/>
      <c r="F581" s="408"/>
      <c r="G581" s="408"/>
      <c r="H581" s="399"/>
      <c r="I581" s="409"/>
      <c r="J581" s="188"/>
      <c r="K581" s="191"/>
      <c r="L581" s="192" t="s">
        <v>26</v>
      </c>
      <c r="M581" s="192" t="s">
        <v>26</v>
      </c>
    </row>
    <row r="582" spans="1:13" s="1" customFormat="1" ht="34.5" customHeight="1">
      <c r="A582" s="345" t="s">
        <v>1232</v>
      </c>
      <c r="B582" s="113"/>
      <c r="C582" s="322"/>
      <c r="D582" s="398" t="s">
        <v>2709</v>
      </c>
      <c r="E582" s="408"/>
      <c r="F582" s="408"/>
      <c r="G582" s="408"/>
      <c r="H582" s="399"/>
      <c r="I582" s="409"/>
      <c r="J582" s="194"/>
      <c r="K582" s="195"/>
      <c r="L582" s="192" t="s">
        <v>26</v>
      </c>
      <c r="M582" s="192" t="s">
        <v>26</v>
      </c>
    </row>
    <row r="583" spans="1:13" s="1" customFormat="1" ht="42.75" customHeight="1">
      <c r="A583" s="325"/>
      <c r="B583" s="113"/>
      <c r="C583" s="389" t="s">
        <v>454</v>
      </c>
      <c r="D583" s="390"/>
      <c r="E583" s="390"/>
      <c r="F583" s="390"/>
      <c r="G583" s="390"/>
      <c r="H583" s="391"/>
      <c r="I583" s="409"/>
      <c r="J583" s="196"/>
      <c r="K583" s="189"/>
      <c r="L583" s="120"/>
      <c r="M583" s="124"/>
    </row>
    <row r="584" spans="1:13" s="1" customFormat="1" ht="34.5" customHeight="1">
      <c r="A584" s="345" t="s">
        <v>1234</v>
      </c>
      <c r="B584" s="113"/>
      <c r="C584" s="190"/>
      <c r="D584" s="398" t="s">
        <v>447</v>
      </c>
      <c r="E584" s="408"/>
      <c r="F584" s="408"/>
      <c r="G584" s="408"/>
      <c r="H584" s="399"/>
      <c r="I584" s="409"/>
      <c r="J584" s="188"/>
      <c r="K584" s="191"/>
      <c r="L584" s="192" t="s">
        <v>26</v>
      </c>
      <c r="M584" s="192" t="s">
        <v>26</v>
      </c>
    </row>
    <row r="585" spans="1:13" s="1" customFormat="1" ht="34.5" customHeight="1">
      <c r="A585" s="345" t="s">
        <v>1235</v>
      </c>
      <c r="B585" s="113"/>
      <c r="C585" s="190"/>
      <c r="D585" s="398" t="s">
        <v>448</v>
      </c>
      <c r="E585" s="408"/>
      <c r="F585" s="408"/>
      <c r="G585" s="408"/>
      <c r="H585" s="399"/>
      <c r="I585" s="409"/>
      <c r="J585" s="188"/>
      <c r="K585" s="191"/>
      <c r="L585" s="192" t="s">
        <v>26</v>
      </c>
      <c r="M585" s="192" t="s">
        <v>26</v>
      </c>
    </row>
    <row r="586" spans="1:13" s="1" customFormat="1" ht="34.5" customHeight="1">
      <c r="A586" s="345" t="s">
        <v>1236</v>
      </c>
      <c r="B586" s="113"/>
      <c r="C586" s="190"/>
      <c r="D586" s="398" t="s">
        <v>449</v>
      </c>
      <c r="E586" s="408"/>
      <c r="F586" s="408"/>
      <c r="G586" s="408"/>
      <c r="H586" s="399"/>
      <c r="I586" s="409"/>
      <c r="J586" s="188"/>
      <c r="K586" s="191"/>
      <c r="L586" s="192" t="s">
        <v>26</v>
      </c>
      <c r="M586" s="192" t="s">
        <v>26</v>
      </c>
    </row>
    <row r="587" spans="1:13" s="1" customFormat="1" ht="34.5" customHeight="1">
      <c r="A587" s="345" t="s">
        <v>1237</v>
      </c>
      <c r="B587" s="113"/>
      <c r="C587" s="190"/>
      <c r="D587" s="398" t="s">
        <v>450</v>
      </c>
      <c r="E587" s="408"/>
      <c r="F587" s="408"/>
      <c r="G587" s="408"/>
      <c r="H587" s="399"/>
      <c r="I587" s="409"/>
      <c r="J587" s="188"/>
      <c r="K587" s="191"/>
      <c r="L587" s="192" t="s">
        <v>26</v>
      </c>
      <c r="M587" s="192" t="s">
        <v>26</v>
      </c>
    </row>
    <row r="588" spans="1:13" s="1" customFormat="1" ht="34.5" customHeight="1">
      <c r="A588" s="345" t="s">
        <v>1238</v>
      </c>
      <c r="B588" s="113"/>
      <c r="C588" s="190"/>
      <c r="D588" s="398" t="s">
        <v>1538</v>
      </c>
      <c r="E588" s="408"/>
      <c r="F588" s="408"/>
      <c r="G588" s="408"/>
      <c r="H588" s="399"/>
      <c r="I588" s="409"/>
      <c r="J588" s="188"/>
      <c r="K588" s="191"/>
      <c r="L588" s="192" t="s">
        <v>26</v>
      </c>
      <c r="M588" s="192" t="s">
        <v>26</v>
      </c>
    </row>
    <row r="589" spans="1:13" s="1" customFormat="1" ht="34.5" customHeight="1">
      <c r="A589" s="345" t="s">
        <v>1239</v>
      </c>
      <c r="B589" s="113"/>
      <c r="C589" s="190"/>
      <c r="D589" s="398" t="s">
        <v>1688</v>
      </c>
      <c r="E589" s="408"/>
      <c r="F589" s="408"/>
      <c r="G589" s="408"/>
      <c r="H589" s="399"/>
      <c r="I589" s="409"/>
      <c r="J589" s="188"/>
      <c r="K589" s="191"/>
      <c r="L589" s="192" t="s">
        <v>26</v>
      </c>
      <c r="M589" s="192" t="s">
        <v>26</v>
      </c>
    </row>
    <row r="590" spans="1:13" s="1" customFormat="1" ht="34.5" customHeight="1">
      <c r="A590" s="345" t="s">
        <v>1240</v>
      </c>
      <c r="B590" s="113"/>
      <c r="C590" s="322"/>
      <c r="D590" s="398" t="s">
        <v>452</v>
      </c>
      <c r="E590" s="408"/>
      <c r="F590" s="408"/>
      <c r="G590" s="408"/>
      <c r="H590" s="399"/>
      <c r="I590" s="410"/>
      <c r="J590" s="194"/>
      <c r="K590" s="195"/>
      <c r="L590" s="192" t="s">
        <v>26</v>
      </c>
      <c r="M590" s="192" t="s">
        <v>26</v>
      </c>
    </row>
    <row r="591" spans="1:13" s="1" customFormat="1">
      <c r="A591" s="325"/>
      <c r="B591" s="19"/>
      <c r="C591" s="19"/>
      <c r="D591" s="19"/>
      <c r="E591" s="19"/>
      <c r="F591" s="19"/>
      <c r="G591" s="19"/>
      <c r="H591" s="15"/>
      <c r="I591" s="15"/>
      <c r="J591" s="87"/>
      <c r="K591" s="88"/>
      <c r="L591" s="89"/>
      <c r="M591" s="89"/>
    </row>
    <row r="592" spans="1:13" s="82" customFormat="1">
      <c r="A592" s="325"/>
      <c r="B592" s="83"/>
      <c r="C592" s="60"/>
      <c r="D592" s="60"/>
      <c r="E592" s="60"/>
      <c r="F592" s="60"/>
      <c r="G592" s="60"/>
      <c r="H592" s="90"/>
      <c r="I592" s="90"/>
      <c r="J592" s="87"/>
      <c r="K592" s="88"/>
      <c r="L592" s="89"/>
      <c r="M592" s="89"/>
    </row>
    <row r="593" spans="1:22" s="1" customFormat="1">
      <c r="A593" s="325"/>
      <c r="B593" s="113"/>
      <c r="C593" s="4"/>
      <c r="D593" s="4"/>
      <c r="E593" s="4"/>
      <c r="F593" s="4"/>
      <c r="G593" s="4"/>
      <c r="H593" s="307"/>
      <c r="I593" s="307"/>
      <c r="J593" s="59"/>
      <c r="K593" s="30"/>
      <c r="L593" s="101"/>
      <c r="M593" s="101"/>
    </row>
    <row r="594" spans="1:22" s="1" customFormat="1">
      <c r="A594" s="325"/>
      <c r="B594" s="19" t="s">
        <v>455</v>
      </c>
      <c r="C594" s="19"/>
      <c r="D594" s="19"/>
      <c r="E594" s="19"/>
      <c r="F594" s="19"/>
      <c r="G594" s="19"/>
      <c r="H594" s="15"/>
      <c r="I594" s="15"/>
      <c r="J594" s="59"/>
      <c r="K594" s="30"/>
      <c r="L594" s="101"/>
      <c r="M594" s="101"/>
    </row>
    <row r="595" spans="1:22">
      <c r="A595" s="325"/>
      <c r="B595" s="19"/>
      <c r="C595" s="19"/>
      <c r="D595" s="19"/>
      <c r="E595" s="19"/>
      <c r="F595" s="19"/>
      <c r="G595" s="19"/>
      <c r="H595" s="15"/>
      <c r="I595" s="15"/>
      <c r="L595" s="73"/>
      <c r="M595" s="73"/>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594</v>
      </c>
      <c r="M596" s="76" t="s">
        <v>593</v>
      </c>
    </row>
    <row r="597" spans="1:22" s="2" customFormat="1" ht="20.25" customHeight="1">
      <c r="A597" s="325"/>
      <c r="C597" s="60"/>
      <c r="D597" s="4"/>
      <c r="E597" s="4"/>
      <c r="F597" s="4"/>
      <c r="G597" s="4"/>
      <c r="H597" s="307"/>
      <c r="I597" s="65" t="s">
        <v>1681</v>
      </c>
      <c r="J597" s="66"/>
      <c r="K597" s="168"/>
      <c r="L597" s="78" t="s">
        <v>596</v>
      </c>
      <c r="M597" s="78" t="s">
        <v>80</v>
      </c>
    </row>
    <row r="598" spans="1:22" s="108" customFormat="1" ht="70.150000000000006" customHeight="1">
      <c r="A598" s="349" t="s">
        <v>1241</v>
      </c>
      <c r="C598" s="383" t="s">
        <v>456</v>
      </c>
      <c r="D598" s="384"/>
      <c r="E598" s="384"/>
      <c r="F598" s="384"/>
      <c r="G598" s="384"/>
      <c r="H598" s="385"/>
      <c r="I598" s="324" t="s">
        <v>1860</v>
      </c>
      <c r="J598" s="180">
        <f>IF(SUM(L598:M598)=0,IF(COUNTIF(L598:M598,"未確認")&gt;0,"未確認",IF(COUNTIF(L598:M598,"~*")&gt;0,"*",SUM(L598:M598))),SUM(L598:M598))</f>
        <v>0</v>
      </c>
      <c r="K598" s="181" t="str">
        <f>IF(OR(COUNTIF(L598:M598,"未確認")&gt;0,COUNTIF(L598:M598,"*")&gt;0),"※","")</f>
        <v/>
      </c>
      <c r="L598" s="111"/>
      <c r="M598" s="111"/>
    </row>
    <row r="599" spans="1:22" s="108" customFormat="1" ht="70.150000000000006" customHeight="1">
      <c r="A599" s="349" t="s">
        <v>1243</v>
      </c>
      <c r="B599" s="83"/>
      <c r="C599" s="383" t="s">
        <v>2710</v>
      </c>
      <c r="D599" s="384"/>
      <c r="E599" s="384"/>
      <c r="F599" s="384"/>
      <c r="G599" s="384"/>
      <c r="H599" s="385"/>
      <c r="I599" s="324" t="s">
        <v>459</v>
      </c>
      <c r="J599" s="180">
        <f>IF(SUM(L599:M599)=0,IF(COUNTIF(L599:M599,"未確認")&gt;0,"未確認",IF(COUNTIF(L599:M599,"~*")&gt;0,"*",SUM(L599:M599))),SUM(L599:M599))</f>
        <v>0</v>
      </c>
      <c r="K599" s="181" t="str">
        <f>IF(OR(COUNTIF(L599:M599,"未確認")&gt;0,COUNTIF(L599:M599,"*")&gt;0),"※","")</f>
        <v/>
      </c>
      <c r="L599" s="111"/>
      <c r="M599" s="111"/>
    </row>
    <row r="600" spans="1:22" s="108" customFormat="1" ht="72" customHeight="1">
      <c r="A600" s="349" t="s">
        <v>1245</v>
      </c>
      <c r="B600" s="83"/>
      <c r="C600" s="383" t="s">
        <v>460</v>
      </c>
      <c r="D600" s="384"/>
      <c r="E600" s="384"/>
      <c r="F600" s="384"/>
      <c r="G600" s="384"/>
      <c r="H600" s="385"/>
      <c r="I600" s="324" t="s">
        <v>2447</v>
      </c>
      <c r="J600" s="180">
        <f>IF(SUM(L600:M600)=0,IF(COUNTIF(L600:M600,"未確認")&gt;0,"未確認",IF(COUNTIF(L600:M600,"~*")&gt;0,"*",SUM(L600:M600))),SUM(L600:M600))</f>
        <v>0</v>
      </c>
      <c r="K600" s="181" t="str">
        <f>IF(OR(COUNTIF(L600:M600,"未確認")&gt;0,COUNTIF(L600:M600,"*")&gt;0),"※","")</f>
        <v/>
      </c>
      <c r="L600" s="111"/>
      <c r="M600" s="111"/>
    </row>
    <row r="601" spans="1:22" s="108" customFormat="1" ht="56.1" customHeight="1">
      <c r="A601" s="349" t="s">
        <v>1247</v>
      </c>
      <c r="B601" s="83"/>
      <c r="C601" s="383" t="s">
        <v>461</v>
      </c>
      <c r="D601" s="384"/>
      <c r="E601" s="384"/>
      <c r="F601" s="384"/>
      <c r="G601" s="384"/>
      <c r="H601" s="385"/>
      <c r="I601" s="313" t="s">
        <v>2711</v>
      </c>
      <c r="J601" s="180">
        <f>IF(SUM(L601:M601)=0,IF(COUNTIF(L601:M601,"未確認")&gt;0,"未確認",IF(COUNTIF(L601:M601,"~*")&gt;0,"*",SUM(L601:M601))),SUM(L601:M601))</f>
        <v>0</v>
      </c>
      <c r="K601" s="181" t="str">
        <f>IF(OR(COUNTIF(L601:M601,"未確認")&gt;0,COUNTIF(L601:M601,"*")&gt;0),"※","")</f>
        <v/>
      </c>
      <c r="L601" s="111"/>
      <c r="M601" s="111"/>
    </row>
    <row r="602" spans="1:22" s="108" customFormat="1" ht="84" customHeight="1">
      <c r="A602" s="349" t="s">
        <v>1249</v>
      </c>
      <c r="B602" s="83"/>
      <c r="C602" s="383" t="s">
        <v>463</v>
      </c>
      <c r="D602" s="384"/>
      <c r="E602" s="384"/>
      <c r="F602" s="384"/>
      <c r="G602" s="384"/>
      <c r="H602" s="385"/>
      <c r="I602" s="324" t="s">
        <v>2712</v>
      </c>
      <c r="J602" s="180">
        <f>IF(SUM(L602:M602)=0,IF(COUNTIF(L602:M602,"未確認")&gt;0,"未確認",IF(COUNTIF(L602:M602,"~*")&gt;0,"*",SUM(L602:M602))),SUM(L602:M602))</f>
        <v>0</v>
      </c>
      <c r="K602" s="181" t="str">
        <f>IF(OR(COUNTIF(L602:M602,"未確認")&gt;0,COUNTIF(L602:M602,"*")&gt;0),"※","")</f>
        <v/>
      </c>
      <c r="L602" s="111"/>
      <c r="M602" s="111"/>
    </row>
    <row r="603" spans="1:22" s="108" customFormat="1" ht="35.1" customHeight="1">
      <c r="A603" s="345" t="s">
        <v>1251</v>
      </c>
      <c r="B603" s="83"/>
      <c r="C603" s="389" t="s">
        <v>465</v>
      </c>
      <c r="D603" s="390"/>
      <c r="E603" s="390"/>
      <c r="F603" s="390"/>
      <c r="G603" s="390"/>
      <c r="H603" s="391"/>
      <c r="I603" s="406" t="s">
        <v>1252</v>
      </c>
      <c r="J603" s="164">
        <v>30</v>
      </c>
      <c r="K603" s="181" t="str">
        <f>IF(OR(COUNTIF(L603:M603,"未確認")&gt;0,COUNTIF(L603:M603,"~*")&gt;0),"※","")</f>
        <v/>
      </c>
      <c r="L603" s="350"/>
      <c r="M603" s="350"/>
    </row>
    <row r="604" spans="1:22" s="108" customFormat="1" ht="35.1" customHeight="1">
      <c r="A604" s="345" t="s">
        <v>1253</v>
      </c>
      <c r="B604" s="83"/>
      <c r="C604" s="311"/>
      <c r="D604" s="312"/>
      <c r="E604" s="386" t="s">
        <v>467</v>
      </c>
      <c r="F604" s="387"/>
      <c r="G604" s="387"/>
      <c r="H604" s="388"/>
      <c r="I604" s="407"/>
      <c r="J604" s="164">
        <v>0</v>
      </c>
      <c r="K604" s="181" t="str">
        <f>IF(OR(COUNTIF(L604:M604,"未確認")&gt;0,COUNTIF(L604:M604,"~*")&gt;0),"※","")</f>
        <v/>
      </c>
      <c r="L604" s="350"/>
      <c r="M604" s="350"/>
    </row>
    <row r="605" spans="1:22" s="108" customFormat="1" ht="35.1" customHeight="1">
      <c r="A605" s="345" t="s">
        <v>1254</v>
      </c>
      <c r="B605" s="83"/>
      <c r="C605" s="389" t="s">
        <v>468</v>
      </c>
      <c r="D605" s="390"/>
      <c r="E605" s="390"/>
      <c r="F605" s="390"/>
      <c r="G605" s="390"/>
      <c r="H605" s="391"/>
      <c r="I605" s="392" t="s">
        <v>2713</v>
      </c>
      <c r="J605" s="164">
        <v>0</v>
      </c>
      <c r="K605" s="181" t="str">
        <f>IF(OR(COUNTIF(L605:M605,"未確認")&gt;0,COUNTIF(L605:M605,"~*")&gt;0),"※","")</f>
        <v/>
      </c>
      <c r="L605" s="350"/>
      <c r="M605" s="350"/>
    </row>
    <row r="606" spans="1:22" s="108" customFormat="1" ht="35.1" customHeight="1">
      <c r="A606" s="345" t="s">
        <v>1256</v>
      </c>
      <c r="B606" s="83"/>
      <c r="C606" s="311"/>
      <c r="D606" s="312"/>
      <c r="E606" s="386" t="s">
        <v>467</v>
      </c>
      <c r="F606" s="387"/>
      <c r="G606" s="387"/>
      <c r="H606" s="388"/>
      <c r="I606" s="395"/>
      <c r="J606" s="164">
        <v>0</v>
      </c>
      <c r="K606" s="181" t="str">
        <f>IF(OR(COUNTIF(L606:M606,"未確認")&gt;0,COUNTIF(L606:M606,"~*")&gt;0),"※","")</f>
        <v/>
      </c>
      <c r="L606" s="350"/>
      <c r="M606" s="350"/>
    </row>
    <row r="607" spans="1:22" s="108" customFormat="1" ht="42" customHeight="1">
      <c r="A607" s="345" t="s">
        <v>1257</v>
      </c>
      <c r="B607" s="83"/>
      <c r="C607" s="386" t="s">
        <v>470</v>
      </c>
      <c r="D607" s="387"/>
      <c r="E607" s="387"/>
      <c r="F607" s="387"/>
      <c r="G607" s="387"/>
      <c r="H607" s="388"/>
      <c r="I607" s="116" t="s">
        <v>1258</v>
      </c>
      <c r="J607" s="180" t="s">
        <v>181</v>
      </c>
      <c r="K607" s="181" t="str">
        <f>IF(OR(COUNTIF(L607:M607,"未確認")&gt;0,COUNTIF(L607:M607,"~*")&gt;0),"※","")</f>
        <v/>
      </c>
      <c r="L607" s="350"/>
      <c r="M607" s="350"/>
    </row>
    <row r="608" spans="1:22" s="108" customFormat="1" ht="56.1" customHeight="1">
      <c r="A608" s="349" t="s">
        <v>1259</v>
      </c>
      <c r="B608" s="83"/>
      <c r="C608" s="383" t="s">
        <v>472</v>
      </c>
      <c r="D608" s="384"/>
      <c r="E608" s="384"/>
      <c r="F608" s="384"/>
      <c r="G608" s="384"/>
      <c r="H608" s="385"/>
      <c r="I608" s="116" t="s">
        <v>473</v>
      </c>
      <c r="J608" s="180">
        <f t="shared" ref="J608:J613" si="24">IF(SUM(L608:M608)=0,IF(COUNTIF(L608:M608,"未確認")&gt;0,"未確認",IF(COUNTIF(L608:M608,"~*")&gt;0,"*",SUM(L608:M608))),SUM(L608:M608))</f>
        <v>0</v>
      </c>
      <c r="K608" s="181" t="str">
        <f t="shared" ref="K608:K613" si="25">IF(OR(COUNTIF(L608:M608,"未確認")&gt;0,COUNTIF(L608:M608,"*")&gt;0),"※","")</f>
        <v/>
      </c>
      <c r="L608" s="111"/>
      <c r="M608" s="111"/>
    </row>
    <row r="609" spans="1:22" s="108" customFormat="1" ht="56.1" customHeight="1">
      <c r="A609" s="349" t="s">
        <v>1260</v>
      </c>
      <c r="B609" s="83"/>
      <c r="C609" s="383" t="s">
        <v>1261</v>
      </c>
      <c r="D609" s="384"/>
      <c r="E609" s="384"/>
      <c r="F609" s="384"/>
      <c r="G609" s="384"/>
      <c r="H609" s="385"/>
      <c r="I609" s="116" t="s">
        <v>475</v>
      </c>
      <c r="J609" s="180">
        <f t="shared" si="24"/>
        <v>0</v>
      </c>
      <c r="K609" s="181" t="str">
        <f t="shared" si="25"/>
        <v/>
      </c>
      <c r="L609" s="111"/>
      <c r="M609" s="111"/>
    </row>
    <row r="610" spans="1:22" s="1" customFormat="1" ht="56.1" customHeight="1">
      <c r="A610" s="349" t="s">
        <v>1262</v>
      </c>
      <c r="B610" s="83"/>
      <c r="C610" s="383" t="s">
        <v>476</v>
      </c>
      <c r="D610" s="384"/>
      <c r="E610" s="384"/>
      <c r="F610" s="384"/>
      <c r="G610" s="384"/>
      <c r="H610" s="385"/>
      <c r="I610" s="116" t="s">
        <v>477</v>
      </c>
      <c r="J610" s="180">
        <f t="shared" si="24"/>
        <v>0</v>
      </c>
      <c r="K610" s="181" t="str">
        <f t="shared" si="25"/>
        <v/>
      </c>
      <c r="L610" s="111"/>
      <c r="M610" s="111"/>
    </row>
    <row r="611" spans="1:22" s="1" customFormat="1" ht="56.1" customHeight="1">
      <c r="A611" s="349" t="s">
        <v>1263</v>
      </c>
      <c r="B611" s="83"/>
      <c r="C611" s="383" t="s">
        <v>478</v>
      </c>
      <c r="D611" s="384"/>
      <c r="E611" s="384"/>
      <c r="F611" s="384"/>
      <c r="G611" s="384"/>
      <c r="H611" s="385"/>
      <c r="I611" s="116" t="s">
        <v>1864</v>
      </c>
      <c r="J611" s="180">
        <f t="shared" si="24"/>
        <v>0</v>
      </c>
      <c r="K611" s="181" t="str">
        <f t="shared" si="25"/>
        <v/>
      </c>
      <c r="L611" s="111"/>
      <c r="M611" s="111"/>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row>
    <row r="613" spans="1:22" s="1" customFormat="1" ht="56.1" customHeight="1">
      <c r="A613" s="349" t="s">
        <v>1266</v>
      </c>
      <c r="B613" s="83"/>
      <c r="C613" s="383" t="s">
        <v>482</v>
      </c>
      <c r="D613" s="384"/>
      <c r="E613" s="384"/>
      <c r="F613" s="384"/>
      <c r="G613" s="384"/>
      <c r="H613" s="385"/>
      <c r="I613" s="116" t="s">
        <v>483</v>
      </c>
      <c r="J613" s="180">
        <f t="shared" si="24"/>
        <v>0</v>
      </c>
      <c r="K613" s="181" t="str">
        <f t="shared" si="25"/>
        <v/>
      </c>
      <c r="L613" s="111"/>
      <c r="M613" s="111"/>
    </row>
    <row r="614" spans="1:22" s="1" customFormat="1">
      <c r="A614" s="325"/>
      <c r="B614" s="19"/>
      <c r="C614" s="19"/>
      <c r="D614" s="19"/>
      <c r="E614" s="19"/>
      <c r="F614" s="19"/>
      <c r="G614" s="19"/>
      <c r="H614" s="15"/>
      <c r="I614" s="15"/>
      <c r="J614" s="87"/>
      <c r="K614" s="88"/>
      <c r="L614" s="89"/>
      <c r="M614" s="89"/>
    </row>
    <row r="615" spans="1:22" s="82" customFormat="1">
      <c r="A615" s="325"/>
      <c r="B615" s="83"/>
      <c r="C615" s="60"/>
      <c r="D615" s="60"/>
      <c r="E615" s="60"/>
      <c r="F615" s="60"/>
      <c r="G615" s="60"/>
      <c r="H615" s="90"/>
      <c r="I615" s="90"/>
      <c r="J615" s="87"/>
      <c r="K615" s="88"/>
      <c r="L615" s="89"/>
      <c r="M615" s="89"/>
    </row>
    <row r="616" spans="1:22" s="1" customFormat="1">
      <c r="A616" s="325"/>
      <c r="B616" s="83"/>
      <c r="C616" s="4"/>
      <c r="D616" s="4"/>
      <c r="E616" s="126"/>
      <c r="F616" s="126"/>
      <c r="G616" s="126"/>
      <c r="H616" s="127"/>
      <c r="I616" s="127"/>
      <c r="J616" s="87"/>
      <c r="K616" s="88"/>
      <c r="L616" s="89"/>
      <c r="M616" s="89"/>
    </row>
    <row r="617" spans="1:22" s="1" customFormat="1">
      <c r="A617" s="325"/>
      <c r="B617" s="19" t="s">
        <v>484</v>
      </c>
      <c r="C617" s="44"/>
      <c r="D617" s="44"/>
      <c r="E617" s="44"/>
      <c r="F617" s="44"/>
      <c r="G617" s="44"/>
      <c r="H617" s="15"/>
      <c r="I617" s="15"/>
      <c r="J617" s="87"/>
      <c r="K617" s="88"/>
      <c r="L617" s="89"/>
      <c r="M617" s="89"/>
    </row>
    <row r="618" spans="1:22">
      <c r="A618" s="325"/>
      <c r="B618" s="19"/>
      <c r="C618" s="19"/>
      <c r="D618" s="19"/>
      <c r="E618" s="19"/>
      <c r="F618" s="19"/>
      <c r="G618" s="19"/>
      <c r="H618" s="15"/>
      <c r="I618" s="15"/>
      <c r="L618" s="73"/>
      <c r="M618" s="73"/>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594</v>
      </c>
      <c r="M619" s="76" t="s">
        <v>593</v>
      </c>
      <c r="N619" s="9"/>
      <c r="O619" s="9"/>
      <c r="P619" s="9"/>
      <c r="Q619" s="9"/>
      <c r="R619" s="9"/>
      <c r="S619" s="9"/>
      <c r="T619" s="9"/>
      <c r="U619" s="9"/>
      <c r="V619" s="9"/>
    </row>
    <row r="620" spans="1:22" ht="20.25" customHeight="1">
      <c r="A620" s="325"/>
      <c r="B620" s="2"/>
      <c r="C620" s="60"/>
      <c r="D620" s="4"/>
      <c r="F620" s="4"/>
      <c r="G620" s="4"/>
      <c r="H620" s="307"/>
      <c r="I620" s="65" t="s">
        <v>78</v>
      </c>
      <c r="J620" s="66"/>
      <c r="K620" s="198"/>
      <c r="L620" s="78" t="s">
        <v>596</v>
      </c>
      <c r="M620" s="78" t="s">
        <v>80</v>
      </c>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1751</v>
      </c>
      <c r="J621" s="180">
        <f t="shared" ref="J621:J631" si="26">IF(SUM(L621:M621)=0,IF(COUNTIF(L621:M621,"未確認")&gt;0,"未確認",IF(COUNTIF(L621:M621,"~*")&gt;0,"*",SUM(L621:M621))),SUM(L621:M621))</f>
        <v>0</v>
      </c>
      <c r="K621" s="181" t="str">
        <f t="shared" ref="K621:K631" si="27">IF(OR(COUNTIF(L621:M621,"未確認")&gt;0,COUNTIF(L621:M621,"*")&gt;0),"※","")</f>
        <v/>
      </c>
      <c r="L621" s="111">
        <v>0</v>
      </c>
      <c r="M621" s="111">
        <v>0</v>
      </c>
    </row>
    <row r="622" spans="1:22" s="112" customFormat="1" ht="71.25" customHeight="1">
      <c r="A622" s="349" t="s">
        <v>1270</v>
      </c>
      <c r="B622" s="108"/>
      <c r="C622" s="386" t="s">
        <v>486</v>
      </c>
      <c r="D622" s="387"/>
      <c r="E622" s="387"/>
      <c r="F622" s="387"/>
      <c r="G622" s="387"/>
      <c r="H622" s="388"/>
      <c r="I622" s="404"/>
      <c r="J622" s="180">
        <f t="shared" si="26"/>
        <v>0</v>
      </c>
      <c r="K622" s="181" t="str">
        <f t="shared" si="27"/>
        <v/>
      </c>
      <c r="L622" s="111">
        <v>0</v>
      </c>
      <c r="M622" s="111">
        <v>0</v>
      </c>
    </row>
    <row r="623" spans="1:22" s="112" customFormat="1" ht="71.25" customHeight="1">
      <c r="A623" s="349" t="s">
        <v>1271</v>
      </c>
      <c r="B623" s="108"/>
      <c r="C623" s="386" t="s">
        <v>487</v>
      </c>
      <c r="D623" s="387"/>
      <c r="E623" s="387"/>
      <c r="F623" s="387"/>
      <c r="G623" s="387"/>
      <c r="H623" s="388"/>
      <c r="I623" s="405"/>
      <c r="J623" s="180">
        <f t="shared" si="26"/>
        <v>0</v>
      </c>
      <c r="K623" s="181" t="str">
        <f t="shared" si="27"/>
        <v/>
      </c>
      <c r="L623" s="111">
        <v>0</v>
      </c>
      <c r="M623" s="111">
        <v>0</v>
      </c>
    </row>
    <row r="624" spans="1:22" s="112" customFormat="1" ht="70.150000000000006" customHeight="1">
      <c r="A624" s="349" t="s">
        <v>1273</v>
      </c>
      <c r="B624" s="108"/>
      <c r="C624" s="386" t="s">
        <v>2714</v>
      </c>
      <c r="D624" s="387"/>
      <c r="E624" s="387"/>
      <c r="F624" s="387"/>
      <c r="G624" s="387"/>
      <c r="H624" s="388"/>
      <c r="I624" s="199" t="s">
        <v>489</v>
      </c>
      <c r="J624" s="180">
        <f t="shared" si="26"/>
        <v>0</v>
      </c>
      <c r="K624" s="181" t="str">
        <f t="shared" si="27"/>
        <v/>
      </c>
      <c r="L624" s="111">
        <v>0</v>
      </c>
      <c r="M624" s="111">
        <v>0</v>
      </c>
    </row>
    <row r="625" spans="1:22" s="112" customFormat="1" ht="84" customHeight="1">
      <c r="A625" s="349" t="s">
        <v>1275</v>
      </c>
      <c r="B625" s="108"/>
      <c r="C625" s="383" t="s">
        <v>1752</v>
      </c>
      <c r="D625" s="384"/>
      <c r="E625" s="384"/>
      <c r="F625" s="384"/>
      <c r="G625" s="384"/>
      <c r="H625" s="385"/>
      <c r="I625" s="116" t="s">
        <v>491</v>
      </c>
      <c r="J625" s="180">
        <f t="shared" si="26"/>
        <v>37</v>
      </c>
      <c r="K625" s="181" t="str">
        <f t="shared" si="27"/>
        <v/>
      </c>
      <c r="L625" s="111">
        <v>0</v>
      </c>
      <c r="M625" s="111">
        <v>37</v>
      </c>
    </row>
    <row r="626" spans="1:22" s="112" customFormat="1" ht="100.35" customHeight="1">
      <c r="A626" s="349" t="s">
        <v>1278</v>
      </c>
      <c r="B626" s="108"/>
      <c r="C626" s="386" t="s">
        <v>492</v>
      </c>
      <c r="D626" s="387"/>
      <c r="E626" s="387"/>
      <c r="F626" s="387"/>
      <c r="G626" s="387"/>
      <c r="H626" s="388"/>
      <c r="I626" s="129" t="s">
        <v>2715</v>
      </c>
      <c r="J626" s="180" t="str">
        <f t="shared" si="26"/>
        <v>*</v>
      </c>
      <c r="K626" s="181" t="str">
        <f t="shared" si="27"/>
        <v>※</v>
      </c>
      <c r="L626" s="111" t="s">
        <v>140</v>
      </c>
      <c r="M626" s="111">
        <v>0</v>
      </c>
    </row>
    <row r="627" spans="1:22" s="112" customFormat="1" ht="84" customHeight="1">
      <c r="A627" s="349" t="s">
        <v>1281</v>
      </c>
      <c r="B627" s="113"/>
      <c r="C627" s="386" t="s">
        <v>2226</v>
      </c>
      <c r="D627" s="387"/>
      <c r="E627" s="387"/>
      <c r="F627" s="387"/>
      <c r="G627" s="387"/>
      <c r="H627" s="388"/>
      <c r="I627" s="129" t="s">
        <v>495</v>
      </c>
      <c r="J627" s="180">
        <f t="shared" si="26"/>
        <v>0</v>
      </c>
      <c r="K627" s="181" t="str">
        <f t="shared" si="27"/>
        <v/>
      </c>
      <c r="L627" s="111">
        <v>0</v>
      </c>
      <c r="M627" s="111">
        <v>0</v>
      </c>
    </row>
    <row r="628" spans="1:22" s="112" customFormat="1" ht="98.1" customHeight="1">
      <c r="A628" s="349" t="s">
        <v>1283</v>
      </c>
      <c r="B628" s="113"/>
      <c r="C628" s="383" t="s">
        <v>2451</v>
      </c>
      <c r="D628" s="384"/>
      <c r="E628" s="384"/>
      <c r="F628" s="384"/>
      <c r="G628" s="384"/>
      <c r="H628" s="385"/>
      <c r="I628" s="116" t="s">
        <v>2716</v>
      </c>
      <c r="J628" s="180">
        <f t="shared" si="26"/>
        <v>0</v>
      </c>
      <c r="K628" s="181" t="str">
        <f t="shared" si="27"/>
        <v/>
      </c>
      <c r="L628" s="111">
        <v>0</v>
      </c>
      <c r="M628" s="111">
        <v>0</v>
      </c>
    </row>
    <row r="629" spans="1:22" s="112" customFormat="1" ht="84" customHeight="1">
      <c r="A629" s="349" t="s">
        <v>1286</v>
      </c>
      <c r="B629" s="113"/>
      <c r="C629" s="386" t="s">
        <v>498</v>
      </c>
      <c r="D629" s="387"/>
      <c r="E629" s="387"/>
      <c r="F629" s="387"/>
      <c r="G629" s="387"/>
      <c r="H629" s="388"/>
      <c r="I629" s="116" t="s">
        <v>2452</v>
      </c>
      <c r="J629" s="180">
        <f t="shared" si="26"/>
        <v>0</v>
      </c>
      <c r="K629" s="181" t="str">
        <f t="shared" si="27"/>
        <v/>
      </c>
      <c r="L629" s="111">
        <v>0</v>
      </c>
      <c r="M629" s="111">
        <v>0</v>
      </c>
    </row>
    <row r="630" spans="1:22" s="112" customFormat="1" ht="70.150000000000006" customHeight="1">
      <c r="A630" s="349" t="s">
        <v>1288</v>
      </c>
      <c r="B630" s="113"/>
      <c r="C630" s="383" t="s">
        <v>500</v>
      </c>
      <c r="D630" s="384"/>
      <c r="E630" s="384"/>
      <c r="F630" s="384"/>
      <c r="G630" s="384"/>
      <c r="H630" s="385"/>
      <c r="I630" s="116" t="s">
        <v>2529</v>
      </c>
      <c r="J630" s="180">
        <f t="shared" si="26"/>
        <v>0</v>
      </c>
      <c r="K630" s="181" t="str">
        <f t="shared" si="27"/>
        <v/>
      </c>
      <c r="L630" s="111">
        <v>0</v>
      </c>
      <c r="M630" s="111">
        <v>0</v>
      </c>
    </row>
    <row r="631" spans="1:22" s="112" customFormat="1" ht="84" customHeight="1">
      <c r="A631" s="349" t="s">
        <v>1291</v>
      </c>
      <c r="B631" s="113"/>
      <c r="C631" s="383" t="s">
        <v>2717</v>
      </c>
      <c r="D631" s="384"/>
      <c r="E631" s="384"/>
      <c r="F631" s="384"/>
      <c r="G631" s="384"/>
      <c r="H631" s="385"/>
      <c r="I631" s="116" t="s">
        <v>2718</v>
      </c>
      <c r="J631" s="180">
        <f t="shared" si="26"/>
        <v>0</v>
      </c>
      <c r="K631" s="181" t="str">
        <f t="shared" si="27"/>
        <v/>
      </c>
      <c r="L631" s="111">
        <v>0</v>
      </c>
      <c r="M631" s="111">
        <v>0</v>
      </c>
    </row>
    <row r="632" spans="1:22" s="1" customFormat="1">
      <c r="A632" s="325"/>
      <c r="B632" s="19"/>
      <c r="C632" s="19"/>
      <c r="D632" s="19"/>
      <c r="E632" s="19"/>
      <c r="F632" s="19"/>
      <c r="G632" s="19"/>
      <c r="H632" s="15"/>
      <c r="I632" s="15"/>
      <c r="J632" s="87"/>
      <c r="K632" s="88"/>
      <c r="L632" s="89"/>
      <c r="M632" s="89"/>
    </row>
    <row r="633" spans="1:22" s="82" customFormat="1">
      <c r="A633" s="325"/>
      <c r="B633" s="83"/>
      <c r="C633" s="60"/>
      <c r="D633" s="60"/>
      <c r="E633" s="60"/>
      <c r="F633" s="60"/>
      <c r="G633" s="60"/>
      <c r="H633" s="90"/>
      <c r="I633" s="90"/>
      <c r="J633" s="87"/>
      <c r="K633" s="88"/>
      <c r="L633" s="89"/>
      <c r="M633" s="89"/>
    </row>
    <row r="634" spans="1:22" s="108" customFormat="1">
      <c r="A634" s="325"/>
      <c r="B634" s="113"/>
      <c r="C634" s="4"/>
      <c r="D634" s="4"/>
      <c r="E634" s="4"/>
      <c r="F634" s="4"/>
      <c r="G634" s="4"/>
      <c r="H634" s="307"/>
      <c r="I634" s="307"/>
      <c r="J634" s="59"/>
      <c r="K634" s="30"/>
      <c r="L634" s="101"/>
      <c r="M634" s="101"/>
    </row>
    <row r="635" spans="1:22" s="108" customFormat="1">
      <c r="A635" s="325"/>
      <c r="B635" s="19" t="s">
        <v>504</v>
      </c>
      <c r="C635" s="4"/>
      <c r="D635" s="4"/>
      <c r="E635" s="4"/>
      <c r="F635" s="4"/>
      <c r="G635" s="4"/>
      <c r="H635" s="307"/>
      <c r="I635" s="307"/>
      <c r="J635" s="59"/>
      <c r="K635" s="30"/>
      <c r="L635" s="101"/>
      <c r="M635" s="101"/>
    </row>
    <row r="636" spans="1:22">
      <c r="A636" s="325"/>
      <c r="B636" s="19"/>
      <c r="C636" s="19"/>
      <c r="D636" s="19"/>
      <c r="E636" s="19"/>
      <c r="F636" s="19"/>
      <c r="G636" s="19"/>
      <c r="H636" s="15"/>
      <c r="I636" s="15"/>
      <c r="J636" s="61"/>
      <c r="K636" s="30"/>
      <c r="L636" s="73"/>
      <c r="M636" s="73"/>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594</v>
      </c>
      <c r="M637" s="76" t="s">
        <v>593</v>
      </c>
      <c r="N637" s="9"/>
      <c r="O637" s="9"/>
      <c r="P637" s="9"/>
      <c r="Q637" s="9"/>
      <c r="R637" s="9"/>
      <c r="S637" s="9"/>
      <c r="T637" s="9"/>
      <c r="U637" s="9"/>
      <c r="V637" s="9"/>
    </row>
    <row r="638" spans="1:22" ht="20.25" customHeight="1">
      <c r="A638" s="325"/>
      <c r="B638" s="2"/>
      <c r="C638" s="60"/>
      <c r="D638" s="4"/>
      <c r="F638" s="4"/>
      <c r="G638" s="4"/>
      <c r="H638" s="307"/>
      <c r="I638" s="65" t="s">
        <v>1523</v>
      </c>
      <c r="J638" s="66"/>
      <c r="K638" s="168"/>
      <c r="L638" s="78" t="s">
        <v>596</v>
      </c>
      <c r="M638" s="78" t="s">
        <v>80</v>
      </c>
      <c r="N638" s="9"/>
      <c r="O638" s="9"/>
      <c r="P638" s="9"/>
      <c r="Q638" s="9"/>
      <c r="R638" s="9"/>
      <c r="S638" s="9"/>
      <c r="T638" s="9"/>
      <c r="U638" s="9"/>
      <c r="V638" s="9"/>
    </row>
    <row r="639" spans="1:22" s="112" customFormat="1" ht="70.150000000000006" customHeight="1">
      <c r="A639" s="349" t="s">
        <v>1294</v>
      </c>
      <c r="B639" s="108"/>
      <c r="C639" s="383" t="s">
        <v>2719</v>
      </c>
      <c r="D639" s="384"/>
      <c r="E639" s="384"/>
      <c r="F639" s="384"/>
      <c r="G639" s="384"/>
      <c r="H639" s="385"/>
      <c r="I639" s="116" t="s">
        <v>506</v>
      </c>
      <c r="J639" s="180">
        <f t="shared" ref="J639:J646" si="28">IF(SUM(L639:M639)=0,IF(COUNTIF(L639:M639,"未確認")&gt;0,"未確認",IF(COUNTIF(L639:M639,"~*")&gt;0,"*",SUM(L639:M639))),SUM(L639:M639))</f>
        <v>11</v>
      </c>
      <c r="K639" s="181" t="str">
        <f t="shared" ref="K639:K646" si="29">IF(OR(COUNTIF(L639:M639,"未確認")&gt;0,COUNTIF(L639:M639,"*")&gt;0),"※","")</f>
        <v>※</v>
      </c>
      <c r="L639" s="111" t="s">
        <v>140</v>
      </c>
      <c r="M639" s="111">
        <v>11</v>
      </c>
    </row>
    <row r="640" spans="1:22" s="112" customFormat="1" ht="56.1" customHeight="1">
      <c r="A640" s="349" t="s">
        <v>1296</v>
      </c>
      <c r="B640" s="113"/>
      <c r="C640" s="383" t="s">
        <v>507</v>
      </c>
      <c r="D640" s="384"/>
      <c r="E640" s="384"/>
      <c r="F640" s="384"/>
      <c r="G640" s="384"/>
      <c r="H640" s="385"/>
      <c r="I640" s="116" t="s">
        <v>508</v>
      </c>
      <c r="J640" s="180" t="str">
        <f t="shared" si="28"/>
        <v>*</v>
      </c>
      <c r="K640" s="181" t="str">
        <f t="shared" si="29"/>
        <v>※</v>
      </c>
      <c r="L640" s="111" t="s">
        <v>140</v>
      </c>
      <c r="M640" s="111" t="s">
        <v>1121</v>
      </c>
    </row>
    <row r="641" spans="1:22" s="112" customFormat="1" ht="78">
      <c r="A641" s="349" t="s">
        <v>1298</v>
      </c>
      <c r="B641" s="113"/>
      <c r="C641" s="383" t="s">
        <v>2720</v>
      </c>
      <c r="D641" s="384"/>
      <c r="E641" s="384"/>
      <c r="F641" s="384"/>
      <c r="G641" s="384"/>
      <c r="H641" s="385"/>
      <c r="I641" s="116" t="s">
        <v>510</v>
      </c>
      <c r="J641" s="180">
        <f t="shared" si="28"/>
        <v>22</v>
      </c>
      <c r="K641" s="181" t="str">
        <f t="shared" si="29"/>
        <v/>
      </c>
      <c r="L641" s="111">
        <v>12</v>
      </c>
      <c r="M641" s="111">
        <v>10</v>
      </c>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v>0</v>
      </c>
      <c r="M642" s="111">
        <v>0</v>
      </c>
    </row>
    <row r="643" spans="1:22" s="112" customFormat="1" ht="84" customHeight="1">
      <c r="A643" s="349" t="s">
        <v>1301</v>
      </c>
      <c r="B643" s="113"/>
      <c r="C643" s="383" t="s">
        <v>513</v>
      </c>
      <c r="D643" s="384"/>
      <c r="E643" s="384"/>
      <c r="F643" s="384"/>
      <c r="G643" s="384"/>
      <c r="H643" s="385"/>
      <c r="I643" s="116" t="s">
        <v>514</v>
      </c>
      <c r="J643" s="180" t="str">
        <f t="shared" si="28"/>
        <v>*</v>
      </c>
      <c r="K643" s="181" t="str">
        <f t="shared" si="29"/>
        <v>※</v>
      </c>
      <c r="L643" s="111">
        <v>0</v>
      </c>
      <c r="M643" s="111" t="s">
        <v>2721</v>
      </c>
    </row>
    <row r="644" spans="1:22" s="112" customFormat="1" ht="70.150000000000006" customHeight="1">
      <c r="A644" s="349" t="s">
        <v>1302</v>
      </c>
      <c r="B644" s="113"/>
      <c r="C644" s="383" t="s">
        <v>2230</v>
      </c>
      <c r="D644" s="384"/>
      <c r="E644" s="384"/>
      <c r="F644" s="384"/>
      <c r="G644" s="384"/>
      <c r="H644" s="385"/>
      <c r="I644" s="116" t="s">
        <v>516</v>
      </c>
      <c r="J644" s="180">
        <f t="shared" si="28"/>
        <v>0</v>
      </c>
      <c r="K644" s="181" t="str">
        <f t="shared" si="29"/>
        <v/>
      </c>
      <c r="L644" s="111">
        <v>0</v>
      </c>
      <c r="M644" s="111">
        <v>0</v>
      </c>
    </row>
    <row r="645" spans="1:22" s="112" customFormat="1" ht="98.1" customHeight="1">
      <c r="A645" s="349" t="s">
        <v>1304</v>
      </c>
      <c r="B645" s="113"/>
      <c r="C645" s="383" t="s">
        <v>2231</v>
      </c>
      <c r="D645" s="384"/>
      <c r="E645" s="384"/>
      <c r="F645" s="384"/>
      <c r="G645" s="384"/>
      <c r="H645" s="385"/>
      <c r="I645" s="116" t="s">
        <v>518</v>
      </c>
      <c r="J645" s="180">
        <f t="shared" si="28"/>
        <v>0</v>
      </c>
      <c r="K645" s="181" t="str">
        <f t="shared" si="29"/>
        <v/>
      </c>
      <c r="L645" s="111">
        <v>0</v>
      </c>
      <c r="M645" s="111">
        <v>0</v>
      </c>
    </row>
    <row r="646" spans="1:22" s="112" customFormat="1" ht="84" customHeight="1">
      <c r="A646" s="349" t="s">
        <v>1306</v>
      </c>
      <c r="B646" s="113"/>
      <c r="C646" s="386" t="s">
        <v>519</v>
      </c>
      <c r="D646" s="387"/>
      <c r="E646" s="387"/>
      <c r="F646" s="387"/>
      <c r="G646" s="387"/>
      <c r="H646" s="388"/>
      <c r="I646" s="116" t="s">
        <v>520</v>
      </c>
      <c r="J646" s="180">
        <f t="shared" si="28"/>
        <v>0</v>
      </c>
      <c r="K646" s="181" t="str">
        <f t="shared" si="29"/>
        <v/>
      </c>
      <c r="L646" s="111">
        <v>0</v>
      </c>
      <c r="M646" s="111">
        <v>0</v>
      </c>
    </row>
    <row r="647" spans="1:22" s="1" customFormat="1">
      <c r="A647" s="325"/>
      <c r="B647" s="19"/>
      <c r="C647" s="19"/>
      <c r="D647" s="19"/>
      <c r="E647" s="19"/>
      <c r="F647" s="19"/>
      <c r="G647" s="19"/>
      <c r="H647" s="15"/>
      <c r="I647" s="15"/>
      <c r="J647" s="87"/>
      <c r="K647" s="88"/>
      <c r="L647" s="89"/>
      <c r="M647" s="89"/>
    </row>
    <row r="648" spans="1:22" s="82" customFormat="1">
      <c r="A648" s="325"/>
      <c r="B648" s="83"/>
      <c r="C648" s="60"/>
      <c r="D648" s="60"/>
      <c r="E648" s="60"/>
      <c r="F648" s="60"/>
      <c r="G648" s="60"/>
      <c r="H648" s="90"/>
      <c r="I648" s="90"/>
      <c r="J648" s="87"/>
      <c r="K648" s="88"/>
      <c r="L648" s="89"/>
      <c r="M648" s="89"/>
    </row>
    <row r="649" spans="1:22" s="108" customFormat="1">
      <c r="A649" s="325"/>
      <c r="B649" s="113"/>
      <c r="C649" s="4"/>
      <c r="D649" s="4"/>
      <c r="E649" s="4"/>
      <c r="F649" s="4"/>
      <c r="G649" s="4"/>
      <c r="H649" s="307"/>
      <c r="I649" s="307"/>
      <c r="J649" s="59"/>
      <c r="K649" s="30"/>
      <c r="L649" s="101"/>
      <c r="M649" s="101"/>
    </row>
    <row r="650" spans="1:22" s="108" customFormat="1">
      <c r="A650" s="325"/>
      <c r="B650" s="19" t="s">
        <v>1307</v>
      </c>
      <c r="C650" s="4"/>
      <c r="D650" s="4"/>
      <c r="E650" s="4"/>
      <c r="F650" s="4"/>
      <c r="G650" s="4"/>
      <c r="H650" s="307"/>
      <c r="I650" s="307"/>
      <c r="J650" s="59"/>
      <c r="K650" s="30"/>
      <c r="L650" s="101"/>
      <c r="M650" s="101"/>
    </row>
    <row r="651" spans="1:22">
      <c r="A651" s="325"/>
      <c r="B651" s="19"/>
      <c r="C651" s="19"/>
      <c r="D651" s="19"/>
      <c r="E651" s="19"/>
      <c r="F651" s="19"/>
      <c r="G651" s="19"/>
      <c r="H651" s="15"/>
      <c r="I651" s="15"/>
      <c r="J651" s="61"/>
      <c r="K651" s="30"/>
      <c r="L651" s="73"/>
      <c r="M651" s="73"/>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1985</v>
      </c>
      <c r="M652" s="76" t="s">
        <v>2722</v>
      </c>
      <c r="N652" s="9"/>
      <c r="O652" s="9"/>
      <c r="P652" s="9"/>
      <c r="Q652" s="9"/>
      <c r="R652" s="9"/>
      <c r="S652" s="9"/>
      <c r="T652" s="9"/>
      <c r="U652" s="9"/>
      <c r="V652" s="9"/>
    </row>
    <row r="653" spans="1:22" ht="20.25" customHeight="1">
      <c r="A653" s="325"/>
      <c r="B653" s="2"/>
      <c r="C653" s="60"/>
      <c r="D653" s="4"/>
      <c r="F653" s="4"/>
      <c r="G653" s="4"/>
      <c r="H653" s="307"/>
      <c r="I653" s="65" t="s">
        <v>1523</v>
      </c>
      <c r="J653" s="66"/>
      <c r="K653" s="168"/>
      <c r="L653" s="78"/>
      <c r="M653" s="78"/>
      <c r="N653" s="9"/>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30">IF(SUM(L654:M654)=0,IF(COUNTIF(L654:M654,"未確認")&gt;0,"未確認",IF(COUNTIF(L654:M654,"~*")&gt;0,"*",SUM(L654:M654))),SUM(L654:M654))</f>
        <v>23</v>
      </c>
      <c r="K654" s="181" t="str">
        <f t="shared" ref="K654:K668" si="31">IF(OR(COUNTIF(L654:M654,"未確認")&gt;0,COUNTIF(L654:M654,"*")&gt;0),"※","")</f>
        <v>※</v>
      </c>
      <c r="L654" s="111" t="s">
        <v>1128</v>
      </c>
      <c r="M654" s="111">
        <v>23</v>
      </c>
    </row>
    <row r="655" spans="1:22" s="112" customFormat="1" ht="70.150000000000006" customHeight="1">
      <c r="A655" s="349" t="s">
        <v>1314</v>
      </c>
      <c r="B655" s="83"/>
      <c r="C655" s="171"/>
      <c r="D655" s="200"/>
      <c r="E655" s="383" t="s">
        <v>1699</v>
      </c>
      <c r="F655" s="384"/>
      <c r="G655" s="384"/>
      <c r="H655" s="385"/>
      <c r="I655" s="116" t="s">
        <v>525</v>
      </c>
      <c r="J655" s="180">
        <f t="shared" si="30"/>
        <v>0</v>
      </c>
      <c r="K655" s="181" t="str">
        <f t="shared" si="31"/>
        <v/>
      </c>
      <c r="L655" s="111">
        <v>0</v>
      </c>
      <c r="M655" s="111">
        <v>0</v>
      </c>
    </row>
    <row r="656" spans="1:22" s="112" customFormat="1" ht="70.150000000000006" customHeight="1">
      <c r="A656" s="349" t="s">
        <v>1316</v>
      </c>
      <c r="B656" s="83"/>
      <c r="C656" s="171"/>
      <c r="D656" s="200"/>
      <c r="E656" s="383" t="s">
        <v>2723</v>
      </c>
      <c r="F656" s="384"/>
      <c r="G656" s="384"/>
      <c r="H656" s="385"/>
      <c r="I656" s="116" t="s">
        <v>527</v>
      </c>
      <c r="J656" s="180" t="str">
        <f t="shared" si="30"/>
        <v>*</v>
      </c>
      <c r="K656" s="181" t="str">
        <f t="shared" si="31"/>
        <v>※</v>
      </c>
      <c r="L656" s="111" t="s">
        <v>1121</v>
      </c>
      <c r="M656" s="111" t="s">
        <v>1127</v>
      </c>
    </row>
    <row r="657" spans="1:22" s="112" customFormat="1" ht="70.150000000000006" customHeight="1">
      <c r="A657" s="349" t="s">
        <v>1318</v>
      </c>
      <c r="B657" s="83"/>
      <c r="C657" s="315"/>
      <c r="D657" s="318"/>
      <c r="E657" s="383" t="s">
        <v>528</v>
      </c>
      <c r="F657" s="384"/>
      <c r="G657" s="384"/>
      <c r="H657" s="385"/>
      <c r="I657" s="116" t="s">
        <v>529</v>
      </c>
      <c r="J657" s="180" t="str">
        <f t="shared" si="30"/>
        <v>*</v>
      </c>
      <c r="K657" s="181" t="str">
        <f t="shared" si="31"/>
        <v>※</v>
      </c>
      <c r="L657" s="111" t="s">
        <v>140</v>
      </c>
      <c r="M657" s="111" t="s">
        <v>1127</v>
      </c>
    </row>
    <row r="658" spans="1:22" s="112" customFormat="1" ht="84" customHeight="1">
      <c r="A658" s="349" t="s">
        <v>1319</v>
      </c>
      <c r="B658" s="83"/>
      <c r="C658" s="315"/>
      <c r="D658" s="318"/>
      <c r="E658" s="383" t="s">
        <v>530</v>
      </c>
      <c r="F658" s="384"/>
      <c r="G658" s="384"/>
      <c r="H658" s="385"/>
      <c r="I658" s="116" t="s">
        <v>531</v>
      </c>
      <c r="J658" s="180" t="str">
        <f t="shared" si="30"/>
        <v>*</v>
      </c>
      <c r="K658" s="181" t="str">
        <f t="shared" si="31"/>
        <v>※</v>
      </c>
      <c r="L658" s="111" t="s">
        <v>140</v>
      </c>
      <c r="M658" s="111" t="s">
        <v>1121</v>
      </c>
    </row>
    <row r="659" spans="1:22" s="112" customFormat="1" ht="70.150000000000006" customHeight="1">
      <c r="A659" s="349" t="s">
        <v>1321</v>
      </c>
      <c r="B659" s="83"/>
      <c r="C659" s="171"/>
      <c r="D659" s="200"/>
      <c r="E659" s="383" t="s">
        <v>1700</v>
      </c>
      <c r="F659" s="384"/>
      <c r="G659" s="384"/>
      <c r="H659" s="385"/>
      <c r="I659" s="116" t="s">
        <v>533</v>
      </c>
      <c r="J659" s="180" t="str">
        <f t="shared" si="30"/>
        <v>*</v>
      </c>
      <c r="K659" s="181" t="str">
        <f t="shared" si="31"/>
        <v>※</v>
      </c>
      <c r="L659" s="111" t="s">
        <v>1127</v>
      </c>
      <c r="M659" s="111" t="s">
        <v>1127</v>
      </c>
    </row>
    <row r="660" spans="1:22" s="112" customFormat="1" ht="56.1" customHeight="1">
      <c r="A660" s="349" t="s">
        <v>1323</v>
      </c>
      <c r="B660" s="83"/>
      <c r="C660" s="171"/>
      <c r="D660" s="200"/>
      <c r="E660" s="383" t="s">
        <v>2724</v>
      </c>
      <c r="F660" s="384"/>
      <c r="G660" s="384"/>
      <c r="H660" s="385"/>
      <c r="I660" s="116" t="s">
        <v>535</v>
      </c>
      <c r="J660" s="180">
        <f t="shared" si="30"/>
        <v>0</v>
      </c>
      <c r="K660" s="181" t="str">
        <f t="shared" si="31"/>
        <v/>
      </c>
      <c r="L660" s="111">
        <v>0</v>
      </c>
      <c r="M660" s="111">
        <v>0</v>
      </c>
    </row>
    <row r="661" spans="1:22" s="112" customFormat="1" ht="70.150000000000006" customHeight="1">
      <c r="A661" s="349" t="s">
        <v>1325</v>
      </c>
      <c r="B661" s="83"/>
      <c r="C661" s="171"/>
      <c r="D661" s="200"/>
      <c r="E661" s="383" t="s">
        <v>2234</v>
      </c>
      <c r="F661" s="384"/>
      <c r="G661" s="384"/>
      <c r="H661" s="385"/>
      <c r="I661" s="116" t="s">
        <v>537</v>
      </c>
      <c r="J661" s="180" t="str">
        <f t="shared" si="30"/>
        <v>*</v>
      </c>
      <c r="K661" s="181" t="str">
        <f t="shared" si="31"/>
        <v>※</v>
      </c>
      <c r="L661" s="111">
        <v>0</v>
      </c>
      <c r="M661" s="111" t="s">
        <v>1121</v>
      </c>
    </row>
    <row r="662" spans="1:22" s="112" customFormat="1" ht="70.150000000000006" customHeight="1">
      <c r="A662" s="349" t="s">
        <v>1327</v>
      </c>
      <c r="B662" s="83"/>
      <c r="C662" s="173"/>
      <c r="D662" s="201"/>
      <c r="E662" s="383" t="s">
        <v>1566</v>
      </c>
      <c r="F662" s="384"/>
      <c r="G662" s="384"/>
      <c r="H662" s="385"/>
      <c r="I662" s="116" t="s">
        <v>539</v>
      </c>
      <c r="J662" s="180">
        <f t="shared" si="30"/>
        <v>0</v>
      </c>
      <c r="K662" s="181" t="str">
        <f t="shared" si="31"/>
        <v/>
      </c>
      <c r="L662" s="111">
        <v>0</v>
      </c>
      <c r="M662" s="111">
        <v>0</v>
      </c>
    </row>
    <row r="663" spans="1:22" s="112" customFormat="1" ht="70.150000000000006" customHeight="1">
      <c r="A663" s="349" t="s">
        <v>1329</v>
      </c>
      <c r="B663" s="83"/>
      <c r="C663" s="383" t="s">
        <v>1703</v>
      </c>
      <c r="D663" s="384"/>
      <c r="E663" s="384"/>
      <c r="F663" s="384"/>
      <c r="G663" s="384"/>
      <c r="H663" s="385"/>
      <c r="I663" s="116" t="s">
        <v>1330</v>
      </c>
      <c r="J663" s="180" t="str">
        <f t="shared" si="30"/>
        <v>*</v>
      </c>
      <c r="K663" s="181" t="str">
        <f t="shared" si="31"/>
        <v>※</v>
      </c>
      <c r="L663" s="111" t="s">
        <v>1121</v>
      </c>
      <c r="M663" s="111" t="s">
        <v>1110</v>
      </c>
    </row>
    <row r="664" spans="1:22" s="112" customFormat="1" ht="72" customHeight="1">
      <c r="A664" s="349" t="s">
        <v>1331</v>
      </c>
      <c r="B664" s="83"/>
      <c r="C664" s="386" t="s">
        <v>2725</v>
      </c>
      <c r="D664" s="387"/>
      <c r="E664" s="387"/>
      <c r="F664" s="387"/>
      <c r="G664" s="387"/>
      <c r="H664" s="388"/>
      <c r="I664" s="129" t="s">
        <v>2458</v>
      </c>
      <c r="J664" s="180">
        <f t="shared" si="30"/>
        <v>0</v>
      </c>
      <c r="K664" s="181" t="str">
        <f t="shared" si="31"/>
        <v/>
      </c>
      <c r="L664" s="111">
        <v>0</v>
      </c>
      <c r="M664" s="111">
        <v>0</v>
      </c>
    </row>
    <row r="665" spans="1:22" s="112" customFormat="1" ht="70.150000000000006" customHeight="1">
      <c r="A665" s="349" t="s">
        <v>1333</v>
      </c>
      <c r="B665" s="83"/>
      <c r="C665" s="383" t="s">
        <v>1876</v>
      </c>
      <c r="D665" s="384"/>
      <c r="E665" s="384"/>
      <c r="F665" s="384"/>
      <c r="G665" s="384"/>
      <c r="H665" s="385"/>
      <c r="I665" s="116" t="s">
        <v>1335</v>
      </c>
      <c r="J665" s="180" t="str">
        <f t="shared" si="30"/>
        <v>*</v>
      </c>
      <c r="K665" s="181" t="str">
        <f t="shared" si="31"/>
        <v>※</v>
      </c>
      <c r="L665" s="111">
        <v>0</v>
      </c>
      <c r="M665" s="111" t="s">
        <v>1121</v>
      </c>
    </row>
    <row r="666" spans="1:22" s="112" customFormat="1" ht="56.1" customHeight="1">
      <c r="A666" s="349" t="s">
        <v>1336</v>
      </c>
      <c r="B666" s="83"/>
      <c r="C666" s="383" t="s">
        <v>1337</v>
      </c>
      <c r="D666" s="384"/>
      <c r="E666" s="384"/>
      <c r="F666" s="384"/>
      <c r="G666" s="384"/>
      <c r="H666" s="385"/>
      <c r="I666" s="116" t="s">
        <v>545</v>
      </c>
      <c r="J666" s="180">
        <f t="shared" si="30"/>
        <v>0</v>
      </c>
      <c r="K666" s="181" t="str">
        <f t="shared" si="31"/>
        <v/>
      </c>
      <c r="L666" s="111">
        <v>0</v>
      </c>
      <c r="M666" s="111">
        <v>0</v>
      </c>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v>0</v>
      </c>
      <c r="M667" s="111">
        <v>0</v>
      </c>
    </row>
    <row r="668" spans="1:22" s="112" customFormat="1" ht="84" customHeight="1">
      <c r="A668" s="349" t="s">
        <v>1341</v>
      </c>
      <c r="B668" s="83"/>
      <c r="C668" s="383" t="s">
        <v>2726</v>
      </c>
      <c r="D668" s="384"/>
      <c r="E668" s="384"/>
      <c r="F668" s="384"/>
      <c r="G668" s="384"/>
      <c r="H668" s="385"/>
      <c r="I668" s="116" t="s">
        <v>1343</v>
      </c>
      <c r="J668" s="180">
        <f t="shared" si="30"/>
        <v>0</v>
      </c>
      <c r="K668" s="181" t="str">
        <f t="shared" si="31"/>
        <v/>
      </c>
      <c r="L668" s="111">
        <v>0</v>
      </c>
      <c r="M668" s="111">
        <v>0</v>
      </c>
    </row>
    <row r="669" spans="1:22" s="1" customFormat="1">
      <c r="A669" s="325"/>
      <c r="B669" s="19"/>
      <c r="C669" s="19"/>
      <c r="D669" s="19"/>
      <c r="E669" s="19"/>
      <c r="F669" s="19"/>
      <c r="G669" s="19"/>
      <c r="H669" s="15"/>
      <c r="I669" s="15"/>
      <c r="J669" s="87"/>
      <c r="K669" s="88"/>
      <c r="L669" s="89"/>
      <c r="M669" s="89"/>
    </row>
    <row r="670" spans="1:22" s="82" customFormat="1">
      <c r="A670" s="325"/>
      <c r="B670" s="83"/>
      <c r="C670" s="60"/>
      <c r="D670" s="60"/>
      <c r="E670" s="60"/>
      <c r="F670" s="60"/>
      <c r="G670" s="60"/>
      <c r="H670" s="90"/>
      <c r="I670" s="90"/>
      <c r="J670" s="87"/>
      <c r="K670" s="88"/>
      <c r="L670" s="89"/>
      <c r="M670" s="89"/>
    </row>
    <row r="671" spans="1:22" s="108" customFormat="1">
      <c r="A671" s="325"/>
      <c r="B671" s="113"/>
      <c r="C671" s="4"/>
      <c r="D671" s="4"/>
      <c r="E671" s="4"/>
      <c r="F671" s="4"/>
      <c r="G671" s="4"/>
      <c r="H671" s="307"/>
      <c r="I671" s="307"/>
      <c r="J671" s="59"/>
      <c r="K671" s="30"/>
      <c r="L671" s="101"/>
      <c r="M671" s="101"/>
    </row>
    <row r="672" spans="1:22">
      <c r="A672" s="325"/>
      <c r="B672" s="19"/>
      <c r="C672" s="19"/>
      <c r="D672" s="19"/>
      <c r="E672" s="19"/>
      <c r="F672" s="19"/>
      <c r="G672" s="19"/>
      <c r="H672" s="15"/>
      <c r="I672" s="15"/>
      <c r="L672" s="73"/>
      <c r="M672" s="73"/>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594</v>
      </c>
      <c r="M673" s="76" t="s">
        <v>593</v>
      </c>
      <c r="N673" s="9"/>
      <c r="O673" s="9"/>
      <c r="P673" s="9"/>
      <c r="Q673" s="9"/>
      <c r="R673" s="9"/>
      <c r="S673" s="9"/>
      <c r="T673" s="9"/>
      <c r="U673" s="9"/>
      <c r="V673" s="9"/>
    </row>
    <row r="674" spans="1:22" ht="20.25" customHeight="1">
      <c r="A674" s="325"/>
      <c r="B674" s="2"/>
      <c r="C674" s="60"/>
      <c r="D674" s="4"/>
      <c r="F674" s="4"/>
      <c r="G674" s="4"/>
      <c r="H674" s="307"/>
      <c r="I674" s="65" t="s">
        <v>1523</v>
      </c>
      <c r="J674" s="66"/>
      <c r="K674" s="168"/>
      <c r="L674" s="78" t="s">
        <v>596</v>
      </c>
      <c r="M674" s="78" t="s">
        <v>80</v>
      </c>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2131</v>
      </c>
      <c r="J675" s="186"/>
      <c r="K675" s="202"/>
      <c r="L675" s="96" t="s">
        <v>26</v>
      </c>
      <c r="M675" s="96" t="s">
        <v>589</v>
      </c>
    </row>
    <row r="676" spans="1:22" s="82" customFormat="1" ht="56.1" customHeight="1">
      <c r="A676" s="345" t="s">
        <v>1346</v>
      </c>
      <c r="B676" s="83"/>
      <c r="C676" s="386" t="s">
        <v>549</v>
      </c>
      <c r="D676" s="387"/>
      <c r="E676" s="387"/>
      <c r="F676" s="387"/>
      <c r="G676" s="387"/>
      <c r="H676" s="388"/>
      <c r="I676" s="129" t="s">
        <v>550</v>
      </c>
      <c r="J676" s="186"/>
      <c r="K676" s="202"/>
      <c r="L676" s="203" t="s">
        <v>26</v>
      </c>
      <c r="M676" s="203" t="s">
        <v>26</v>
      </c>
    </row>
    <row r="677" spans="1:22" s="82" customFormat="1" ht="56.1" customHeight="1">
      <c r="A677" s="345" t="s">
        <v>1347</v>
      </c>
      <c r="B677" s="83"/>
      <c r="C677" s="386" t="s">
        <v>551</v>
      </c>
      <c r="D677" s="387"/>
      <c r="E677" s="387"/>
      <c r="F677" s="387"/>
      <c r="G677" s="387"/>
      <c r="H677" s="388"/>
      <c r="I677" s="129" t="s">
        <v>1348</v>
      </c>
      <c r="J677" s="186"/>
      <c r="K677" s="202"/>
      <c r="L677" s="204" t="s">
        <v>26</v>
      </c>
      <c r="M677" s="204" t="s">
        <v>26</v>
      </c>
    </row>
    <row r="678" spans="1:22" s="82" customFormat="1" ht="60" customHeight="1">
      <c r="A678" s="345" t="s">
        <v>1349</v>
      </c>
      <c r="B678" s="83"/>
      <c r="C678" s="389" t="s">
        <v>552</v>
      </c>
      <c r="D678" s="390"/>
      <c r="E678" s="390"/>
      <c r="F678" s="390"/>
      <c r="G678" s="390"/>
      <c r="H678" s="391"/>
      <c r="I678" s="392" t="s">
        <v>1350</v>
      </c>
      <c r="J678" s="186"/>
      <c r="K678" s="202"/>
      <c r="L678" s="205" t="s">
        <v>26</v>
      </c>
      <c r="M678" s="205" t="s">
        <v>26</v>
      </c>
    </row>
    <row r="679" spans="1:22" s="82" customFormat="1" ht="35.1" customHeight="1">
      <c r="A679" s="345" t="s">
        <v>1351</v>
      </c>
      <c r="B679" s="83"/>
      <c r="C679" s="206"/>
      <c r="D679" s="207"/>
      <c r="E679" s="389" t="s">
        <v>553</v>
      </c>
      <c r="F679" s="390"/>
      <c r="G679" s="390"/>
      <c r="H679" s="391"/>
      <c r="I679" s="394"/>
      <c r="J679" s="186"/>
      <c r="K679" s="202"/>
      <c r="L679" s="205" t="s">
        <v>26</v>
      </c>
      <c r="M679" s="205" t="s">
        <v>26</v>
      </c>
    </row>
    <row r="680" spans="1:22" s="82" customFormat="1" ht="25.9" customHeight="1">
      <c r="A680" s="345" t="s">
        <v>1352</v>
      </c>
      <c r="B680" s="83"/>
      <c r="C680" s="208"/>
      <c r="D680" s="305"/>
      <c r="E680" s="396"/>
      <c r="F680" s="397"/>
      <c r="G680" s="398" t="s">
        <v>554</v>
      </c>
      <c r="H680" s="399"/>
      <c r="I680" s="395"/>
      <c r="J680" s="186"/>
      <c r="K680" s="202"/>
      <c r="L680" s="205" t="s">
        <v>26</v>
      </c>
      <c r="M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t="s">
        <v>26</v>
      </c>
    </row>
    <row r="682" spans="1:22" s="108" customFormat="1" ht="34.5" customHeight="1">
      <c r="A682" s="345" t="s">
        <v>1356</v>
      </c>
      <c r="B682" s="83"/>
      <c r="C682" s="308"/>
      <c r="D682" s="310"/>
      <c r="E682" s="386" t="s">
        <v>1357</v>
      </c>
      <c r="F682" s="387"/>
      <c r="G682" s="387"/>
      <c r="H682" s="388"/>
      <c r="I682" s="393"/>
      <c r="J682" s="186"/>
      <c r="K682" s="202"/>
      <c r="L682" s="205" t="s">
        <v>26</v>
      </c>
      <c r="M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c r="M683" s="352" t="s">
        <v>26</v>
      </c>
    </row>
    <row r="684" spans="1:22" s="1" customFormat="1">
      <c r="A684" s="325"/>
      <c r="B684" s="19"/>
      <c r="C684" s="60"/>
      <c r="D684" s="60"/>
      <c r="E684" s="19"/>
      <c r="F684" s="19"/>
      <c r="G684" s="19"/>
      <c r="H684" s="15"/>
      <c r="I684" s="15"/>
      <c r="J684" s="87"/>
      <c r="K684" s="88"/>
      <c r="L684" s="89"/>
      <c r="M684" s="89"/>
    </row>
    <row r="685" spans="1:22" s="82" customFormat="1">
      <c r="A685" s="325"/>
      <c r="B685" s="83"/>
      <c r="C685" s="60"/>
      <c r="D685" s="60"/>
      <c r="E685" s="60"/>
      <c r="F685" s="60"/>
      <c r="G685" s="60"/>
      <c r="H685" s="90"/>
      <c r="I685" s="90"/>
      <c r="J685" s="87"/>
      <c r="K685" s="88"/>
      <c r="L685" s="89"/>
      <c r="M685" s="89"/>
    </row>
    <row r="686" spans="1:22" s="1" customFormat="1">
      <c r="A686" s="325"/>
      <c r="B686" s="83"/>
      <c r="C686" s="4"/>
      <c r="D686" s="4"/>
      <c r="E686" s="4"/>
      <c r="F686" s="4"/>
      <c r="G686" s="4"/>
      <c r="H686" s="307"/>
      <c r="I686" s="307"/>
      <c r="J686" s="59"/>
      <c r="K686" s="30"/>
      <c r="L686" s="101"/>
      <c r="M686" s="101"/>
    </row>
    <row r="687" spans="1:22" s="1" customFormat="1">
      <c r="A687" s="325"/>
      <c r="B687" s="19" t="s">
        <v>1758</v>
      </c>
      <c r="C687" s="4"/>
      <c r="D687" s="4"/>
      <c r="E687" s="4"/>
      <c r="F687" s="4"/>
      <c r="G687" s="4"/>
      <c r="H687" s="307"/>
      <c r="I687" s="307"/>
      <c r="J687" s="59"/>
      <c r="K687" s="30"/>
      <c r="L687" s="101"/>
      <c r="M687" s="101"/>
    </row>
    <row r="688" spans="1:22">
      <c r="A688" s="325"/>
      <c r="B688" s="19"/>
      <c r="C688" s="19"/>
      <c r="D688" s="19"/>
      <c r="E688" s="19"/>
      <c r="F688" s="19"/>
      <c r="G688" s="19"/>
      <c r="H688" s="15"/>
      <c r="I688" s="15"/>
      <c r="L688" s="73"/>
      <c r="M688" s="73"/>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594</v>
      </c>
      <c r="M689" s="76" t="s">
        <v>593</v>
      </c>
      <c r="N689" s="9"/>
      <c r="O689" s="9"/>
      <c r="P689" s="9"/>
      <c r="Q689" s="9"/>
      <c r="R689" s="9"/>
      <c r="S689" s="9"/>
      <c r="T689" s="9"/>
      <c r="U689" s="9"/>
      <c r="V689" s="9"/>
    </row>
    <row r="690" spans="1:22" ht="20.25" customHeight="1">
      <c r="A690" s="325"/>
      <c r="B690" s="2"/>
      <c r="C690" s="60"/>
      <c r="D690" s="4"/>
      <c r="F690" s="4"/>
      <c r="G690" s="4"/>
      <c r="H690" s="307"/>
      <c r="I690" s="65" t="s">
        <v>1012</v>
      </c>
      <c r="J690" s="66"/>
      <c r="K690" s="168"/>
      <c r="L690" s="78" t="s">
        <v>596</v>
      </c>
      <c r="M690" s="78" t="s">
        <v>80</v>
      </c>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IF(SUM(L691:M691)=0,IF(COUNTIF(L691:M691,"未確認")&gt;0,"未確認",IF(COUNTIF(L691:M691,"~*")&gt;0,"*",SUM(L691:M691))),SUM(L691:M691))</f>
        <v>14</v>
      </c>
      <c r="K691" s="181" t="str">
        <f>IF(OR(COUNTIF(L691:M691,"未確認")&gt;0,COUNTIF(L691:M691,"*")&gt;0),"※","")</f>
        <v/>
      </c>
      <c r="L691" s="111">
        <v>14</v>
      </c>
      <c r="M691" s="111"/>
    </row>
    <row r="692" spans="1:22" s="112" customFormat="1" ht="42" customHeight="1">
      <c r="A692" s="349" t="s">
        <v>1363</v>
      </c>
      <c r="B692" s="113"/>
      <c r="C692" s="383" t="s">
        <v>558</v>
      </c>
      <c r="D692" s="384"/>
      <c r="E692" s="384"/>
      <c r="F692" s="384"/>
      <c r="G692" s="384"/>
      <c r="H692" s="385"/>
      <c r="I692" s="116" t="s">
        <v>559</v>
      </c>
      <c r="J692" s="185">
        <f>IF(SUM(L692:M692)=0,IF(COUNTIF(L692:M692,"未確認")&gt;0,"未確認",IF(COUNTIF(L692:M692,"~*")&gt;0,"*",SUM(L692:M692))),SUM(L692:M692))</f>
        <v>0</v>
      </c>
      <c r="K692" s="181" t="str">
        <f>IF(OR(COUNTIF(L692:M692,"未確認")&gt;0,COUNTIF(L692:M692,"*")&gt;0),"※","")</f>
        <v/>
      </c>
      <c r="L692" s="111">
        <v>0</v>
      </c>
      <c r="M692" s="111"/>
    </row>
    <row r="693" spans="1:22" s="112" customFormat="1" ht="84" customHeight="1">
      <c r="A693" s="349" t="s">
        <v>1365</v>
      </c>
      <c r="B693" s="113"/>
      <c r="C693" s="383" t="s">
        <v>1571</v>
      </c>
      <c r="D693" s="384"/>
      <c r="E693" s="384"/>
      <c r="F693" s="384"/>
      <c r="G693" s="384"/>
      <c r="H693" s="385"/>
      <c r="I693" s="116" t="s">
        <v>561</v>
      </c>
      <c r="J693" s="185">
        <f>IF(SUM(L693:M693)=0,IF(COUNTIF(L693:M693,"未確認")&gt;0,"未確認",IF(COUNTIF(L693:M693,"~*")&gt;0,"*",SUM(L693:M693))),SUM(L693:M693))</f>
        <v>0</v>
      </c>
      <c r="K693" s="181" t="str">
        <f>IF(OR(COUNTIF(L693:M693,"未確認")&gt;0,COUNTIF(L693:M693,"*")&gt;0),"※","")</f>
        <v/>
      </c>
      <c r="L693" s="111">
        <v>0</v>
      </c>
      <c r="M693" s="111"/>
    </row>
    <row r="694" spans="1:22" s="1" customFormat="1">
      <c r="A694" s="325"/>
      <c r="B694" s="19"/>
      <c r="C694" s="19"/>
      <c r="D694" s="19"/>
      <c r="E694" s="19"/>
      <c r="F694" s="19"/>
      <c r="G694" s="19"/>
      <c r="H694" s="15"/>
      <c r="I694" s="15"/>
      <c r="J694" s="87"/>
      <c r="K694" s="88"/>
      <c r="L694" s="89"/>
      <c r="M694" s="89"/>
    </row>
    <row r="695" spans="1:22" s="82" customFormat="1">
      <c r="A695" s="325"/>
      <c r="B695" s="83"/>
      <c r="C695" s="60"/>
      <c r="D695" s="60"/>
      <c r="E695" s="60"/>
      <c r="F695" s="60"/>
      <c r="G695" s="60"/>
      <c r="H695" s="90"/>
      <c r="I695" s="90"/>
      <c r="J695" s="87"/>
      <c r="K695" s="88"/>
      <c r="L695" s="89"/>
      <c r="M695" s="89"/>
    </row>
    <row r="696" spans="1:22" s="108" customFormat="1">
      <c r="A696" s="325"/>
      <c r="C696" s="4"/>
      <c r="D696" s="4"/>
      <c r="E696" s="4"/>
      <c r="F696" s="4"/>
      <c r="G696" s="4"/>
      <c r="H696" s="307"/>
      <c r="I696" s="307"/>
      <c r="J696" s="59"/>
      <c r="K696" s="30"/>
      <c r="L696" s="101"/>
      <c r="M696" s="101"/>
    </row>
    <row r="697" spans="1:22" s="108" customFormat="1">
      <c r="A697" s="325"/>
      <c r="B697" s="19" t="s">
        <v>1707</v>
      </c>
      <c r="C697" s="4"/>
      <c r="D697" s="4"/>
      <c r="E697" s="4"/>
      <c r="F697" s="4"/>
      <c r="G697" s="4"/>
      <c r="H697" s="307"/>
      <c r="I697" s="307"/>
      <c r="J697" s="59"/>
      <c r="K697" s="30"/>
      <c r="L697" s="101"/>
      <c r="M697" s="101"/>
    </row>
    <row r="698" spans="1:22">
      <c r="A698" s="325"/>
      <c r="B698" s="19"/>
      <c r="C698" s="19"/>
      <c r="D698" s="19"/>
      <c r="E698" s="19"/>
      <c r="F698" s="19"/>
      <c r="G698" s="19"/>
      <c r="H698" s="15"/>
      <c r="I698" s="15"/>
      <c r="L698" s="73"/>
      <c r="M698" s="73"/>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594</v>
      </c>
      <c r="M699" s="76" t="s">
        <v>593</v>
      </c>
      <c r="N699" s="9"/>
      <c r="O699" s="9"/>
      <c r="P699" s="9"/>
      <c r="Q699" s="9"/>
      <c r="R699" s="9"/>
      <c r="S699" s="9"/>
      <c r="T699" s="9"/>
      <c r="U699" s="9"/>
      <c r="V699" s="9"/>
    </row>
    <row r="700" spans="1:22" ht="20.25" customHeight="1">
      <c r="A700" s="325"/>
      <c r="B700" s="2"/>
      <c r="C700" s="60"/>
      <c r="D700" s="4"/>
      <c r="F700" s="4"/>
      <c r="G700" s="4"/>
      <c r="H700" s="307"/>
      <c r="I700" s="65" t="s">
        <v>1523</v>
      </c>
      <c r="J700" s="66"/>
      <c r="K700" s="168"/>
      <c r="L700" s="78" t="s">
        <v>596</v>
      </c>
      <c r="M700" s="78" t="s">
        <v>80</v>
      </c>
      <c r="N700" s="9"/>
      <c r="O700" s="9"/>
      <c r="P700" s="9"/>
      <c r="Q700" s="9"/>
      <c r="R700" s="9"/>
      <c r="S700" s="9"/>
      <c r="T700" s="9"/>
      <c r="U700" s="9"/>
      <c r="V700" s="9"/>
    </row>
    <row r="701" spans="1:22" s="112" customFormat="1" ht="56.1" customHeight="1">
      <c r="A701" s="349" t="s">
        <v>1369</v>
      </c>
      <c r="B701" s="108"/>
      <c r="C701" s="383" t="s">
        <v>2727</v>
      </c>
      <c r="D701" s="384"/>
      <c r="E701" s="384"/>
      <c r="F701" s="384"/>
      <c r="G701" s="384"/>
      <c r="H701" s="385"/>
      <c r="I701" s="116" t="s">
        <v>564</v>
      </c>
      <c r="J701" s="180">
        <f>IF(SUM(L701:M701)=0,IF(COUNTIF(L701:M701,"未確認")&gt;0,"未確認",IF(COUNTIF(L701:M701,"~*")&gt;0,"*",SUM(L701:M701))),SUM(L701:M701))</f>
        <v>0</v>
      </c>
      <c r="K701" s="181" t="str">
        <f>IF(OR(COUNTIF(L701:M701,"未確認")&gt;0,COUNTIF(L701:M701,"*")&gt;0),"※","")</f>
        <v/>
      </c>
      <c r="L701" s="111">
        <v>0</v>
      </c>
      <c r="M701" s="111"/>
    </row>
    <row r="702" spans="1:22" s="112" customFormat="1" ht="56.1" customHeight="1">
      <c r="A702" s="349" t="s">
        <v>1372</v>
      </c>
      <c r="B702" s="113"/>
      <c r="C702" s="383" t="s">
        <v>1574</v>
      </c>
      <c r="D702" s="384"/>
      <c r="E702" s="384"/>
      <c r="F702" s="384"/>
      <c r="G702" s="384"/>
      <c r="H702" s="385"/>
      <c r="I702" s="116" t="s">
        <v>566</v>
      </c>
      <c r="J702" s="180">
        <f>IF(SUM(L702:M702)=0,IF(COUNTIF(L702:M702,"未確認")&gt;0,"未確認",IF(COUNTIF(L702:M702,"~*")&gt;0,"*",SUM(L702:M702))),SUM(L702:M702))</f>
        <v>0</v>
      </c>
      <c r="K702" s="181" t="str">
        <f>IF(OR(COUNTIF(L702:M702,"未確認")&gt;0,COUNTIF(L702:M702,"*")&gt;0),"※","")</f>
        <v/>
      </c>
      <c r="L702" s="111">
        <v>0</v>
      </c>
      <c r="M702" s="111"/>
    </row>
    <row r="703" spans="1:22" s="112" customFormat="1" ht="70.150000000000006" customHeight="1">
      <c r="A703" s="349" t="s">
        <v>1374</v>
      </c>
      <c r="B703" s="113"/>
      <c r="C703" s="386" t="s">
        <v>567</v>
      </c>
      <c r="D703" s="387"/>
      <c r="E703" s="387"/>
      <c r="F703" s="387"/>
      <c r="G703" s="387"/>
      <c r="H703" s="388"/>
      <c r="I703" s="116" t="s">
        <v>568</v>
      </c>
      <c r="J703" s="180" t="str">
        <f>IF(SUM(L703:M703)=0,IF(COUNTIF(L703:M703,"未確認")&gt;0,"未確認",IF(COUNTIF(L703:M703,"~*")&gt;0,"*",SUM(L703:M703))),SUM(L703:M703))</f>
        <v>*</v>
      </c>
      <c r="K703" s="181" t="str">
        <f>IF(OR(COUNTIF(L703:M703,"未確認")&gt;0,COUNTIF(L703:M703,"*")&gt;0),"※","")</f>
        <v>※</v>
      </c>
      <c r="L703" s="111" t="s">
        <v>1127</v>
      </c>
      <c r="M703" s="111"/>
    </row>
    <row r="704" spans="1:22" s="112" customFormat="1" ht="56.1" customHeight="1">
      <c r="A704" s="334" t="s">
        <v>1710</v>
      </c>
      <c r="B704" s="113"/>
      <c r="C704" s="383" t="s">
        <v>569</v>
      </c>
      <c r="D704" s="384"/>
      <c r="E704" s="384"/>
      <c r="F704" s="384"/>
      <c r="G704" s="384"/>
      <c r="H704" s="385"/>
      <c r="I704" s="116" t="s">
        <v>570</v>
      </c>
      <c r="J704" s="180">
        <f>IF(SUM(L704:M704)=0,IF(COUNTIF(L704:M704,"未確認")&gt;0,"未確認",IF(COUNTIF(L704:M704,"~*")&gt;0,"*",SUM(L704:M704))),SUM(L704:M704))</f>
        <v>0</v>
      </c>
      <c r="K704" s="181" t="str">
        <f>IF(OR(COUNTIF(L704:M704,"未確認")&gt;0,COUNTIF(L704:M704,"*")&gt;0),"※","")</f>
        <v/>
      </c>
      <c r="L704" s="111">
        <v>0</v>
      </c>
      <c r="M704" s="111">
        <v>0</v>
      </c>
    </row>
    <row r="705" spans="1:22" s="112" customFormat="1" ht="70.150000000000006" customHeight="1">
      <c r="A705" s="349" t="s">
        <v>1377</v>
      </c>
      <c r="B705" s="113"/>
      <c r="C705" s="383" t="s">
        <v>2728</v>
      </c>
      <c r="D705" s="384"/>
      <c r="E705" s="384"/>
      <c r="F705" s="384"/>
      <c r="G705" s="384"/>
      <c r="H705" s="385"/>
      <c r="I705" s="116" t="s">
        <v>571</v>
      </c>
      <c r="J705" s="180">
        <f>IF(SUM(L705:M705)=0,IF(COUNTIF(L705:M705,"未確認")&gt;0,"未確認",IF(COUNTIF(L705:M705,"~*")&gt;0,"*",SUM(L705:M705))),SUM(L705:M705))</f>
        <v>0</v>
      </c>
      <c r="K705" s="181" t="str">
        <f>IF(OR(COUNTIF(L705:M705,"未確認")&gt;0,COUNTIF(L705:M705,"*")&gt;0),"※","")</f>
        <v/>
      </c>
      <c r="L705" s="111">
        <v>0</v>
      </c>
      <c r="M705" s="111"/>
    </row>
    <row r="706" spans="1:22" s="1" customFormat="1">
      <c r="A706" s="325"/>
      <c r="B706" s="19"/>
      <c r="C706" s="19"/>
      <c r="D706" s="19"/>
      <c r="E706" s="19"/>
      <c r="F706" s="19"/>
      <c r="G706" s="19"/>
      <c r="H706" s="15"/>
      <c r="I706" s="15"/>
      <c r="J706" s="87"/>
      <c r="K706" s="88"/>
      <c r="L706" s="89"/>
      <c r="M706" s="89"/>
    </row>
    <row r="707" spans="1:22" s="82" customFormat="1">
      <c r="A707" s="325"/>
      <c r="B707" s="83"/>
      <c r="C707" s="60"/>
      <c r="D707" s="60"/>
      <c r="E707" s="60"/>
      <c r="F707" s="60"/>
      <c r="G707" s="60"/>
      <c r="H707" s="90"/>
      <c r="I707" s="90"/>
      <c r="J707" s="87"/>
      <c r="K707" s="88"/>
      <c r="L707" s="89"/>
      <c r="M707" s="89"/>
    </row>
    <row r="708" spans="1:22" s="82" customFormat="1">
      <c r="A708" s="325"/>
      <c r="B708" s="83"/>
      <c r="C708" s="60"/>
      <c r="D708" s="60"/>
      <c r="E708" s="60"/>
      <c r="F708" s="60"/>
      <c r="G708" s="60"/>
      <c r="H708" s="90"/>
      <c r="I708" s="90"/>
      <c r="J708" s="87"/>
      <c r="K708" s="88"/>
      <c r="L708" s="89"/>
      <c r="M708" s="89"/>
    </row>
    <row r="709" spans="1:22" s="108" customFormat="1">
      <c r="A709" s="325"/>
      <c r="C709" s="4"/>
      <c r="D709" s="4"/>
      <c r="E709" s="4"/>
      <c r="F709" s="4"/>
      <c r="G709" s="4"/>
      <c r="H709" s="307"/>
      <c r="I709" s="307"/>
      <c r="J709" s="59"/>
      <c r="K709" s="30"/>
      <c r="L709" s="101"/>
      <c r="M709" s="101"/>
    </row>
    <row r="710" spans="1:22" s="108" customFormat="1">
      <c r="A710" s="325"/>
      <c r="B710" s="19" t="s">
        <v>572</v>
      </c>
      <c r="C710" s="4"/>
      <c r="D710" s="4"/>
      <c r="E710" s="4"/>
      <c r="F710" s="4"/>
      <c r="G710" s="4"/>
      <c r="H710" s="307"/>
      <c r="I710" s="307"/>
      <c r="J710" s="59"/>
      <c r="K710" s="30"/>
      <c r="L710" s="101"/>
      <c r="M710" s="101"/>
    </row>
    <row r="711" spans="1:22">
      <c r="A711" s="325"/>
      <c r="B711" s="19"/>
      <c r="C711" s="19"/>
      <c r="D711" s="19"/>
      <c r="E711" s="19"/>
      <c r="F711" s="19"/>
      <c r="G711" s="19"/>
      <c r="H711" s="15"/>
      <c r="I711" s="15"/>
      <c r="J711" s="61"/>
      <c r="K711" s="30"/>
      <c r="L711" s="73"/>
      <c r="M711" s="73"/>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594</v>
      </c>
      <c r="M712" s="76" t="s">
        <v>593</v>
      </c>
      <c r="N712" s="9"/>
      <c r="O712" s="9"/>
      <c r="P712" s="9"/>
      <c r="Q712" s="9"/>
      <c r="R712" s="9"/>
      <c r="S712" s="9"/>
      <c r="T712" s="9"/>
      <c r="U712" s="9"/>
      <c r="V712" s="9"/>
    </row>
    <row r="713" spans="1:22" ht="20.25" customHeight="1">
      <c r="A713" s="325"/>
      <c r="B713" s="2"/>
      <c r="C713" s="60"/>
      <c r="D713" s="4"/>
      <c r="F713" s="4"/>
      <c r="G713" s="4"/>
      <c r="H713" s="307"/>
      <c r="I713" s="65" t="s">
        <v>78</v>
      </c>
      <c r="J713" s="66"/>
      <c r="K713" s="168"/>
      <c r="L713" s="78" t="s">
        <v>596</v>
      </c>
      <c r="M713" s="78" t="s">
        <v>80</v>
      </c>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IF(SUM(L714:M714)=0,IF(COUNTIF(L714:M714,"未確認")&gt;0,"未確認",IF(COUNTIF(L714:M714,"~*")&gt;0,"*",SUM(L714:M714))),SUM(L714:M714))</f>
        <v>0</v>
      </c>
      <c r="K714" s="181" t="str">
        <f>IF(OR(COUNTIF(L714:M714,"未確認")&gt;0,COUNTIF(L714:M714,"*")&gt;0),"※","")</f>
        <v/>
      </c>
      <c r="L714" s="111"/>
      <c r="M714" s="111"/>
    </row>
    <row r="715" spans="1:22" s="112" customFormat="1" ht="70.150000000000006" customHeight="1">
      <c r="A715" s="349" t="s">
        <v>1380</v>
      </c>
      <c r="B715" s="113"/>
      <c r="C715" s="383" t="s">
        <v>575</v>
      </c>
      <c r="D715" s="384"/>
      <c r="E715" s="384"/>
      <c r="F715" s="384"/>
      <c r="G715" s="384"/>
      <c r="H715" s="385"/>
      <c r="I715" s="116" t="s">
        <v>576</v>
      </c>
      <c r="J715" s="180">
        <f>IF(SUM(L715:M715)=0,IF(COUNTIF(L715:M715,"未確認")&gt;0,"未確認",IF(COUNTIF(L715:M715,"~*")&gt;0,"*",SUM(L715:M715))),SUM(L715:M715))</f>
        <v>0</v>
      </c>
      <c r="K715" s="181" t="str">
        <f>IF(OR(COUNTIF(L715:M715,"未確認")&gt;0,COUNTIF(L715:M715,"*")&gt;0),"※","")</f>
        <v/>
      </c>
      <c r="L715" s="111"/>
      <c r="M715" s="111"/>
    </row>
    <row r="716" spans="1:22" s="112" customFormat="1" ht="70.150000000000006" customHeight="1">
      <c r="A716" s="349" t="s">
        <v>1381</v>
      </c>
      <c r="B716" s="113"/>
      <c r="C716" s="386" t="s">
        <v>577</v>
      </c>
      <c r="D716" s="387"/>
      <c r="E716" s="387"/>
      <c r="F716" s="387"/>
      <c r="G716" s="387"/>
      <c r="H716" s="388"/>
      <c r="I716" s="116" t="s">
        <v>578</v>
      </c>
      <c r="J716" s="180">
        <f>IF(SUM(L716:M716)=0,IF(COUNTIF(L716:M716,"未確認")&gt;0,"未確認",IF(COUNTIF(L716:M716,"~*")&gt;0,"*",SUM(L716:M716))),SUM(L716:M716))</f>
        <v>0</v>
      </c>
      <c r="K716" s="181" t="str">
        <f>IF(OR(COUNTIF(L716:M716,"未確認")&gt;0,COUNTIF(L716:M716,"*")&gt;0),"※","")</f>
        <v/>
      </c>
      <c r="L716" s="111"/>
      <c r="M716" s="111"/>
    </row>
    <row r="717" spans="1:22" s="112" customFormat="1" ht="70.150000000000006" customHeight="1">
      <c r="A717" s="349" t="s">
        <v>1382</v>
      </c>
      <c r="B717" s="113"/>
      <c r="C717" s="386" t="s">
        <v>579</v>
      </c>
      <c r="D717" s="387"/>
      <c r="E717" s="387"/>
      <c r="F717" s="387"/>
      <c r="G717" s="387"/>
      <c r="H717" s="388"/>
      <c r="I717" s="116" t="s">
        <v>580</v>
      </c>
      <c r="J717" s="180">
        <f>IF(SUM(L717:M717)=0,IF(COUNTIF(L717:M717,"未確認")&gt;0,"未確認",IF(COUNTIF(L717:M717,"~*")&gt;0,"*",SUM(L717:M717))),SUM(L717:M717))</f>
        <v>0</v>
      </c>
      <c r="K717" s="181" t="str">
        <f>IF(OR(COUNTIF(L717:M717,"未確認")&gt;0,COUNTIF(L717:M717,"*")&gt;0),"※","")</f>
        <v/>
      </c>
      <c r="L717" s="111"/>
      <c r="M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645</v>
      </c>
      <c r="C2" s="12"/>
      <c r="D2" s="12"/>
      <c r="E2" s="12"/>
      <c r="F2" s="12"/>
      <c r="G2" s="12"/>
      <c r="H2" s="10"/>
    </row>
    <row r="3" spans="1:22">
      <c r="A3" s="325"/>
      <c r="B3" s="13" t="s">
        <v>2729</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Q8" s="9"/>
      <c r="R8" s="9"/>
      <c r="S8" s="9"/>
      <c r="T8" s="9"/>
      <c r="U8" s="9"/>
      <c r="V8" s="9"/>
    </row>
    <row r="9" spans="1:22" s="22" customFormat="1">
      <c r="A9" s="325"/>
      <c r="B9" s="24"/>
      <c r="C9" s="20"/>
      <c r="D9" s="20"/>
      <c r="E9" s="20"/>
      <c r="F9" s="20"/>
      <c r="G9" s="20"/>
      <c r="H9" s="21"/>
      <c r="I9" s="513" t="s">
        <v>874</v>
      </c>
      <c r="J9" s="513"/>
      <c r="K9" s="513"/>
      <c r="L9" s="321" t="s">
        <v>591</v>
      </c>
      <c r="M9" s="321" t="s">
        <v>640</v>
      </c>
      <c r="N9" s="321" t="s">
        <v>2730</v>
      </c>
      <c r="O9" s="321" t="s">
        <v>2731</v>
      </c>
      <c r="P9" s="321" t="s">
        <v>2732</v>
      </c>
    </row>
    <row r="10" spans="1:22" s="22" customFormat="1" ht="34.5" customHeight="1">
      <c r="A10" s="327" t="s">
        <v>876</v>
      </c>
      <c r="B10" s="18"/>
      <c r="C10" s="20"/>
      <c r="D10" s="20"/>
      <c r="E10" s="20"/>
      <c r="F10" s="20"/>
      <c r="G10" s="20"/>
      <c r="H10" s="21"/>
      <c r="I10" s="512" t="s">
        <v>877</v>
      </c>
      <c r="J10" s="512"/>
      <c r="K10" s="512"/>
      <c r="L10" s="25" t="s">
        <v>2733</v>
      </c>
      <c r="M10" s="25" t="s">
        <v>2733</v>
      </c>
      <c r="N10" s="25" t="s">
        <v>2733</v>
      </c>
      <c r="O10" s="25" t="s">
        <v>2733</v>
      </c>
      <c r="P10" s="25" t="s">
        <v>2733</v>
      </c>
    </row>
    <row r="11" spans="1:22" s="22" customFormat="1" ht="34.5" customHeight="1">
      <c r="A11" s="327" t="s">
        <v>876</v>
      </c>
      <c r="B11" s="26"/>
      <c r="C11" s="20"/>
      <c r="D11" s="20"/>
      <c r="E11" s="20"/>
      <c r="F11" s="20"/>
      <c r="G11" s="20"/>
      <c r="H11" s="21"/>
      <c r="I11" s="512" t="s">
        <v>881</v>
      </c>
      <c r="J11" s="512"/>
      <c r="K11" s="512"/>
      <c r="L11" s="25" t="s">
        <v>882</v>
      </c>
      <c r="M11" s="25" t="s">
        <v>882</v>
      </c>
      <c r="N11" s="25" t="s">
        <v>882</v>
      </c>
      <c r="O11" s="25" t="s">
        <v>882</v>
      </c>
      <c r="P11" s="25" t="s">
        <v>882</v>
      </c>
    </row>
    <row r="12" spans="1:22">
      <c r="A12" s="325"/>
      <c r="B12" s="19"/>
      <c r="Q12" s="9"/>
      <c r="R12" s="9"/>
      <c r="S12" s="9"/>
      <c r="T12" s="9"/>
      <c r="U12" s="9"/>
      <c r="V12" s="9"/>
    </row>
    <row r="13" spans="1:22">
      <c r="A13" s="325"/>
      <c r="B13" s="18"/>
      <c r="Q13" s="9"/>
      <c r="R13" s="9"/>
      <c r="S13" s="9"/>
      <c r="T13" s="9"/>
      <c r="U13" s="9"/>
      <c r="V13" s="9"/>
    </row>
    <row r="14" spans="1:22" s="22" customFormat="1">
      <c r="A14" s="325"/>
      <c r="B14" s="19" t="s">
        <v>885</v>
      </c>
      <c r="C14" s="20"/>
      <c r="D14" s="20"/>
      <c r="E14" s="20"/>
      <c r="F14" s="20"/>
      <c r="G14" s="20"/>
      <c r="H14" s="21"/>
      <c r="I14" s="21"/>
      <c r="J14" s="6"/>
      <c r="K14" s="7"/>
      <c r="L14" s="6"/>
      <c r="M14" s="6"/>
      <c r="N14" s="8"/>
      <c r="O14" s="8"/>
      <c r="P14" s="8"/>
    </row>
    <row r="15" spans="1:22" s="22" customFormat="1">
      <c r="A15" s="325"/>
      <c r="B15" s="19"/>
      <c r="C15" s="19"/>
      <c r="D15" s="19"/>
      <c r="E15" s="19"/>
      <c r="F15" s="19"/>
      <c r="G15" s="19"/>
      <c r="H15" s="15"/>
      <c r="I15" s="15"/>
      <c r="J15" s="6"/>
      <c r="K15" s="7"/>
      <c r="L15" s="23"/>
      <c r="M15" s="23"/>
      <c r="N15" s="23"/>
      <c r="O15" s="23"/>
      <c r="P15" s="23"/>
    </row>
    <row r="16" spans="1:22" s="22" customFormat="1">
      <c r="A16" s="325"/>
      <c r="B16" s="24"/>
      <c r="C16" s="20"/>
      <c r="D16" s="20"/>
      <c r="E16" s="20"/>
      <c r="F16" s="20"/>
      <c r="G16" s="20"/>
      <c r="H16" s="21"/>
      <c r="I16" s="513" t="s">
        <v>0</v>
      </c>
      <c r="J16" s="513"/>
      <c r="K16" s="513"/>
      <c r="L16" s="321" t="s">
        <v>591</v>
      </c>
      <c r="M16" s="321" t="s">
        <v>640</v>
      </c>
      <c r="N16" s="321" t="s">
        <v>2730</v>
      </c>
      <c r="O16" s="321" t="s">
        <v>2731</v>
      </c>
      <c r="P16" s="321" t="s">
        <v>2732</v>
      </c>
    </row>
    <row r="17" spans="1:22" s="22" customFormat="1" ht="34.5" customHeight="1">
      <c r="A17" s="327" t="s">
        <v>876</v>
      </c>
      <c r="B17" s="18"/>
      <c r="C17" s="20"/>
      <c r="D17" s="20"/>
      <c r="E17" s="20"/>
      <c r="F17" s="20"/>
      <c r="G17" s="20"/>
      <c r="H17" s="21"/>
      <c r="I17" s="512" t="s">
        <v>18</v>
      </c>
      <c r="J17" s="512"/>
      <c r="K17" s="512"/>
      <c r="L17" s="25"/>
      <c r="M17" s="25"/>
      <c r="N17" s="25"/>
      <c r="O17" s="25"/>
      <c r="P17" s="25"/>
    </row>
    <row r="18" spans="1:22" s="22" customFormat="1" ht="34.5" customHeight="1">
      <c r="A18" s="327" t="s">
        <v>876</v>
      </c>
      <c r="B18" s="26"/>
      <c r="C18" s="20"/>
      <c r="D18" s="20"/>
      <c r="E18" s="20"/>
      <c r="F18" s="20"/>
      <c r="G18" s="20"/>
      <c r="H18" s="21"/>
      <c r="I18" s="512" t="s">
        <v>19</v>
      </c>
      <c r="J18" s="512"/>
      <c r="K18" s="512"/>
      <c r="L18" s="25" t="s">
        <v>886</v>
      </c>
      <c r="M18" s="25"/>
      <c r="N18" s="25" t="s">
        <v>886</v>
      </c>
      <c r="O18" s="25" t="s">
        <v>886</v>
      </c>
      <c r="P18" s="25"/>
    </row>
    <row r="19" spans="1:22" s="22" customFormat="1" ht="34.5" customHeight="1">
      <c r="A19" s="327" t="s">
        <v>876</v>
      </c>
      <c r="B19" s="26"/>
      <c r="C19" s="20"/>
      <c r="D19" s="20"/>
      <c r="E19" s="20"/>
      <c r="F19" s="20"/>
      <c r="G19" s="20"/>
      <c r="H19" s="21"/>
      <c r="I19" s="512" t="s">
        <v>20</v>
      </c>
      <c r="J19" s="512"/>
      <c r="K19" s="512"/>
      <c r="L19" s="27"/>
      <c r="M19" s="27" t="s">
        <v>886</v>
      </c>
      <c r="N19" s="27"/>
      <c r="O19" s="27"/>
      <c r="P19" s="27" t="s">
        <v>886</v>
      </c>
    </row>
    <row r="20" spans="1:22" s="22" customFormat="1" ht="34.5" customHeight="1">
      <c r="A20" s="327" t="s">
        <v>876</v>
      </c>
      <c r="B20" s="18"/>
      <c r="C20" s="20"/>
      <c r="D20" s="20"/>
      <c r="E20" s="20"/>
      <c r="F20" s="20"/>
      <c r="G20" s="20"/>
      <c r="H20" s="21"/>
      <c r="I20" s="512" t="s">
        <v>21</v>
      </c>
      <c r="J20" s="512"/>
      <c r="K20" s="512"/>
      <c r="L20" s="28"/>
      <c r="M20" s="28"/>
      <c r="N20" s="28"/>
      <c r="O20" s="28"/>
      <c r="P20" s="28"/>
    </row>
    <row r="21" spans="1:22" s="22" customFormat="1" ht="34.5" customHeight="1">
      <c r="A21" s="327" t="s">
        <v>876</v>
      </c>
      <c r="B21" s="18"/>
      <c r="C21" s="20"/>
      <c r="D21" s="20"/>
      <c r="E21" s="20"/>
      <c r="F21" s="20"/>
      <c r="G21" s="20"/>
      <c r="H21" s="21"/>
      <c r="I21" s="512" t="s">
        <v>22</v>
      </c>
      <c r="J21" s="512"/>
      <c r="K21" s="512"/>
      <c r="L21" s="27"/>
      <c r="M21" s="27"/>
      <c r="N21" s="27"/>
      <c r="O21" s="27"/>
      <c r="P21" s="27"/>
    </row>
    <row r="22" spans="1:22" s="22" customFormat="1" ht="34.5" customHeight="1">
      <c r="A22" s="327" t="s">
        <v>876</v>
      </c>
      <c r="B22" s="18"/>
      <c r="C22" s="20"/>
      <c r="D22" s="20"/>
      <c r="E22" s="20"/>
      <c r="F22" s="20"/>
      <c r="G22" s="20"/>
      <c r="H22" s="21"/>
      <c r="I22" s="512" t="s">
        <v>23</v>
      </c>
      <c r="J22" s="512"/>
      <c r="K22" s="512"/>
      <c r="L22" s="27"/>
      <c r="M22" s="27"/>
      <c r="N22" s="27"/>
      <c r="O22" s="27"/>
      <c r="P22" s="27"/>
    </row>
    <row r="23" spans="1:22" s="22" customFormat="1" ht="34.5" customHeight="1">
      <c r="A23" s="327" t="s">
        <v>876</v>
      </c>
      <c r="B23" s="18"/>
      <c r="C23" s="20"/>
      <c r="D23" s="20"/>
      <c r="E23" s="20"/>
      <c r="F23" s="20"/>
      <c r="G23" s="20"/>
      <c r="H23" s="21"/>
      <c r="I23" s="512" t="s">
        <v>24</v>
      </c>
      <c r="J23" s="512"/>
      <c r="K23" s="512"/>
      <c r="L23" s="27"/>
      <c r="M23" s="27"/>
      <c r="N23" s="27"/>
      <c r="O23" s="27"/>
      <c r="P23" s="27"/>
    </row>
    <row r="24" spans="1:22" s="22" customFormat="1" ht="315" customHeight="1">
      <c r="A24" s="327" t="s">
        <v>887</v>
      </c>
      <c r="B24" s="18"/>
      <c r="C24" s="20"/>
      <c r="D24" s="20"/>
      <c r="E24" s="20"/>
      <c r="F24" s="20"/>
      <c r="G24" s="20"/>
      <c r="H24" s="21"/>
      <c r="I24" s="511" t="s">
        <v>25</v>
      </c>
      <c r="J24" s="511"/>
      <c r="K24" s="511"/>
      <c r="L24" s="27" t="s">
        <v>26</v>
      </c>
      <c r="M24" s="27" t="s">
        <v>26</v>
      </c>
      <c r="N24" s="27" t="s">
        <v>26</v>
      </c>
      <c r="O24" s="27" t="s">
        <v>26</v>
      </c>
      <c r="P24" s="27" t="s">
        <v>26</v>
      </c>
    </row>
    <row r="25" spans="1:22" s="22" customFormat="1">
      <c r="A25" s="325"/>
      <c r="B25" s="18"/>
      <c r="C25" s="3"/>
      <c r="D25" s="3"/>
      <c r="E25" s="4"/>
      <c r="F25" s="3"/>
      <c r="G25" s="29"/>
      <c r="H25" s="5"/>
      <c r="I25" s="5"/>
      <c r="J25" s="6"/>
      <c r="K25" s="30"/>
      <c r="L25" s="8"/>
      <c r="M25" s="8"/>
      <c r="N25" s="8"/>
      <c r="O25" s="8"/>
      <c r="P25" s="8"/>
    </row>
    <row r="26" spans="1:22">
      <c r="A26" s="325"/>
      <c r="B26" s="18"/>
      <c r="K26" s="30"/>
      <c r="L26" s="8"/>
      <c r="M26" s="8"/>
      <c r="Q26" s="9"/>
      <c r="R26" s="9"/>
      <c r="S26" s="9"/>
      <c r="T26" s="9"/>
      <c r="U26" s="9"/>
      <c r="V26" s="9"/>
    </row>
    <row r="27" spans="1:22" s="22" customFormat="1">
      <c r="A27" s="325"/>
      <c r="B27" s="31" t="s">
        <v>27</v>
      </c>
      <c r="C27" s="20"/>
      <c r="D27" s="20"/>
      <c r="E27" s="20"/>
      <c r="F27" s="20"/>
      <c r="G27" s="20"/>
      <c r="H27" s="21"/>
      <c r="I27" s="21"/>
      <c r="J27" s="6"/>
      <c r="K27" s="30"/>
      <c r="L27" s="8"/>
      <c r="M27" s="8"/>
      <c r="N27" s="8"/>
      <c r="O27" s="8"/>
      <c r="P27" s="8"/>
    </row>
    <row r="28" spans="1:22" s="22" customFormat="1">
      <c r="A28" s="325"/>
      <c r="B28" s="19"/>
      <c r="C28" s="19"/>
      <c r="D28" s="19"/>
      <c r="E28" s="19"/>
      <c r="F28" s="19"/>
      <c r="G28" s="19"/>
      <c r="H28" s="15"/>
      <c r="I28" s="15"/>
      <c r="J28" s="6"/>
      <c r="K28" s="30"/>
      <c r="L28" s="23"/>
      <c r="M28" s="23"/>
      <c r="N28" s="23"/>
      <c r="O28" s="23"/>
      <c r="P28" s="23"/>
    </row>
    <row r="29" spans="1:22" s="22" customFormat="1">
      <c r="A29" s="325"/>
      <c r="B29" s="24"/>
      <c r="C29" s="20"/>
      <c r="D29" s="20"/>
      <c r="E29" s="20"/>
      <c r="F29" s="20"/>
      <c r="G29" s="20"/>
      <c r="H29" s="21"/>
      <c r="I29" s="508" t="s">
        <v>28</v>
      </c>
      <c r="J29" s="509"/>
      <c r="K29" s="510"/>
      <c r="L29" s="321" t="s">
        <v>591</v>
      </c>
      <c r="M29" s="321" t="s">
        <v>640</v>
      </c>
      <c r="N29" s="321" t="s">
        <v>2730</v>
      </c>
      <c r="O29" s="321" t="s">
        <v>2731</v>
      </c>
      <c r="P29" s="321" t="s">
        <v>2732</v>
      </c>
    </row>
    <row r="30" spans="1:22" s="22" customFormat="1" ht="34.5" customHeight="1">
      <c r="A30" s="327" t="s">
        <v>888</v>
      </c>
      <c r="B30" s="18"/>
      <c r="C30" s="20"/>
      <c r="D30" s="20"/>
      <c r="E30" s="20"/>
      <c r="F30" s="20"/>
      <c r="G30" s="20"/>
      <c r="H30" s="21"/>
      <c r="I30" s="502" t="s">
        <v>18</v>
      </c>
      <c r="J30" s="503"/>
      <c r="K30" s="504"/>
      <c r="L30" s="25"/>
      <c r="M30" s="25"/>
      <c r="N30" s="25"/>
      <c r="O30" s="25"/>
      <c r="P30" s="25"/>
    </row>
    <row r="31" spans="1:22" s="22" customFormat="1" ht="34.5" customHeight="1">
      <c r="A31" s="327" t="s">
        <v>888</v>
      </c>
      <c r="B31" s="26"/>
      <c r="C31" s="20"/>
      <c r="D31" s="20"/>
      <c r="E31" s="20"/>
      <c r="F31" s="20"/>
      <c r="G31" s="20"/>
      <c r="H31" s="21"/>
      <c r="I31" s="502" t="s">
        <v>19</v>
      </c>
      <c r="J31" s="503"/>
      <c r="K31" s="504"/>
      <c r="L31" s="25" t="s">
        <v>886</v>
      </c>
      <c r="M31" s="25"/>
      <c r="N31" s="25" t="s">
        <v>886</v>
      </c>
      <c r="O31" s="25" t="s">
        <v>886</v>
      </c>
      <c r="P31" s="25"/>
    </row>
    <row r="32" spans="1:22" s="22" customFormat="1" ht="34.5" customHeight="1">
      <c r="A32" s="327" t="s">
        <v>888</v>
      </c>
      <c r="B32" s="26"/>
      <c r="C32" s="20"/>
      <c r="D32" s="20"/>
      <c r="E32" s="20"/>
      <c r="F32" s="20"/>
      <c r="G32" s="20"/>
      <c r="H32" s="21"/>
      <c r="I32" s="502" t="s">
        <v>20</v>
      </c>
      <c r="J32" s="503"/>
      <c r="K32" s="504"/>
      <c r="L32" s="27"/>
      <c r="M32" s="27" t="s">
        <v>886</v>
      </c>
      <c r="N32" s="27"/>
      <c r="O32" s="27"/>
      <c r="P32" s="27" t="s">
        <v>886</v>
      </c>
    </row>
    <row r="33" spans="1:22" s="22" customFormat="1" ht="34.5" customHeight="1">
      <c r="A33" s="327" t="s">
        <v>888</v>
      </c>
      <c r="B33" s="18"/>
      <c r="C33" s="20"/>
      <c r="D33" s="20"/>
      <c r="E33" s="20"/>
      <c r="F33" s="20"/>
      <c r="G33" s="20"/>
      <c r="H33" s="21"/>
      <c r="I33" s="502" t="s">
        <v>21</v>
      </c>
      <c r="J33" s="503"/>
      <c r="K33" s="504"/>
      <c r="L33" s="28"/>
      <c r="M33" s="28"/>
      <c r="N33" s="28"/>
      <c r="O33" s="28"/>
      <c r="P33" s="28"/>
    </row>
    <row r="34" spans="1:22" s="22" customFormat="1" ht="34.5" customHeight="1">
      <c r="A34" s="327" t="s">
        <v>888</v>
      </c>
      <c r="B34" s="18"/>
      <c r="C34" s="20"/>
      <c r="D34" s="20"/>
      <c r="E34" s="20"/>
      <c r="F34" s="20"/>
      <c r="G34" s="20"/>
      <c r="H34" s="21"/>
      <c r="I34" s="499" t="s">
        <v>29</v>
      </c>
      <c r="J34" s="500"/>
      <c r="K34" s="501"/>
      <c r="L34" s="27"/>
      <c r="M34" s="27"/>
      <c r="N34" s="27"/>
      <c r="O34" s="27"/>
      <c r="P34" s="27"/>
    </row>
    <row r="35" spans="1:22" s="22" customFormat="1" ht="34.5" customHeight="1">
      <c r="A35" s="327" t="s">
        <v>888</v>
      </c>
      <c r="B35" s="18"/>
      <c r="C35" s="20"/>
      <c r="D35" s="20"/>
      <c r="E35" s="20"/>
      <c r="F35" s="20"/>
      <c r="G35" s="20"/>
      <c r="H35" s="21"/>
      <c r="I35" s="499" t="s">
        <v>30</v>
      </c>
      <c r="J35" s="500"/>
      <c r="K35" s="501"/>
      <c r="L35" s="27"/>
      <c r="M35" s="27"/>
      <c r="N35" s="27"/>
      <c r="O35" s="27"/>
      <c r="P35" s="27"/>
    </row>
    <row r="36" spans="1:22" s="32" customFormat="1" ht="34.5" customHeight="1">
      <c r="A36" s="327" t="s">
        <v>888</v>
      </c>
      <c r="B36" s="18"/>
      <c r="C36" s="20"/>
      <c r="D36" s="20"/>
      <c r="E36" s="20"/>
      <c r="F36" s="20"/>
      <c r="G36" s="20"/>
      <c r="H36" s="21"/>
      <c r="I36" s="499" t="s">
        <v>31</v>
      </c>
      <c r="J36" s="500"/>
      <c r="K36" s="501"/>
      <c r="L36" s="27"/>
      <c r="M36" s="27"/>
      <c r="N36" s="27"/>
      <c r="O36" s="27"/>
      <c r="P36" s="27"/>
    </row>
    <row r="37" spans="1:22" s="22" customFormat="1" ht="34.5" customHeight="1">
      <c r="A37" s="327" t="s">
        <v>888</v>
      </c>
      <c r="B37" s="18"/>
      <c r="C37" s="20"/>
      <c r="D37" s="20"/>
      <c r="E37" s="20"/>
      <c r="F37" s="20"/>
      <c r="G37" s="20"/>
      <c r="H37" s="21"/>
      <c r="I37" s="496" t="s">
        <v>2734</v>
      </c>
      <c r="J37" s="496"/>
      <c r="K37" s="496"/>
      <c r="L37" s="27"/>
      <c r="M37" s="27"/>
      <c r="N37" s="27"/>
      <c r="O37" s="27"/>
      <c r="P37" s="27"/>
    </row>
    <row r="38" spans="1:22" s="22" customFormat="1">
      <c r="A38" s="325"/>
      <c r="B38" s="18"/>
      <c r="C38" s="3"/>
      <c r="D38" s="3"/>
      <c r="E38" s="4"/>
      <c r="F38" s="3"/>
      <c r="G38" s="33"/>
      <c r="H38" s="5"/>
      <c r="I38" s="5"/>
      <c r="J38" s="6"/>
      <c r="K38" s="30"/>
      <c r="L38" s="8"/>
      <c r="M38" s="8"/>
      <c r="N38" s="8"/>
      <c r="O38" s="8"/>
      <c r="P38" s="8"/>
    </row>
    <row r="39" spans="1:22" s="22" customFormat="1">
      <c r="A39" s="325"/>
      <c r="B39" s="18"/>
      <c r="C39" s="3"/>
      <c r="D39" s="3"/>
      <c r="E39" s="4"/>
      <c r="F39" s="3"/>
      <c r="G39" s="33"/>
      <c r="H39" s="5"/>
      <c r="I39" s="5"/>
      <c r="J39" s="6"/>
      <c r="K39" s="30"/>
      <c r="L39" s="8"/>
      <c r="M39" s="8"/>
      <c r="N39" s="8"/>
      <c r="O39" s="8"/>
      <c r="P39" s="8"/>
    </row>
    <row r="40" spans="1:22" s="22" customFormat="1">
      <c r="A40" s="325"/>
      <c r="B40" s="31" t="s">
        <v>32</v>
      </c>
      <c r="C40" s="20"/>
      <c r="D40" s="20"/>
      <c r="E40" s="20"/>
      <c r="F40" s="20"/>
      <c r="G40" s="20"/>
      <c r="H40" s="21"/>
      <c r="I40" s="21"/>
      <c r="J40" s="6"/>
      <c r="K40" s="30"/>
      <c r="L40" s="8"/>
      <c r="M40" s="8"/>
      <c r="N40" s="8"/>
      <c r="O40" s="8"/>
      <c r="P40" s="8"/>
    </row>
    <row r="41" spans="1:22" s="22" customFormat="1">
      <c r="A41" s="325"/>
      <c r="B41" s="19"/>
      <c r="C41" s="19"/>
      <c r="D41" s="19"/>
      <c r="E41" s="19"/>
      <c r="F41" s="19"/>
      <c r="G41" s="19"/>
      <c r="H41" s="15"/>
      <c r="I41" s="15"/>
      <c r="J41" s="6"/>
      <c r="K41" s="30"/>
      <c r="L41" s="23"/>
      <c r="M41" s="23"/>
      <c r="N41" s="23"/>
      <c r="O41" s="23"/>
      <c r="P41" s="23"/>
    </row>
    <row r="42" spans="1:22" s="22" customFormat="1">
      <c r="A42" s="325"/>
      <c r="B42" s="24"/>
      <c r="C42" s="20"/>
      <c r="D42" s="20"/>
      <c r="E42" s="20"/>
      <c r="F42" s="20"/>
      <c r="G42" s="20"/>
      <c r="H42" s="21"/>
      <c r="I42" s="508" t="s">
        <v>33</v>
      </c>
      <c r="J42" s="509"/>
      <c r="K42" s="510"/>
      <c r="L42" s="321" t="s">
        <v>591</v>
      </c>
      <c r="M42" s="321" t="s">
        <v>640</v>
      </c>
      <c r="N42" s="321" t="s">
        <v>2730</v>
      </c>
      <c r="O42" s="321" t="s">
        <v>2731</v>
      </c>
      <c r="P42" s="321" t="s">
        <v>2732</v>
      </c>
    </row>
    <row r="43" spans="1:22" s="22" customFormat="1" ht="34.5" customHeight="1">
      <c r="A43" s="327" t="s">
        <v>889</v>
      </c>
      <c r="B43" s="18"/>
      <c r="C43" s="20"/>
      <c r="D43" s="20"/>
      <c r="E43" s="20"/>
      <c r="F43" s="20"/>
      <c r="G43" s="20"/>
      <c r="H43" s="21"/>
      <c r="I43" s="502" t="s">
        <v>34</v>
      </c>
      <c r="J43" s="503"/>
      <c r="K43" s="504"/>
      <c r="L43" s="25"/>
      <c r="M43" s="25"/>
      <c r="N43" s="25"/>
      <c r="O43" s="25"/>
      <c r="P43" s="25"/>
    </row>
    <row r="44" spans="1:22" s="22" customFormat="1" ht="34.5" customHeight="1">
      <c r="A44" s="327" t="s">
        <v>889</v>
      </c>
      <c r="B44" s="26"/>
      <c r="C44" s="20"/>
      <c r="D44" s="20"/>
      <c r="E44" s="20"/>
      <c r="F44" s="20"/>
      <c r="G44" s="20"/>
      <c r="H44" s="21"/>
      <c r="I44" s="502" t="s">
        <v>35</v>
      </c>
      <c r="J44" s="503"/>
      <c r="K44" s="504"/>
      <c r="L44" s="25"/>
      <c r="M44" s="25"/>
      <c r="N44" s="25"/>
      <c r="O44" s="25"/>
      <c r="P44" s="25"/>
    </row>
    <row r="45" spans="1:22" s="22" customFormat="1" ht="34.5" customHeight="1">
      <c r="A45" s="327" t="s">
        <v>889</v>
      </c>
      <c r="B45" s="26"/>
      <c r="C45" s="20"/>
      <c r="D45" s="20"/>
      <c r="E45" s="20"/>
      <c r="F45" s="20"/>
      <c r="G45" s="20"/>
      <c r="H45" s="21"/>
      <c r="I45" s="502" t="s">
        <v>36</v>
      </c>
      <c r="J45" s="503"/>
      <c r="K45" s="504"/>
      <c r="L45" s="34"/>
      <c r="M45" s="34"/>
      <c r="N45" s="34"/>
      <c r="O45" s="34"/>
      <c r="P45" s="34"/>
    </row>
    <row r="46" spans="1:22" s="22" customFormat="1" ht="34.5" customHeight="1">
      <c r="A46" s="327" t="s">
        <v>889</v>
      </c>
      <c r="B46" s="18"/>
      <c r="C46" s="20"/>
      <c r="D46" s="20"/>
      <c r="E46" s="20"/>
      <c r="F46" s="20"/>
      <c r="G46" s="20"/>
      <c r="H46" s="21"/>
      <c r="I46" s="502" t="s">
        <v>37</v>
      </c>
      <c r="J46" s="503"/>
      <c r="K46" s="504"/>
      <c r="L46" s="25"/>
      <c r="M46" s="25"/>
      <c r="N46" s="25"/>
      <c r="O46" s="25"/>
      <c r="P46" s="25"/>
    </row>
    <row r="47" spans="1:22" s="22" customFormat="1">
      <c r="A47" s="325"/>
      <c r="B47" s="18"/>
      <c r="C47" s="3"/>
      <c r="D47" s="3"/>
      <c r="E47" s="4"/>
      <c r="F47" s="3"/>
      <c r="G47" s="29"/>
      <c r="H47" s="5"/>
      <c r="I47" s="5"/>
      <c r="J47" s="6"/>
      <c r="K47" s="30"/>
      <c r="L47" s="8"/>
      <c r="M47" s="8"/>
      <c r="N47" s="8"/>
      <c r="O47" s="8"/>
      <c r="P47" s="8"/>
    </row>
    <row r="48" spans="1:22">
      <c r="A48" s="325"/>
      <c r="B48" s="18"/>
      <c r="K48" s="30"/>
      <c r="L48" s="8"/>
      <c r="M48" s="8"/>
      <c r="Q48" s="9"/>
      <c r="R48" s="9"/>
      <c r="S48" s="9"/>
      <c r="T48" s="9"/>
      <c r="U48" s="9"/>
      <c r="V48" s="9"/>
    </row>
    <row r="49" spans="1:16" s="22" customFormat="1">
      <c r="A49" s="325"/>
      <c r="B49" s="31" t="s">
        <v>38</v>
      </c>
      <c r="C49" s="20"/>
      <c r="D49" s="20"/>
      <c r="E49" s="20"/>
      <c r="F49" s="20"/>
      <c r="G49" s="20"/>
      <c r="H49" s="21"/>
      <c r="I49" s="21"/>
      <c r="J49" s="6"/>
      <c r="K49" s="30"/>
      <c r="L49" s="8"/>
      <c r="M49" s="8"/>
      <c r="N49" s="8"/>
      <c r="O49" s="8"/>
      <c r="P49" s="8"/>
    </row>
    <row r="50" spans="1:16" s="22" customFormat="1">
      <c r="A50" s="325"/>
      <c r="B50" s="19"/>
      <c r="C50" s="19"/>
      <c r="D50" s="19"/>
      <c r="E50" s="19"/>
      <c r="F50" s="19"/>
      <c r="G50" s="19"/>
      <c r="H50" s="15"/>
      <c r="I50" s="15"/>
      <c r="J50" s="6"/>
      <c r="K50" s="30"/>
      <c r="L50" s="23"/>
      <c r="M50" s="23"/>
      <c r="N50" s="23"/>
      <c r="O50" s="23"/>
      <c r="P50" s="23"/>
    </row>
    <row r="51" spans="1:16" s="22" customFormat="1">
      <c r="A51" s="325"/>
      <c r="B51" s="24"/>
      <c r="C51" s="20"/>
      <c r="D51" s="20"/>
      <c r="E51" s="20"/>
      <c r="F51" s="20"/>
      <c r="G51" s="20"/>
      <c r="H51" s="35"/>
      <c r="I51" s="505" t="s">
        <v>28</v>
      </c>
      <c r="J51" s="506"/>
      <c r="K51" s="507"/>
      <c r="L51" s="321" t="s">
        <v>591</v>
      </c>
      <c r="M51" s="321" t="s">
        <v>640</v>
      </c>
      <c r="N51" s="321" t="s">
        <v>2730</v>
      </c>
      <c r="O51" s="321" t="s">
        <v>2731</v>
      </c>
      <c r="P51" s="321" t="s">
        <v>2732</v>
      </c>
    </row>
    <row r="52" spans="1:16" s="22" customFormat="1" ht="34.5" customHeight="1">
      <c r="A52" s="328" t="s">
        <v>890</v>
      </c>
      <c r="B52" s="18"/>
      <c r="C52" s="20"/>
      <c r="D52" s="20"/>
      <c r="E52" s="20"/>
      <c r="F52" s="20"/>
      <c r="G52" s="20"/>
      <c r="H52" s="21"/>
      <c r="I52" s="499" t="s">
        <v>18</v>
      </c>
      <c r="J52" s="500"/>
      <c r="K52" s="501"/>
      <c r="L52" s="25"/>
      <c r="M52" s="25"/>
      <c r="N52" s="25"/>
      <c r="O52" s="25"/>
      <c r="P52" s="25"/>
    </row>
    <row r="53" spans="1:16" s="22" customFormat="1" ht="34.5" customHeight="1">
      <c r="A53" s="328" t="s">
        <v>890</v>
      </c>
      <c r="B53" s="26"/>
      <c r="C53" s="20"/>
      <c r="D53" s="20"/>
      <c r="E53" s="20"/>
      <c r="F53" s="20"/>
      <c r="G53" s="20"/>
      <c r="H53" s="21"/>
      <c r="I53" s="499" t="s">
        <v>19</v>
      </c>
      <c r="J53" s="500"/>
      <c r="K53" s="501"/>
      <c r="L53" s="25"/>
      <c r="M53" s="25"/>
      <c r="N53" s="25"/>
      <c r="O53" s="25"/>
      <c r="P53" s="25"/>
    </row>
    <row r="54" spans="1:16" s="22" customFormat="1" ht="34.5" customHeight="1">
      <c r="A54" s="328" t="s">
        <v>890</v>
      </c>
      <c r="B54" s="26"/>
      <c r="C54" s="20"/>
      <c r="D54" s="20"/>
      <c r="E54" s="20"/>
      <c r="F54" s="20"/>
      <c r="G54" s="20"/>
      <c r="H54" s="21"/>
      <c r="I54" s="499" t="s">
        <v>20</v>
      </c>
      <c r="J54" s="500"/>
      <c r="K54" s="501"/>
      <c r="L54" s="27"/>
      <c r="M54" s="27"/>
      <c r="N54" s="27"/>
      <c r="O54" s="27"/>
      <c r="P54" s="27"/>
    </row>
    <row r="55" spans="1:16" s="22" customFormat="1" ht="34.5" customHeight="1">
      <c r="A55" s="328" t="s">
        <v>890</v>
      </c>
      <c r="B55" s="18"/>
      <c r="C55" s="20"/>
      <c r="D55" s="20"/>
      <c r="E55" s="20"/>
      <c r="F55" s="20"/>
      <c r="G55" s="20"/>
      <c r="H55" s="21"/>
      <c r="I55" s="499" t="s">
        <v>21</v>
      </c>
      <c r="J55" s="500"/>
      <c r="K55" s="501"/>
      <c r="L55" s="28"/>
      <c r="M55" s="28"/>
      <c r="N55" s="28"/>
      <c r="O55" s="28"/>
      <c r="P55" s="28"/>
    </row>
    <row r="56" spans="1:16" s="22" customFormat="1" ht="34.5" customHeight="1">
      <c r="A56" s="328" t="s">
        <v>890</v>
      </c>
      <c r="B56" s="18"/>
      <c r="C56" s="20"/>
      <c r="D56" s="20"/>
      <c r="E56" s="20"/>
      <c r="F56" s="20"/>
      <c r="G56" s="20"/>
      <c r="H56" s="21"/>
      <c r="I56" s="499" t="s">
        <v>29</v>
      </c>
      <c r="J56" s="500"/>
      <c r="K56" s="501"/>
      <c r="L56" s="27"/>
      <c r="M56" s="27"/>
      <c r="N56" s="27"/>
      <c r="O56" s="27"/>
      <c r="P56" s="27"/>
    </row>
    <row r="57" spans="1:16" s="22" customFormat="1" ht="34.5" customHeight="1">
      <c r="A57" s="328" t="s">
        <v>890</v>
      </c>
      <c r="B57" s="18"/>
      <c r="C57" s="20"/>
      <c r="D57" s="20"/>
      <c r="E57" s="20"/>
      <c r="F57" s="20"/>
      <c r="G57" s="20"/>
      <c r="H57" s="21"/>
      <c r="I57" s="499" t="s">
        <v>30</v>
      </c>
      <c r="J57" s="500"/>
      <c r="K57" s="501"/>
      <c r="L57" s="27"/>
      <c r="M57" s="27"/>
      <c r="N57" s="27"/>
      <c r="O57" s="27"/>
      <c r="P57" s="27"/>
    </row>
    <row r="58" spans="1:16" s="32" customFormat="1" ht="34.5" customHeight="1">
      <c r="A58" s="328" t="s">
        <v>890</v>
      </c>
      <c r="B58" s="18"/>
      <c r="C58" s="20"/>
      <c r="D58" s="20"/>
      <c r="E58" s="20"/>
      <c r="F58" s="20"/>
      <c r="G58" s="20"/>
      <c r="H58" s="21"/>
      <c r="I58" s="499" t="s">
        <v>31</v>
      </c>
      <c r="J58" s="500"/>
      <c r="K58" s="501"/>
      <c r="L58" s="27"/>
      <c r="M58" s="27"/>
      <c r="N58" s="27"/>
      <c r="O58" s="27"/>
      <c r="P58" s="27"/>
    </row>
    <row r="59" spans="1:16" s="22" customFormat="1" ht="34.5" customHeight="1">
      <c r="A59" s="328" t="s">
        <v>890</v>
      </c>
      <c r="B59" s="18"/>
      <c r="C59" s="20"/>
      <c r="D59" s="20"/>
      <c r="E59" s="20"/>
      <c r="F59" s="20"/>
      <c r="G59" s="20"/>
      <c r="H59" s="21"/>
      <c r="I59" s="496" t="s">
        <v>24</v>
      </c>
      <c r="J59" s="496"/>
      <c r="K59" s="496"/>
      <c r="L59" s="27" t="s">
        <v>886</v>
      </c>
      <c r="M59" s="27" t="s">
        <v>886</v>
      </c>
      <c r="N59" s="27" t="s">
        <v>886</v>
      </c>
      <c r="O59" s="27" t="s">
        <v>886</v>
      </c>
      <c r="P59" s="27" t="s">
        <v>886</v>
      </c>
    </row>
    <row r="60" spans="1:16" s="22" customFormat="1" ht="34.5" customHeight="1">
      <c r="A60" s="328" t="s">
        <v>890</v>
      </c>
      <c r="B60" s="18"/>
      <c r="C60" s="20"/>
      <c r="D60" s="20"/>
      <c r="E60" s="20"/>
      <c r="F60" s="20"/>
      <c r="G60" s="20"/>
      <c r="H60" s="21"/>
      <c r="I60" s="496" t="s">
        <v>39</v>
      </c>
      <c r="J60" s="496"/>
      <c r="K60" s="496"/>
      <c r="L60" s="27" t="s">
        <v>26</v>
      </c>
      <c r="M60" s="27" t="s">
        <v>26</v>
      </c>
      <c r="N60" s="27" t="s">
        <v>26</v>
      </c>
      <c r="O60" s="27" t="s">
        <v>26</v>
      </c>
      <c r="P60" s="27" t="s">
        <v>26</v>
      </c>
    </row>
    <row r="61" spans="1:16" s="22" customFormat="1">
      <c r="A61" s="325"/>
      <c r="B61" s="18"/>
      <c r="C61" s="3"/>
      <c r="D61" s="3"/>
      <c r="E61" s="4"/>
      <c r="F61" s="3"/>
      <c r="G61" s="33"/>
      <c r="H61" s="5"/>
      <c r="I61" s="5"/>
      <c r="J61" s="6"/>
      <c r="K61" s="30"/>
      <c r="L61" s="8"/>
      <c r="M61" s="8"/>
      <c r="N61" s="8"/>
      <c r="O61" s="8"/>
      <c r="P61" s="8"/>
    </row>
    <row r="62" spans="1:16" s="22" customFormat="1">
      <c r="A62" s="325"/>
      <c r="B62" s="18"/>
      <c r="C62" s="3"/>
      <c r="D62" s="3"/>
      <c r="E62" s="4"/>
      <c r="F62" s="3"/>
      <c r="G62" s="33"/>
      <c r="H62" s="5"/>
      <c r="I62" s="5"/>
      <c r="J62" s="6"/>
      <c r="K62" s="30"/>
      <c r="L62" s="8"/>
      <c r="M62" s="8"/>
      <c r="N62" s="8"/>
      <c r="O62" s="8"/>
      <c r="P62" s="8"/>
    </row>
    <row r="63" spans="1:16" s="22" customFormat="1">
      <c r="A63" s="325"/>
      <c r="B63" s="18"/>
      <c r="C63" s="3"/>
      <c r="D63" s="3"/>
      <c r="E63" s="4"/>
      <c r="F63" s="3"/>
      <c r="G63" s="33"/>
      <c r="H63" s="5"/>
      <c r="I63" s="5"/>
      <c r="J63" s="6"/>
      <c r="K63" s="30"/>
      <c r="L63" s="6"/>
      <c r="M63" s="6"/>
      <c r="N63" s="8"/>
      <c r="O63" s="8"/>
      <c r="P63" s="8"/>
    </row>
    <row r="64" spans="1:16" s="22" customFormat="1">
      <c r="A64" s="325"/>
      <c r="B64" s="18"/>
      <c r="C64" s="3"/>
      <c r="D64" s="3"/>
      <c r="E64" s="4"/>
      <c r="F64" s="3"/>
      <c r="G64" s="29"/>
      <c r="H64" s="5"/>
      <c r="I64" s="5"/>
      <c r="J64" s="6"/>
      <c r="K64" s="30"/>
      <c r="L64" s="6"/>
      <c r="M64" s="6"/>
      <c r="N64" s="8"/>
      <c r="O64" s="8"/>
      <c r="P64" s="8"/>
    </row>
    <row r="65" spans="1:16" s="22" customFormat="1">
      <c r="A65" s="325"/>
      <c r="B65" s="19"/>
      <c r="C65" s="36"/>
      <c r="D65" s="36"/>
      <c r="E65" s="36"/>
      <c r="F65" s="36"/>
      <c r="G65" s="36"/>
      <c r="H65" s="21"/>
      <c r="I65" s="21"/>
      <c r="J65" s="6"/>
      <c r="K65" s="30"/>
      <c r="L65" s="6"/>
      <c r="M65" s="6"/>
      <c r="N65" s="8"/>
      <c r="O65" s="8"/>
      <c r="P65" s="8"/>
    </row>
    <row r="66" spans="1:16" s="22" customFormat="1">
      <c r="A66" s="325"/>
      <c r="B66" s="2"/>
      <c r="C66" s="37" t="s">
        <v>2735</v>
      </c>
      <c r="D66" s="38"/>
      <c r="E66" s="38"/>
      <c r="F66" s="38"/>
      <c r="G66" s="38"/>
      <c r="H66" s="38"/>
      <c r="I66" s="5"/>
      <c r="J66" s="39"/>
      <c r="K66" s="7"/>
      <c r="L66" s="6"/>
      <c r="M66" s="6"/>
      <c r="N66" s="8"/>
      <c r="O66" s="8"/>
      <c r="P66" s="8"/>
    </row>
    <row r="67" spans="1:16" s="22" customFormat="1" ht="34.5" customHeight="1">
      <c r="A67" s="325"/>
      <c r="B67" s="2"/>
      <c r="C67" s="40"/>
      <c r="D67" s="497" t="s">
        <v>41</v>
      </c>
      <c r="E67" s="497"/>
      <c r="F67" s="497"/>
      <c r="G67" s="497"/>
      <c r="H67" s="497"/>
      <c r="I67" s="497"/>
      <c r="J67" s="497"/>
      <c r="K67" s="497"/>
      <c r="L67" s="497"/>
      <c r="M67" s="41"/>
      <c r="N67" s="41"/>
      <c r="O67" s="41"/>
      <c r="P67" s="41"/>
    </row>
    <row r="68" spans="1:16" s="22" customFormat="1" ht="34.5" customHeight="1">
      <c r="A68" s="325"/>
      <c r="B68" s="2"/>
      <c r="C68" s="43"/>
      <c r="D68" s="498" t="s">
        <v>2736</v>
      </c>
      <c r="E68" s="498"/>
      <c r="F68" s="498"/>
      <c r="G68" s="498"/>
      <c r="H68" s="498"/>
      <c r="I68" s="498"/>
      <c r="J68" s="498"/>
      <c r="K68" s="498"/>
      <c r="L68" s="498"/>
      <c r="M68" s="41"/>
      <c r="N68" s="41"/>
      <c r="O68" s="41"/>
      <c r="P68" s="41"/>
    </row>
    <row r="69" spans="1:16" s="22" customFormat="1" ht="34.5" customHeight="1">
      <c r="A69" s="325"/>
      <c r="B69" s="2"/>
      <c r="C69" s="43"/>
      <c r="D69" s="498" t="s">
        <v>43</v>
      </c>
      <c r="E69" s="498"/>
      <c r="F69" s="498"/>
      <c r="G69" s="498"/>
      <c r="H69" s="498"/>
      <c r="I69" s="498"/>
      <c r="J69" s="498"/>
      <c r="K69" s="498"/>
      <c r="L69" s="498"/>
      <c r="M69" s="41"/>
      <c r="N69" s="41"/>
      <c r="O69" s="41"/>
      <c r="P69" s="41"/>
    </row>
    <row r="70" spans="1:16" s="22" customFormat="1" ht="34.5" customHeight="1">
      <c r="A70" s="325"/>
      <c r="B70" s="2"/>
      <c r="C70" s="43"/>
      <c r="D70" s="498" t="s">
        <v>44</v>
      </c>
      <c r="E70" s="498"/>
      <c r="F70" s="498"/>
      <c r="G70" s="498"/>
      <c r="H70" s="498"/>
      <c r="I70" s="498"/>
      <c r="J70" s="498"/>
      <c r="K70" s="498"/>
      <c r="L70" s="498"/>
      <c r="M70" s="41"/>
      <c r="N70" s="41"/>
      <c r="O70" s="41"/>
      <c r="P70" s="41"/>
    </row>
    <row r="71" spans="1:16" s="22" customFormat="1" ht="34.5" customHeight="1">
      <c r="A71" s="325"/>
      <c r="B71" s="2"/>
      <c r="C71" s="43"/>
      <c r="D71" s="498" t="s">
        <v>2737</v>
      </c>
      <c r="E71" s="498"/>
      <c r="F71" s="498"/>
      <c r="G71" s="498"/>
      <c r="H71" s="498"/>
      <c r="I71" s="498"/>
      <c r="J71" s="498"/>
      <c r="K71" s="498"/>
      <c r="L71" s="498"/>
      <c r="M71" s="41"/>
      <c r="N71" s="41"/>
      <c r="O71" s="41"/>
      <c r="P71" s="41"/>
    </row>
    <row r="72" spans="1:16" s="22" customFormat="1">
      <c r="A72" s="325"/>
      <c r="B72" s="19"/>
      <c r="C72" s="36"/>
      <c r="D72" s="36"/>
      <c r="E72" s="36"/>
      <c r="F72" s="36"/>
      <c r="G72" s="36"/>
      <c r="H72" s="21"/>
      <c r="I72" s="21"/>
      <c r="J72" s="6"/>
      <c r="K72" s="7"/>
      <c r="L72" s="6"/>
      <c r="M72" s="6"/>
      <c r="N72" s="8"/>
      <c r="O72" s="8"/>
      <c r="P72" s="8"/>
    </row>
    <row r="73" spans="1:16" s="46" customFormat="1">
      <c r="A73" s="329"/>
      <c r="B73" s="19"/>
      <c r="C73" s="45" t="s">
        <v>46</v>
      </c>
      <c r="F73" s="47"/>
      <c r="G73" s="45"/>
      <c r="H73" s="330" t="s">
        <v>47</v>
      </c>
      <c r="I73" s="330"/>
      <c r="J73" s="330" t="s">
        <v>48</v>
      </c>
      <c r="K73" s="331"/>
      <c r="L73" s="330"/>
      <c r="M73" s="47"/>
      <c r="N73" s="47"/>
      <c r="O73" s="47"/>
      <c r="P73" s="47"/>
    </row>
    <row r="74" spans="1:16" s="22" customFormat="1">
      <c r="A74" s="325"/>
      <c r="B74" s="2"/>
      <c r="C74" s="48"/>
      <c r="D74" s="36"/>
      <c r="E74" s="36"/>
      <c r="F74" s="36"/>
      <c r="G74" s="36"/>
      <c r="H74" s="21"/>
      <c r="I74" s="38"/>
      <c r="J74" s="6"/>
      <c r="K74" s="7"/>
      <c r="L74" s="320"/>
      <c r="M74" s="320"/>
      <c r="N74" s="320"/>
      <c r="O74" s="320"/>
      <c r="P74" s="320"/>
    </row>
    <row r="75" spans="1:16" s="22" customFormat="1">
      <c r="A75" s="325"/>
      <c r="B75" s="2"/>
      <c r="C75" s="42"/>
      <c r="D75" s="42"/>
      <c r="E75" s="42"/>
      <c r="F75" s="42"/>
      <c r="G75" s="42"/>
      <c r="H75" s="42"/>
      <c r="I75" s="42"/>
      <c r="J75" s="42"/>
      <c r="K75" s="50"/>
      <c r="L75" s="42"/>
      <c r="M75" s="42"/>
      <c r="N75" s="42"/>
      <c r="O75" s="42"/>
      <c r="P75" s="42"/>
    </row>
    <row r="76" spans="1:16" s="22" customFormat="1">
      <c r="A76" s="325"/>
      <c r="B76" s="2"/>
      <c r="C76" s="51"/>
      <c r="D76" s="36"/>
      <c r="E76" s="36"/>
      <c r="F76" s="36"/>
      <c r="G76" s="36"/>
      <c r="H76" s="21"/>
      <c r="I76" s="38"/>
      <c r="J76" s="6"/>
      <c r="K76" s="7"/>
      <c r="L76" s="320"/>
    </row>
    <row r="77" spans="1:16" s="22" customFormat="1">
      <c r="A77" s="325"/>
      <c r="B77" s="2"/>
      <c r="C77" s="51"/>
      <c r="D77" s="36"/>
      <c r="E77" s="36"/>
      <c r="F77" s="36"/>
      <c r="G77" s="36"/>
      <c r="H77" s="21"/>
      <c r="I77" s="38"/>
      <c r="J77" s="6"/>
      <c r="K77" s="7"/>
      <c r="L77" s="320"/>
    </row>
    <row r="78" spans="1:16" s="22" customFormat="1">
      <c r="A78" s="325"/>
      <c r="B78" s="2"/>
      <c r="C78" s="492" t="s">
        <v>49</v>
      </c>
      <c r="D78" s="492"/>
      <c r="E78" s="492"/>
      <c r="F78" s="492"/>
      <c r="G78" s="492"/>
      <c r="H78" s="492" t="s">
        <v>50</v>
      </c>
      <c r="I78" s="492"/>
      <c r="J78" s="492" t="s">
        <v>51</v>
      </c>
      <c r="K78" s="492"/>
      <c r="L78" s="492"/>
      <c r="O78" s="320"/>
      <c r="P78" s="320"/>
    </row>
    <row r="79" spans="1:16" s="22" customFormat="1">
      <c r="A79" s="325"/>
      <c r="B79" s="2"/>
      <c r="C79" s="492" t="s">
        <v>52</v>
      </c>
      <c r="D79" s="492"/>
      <c r="E79" s="492"/>
      <c r="F79" s="492"/>
      <c r="G79" s="492"/>
      <c r="H79" s="492" t="s">
        <v>53</v>
      </c>
      <c r="I79" s="492"/>
      <c r="J79" s="492" t="s">
        <v>54</v>
      </c>
      <c r="K79" s="492"/>
      <c r="L79" s="492"/>
      <c r="O79" s="320"/>
      <c r="P79" s="320"/>
    </row>
    <row r="80" spans="1:16" s="22" customFormat="1">
      <c r="A80" s="325"/>
      <c r="B80" s="2"/>
      <c r="C80" s="492" t="s">
        <v>55</v>
      </c>
      <c r="D80" s="492"/>
      <c r="E80" s="492"/>
      <c r="F80" s="492"/>
      <c r="G80" s="492"/>
      <c r="H80" s="492" t="s">
        <v>56</v>
      </c>
      <c r="I80" s="492"/>
      <c r="J80" s="492" t="s">
        <v>57</v>
      </c>
      <c r="K80" s="492"/>
      <c r="L80" s="492"/>
      <c r="O80" s="320"/>
      <c r="P80" s="320"/>
    </row>
    <row r="81" spans="1:16" s="22" customFormat="1">
      <c r="A81" s="325"/>
      <c r="B81" s="2"/>
      <c r="C81" s="492" t="s">
        <v>58</v>
      </c>
      <c r="D81" s="492"/>
      <c r="E81" s="492"/>
      <c r="F81" s="492"/>
      <c r="G81" s="492"/>
      <c r="H81" s="492" t="s">
        <v>59</v>
      </c>
      <c r="I81" s="492"/>
      <c r="J81" s="492" t="s">
        <v>2738</v>
      </c>
      <c r="K81" s="492"/>
      <c r="L81" s="492"/>
      <c r="O81" s="320"/>
      <c r="P81" s="320"/>
    </row>
    <row r="82" spans="1:16" s="22" customFormat="1">
      <c r="A82" s="325"/>
      <c r="B82" s="2"/>
      <c r="C82" s="492" t="s">
        <v>61</v>
      </c>
      <c r="D82" s="492"/>
      <c r="E82" s="492"/>
      <c r="F82" s="492"/>
      <c r="G82" s="492"/>
      <c r="H82" s="38"/>
      <c r="I82" s="38"/>
      <c r="J82" s="492" t="s">
        <v>62</v>
      </c>
      <c r="K82" s="492"/>
      <c r="L82" s="492"/>
      <c r="O82" s="320"/>
      <c r="P82" s="320"/>
    </row>
    <row r="83" spans="1:16" s="22" customFormat="1">
      <c r="A83" s="325"/>
      <c r="C83" s="492" t="s">
        <v>63</v>
      </c>
      <c r="D83" s="492"/>
      <c r="E83" s="492"/>
      <c r="F83" s="492"/>
      <c r="G83" s="492"/>
      <c r="J83" s="492" t="s">
        <v>64</v>
      </c>
      <c r="K83" s="492"/>
      <c r="L83" s="492"/>
      <c r="M83" s="6"/>
      <c r="N83" s="8"/>
      <c r="O83" s="8"/>
      <c r="P83" s="8"/>
    </row>
    <row r="84" spans="1:16" s="22" customFormat="1">
      <c r="A84" s="325"/>
      <c r="B84" s="2"/>
      <c r="C84" s="492" t="s">
        <v>65</v>
      </c>
      <c r="D84" s="492"/>
      <c r="E84" s="492"/>
      <c r="F84" s="492"/>
      <c r="G84" s="492"/>
      <c r="H84" s="332"/>
      <c r="I84" s="332"/>
      <c r="J84" s="492" t="s">
        <v>66</v>
      </c>
      <c r="K84" s="492"/>
      <c r="L84" s="492"/>
      <c r="M84" s="6"/>
      <c r="N84" s="8"/>
      <c r="O84" s="8"/>
      <c r="P84" s="8"/>
    </row>
    <row r="85" spans="1:16" s="22" customFormat="1">
      <c r="A85" s="325"/>
      <c r="B85" s="2"/>
      <c r="C85" s="492" t="s">
        <v>67</v>
      </c>
      <c r="D85" s="492"/>
      <c r="E85" s="492"/>
      <c r="F85" s="492"/>
      <c r="H85" s="38"/>
      <c r="I85" s="38"/>
      <c r="J85" s="492" t="s">
        <v>68</v>
      </c>
      <c r="K85" s="492"/>
      <c r="L85" s="492"/>
      <c r="M85" s="6"/>
      <c r="N85" s="8"/>
      <c r="O85" s="8"/>
      <c r="P85" s="8"/>
    </row>
    <row r="86" spans="1:16" s="22" customFormat="1">
      <c r="A86" s="325"/>
      <c r="B86" s="2"/>
      <c r="C86" s="492" t="s">
        <v>69</v>
      </c>
      <c r="D86" s="492"/>
      <c r="E86" s="492"/>
      <c r="F86" s="492"/>
      <c r="G86" s="38"/>
      <c r="H86" s="38"/>
      <c r="I86" s="38"/>
      <c r="J86" s="492" t="s">
        <v>70</v>
      </c>
      <c r="K86" s="492"/>
      <c r="L86" s="492"/>
      <c r="M86" s="6"/>
      <c r="N86" s="8"/>
      <c r="O86" s="8"/>
      <c r="P86" s="8"/>
    </row>
    <row r="87" spans="1:16" s="22" customFormat="1">
      <c r="A87" s="325"/>
      <c r="B87" s="2"/>
      <c r="C87" s="492" t="s">
        <v>71</v>
      </c>
      <c r="D87" s="492"/>
      <c r="E87" s="492"/>
      <c r="F87" s="492"/>
      <c r="G87" s="38"/>
      <c r="H87" s="38"/>
      <c r="I87" s="38"/>
      <c r="J87" s="492" t="s">
        <v>72</v>
      </c>
      <c r="K87" s="492"/>
      <c r="L87" s="492"/>
      <c r="M87" s="6"/>
      <c r="N87" s="8"/>
      <c r="O87" s="8"/>
      <c r="P87" s="8"/>
    </row>
    <row r="88" spans="1:16" s="22" customFormat="1">
      <c r="A88" s="325"/>
      <c r="B88" s="2"/>
      <c r="C88" s="492" t="s">
        <v>73</v>
      </c>
      <c r="D88" s="492"/>
      <c r="E88" s="492"/>
      <c r="F88" s="492"/>
      <c r="G88" s="38"/>
      <c r="H88" s="38"/>
      <c r="I88" s="38"/>
      <c r="J88" s="51"/>
      <c r="K88" s="52"/>
      <c r="L88" s="6"/>
      <c r="M88" s="6"/>
      <c r="N88" s="8"/>
      <c r="O88" s="8"/>
      <c r="P88" s="8"/>
    </row>
    <row r="89" spans="1:16" s="22" customFormat="1">
      <c r="A89" s="325"/>
      <c r="B89" s="2"/>
      <c r="C89" s="492" t="s">
        <v>74</v>
      </c>
      <c r="D89" s="492"/>
      <c r="E89" s="492"/>
      <c r="F89" s="492"/>
      <c r="G89" s="38"/>
      <c r="H89" s="38"/>
      <c r="I89" s="38"/>
      <c r="J89" s="51"/>
      <c r="K89" s="52"/>
      <c r="L89" s="6"/>
      <c r="M89" s="6"/>
      <c r="N89" s="8"/>
      <c r="O89" s="8"/>
      <c r="P89" s="8"/>
    </row>
    <row r="90" spans="1:16" s="22" customFormat="1">
      <c r="A90" s="325"/>
      <c r="B90" s="2"/>
      <c r="C90" s="492" t="s">
        <v>75</v>
      </c>
      <c r="D90" s="492"/>
      <c r="E90" s="492"/>
      <c r="F90" s="492"/>
      <c r="G90" s="492"/>
      <c r="H90" s="38"/>
      <c r="I90" s="38"/>
      <c r="J90" s="51"/>
      <c r="K90" s="52"/>
      <c r="L90" s="6"/>
      <c r="M90" s="6"/>
      <c r="N90" s="8"/>
      <c r="O90" s="8"/>
      <c r="P90" s="8"/>
    </row>
    <row r="91" spans="1:16" s="22" customFormat="1">
      <c r="A91" s="325"/>
      <c r="B91" s="2"/>
      <c r="C91" s="42"/>
      <c r="D91" s="42"/>
      <c r="E91" s="42"/>
      <c r="F91" s="42"/>
      <c r="G91" s="42"/>
      <c r="H91" s="42"/>
      <c r="I91" s="42"/>
      <c r="J91" s="42"/>
      <c r="K91" s="50"/>
      <c r="L91" s="42"/>
      <c r="M91" s="42"/>
      <c r="N91" s="42"/>
      <c r="O91" s="42"/>
      <c r="P91" s="42"/>
    </row>
    <row r="92" spans="1:16" s="22" customFormat="1">
      <c r="A92" s="325"/>
      <c r="B92" s="53" t="s">
        <v>76</v>
      </c>
      <c r="C92" s="54"/>
      <c r="D92" s="55"/>
      <c r="E92" s="55"/>
      <c r="F92" s="55"/>
      <c r="G92" s="55"/>
      <c r="H92" s="56"/>
      <c r="I92" s="56"/>
      <c r="J92" s="57"/>
      <c r="K92" s="57"/>
      <c r="L92" s="57"/>
      <c r="M92" s="57"/>
      <c r="N92" s="58"/>
      <c r="O92" s="58"/>
      <c r="P92" s="59"/>
    </row>
    <row r="93" spans="1:16" s="22" customFormat="1">
      <c r="A93" s="325"/>
      <c r="B93" s="2"/>
      <c r="C93" s="60"/>
      <c r="D93" s="4"/>
      <c r="E93" s="4"/>
      <c r="F93" s="4"/>
      <c r="G93" s="4"/>
      <c r="H93" s="307"/>
      <c r="I93" s="307"/>
      <c r="J93" s="61"/>
      <c r="K93" s="30"/>
      <c r="L93" s="61"/>
      <c r="M93" s="61"/>
      <c r="N93" s="59"/>
      <c r="O93" s="59"/>
      <c r="P93" s="59"/>
    </row>
    <row r="94" spans="1:16" s="22" customFormat="1">
      <c r="A94" s="325"/>
      <c r="B94" s="31" t="s">
        <v>891</v>
      </c>
      <c r="C94" s="60"/>
      <c r="D94" s="4"/>
      <c r="E94" s="4"/>
      <c r="F94" s="4"/>
      <c r="G94" s="4"/>
      <c r="H94" s="307"/>
      <c r="I94" s="307"/>
      <c r="J94" s="61"/>
      <c r="K94" s="61"/>
      <c r="L94" s="61"/>
      <c r="M94" s="61"/>
      <c r="N94" s="59"/>
      <c r="O94" s="59"/>
      <c r="P94" s="59"/>
    </row>
    <row r="95" spans="1:16" s="22" customFormat="1" ht="18.75" customHeight="1">
      <c r="A95" s="325"/>
      <c r="B95" s="19"/>
      <c r="C95" s="60"/>
      <c r="D95" s="4"/>
      <c r="E95" s="4"/>
      <c r="F95" s="4"/>
      <c r="G95" s="4"/>
      <c r="H95" s="307"/>
      <c r="I95" s="307"/>
      <c r="J95" s="57"/>
      <c r="K95" s="57"/>
      <c r="L95" s="23"/>
      <c r="M95" s="23"/>
      <c r="N95" s="23"/>
      <c r="O95" s="23"/>
      <c r="P95" s="23"/>
    </row>
    <row r="96" spans="1:16" s="22" customFormat="1">
      <c r="A96" s="325"/>
      <c r="B96" s="19"/>
      <c r="C96" s="60"/>
      <c r="D96" s="4"/>
      <c r="E96" s="4"/>
      <c r="F96" s="4"/>
      <c r="G96" s="4"/>
      <c r="H96" s="307"/>
      <c r="I96" s="307"/>
      <c r="J96" s="62" t="s">
        <v>77</v>
      </c>
      <c r="K96" s="63"/>
      <c r="L96" s="64" t="s">
        <v>591</v>
      </c>
      <c r="M96" s="64" t="s">
        <v>640</v>
      </c>
      <c r="N96" s="64" t="s">
        <v>2730</v>
      </c>
      <c r="O96" s="64" t="s">
        <v>2731</v>
      </c>
      <c r="P96" s="64" t="s">
        <v>2732</v>
      </c>
    </row>
    <row r="97" spans="1:22" s="22" customFormat="1">
      <c r="A97" s="325"/>
      <c r="B97" s="2"/>
      <c r="C97" s="4"/>
      <c r="D97" s="4"/>
      <c r="E97" s="4"/>
      <c r="F97" s="4"/>
      <c r="G97" s="4"/>
      <c r="H97" s="307"/>
      <c r="I97" s="65" t="s">
        <v>78</v>
      </c>
      <c r="J97" s="66"/>
      <c r="K97" s="67"/>
      <c r="L97" s="64" t="s">
        <v>80</v>
      </c>
      <c r="M97" s="64" t="s">
        <v>595</v>
      </c>
      <c r="N97" s="64" t="s">
        <v>80</v>
      </c>
      <c r="O97" s="64" t="s">
        <v>80</v>
      </c>
      <c r="P97" s="64" t="s">
        <v>595</v>
      </c>
    </row>
    <row r="98" spans="1:22" s="22" customFormat="1" ht="54" customHeight="1">
      <c r="A98" s="327" t="s">
        <v>892</v>
      </c>
      <c r="B98" s="2"/>
      <c r="C98" s="383" t="s">
        <v>81</v>
      </c>
      <c r="D98" s="384"/>
      <c r="E98" s="384"/>
      <c r="F98" s="384"/>
      <c r="G98" s="384"/>
      <c r="H98" s="385"/>
      <c r="I98" s="313" t="s">
        <v>82</v>
      </c>
      <c r="J98" s="68" t="s">
        <v>646</v>
      </c>
      <c r="K98" s="69"/>
      <c r="L98" s="70"/>
      <c r="M98" s="71"/>
      <c r="N98" s="71"/>
      <c r="O98" s="71"/>
      <c r="P98" s="71"/>
    </row>
    <row r="99" spans="1:22" s="22" customFormat="1">
      <c r="A99" s="325"/>
      <c r="B99" s="72"/>
      <c r="C99" s="60"/>
      <c r="D99" s="4"/>
      <c r="E99" s="4"/>
      <c r="F99" s="4"/>
      <c r="G99" s="4"/>
      <c r="H99" s="307"/>
      <c r="I99" s="307"/>
      <c r="J99" s="61"/>
      <c r="K99" s="61"/>
      <c r="L99" s="59"/>
      <c r="M99" s="59"/>
      <c r="N99" s="59"/>
      <c r="O99" s="59"/>
      <c r="P99" s="59"/>
    </row>
    <row r="100" spans="1:22" s="22" customFormat="1">
      <c r="A100" s="325"/>
      <c r="B100" s="72"/>
      <c r="C100" s="60"/>
      <c r="D100" s="4"/>
      <c r="E100" s="4"/>
      <c r="F100" s="4"/>
      <c r="G100" s="4"/>
      <c r="H100" s="307"/>
      <c r="I100" s="307"/>
      <c r="J100" s="61"/>
      <c r="K100" s="61"/>
      <c r="L100" s="59"/>
      <c r="M100" s="59"/>
      <c r="N100" s="59"/>
      <c r="O100" s="59"/>
      <c r="P100" s="59"/>
    </row>
    <row r="101" spans="1:22" s="22" customFormat="1">
      <c r="A101" s="325"/>
      <c r="B101" s="72"/>
      <c r="C101" s="60"/>
      <c r="D101" s="4"/>
      <c r="E101" s="4"/>
      <c r="F101" s="4"/>
      <c r="G101" s="4"/>
      <c r="H101" s="307"/>
      <c r="I101" s="307"/>
      <c r="J101" s="61"/>
      <c r="K101" s="61"/>
      <c r="L101" s="59"/>
      <c r="M101" s="59"/>
      <c r="N101" s="59"/>
      <c r="O101" s="59"/>
      <c r="P101" s="59"/>
    </row>
    <row r="102" spans="1:22">
      <c r="A102" s="325"/>
      <c r="B102" s="19" t="s">
        <v>84</v>
      </c>
      <c r="C102" s="19"/>
      <c r="D102" s="19"/>
      <c r="E102" s="19"/>
      <c r="F102" s="19"/>
      <c r="G102" s="19"/>
      <c r="H102" s="15"/>
      <c r="I102" s="15"/>
      <c r="L102" s="73"/>
      <c r="M102" s="73"/>
      <c r="N102" s="73"/>
      <c r="O102" s="73"/>
      <c r="P102" s="73"/>
      <c r="Q102" s="9"/>
      <c r="R102" s="9"/>
      <c r="S102" s="9"/>
      <c r="T102" s="9"/>
      <c r="U102" s="9"/>
      <c r="V102" s="9"/>
    </row>
    <row r="103" spans="1:22">
      <c r="A103" s="325"/>
      <c r="B103" s="19"/>
      <c r="C103" s="19"/>
      <c r="D103" s="19"/>
      <c r="E103" s="19"/>
      <c r="F103" s="19"/>
      <c r="G103" s="19"/>
      <c r="H103" s="15"/>
      <c r="I103" s="15"/>
      <c r="L103" s="23"/>
      <c r="M103" s="23"/>
      <c r="N103" s="23"/>
      <c r="O103" s="23"/>
      <c r="P103" s="23"/>
      <c r="Q103" s="9"/>
      <c r="R103" s="9"/>
      <c r="S103" s="9"/>
      <c r="T103" s="9"/>
      <c r="U103" s="9"/>
      <c r="V103" s="9"/>
    </row>
    <row r="104" spans="1:22" ht="34.5" customHeight="1">
      <c r="A104" s="325"/>
      <c r="B104" s="19"/>
      <c r="C104" s="4"/>
      <c r="D104" s="4"/>
      <c r="F104" s="4"/>
      <c r="G104" s="4"/>
      <c r="H104" s="307"/>
      <c r="J104" s="74" t="s">
        <v>77</v>
      </c>
      <c r="K104" s="75"/>
      <c r="L104" s="76" t="s">
        <v>591</v>
      </c>
      <c r="M104" s="76" t="s">
        <v>640</v>
      </c>
      <c r="N104" s="76" t="s">
        <v>2730</v>
      </c>
      <c r="O104" s="76" t="s">
        <v>2731</v>
      </c>
      <c r="P104" s="76" t="s">
        <v>2732</v>
      </c>
      <c r="Q104" s="9"/>
      <c r="R104" s="9"/>
      <c r="S104" s="9"/>
      <c r="T104" s="9"/>
      <c r="U104" s="9"/>
      <c r="V104" s="9"/>
    </row>
    <row r="105" spans="1:22" ht="20.25" customHeight="1">
      <c r="A105" s="325"/>
      <c r="B105" s="2"/>
      <c r="C105" s="60"/>
      <c r="D105" s="4"/>
      <c r="F105" s="4"/>
      <c r="G105" s="4"/>
      <c r="H105" s="307"/>
      <c r="I105" s="65" t="s">
        <v>85</v>
      </c>
      <c r="J105" s="66"/>
      <c r="K105" s="77"/>
      <c r="L105" s="78" t="s">
        <v>80</v>
      </c>
      <c r="M105" s="78" t="s">
        <v>595</v>
      </c>
      <c r="N105" s="78" t="s">
        <v>80</v>
      </c>
      <c r="O105" s="78" t="s">
        <v>80</v>
      </c>
      <c r="P105" s="78" t="s">
        <v>595</v>
      </c>
      <c r="Q105" s="9"/>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IF(SUM(L106:P106)=0,IF(COUNTIF(L106:P106,"未確認")&gt;0,"未確認",IF(COUNTIF(L106:P106,"~*")&gt;0,"*",SUM(L106:P106))),SUM(L106:P106))</f>
        <v>135</v>
      </c>
      <c r="K106" s="80" t="str">
        <f>IF(OR(COUNTIF(L106:P106,"未確認")&gt;0,COUNTIF(L106:P106,"~*")&gt;0),"※","")</f>
        <v/>
      </c>
      <c r="L106" s="81">
        <v>39</v>
      </c>
      <c r="M106" s="81">
        <v>0</v>
      </c>
      <c r="N106" s="81">
        <v>50</v>
      </c>
      <c r="O106" s="81">
        <v>46</v>
      </c>
      <c r="P106" s="81">
        <v>0</v>
      </c>
    </row>
    <row r="107" spans="1:22" s="82" customFormat="1" ht="34.5" customHeight="1">
      <c r="A107" s="327" t="s">
        <v>894</v>
      </c>
      <c r="B107" s="83"/>
      <c r="C107" s="459"/>
      <c r="D107" s="460"/>
      <c r="E107" s="487"/>
      <c r="F107" s="488"/>
      <c r="G107" s="482" t="s">
        <v>90</v>
      </c>
      <c r="H107" s="484"/>
      <c r="I107" s="490"/>
      <c r="J107" s="79">
        <f t="shared" si="0"/>
        <v>0</v>
      </c>
      <c r="K107" s="80" t="str">
        <f>IF(OR(COUNTIF(L107:P107,"未確認")&gt;0,COUNTIF(L107:P107,"~*")&gt;0),"※","")</f>
        <v/>
      </c>
      <c r="L107" s="81">
        <v>0</v>
      </c>
      <c r="M107" s="81">
        <v>0</v>
      </c>
      <c r="N107" s="81">
        <v>0</v>
      </c>
      <c r="O107" s="81">
        <v>0</v>
      </c>
      <c r="P107" s="81">
        <v>0</v>
      </c>
    </row>
    <row r="108" spans="1:22" s="82" customFormat="1" ht="34.5" customHeight="1">
      <c r="A108" s="327" t="s">
        <v>893</v>
      </c>
      <c r="B108" s="83"/>
      <c r="C108" s="459"/>
      <c r="D108" s="460"/>
      <c r="E108" s="383" t="s">
        <v>91</v>
      </c>
      <c r="F108" s="384"/>
      <c r="G108" s="384"/>
      <c r="H108" s="385"/>
      <c r="I108" s="490"/>
      <c r="J108" s="79">
        <f t="shared" si="0"/>
        <v>135</v>
      </c>
      <c r="K108" s="80" t="str">
        <f>IF(OR(COUNTIF(L108:P108,"未確認")&gt;0,COUNTIF(L108:P108,"~*")&gt;0),"※","")</f>
        <v/>
      </c>
      <c r="L108" s="81">
        <v>39</v>
      </c>
      <c r="M108" s="81">
        <v>0</v>
      </c>
      <c r="N108" s="81">
        <v>50</v>
      </c>
      <c r="O108" s="81">
        <v>46</v>
      </c>
      <c r="P108" s="81">
        <v>0</v>
      </c>
    </row>
    <row r="109" spans="1:22" s="82" customFormat="1" ht="34.5" customHeight="1">
      <c r="A109" s="327" t="s">
        <v>893</v>
      </c>
      <c r="B109" s="83"/>
      <c r="C109" s="437"/>
      <c r="D109" s="439"/>
      <c r="E109" s="386" t="s">
        <v>92</v>
      </c>
      <c r="F109" s="387"/>
      <c r="G109" s="387"/>
      <c r="H109" s="388"/>
      <c r="I109" s="490"/>
      <c r="J109" s="79">
        <f t="shared" si="0"/>
        <v>135</v>
      </c>
      <c r="K109" s="80" t="str">
        <f t="shared" ref="K109:K118" si="1">IF(OR(COUNTIF(L108:P108,"未確認")&gt;0,COUNTIF(L108:P108,"~*")&gt;0),"※","")</f>
        <v/>
      </c>
      <c r="L109" s="81">
        <v>39</v>
      </c>
      <c r="M109" s="81">
        <v>0</v>
      </c>
      <c r="N109" s="81">
        <v>50</v>
      </c>
      <c r="O109" s="81">
        <v>46</v>
      </c>
      <c r="P109" s="81">
        <v>0</v>
      </c>
    </row>
    <row r="110" spans="1:22" s="82" customFormat="1" ht="34.5" customHeight="1">
      <c r="A110" s="327" t="s">
        <v>895</v>
      </c>
      <c r="B110" s="83"/>
      <c r="C110" s="400" t="s">
        <v>93</v>
      </c>
      <c r="D110" s="402"/>
      <c r="E110" s="400" t="s">
        <v>87</v>
      </c>
      <c r="F110" s="401"/>
      <c r="G110" s="401"/>
      <c r="H110" s="402"/>
      <c r="I110" s="490"/>
      <c r="J110" s="79">
        <f t="shared" si="0"/>
        <v>88</v>
      </c>
      <c r="K110" s="80" t="str">
        <f t="shared" si="1"/>
        <v/>
      </c>
      <c r="L110" s="81">
        <v>0</v>
      </c>
      <c r="M110" s="81">
        <v>46</v>
      </c>
      <c r="N110" s="81">
        <v>0</v>
      </c>
      <c r="O110" s="81">
        <v>0</v>
      </c>
      <c r="P110" s="81">
        <v>42</v>
      </c>
    </row>
    <row r="111" spans="1:22" s="82" customFormat="1" ht="34.5" customHeight="1">
      <c r="A111" s="327" t="s">
        <v>896</v>
      </c>
      <c r="B111" s="83"/>
      <c r="C111" s="459"/>
      <c r="D111" s="460"/>
      <c r="E111" s="485"/>
      <c r="F111" s="486"/>
      <c r="G111" s="383" t="s">
        <v>94</v>
      </c>
      <c r="H111" s="385"/>
      <c r="I111" s="490"/>
      <c r="J111" s="79">
        <f t="shared" si="0"/>
        <v>88</v>
      </c>
      <c r="K111" s="80" t="str">
        <f t="shared" si="1"/>
        <v/>
      </c>
      <c r="L111" s="81">
        <v>0</v>
      </c>
      <c r="M111" s="81">
        <v>46</v>
      </c>
      <c r="N111" s="81">
        <v>0</v>
      </c>
      <c r="O111" s="81">
        <v>0</v>
      </c>
      <c r="P111" s="81">
        <v>42</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c r="N112" s="81">
        <v>0</v>
      </c>
      <c r="O112" s="81">
        <v>0</v>
      </c>
      <c r="P112" s="81">
        <v>0</v>
      </c>
    </row>
    <row r="113" spans="1:22" s="82" customFormat="1" ht="34.5" customHeight="1">
      <c r="A113" s="327" t="s">
        <v>895</v>
      </c>
      <c r="B113" s="83"/>
      <c r="C113" s="459"/>
      <c r="D113" s="460"/>
      <c r="E113" s="400" t="s">
        <v>91</v>
      </c>
      <c r="F113" s="401"/>
      <c r="G113" s="401"/>
      <c r="H113" s="402"/>
      <c r="I113" s="490"/>
      <c r="J113" s="79">
        <f t="shared" si="0"/>
        <v>88</v>
      </c>
      <c r="K113" s="80" t="str">
        <f t="shared" si="1"/>
        <v/>
      </c>
      <c r="L113" s="81">
        <v>0</v>
      </c>
      <c r="M113" s="81">
        <v>46</v>
      </c>
      <c r="N113" s="81">
        <v>0</v>
      </c>
      <c r="O113" s="81">
        <v>0</v>
      </c>
      <c r="P113" s="81">
        <v>42</v>
      </c>
    </row>
    <row r="114" spans="1:22" s="82" customFormat="1" ht="34.5" customHeight="1">
      <c r="A114" s="327" t="s">
        <v>896</v>
      </c>
      <c r="B114" s="83"/>
      <c r="C114" s="459"/>
      <c r="D114" s="460"/>
      <c r="E114" s="485"/>
      <c r="F114" s="486"/>
      <c r="G114" s="383" t="s">
        <v>94</v>
      </c>
      <c r="H114" s="385"/>
      <c r="I114" s="490"/>
      <c r="J114" s="79">
        <f t="shared" si="0"/>
        <v>88</v>
      </c>
      <c r="K114" s="80" t="str">
        <f t="shared" si="1"/>
        <v/>
      </c>
      <c r="L114" s="81">
        <v>0</v>
      </c>
      <c r="M114" s="81">
        <v>46</v>
      </c>
      <c r="N114" s="81">
        <v>0</v>
      </c>
      <c r="O114" s="81">
        <v>0</v>
      </c>
      <c r="P114" s="81">
        <v>42</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c r="N115" s="81">
        <v>0</v>
      </c>
      <c r="O115" s="81">
        <v>0</v>
      </c>
      <c r="P115" s="81">
        <v>0</v>
      </c>
    </row>
    <row r="116" spans="1:22" s="82" customFormat="1" ht="34.5" customHeight="1">
      <c r="A116" s="327" t="s">
        <v>895</v>
      </c>
      <c r="B116" s="83"/>
      <c r="C116" s="459"/>
      <c r="D116" s="460"/>
      <c r="E116" s="389" t="s">
        <v>92</v>
      </c>
      <c r="F116" s="390"/>
      <c r="G116" s="390"/>
      <c r="H116" s="391"/>
      <c r="I116" s="490"/>
      <c r="J116" s="79">
        <f t="shared" si="0"/>
        <v>88</v>
      </c>
      <c r="K116" s="80" t="str">
        <f t="shared" si="1"/>
        <v/>
      </c>
      <c r="L116" s="81">
        <v>0</v>
      </c>
      <c r="M116" s="81">
        <v>46</v>
      </c>
      <c r="N116" s="81">
        <v>0</v>
      </c>
      <c r="O116" s="81">
        <v>0</v>
      </c>
      <c r="P116" s="81">
        <v>42</v>
      </c>
    </row>
    <row r="117" spans="1:22" s="82" customFormat="1" ht="34.5" customHeight="1">
      <c r="A117" s="327" t="s">
        <v>896</v>
      </c>
      <c r="B117" s="83"/>
      <c r="C117" s="459"/>
      <c r="D117" s="460"/>
      <c r="E117" s="478"/>
      <c r="F117" s="479"/>
      <c r="G117" s="386" t="s">
        <v>94</v>
      </c>
      <c r="H117" s="388"/>
      <c r="I117" s="490"/>
      <c r="J117" s="79">
        <f t="shared" si="0"/>
        <v>88</v>
      </c>
      <c r="K117" s="80" t="str">
        <f t="shared" si="1"/>
        <v/>
      </c>
      <c r="L117" s="81">
        <v>0</v>
      </c>
      <c r="M117" s="81">
        <v>46</v>
      </c>
      <c r="N117" s="81">
        <v>0</v>
      </c>
      <c r="O117" s="81">
        <v>0</v>
      </c>
      <c r="P117" s="81">
        <v>42</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c r="N118" s="81">
        <v>0</v>
      </c>
      <c r="O118" s="81">
        <v>0</v>
      </c>
      <c r="P118" s="81">
        <v>0</v>
      </c>
    </row>
    <row r="119" spans="1:22" s="82" customFormat="1" ht="315" customHeight="1">
      <c r="A119" s="327" t="s">
        <v>898</v>
      </c>
      <c r="B119" s="83"/>
      <c r="C119" s="482" t="s">
        <v>96</v>
      </c>
      <c r="D119" s="483"/>
      <c r="E119" s="483"/>
      <c r="F119" s="483"/>
      <c r="G119" s="483"/>
      <c r="H119" s="484"/>
      <c r="I119" s="491"/>
      <c r="J119" s="84"/>
      <c r="K119" s="85" t="s">
        <v>89</v>
      </c>
      <c r="L119" s="86" t="s">
        <v>26</v>
      </c>
      <c r="M119" s="86" t="s">
        <v>26</v>
      </c>
      <c r="N119" s="86" t="s">
        <v>26</v>
      </c>
      <c r="O119" s="86" t="s">
        <v>26</v>
      </c>
      <c r="P119" s="86" t="s">
        <v>26</v>
      </c>
    </row>
    <row r="120" spans="1:22" s="1" customFormat="1">
      <c r="A120" s="325"/>
      <c r="B120" s="19"/>
      <c r="C120" s="19"/>
      <c r="D120" s="19"/>
      <c r="E120" s="19"/>
      <c r="F120" s="19"/>
      <c r="G120" s="19"/>
      <c r="H120" s="15"/>
      <c r="I120" s="15"/>
      <c r="J120" s="87"/>
      <c r="K120" s="88"/>
      <c r="L120" s="89"/>
      <c r="M120" s="89"/>
      <c r="N120" s="89"/>
      <c r="O120" s="89"/>
      <c r="P120" s="89"/>
    </row>
    <row r="121" spans="1:22" s="82" customFormat="1">
      <c r="A121" s="325"/>
      <c r="B121" s="83"/>
      <c r="C121" s="60"/>
      <c r="D121" s="60"/>
      <c r="E121" s="60"/>
      <c r="F121" s="60"/>
      <c r="G121" s="60"/>
      <c r="H121" s="90"/>
      <c r="I121" s="90"/>
      <c r="J121" s="87"/>
      <c r="K121" s="88"/>
      <c r="L121" s="89"/>
      <c r="M121" s="89"/>
      <c r="N121" s="89"/>
      <c r="O121" s="89"/>
      <c r="P121" s="89"/>
    </row>
    <row r="122" spans="1:22" s="22" customFormat="1">
      <c r="A122" s="325"/>
      <c r="B122" s="2"/>
      <c r="C122" s="60"/>
      <c r="D122" s="4"/>
      <c r="E122" s="4"/>
      <c r="F122" s="4"/>
      <c r="G122" s="4"/>
      <c r="H122" s="307"/>
      <c r="I122" s="307"/>
      <c r="J122" s="61"/>
      <c r="K122" s="30"/>
      <c r="L122" s="59"/>
      <c r="M122" s="59"/>
      <c r="N122" s="59"/>
      <c r="O122" s="59"/>
      <c r="P122" s="59"/>
    </row>
    <row r="123" spans="1:22" s="1" customFormat="1">
      <c r="A123" s="325"/>
      <c r="B123" s="19" t="s">
        <v>97</v>
      </c>
      <c r="C123" s="19"/>
      <c r="D123" s="19"/>
      <c r="E123" s="19"/>
      <c r="F123" s="19"/>
      <c r="G123" s="19"/>
      <c r="H123" s="15"/>
      <c r="I123" s="15"/>
      <c r="J123" s="87"/>
      <c r="K123" s="88"/>
      <c r="L123" s="89"/>
      <c r="M123" s="89"/>
      <c r="N123" s="89"/>
      <c r="O123" s="89"/>
      <c r="P123" s="89"/>
    </row>
    <row r="124" spans="1:22">
      <c r="A124" s="325"/>
      <c r="B124" s="19"/>
      <c r="C124" s="19"/>
      <c r="D124" s="19"/>
      <c r="E124" s="19"/>
      <c r="F124" s="19"/>
      <c r="G124" s="19"/>
      <c r="H124" s="15"/>
      <c r="I124" s="15"/>
      <c r="L124" s="23"/>
      <c r="M124" s="23"/>
      <c r="N124" s="23"/>
      <c r="O124" s="23"/>
      <c r="P124" s="23"/>
      <c r="Q124" s="9"/>
      <c r="R124" s="9"/>
      <c r="S124" s="9"/>
      <c r="T124" s="9"/>
      <c r="U124" s="9"/>
      <c r="V124" s="9"/>
    </row>
    <row r="125" spans="1:22" ht="34.5" customHeight="1">
      <c r="A125" s="325"/>
      <c r="B125" s="19"/>
      <c r="C125" s="4"/>
      <c r="D125" s="4"/>
      <c r="F125" s="4"/>
      <c r="G125" s="4"/>
      <c r="H125" s="307"/>
      <c r="I125" s="65"/>
      <c r="J125" s="91" t="s">
        <v>77</v>
      </c>
      <c r="K125" s="75"/>
      <c r="L125" s="76" t="s">
        <v>591</v>
      </c>
      <c r="M125" s="76" t="s">
        <v>640</v>
      </c>
      <c r="N125" s="76" t="s">
        <v>2730</v>
      </c>
      <c r="O125" s="76" t="s">
        <v>2731</v>
      </c>
      <c r="P125" s="76" t="s">
        <v>2732</v>
      </c>
      <c r="Q125" s="9"/>
      <c r="R125" s="9"/>
      <c r="S125" s="9"/>
      <c r="T125" s="9"/>
      <c r="U125" s="9"/>
      <c r="V125" s="9"/>
    </row>
    <row r="126" spans="1:22" ht="20.25" customHeight="1">
      <c r="A126" s="325"/>
      <c r="B126" s="2"/>
      <c r="C126" s="4"/>
      <c r="D126" s="4"/>
      <c r="F126" s="4"/>
      <c r="G126" s="4"/>
      <c r="H126" s="307"/>
      <c r="I126" s="65" t="s">
        <v>85</v>
      </c>
      <c r="J126" s="92"/>
      <c r="K126" s="77"/>
      <c r="L126" s="78" t="s">
        <v>80</v>
      </c>
      <c r="M126" s="78" t="s">
        <v>595</v>
      </c>
      <c r="N126" s="78" t="s">
        <v>80</v>
      </c>
      <c r="O126" s="78" t="s">
        <v>80</v>
      </c>
      <c r="P126" s="78" t="s">
        <v>595</v>
      </c>
      <c r="Q126" s="9"/>
      <c r="R126" s="9"/>
      <c r="S126" s="9"/>
      <c r="T126" s="9"/>
      <c r="U126" s="9"/>
      <c r="V126" s="9"/>
    </row>
    <row r="127" spans="1:22" s="82" customFormat="1" ht="40.5" customHeight="1">
      <c r="A127" s="327" t="s">
        <v>899</v>
      </c>
      <c r="B127" s="2"/>
      <c r="C127" s="400" t="s">
        <v>98</v>
      </c>
      <c r="D127" s="401"/>
      <c r="E127" s="401"/>
      <c r="F127" s="401"/>
      <c r="G127" s="401"/>
      <c r="H127" s="402"/>
      <c r="I127" s="392" t="s">
        <v>99</v>
      </c>
      <c r="J127" s="93"/>
      <c r="K127" s="94"/>
      <c r="L127" s="95" t="s">
        <v>114</v>
      </c>
      <c r="M127" s="96" t="s">
        <v>114</v>
      </c>
      <c r="N127" s="96" t="s">
        <v>114</v>
      </c>
      <c r="O127" s="96" t="s">
        <v>114</v>
      </c>
      <c r="P127" s="96" t="s">
        <v>114</v>
      </c>
    </row>
    <row r="128" spans="1:22" s="82" customFormat="1" ht="40.5" customHeight="1">
      <c r="A128" s="327" t="s">
        <v>901</v>
      </c>
      <c r="B128" s="2"/>
      <c r="C128" s="315"/>
      <c r="D128" s="318"/>
      <c r="E128" s="400" t="s">
        <v>107</v>
      </c>
      <c r="F128" s="401"/>
      <c r="G128" s="401"/>
      <c r="H128" s="402"/>
      <c r="I128" s="420"/>
      <c r="J128" s="97"/>
      <c r="K128" s="98"/>
      <c r="L128" s="96" t="s">
        <v>26</v>
      </c>
      <c r="M128" s="96" t="s">
        <v>26</v>
      </c>
      <c r="N128" s="96" t="s">
        <v>26</v>
      </c>
      <c r="O128" s="96" t="s">
        <v>26</v>
      </c>
      <c r="P128" s="96" t="s">
        <v>26</v>
      </c>
    </row>
    <row r="129" spans="1:22" s="82" customFormat="1" ht="40.5" customHeight="1">
      <c r="A129" s="327" t="s">
        <v>902</v>
      </c>
      <c r="B129" s="2"/>
      <c r="C129" s="315"/>
      <c r="D129" s="318"/>
      <c r="E129" s="459"/>
      <c r="F129" s="477"/>
      <c r="G129" s="477"/>
      <c r="H129" s="460"/>
      <c r="I129" s="420"/>
      <c r="J129" s="97"/>
      <c r="K129" s="98"/>
      <c r="L129" s="96" t="s">
        <v>26</v>
      </c>
      <c r="M129" s="96" t="s">
        <v>26</v>
      </c>
      <c r="N129" s="96" t="s">
        <v>26</v>
      </c>
      <c r="O129" s="96" t="s">
        <v>26</v>
      </c>
      <c r="P129" s="96" t="s">
        <v>26</v>
      </c>
    </row>
    <row r="130" spans="1:22" s="82" customFormat="1" ht="40.5" customHeight="1">
      <c r="A130" s="327" t="s">
        <v>903</v>
      </c>
      <c r="B130" s="2"/>
      <c r="C130" s="308"/>
      <c r="D130" s="309"/>
      <c r="E130" s="437"/>
      <c r="F130" s="438"/>
      <c r="G130" s="438"/>
      <c r="H130" s="439"/>
      <c r="I130" s="407"/>
      <c r="J130" s="99"/>
      <c r="K130" s="100"/>
      <c r="L130" s="96" t="s">
        <v>26</v>
      </c>
      <c r="M130" s="96" t="s">
        <v>26</v>
      </c>
      <c r="N130" s="96" t="s">
        <v>26</v>
      </c>
      <c r="O130" s="96" t="s">
        <v>26</v>
      </c>
      <c r="P130" s="96" t="s">
        <v>26</v>
      </c>
    </row>
    <row r="131" spans="1:22" s="1" customFormat="1">
      <c r="A131" s="325"/>
      <c r="B131" s="19"/>
      <c r="C131" s="19"/>
      <c r="D131" s="19"/>
      <c r="E131" s="19"/>
      <c r="F131" s="19"/>
      <c r="G131" s="19"/>
      <c r="H131" s="15"/>
      <c r="I131" s="15"/>
      <c r="J131" s="87"/>
      <c r="K131" s="88"/>
      <c r="L131" s="89"/>
      <c r="M131" s="89"/>
      <c r="N131" s="89"/>
      <c r="O131" s="89"/>
      <c r="P131" s="89"/>
    </row>
    <row r="132" spans="1:22" s="82" customFormat="1">
      <c r="A132" s="325"/>
      <c r="B132" s="83"/>
      <c r="C132" s="60"/>
      <c r="D132" s="60"/>
      <c r="E132" s="60"/>
      <c r="F132" s="60"/>
      <c r="G132" s="60"/>
      <c r="H132" s="90"/>
      <c r="I132" s="90"/>
      <c r="J132" s="87"/>
      <c r="K132" s="88"/>
      <c r="L132" s="89"/>
      <c r="M132" s="89"/>
      <c r="N132" s="89"/>
      <c r="O132" s="89"/>
      <c r="P132" s="89"/>
    </row>
    <row r="133" spans="1:22" s="22" customFormat="1">
      <c r="A133" s="325"/>
      <c r="B133" s="2"/>
      <c r="C133" s="60"/>
      <c r="D133" s="4"/>
      <c r="E133" s="4"/>
      <c r="F133" s="4"/>
      <c r="G133" s="4"/>
      <c r="H133" s="307"/>
      <c r="I133" s="307"/>
      <c r="J133" s="61"/>
      <c r="K133" s="30"/>
      <c r="L133" s="59"/>
      <c r="M133" s="59"/>
      <c r="N133" s="59"/>
      <c r="O133" s="59"/>
      <c r="P133" s="59"/>
    </row>
    <row r="134" spans="1:22" s="1" customFormat="1">
      <c r="A134" s="333"/>
      <c r="B134" s="19" t="s">
        <v>2739</v>
      </c>
      <c r="C134" s="44"/>
      <c r="D134" s="44"/>
      <c r="E134" s="44"/>
      <c r="F134" s="44"/>
      <c r="G134" s="44"/>
      <c r="H134" s="15"/>
      <c r="I134" s="15"/>
      <c r="J134" s="59"/>
      <c r="K134" s="30"/>
      <c r="L134" s="101"/>
      <c r="M134" s="101"/>
      <c r="N134" s="101"/>
      <c r="O134" s="101"/>
      <c r="P134" s="101"/>
    </row>
    <row r="135" spans="1:22">
      <c r="A135" s="325"/>
      <c r="B135" s="19"/>
      <c r="C135" s="19"/>
      <c r="D135" s="19"/>
      <c r="E135" s="19"/>
      <c r="F135" s="19"/>
      <c r="G135" s="19"/>
      <c r="H135" s="15"/>
      <c r="I135" s="15"/>
      <c r="L135" s="23"/>
      <c r="M135" s="23"/>
      <c r="N135" s="23"/>
      <c r="O135" s="23"/>
      <c r="P135" s="23"/>
      <c r="Q135" s="9"/>
      <c r="R135" s="9"/>
      <c r="S135" s="9"/>
      <c r="T135" s="9"/>
      <c r="U135" s="9"/>
      <c r="V135" s="9"/>
    </row>
    <row r="136" spans="1:22" ht="34.5" customHeight="1">
      <c r="A136" s="325"/>
      <c r="B136" s="19"/>
      <c r="C136" s="4"/>
      <c r="D136" s="4"/>
      <c r="F136" s="4"/>
      <c r="G136" s="4"/>
      <c r="H136" s="307"/>
      <c r="I136" s="307"/>
      <c r="J136" s="74" t="s">
        <v>77</v>
      </c>
      <c r="K136" s="75"/>
      <c r="L136" s="76" t="s">
        <v>591</v>
      </c>
      <c r="M136" s="76" t="s">
        <v>640</v>
      </c>
      <c r="N136" s="76" t="s">
        <v>2730</v>
      </c>
      <c r="O136" s="76" t="s">
        <v>2731</v>
      </c>
      <c r="P136" s="76" t="s">
        <v>2732</v>
      </c>
      <c r="Q136" s="9"/>
      <c r="R136" s="9"/>
      <c r="S136" s="9"/>
      <c r="T136" s="9"/>
      <c r="U136" s="9"/>
      <c r="V136" s="9"/>
    </row>
    <row r="137" spans="1:22" ht="20.25" customHeight="1">
      <c r="A137" s="325"/>
      <c r="B137" s="2"/>
      <c r="C137" s="60"/>
      <c r="D137" s="4"/>
      <c r="F137" s="4"/>
      <c r="G137" s="4"/>
      <c r="H137" s="307"/>
      <c r="I137" s="65" t="s">
        <v>78</v>
      </c>
      <c r="J137" s="66"/>
      <c r="K137" s="77"/>
      <c r="L137" s="78" t="s">
        <v>80</v>
      </c>
      <c r="M137" s="78" t="s">
        <v>595</v>
      </c>
      <c r="N137" s="78" t="s">
        <v>80</v>
      </c>
      <c r="O137" s="78" t="s">
        <v>80</v>
      </c>
      <c r="P137" s="78" t="s">
        <v>595</v>
      </c>
      <c r="Q137" s="9"/>
      <c r="R137" s="9"/>
      <c r="S137" s="9"/>
      <c r="T137" s="9"/>
      <c r="U137" s="9"/>
      <c r="V137" s="9"/>
    </row>
    <row r="138" spans="1:22" s="82" customFormat="1" ht="67.5" customHeight="1">
      <c r="A138" s="327" t="s">
        <v>904</v>
      </c>
      <c r="B138" s="2"/>
      <c r="C138" s="400" t="s">
        <v>124</v>
      </c>
      <c r="D138" s="401"/>
      <c r="E138" s="401"/>
      <c r="F138" s="401"/>
      <c r="G138" s="401"/>
      <c r="H138" s="402"/>
      <c r="I138" s="447" t="s">
        <v>125</v>
      </c>
      <c r="J138" s="102"/>
      <c r="K138" s="94"/>
      <c r="L138" s="95" t="s">
        <v>143</v>
      </c>
      <c r="M138" s="96" t="s">
        <v>641</v>
      </c>
      <c r="N138" s="96" t="s">
        <v>143</v>
      </c>
      <c r="O138" s="96" t="s">
        <v>143</v>
      </c>
      <c r="P138" s="96" t="s">
        <v>641</v>
      </c>
    </row>
    <row r="139" spans="1:22" s="82" customFormat="1" ht="34.5" customHeight="1">
      <c r="A139" s="327" t="s">
        <v>904</v>
      </c>
      <c r="B139" s="83"/>
      <c r="C139" s="315"/>
      <c r="D139" s="318"/>
      <c r="E139" s="383" t="s">
        <v>2740</v>
      </c>
      <c r="F139" s="384"/>
      <c r="G139" s="384"/>
      <c r="H139" s="385"/>
      <c r="I139" s="447"/>
      <c r="J139" s="97"/>
      <c r="K139" s="98"/>
      <c r="L139" s="103">
        <v>39</v>
      </c>
      <c r="M139" s="103">
        <v>46</v>
      </c>
      <c r="N139" s="103">
        <v>50</v>
      </c>
      <c r="O139" s="103">
        <v>46</v>
      </c>
      <c r="P139" s="103">
        <v>42</v>
      </c>
    </row>
    <row r="140" spans="1:22" s="82" customFormat="1" ht="67.5" customHeight="1">
      <c r="A140" s="327" t="s">
        <v>906</v>
      </c>
      <c r="B140" s="83"/>
      <c r="C140" s="400" t="s">
        <v>2741</v>
      </c>
      <c r="D140" s="401"/>
      <c r="E140" s="401"/>
      <c r="F140" s="401"/>
      <c r="G140" s="401"/>
      <c r="H140" s="402"/>
      <c r="I140" s="447"/>
      <c r="J140" s="97"/>
      <c r="K140" s="98"/>
      <c r="L140" s="95" t="s">
        <v>26</v>
      </c>
      <c r="M140" s="96" t="s">
        <v>26</v>
      </c>
      <c r="N140" s="96" t="s">
        <v>26</v>
      </c>
      <c r="O140" s="96" t="s">
        <v>26</v>
      </c>
      <c r="P140" s="96" t="s">
        <v>26</v>
      </c>
    </row>
    <row r="141" spans="1:22" s="82" customFormat="1" ht="34.5" customHeight="1">
      <c r="A141" s="327" t="s">
        <v>906</v>
      </c>
      <c r="B141" s="83"/>
      <c r="C141" s="104"/>
      <c r="D141" s="105"/>
      <c r="E141" s="383" t="s">
        <v>135</v>
      </c>
      <c r="F141" s="384"/>
      <c r="G141" s="384"/>
      <c r="H141" s="385"/>
      <c r="I141" s="447"/>
      <c r="J141" s="97"/>
      <c r="K141" s="98"/>
      <c r="L141" s="103">
        <v>0</v>
      </c>
      <c r="M141" s="103">
        <v>0</v>
      </c>
      <c r="N141" s="103">
        <v>0</v>
      </c>
      <c r="O141" s="103">
        <v>0</v>
      </c>
      <c r="P141" s="103">
        <v>0</v>
      </c>
    </row>
    <row r="142" spans="1:22" s="82" customFormat="1" ht="67.5" customHeight="1">
      <c r="A142" s="327" t="s">
        <v>908</v>
      </c>
      <c r="B142" s="83"/>
      <c r="C142" s="400" t="s">
        <v>133</v>
      </c>
      <c r="D142" s="401"/>
      <c r="E142" s="401"/>
      <c r="F142" s="401"/>
      <c r="G142" s="401"/>
      <c r="H142" s="402"/>
      <c r="I142" s="447"/>
      <c r="J142" s="97"/>
      <c r="K142" s="98"/>
      <c r="L142" s="95" t="s">
        <v>26</v>
      </c>
      <c r="M142" s="96" t="s">
        <v>26</v>
      </c>
      <c r="N142" s="96" t="s">
        <v>26</v>
      </c>
      <c r="O142" s="96" t="s">
        <v>26</v>
      </c>
      <c r="P142" s="96" t="s">
        <v>26</v>
      </c>
    </row>
    <row r="143" spans="1:22" s="82" customFormat="1" ht="34.5" customHeight="1">
      <c r="A143" s="327" t="s">
        <v>908</v>
      </c>
      <c r="B143" s="83"/>
      <c r="C143" s="106"/>
      <c r="D143" s="107"/>
      <c r="E143" s="383" t="s">
        <v>135</v>
      </c>
      <c r="F143" s="384"/>
      <c r="G143" s="384"/>
      <c r="H143" s="385"/>
      <c r="I143" s="447"/>
      <c r="J143" s="97"/>
      <c r="K143" s="98"/>
      <c r="L143" s="103">
        <v>0</v>
      </c>
      <c r="M143" s="103">
        <v>0</v>
      </c>
      <c r="N143" s="103">
        <v>0</v>
      </c>
      <c r="O143" s="103">
        <v>0</v>
      </c>
      <c r="P143" s="103">
        <v>0</v>
      </c>
    </row>
    <row r="144" spans="1:22" s="82" customFormat="1" ht="34.5" customHeight="1">
      <c r="A144" s="327" t="s">
        <v>909</v>
      </c>
      <c r="B144" s="83"/>
      <c r="C144" s="386" t="s">
        <v>136</v>
      </c>
      <c r="D144" s="387"/>
      <c r="E144" s="387"/>
      <c r="F144" s="387"/>
      <c r="G144" s="387"/>
      <c r="H144" s="388"/>
      <c r="I144" s="447"/>
      <c r="J144" s="99"/>
      <c r="K144" s="100"/>
      <c r="L144" s="103">
        <v>0</v>
      </c>
      <c r="M144" s="103">
        <v>0</v>
      </c>
      <c r="N144" s="103">
        <v>0</v>
      </c>
      <c r="O144" s="103">
        <v>0</v>
      </c>
      <c r="P144" s="103">
        <v>0</v>
      </c>
    </row>
    <row r="145" spans="1:22" s="1" customFormat="1">
      <c r="A145" s="325"/>
      <c r="B145" s="19"/>
      <c r="C145" s="19"/>
      <c r="D145" s="19"/>
      <c r="E145" s="19"/>
      <c r="F145" s="19"/>
      <c r="G145" s="19"/>
      <c r="H145" s="15"/>
      <c r="I145" s="15"/>
      <c r="J145" s="87"/>
      <c r="K145" s="88"/>
      <c r="L145" s="89"/>
      <c r="M145" s="89"/>
      <c r="N145" s="89"/>
      <c r="O145" s="89"/>
      <c r="P145" s="89"/>
    </row>
    <row r="146" spans="1:22" s="1" customFormat="1">
      <c r="A146" s="325"/>
      <c r="B146" s="19"/>
      <c r="C146" s="19"/>
      <c r="D146" s="19"/>
      <c r="E146" s="19"/>
      <c r="F146" s="19"/>
      <c r="G146" s="19"/>
      <c r="H146" s="15"/>
      <c r="I146" s="15"/>
      <c r="J146" s="87"/>
      <c r="K146" s="88"/>
      <c r="L146" s="89"/>
      <c r="M146" s="89"/>
      <c r="N146" s="89"/>
      <c r="O146" s="89"/>
      <c r="P146" s="89"/>
    </row>
    <row r="147" spans="1:22" s="108" customFormat="1">
      <c r="A147" s="325"/>
      <c r="C147" s="4"/>
      <c r="D147" s="4"/>
      <c r="E147" s="4"/>
      <c r="F147" s="4"/>
      <c r="G147" s="4"/>
      <c r="H147" s="307"/>
      <c r="I147" s="307"/>
      <c r="J147" s="59"/>
      <c r="K147" s="30"/>
      <c r="L147" s="101"/>
      <c r="M147" s="101"/>
      <c r="N147" s="101"/>
      <c r="O147" s="101"/>
      <c r="P147" s="101"/>
    </row>
    <row r="148" spans="1:22" s="108" customFormat="1">
      <c r="A148" s="325"/>
      <c r="B148" s="19" t="s">
        <v>137</v>
      </c>
      <c r="C148" s="4"/>
      <c r="D148" s="4"/>
      <c r="E148" s="4"/>
      <c r="F148" s="4"/>
      <c r="G148" s="4"/>
      <c r="H148" s="307"/>
      <c r="I148" s="307"/>
      <c r="J148" s="59"/>
      <c r="K148" s="30"/>
      <c r="L148" s="101"/>
      <c r="M148" s="101"/>
      <c r="N148" s="101"/>
      <c r="O148" s="101"/>
      <c r="P148" s="101"/>
    </row>
    <row r="149" spans="1:22">
      <c r="A149" s="325"/>
      <c r="B149" s="19"/>
      <c r="C149" s="19"/>
      <c r="D149" s="19"/>
      <c r="E149" s="19"/>
      <c r="F149" s="19"/>
      <c r="G149" s="19"/>
      <c r="H149" s="15"/>
      <c r="I149" s="15"/>
      <c r="L149" s="23"/>
      <c r="M149" s="23"/>
      <c r="N149" s="23"/>
      <c r="O149" s="23"/>
      <c r="P149" s="23"/>
      <c r="Q149" s="9"/>
      <c r="R149" s="9"/>
      <c r="S149" s="9"/>
      <c r="T149" s="9"/>
      <c r="U149" s="9"/>
      <c r="V149" s="9"/>
    </row>
    <row r="150" spans="1:22" ht="34.5" customHeight="1">
      <c r="A150" s="325"/>
      <c r="B150" s="19"/>
      <c r="C150" s="4"/>
      <c r="D150" s="4"/>
      <c r="F150" s="4"/>
      <c r="G150" s="4"/>
      <c r="H150" s="307"/>
      <c r="I150" s="307"/>
      <c r="J150" s="74" t="s">
        <v>77</v>
      </c>
      <c r="K150" s="75"/>
      <c r="L150" s="76" t="s">
        <v>591</v>
      </c>
      <c r="M150" s="76" t="s">
        <v>640</v>
      </c>
      <c r="N150" s="76" t="s">
        <v>2730</v>
      </c>
      <c r="O150" s="76" t="s">
        <v>2731</v>
      </c>
      <c r="P150" s="76" t="s">
        <v>2732</v>
      </c>
      <c r="Q150" s="9"/>
      <c r="R150" s="9"/>
      <c r="S150" s="9"/>
      <c r="T150" s="9"/>
      <c r="U150" s="9"/>
      <c r="V150" s="9"/>
    </row>
    <row r="151" spans="1:22" ht="20.25" customHeight="1">
      <c r="A151" s="325"/>
      <c r="B151" s="2"/>
      <c r="C151" s="60"/>
      <c r="D151" s="4"/>
      <c r="F151" s="4"/>
      <c r="G151" s="4"/>
      <c r="H151" s="307"/>
      <c r="I151" s="65" t="s">
        <v>2742</v>
      </c>
      <c r="J151" s="66"/>
      <c r="K151" s="77"/>
      <c r="L151" s="78" t="s">
        <v>80</v>
      </c>
      <c r="M151" s="78" t="s">
        <v>595</v>
      </c>
      <c r="N151" s="78" t="s">
        <v>80</v>
      </c>
      <c r="O151" s="78" t="s">
        <v>80</v>
      </c>
      <c r="P151" s="78" t="s">
        <v>595</v>
      </c>
      <c r="Q151" s="9"/>
      <c r="R151" s="9"/>
      <c r="S151" s="9"/>
      <c r="T151" s="9"/>
      <c r="U151" s="9"/>
      <c r="V151" s="9"/>
    </row>
    <row r="152" spans="1:22" s="112" customFormat="1" ht="34.5" customHeight="1">
      <c r="A152" s="334" t="s">
        <v>911</v>
      </c>
      <c r="B152" s="108"/>
      <c r="C152" s="386" t="s">
        <v>138</v>
      </c>
      <c r="D152" s="387"/>
      <c r="E152" s="387"/>
      <c r="F152" s="387"/>
      <c r="G152" s="387"/>
      <c r="H152" s="388"/>
      <c r="I152" s="406" t="s">
        <v>139</v>
      </c>
      <c r="J152" s="109">
        <f t="shared" ref="J152:J215" si="2">IF(SUM(L152:P152)=0,IF(COUNTIF(L152:P152,"未確認")&gt;0,"未確認",IF(COUNTIF(L152:P152,"~*")&gt;0,"*",SUM(L152:P152))),SUM(L152:P152))</f>
        <v>0</v>
      </c>
      <c r="K152" s="110" t="str">
        <f t="shared" ref="K152:K215" si="3">IF(OR(COUNTIF(L152:P152,"未確認")&gt;0,COUNTIF(L152:P152,"~*")&gt;0),"※","")</f>
        <v/>
      </c>
      <c r="L152" s="111">
        <v>0</v>
      </c>
      <c r="M152" s="111">
        <v>0</v>
      </c>
      <c r="N152" s="111">
        <v>0</v>
      </c>
      <c r="O152" s="111">
        <v>0</v>
      </c>
      <c r="P152" s="111">
        <v>0</v>
      </c>
    </row>
    <row r="153" spans="1:22" s="112" customFormat="1" ht="34.5" customHeight="1">
      <c r="A153" s="334" t="s">
        <v>912</v>
      </c>
      <c r="B153" s="108"/>
      <c r="C153" s="386" t="s">
        <v>141</v>
      </c>
      <c r="D153" s="387"/>
      <c r="E153" s="387"/>
      <c r="F153" s="387"/>
      <c r="G153" s="387"/>
      <c r="H153" s="388"/>
      <c r="I153" s="475"/>
      <c r="J153" s="109">
        <f t="shared" si="2"/>
        <v>0</v>
      </c>
      <c r="K153" s="110" t="str">
        <f t="shared" si="3"/>
        <v/>
      </c>
      <c r="L153" s="111">
        <v>0</v>
      </c>
      <c r="M153" s="111">
        <v>0</v>
      </c>
      <c r="N153" s="111">
        <v>0</v>
      </c>
      <c r="O153" s="111">
        <v>0</v>
      </c>
      <c r="P153" s="111">
        <v>0</v>
      </c>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v>0</v>
      </c>
      <c r="M154" s="111">
        <v>0</v>
      </c>
      <c r="N154" s="111">
        <v>0</v>
      </c>
      <c r="O154" s="111">
        <v>0</v>
      </c>
      <c r="P154" s="111">
        <v>0</v>
      </c>
    </row>
    <row r="155" spans="1:22" s="112" customFormat="1" ht="34.5" customHeight="1">
      <c r="A155" s="334" t="s">
        <v>914</v>
      </c>
      <c r="B155" s="108"/>
      <c r="C155" s="386" t="s">
        <v>143</v>
      </c>
      <c r="D155" s="387"/>
      <c r="E155" s="387"/>
      <c r="F155" s="387"/>
      <c r="G155" s="387"/>
      <c r="H155" s="388"/>
      <c r="I155" s="475"/>
      <c r="J155" s="109">
        <f t="shared" si="2"/>
        <v>252</v>
      </c>
      <c r="K155" s="110" t="str">
        <f t="shared" si="3"/>
        <v/>
      </c>
      <c r="L155" s="111">
        <v>73</v>
      </c>
      <c r="M155" s="111">
        <v>0</v>
      </c>
      <c r="N155" s="111">
        <v>102</v>
      </c>
      <c r="O155" s="111">
        <v>77</v>
      </c>
      <c r="P155" s="111">
        <v>0</v>
      </c>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v>0</v>
      </c>
      <c r="M156" s="111">
        <v>0</v>
      </c>
      <c r="N156" s="111">
        <v>0</v>
      </c>
      <c r="O156" s="111">
        <v>0</v>
      </c>
      <c r="P156" s="111">
        <v>0</v>
      </c>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v>0</v>
      </c>
      <c r="M157" s="111">
        <v>0</v>
      </c>
      <c r="N157" s="111">
        <v>0</v>
      </c>
      <c r="O157" s="111">
        <v>0</v>
      </c>
      <c r="P157" s="111">
        <v>0</v>
      </c>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v>0</v>
      </c>
      <c r="M158" s="111">
        <v>0</v>
      </c>
      <c r="N158" s="111">
        <v>0</v>
      </c>
      <c r="O158" s="111">
        <v>0</v>
      </c>
      <c r="P158" s="111">
        <v>0</v>
      </c>
    </row>
    <row r="159" spans="1:22" s="112" customFormat="1" ht="34.5" customHeight="1">
      <c r="A159" s="334" t="s">
        <v>918</v>
      </c>
      <c r="B159" s="108"/>
      <c r="C159" s="386" t="s">
        <v>147</v>
      </c>
      <c r="D159" s="387"/>
      <c r="E159" s="387"/>
      <c r="F159" s="387"/>
      <c r="G159" s="387"/>
      <c r="H159" s="388"/>
      <c r="I159" s="475"/>
      <c r="J159" s="109">
        <f t="shared" si="2"/>
        <v>0</v>
      </c>
      <c r="K159" s="110" t="str">
        <f t="shared" si="3"/>
        <v/>
      </c>
      <c r="L159" s="111">
        <v>0</v>
      </c>
      <c r="M159" s="111">
        <v>0</v>
      </c>
      <c r="N159" s="111">
        <v>0</v>
      </c>
      <c r="O159" s="111">
        <v>0</v>
      </c>
      <c r="P159" s="111">
        <v>0</v>
      </c>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v>0</v>
      </c>
      <c r="M160" s="111">
        <v>0</v>
      </c>
      <c r="N160" s="111">
        <v>0</v>
      </c>
      <c r="O160" s="111">
        <v>0</v>
      </c>
      <c r="P160" s="111">
        <v>0</v>
      </c>
    </row>
    <row r="161" spans="1:16" s="112" customFormat="1" ht="34.5" customHeight="1">
      <c r="A161" s="334" t="s">
        <v>920</v>
      </c>
      <c r="B161" s="108"/>
      <c r="C161" s="386" t="s">
        <v>149</v>
      </c>
      <c r="D161" s="387"/>
      <c r="E161" s="387"/>
      <c r="F161" s="387"/>
      <c r="G161" s="387"/>
      <c r="H161" s="388"/>
      <c r="I161" s="475"/>
      <c r="J161" s="109">
        <f t="shared" si="2"/>
        <v>0</v>
      </c>
      <c r="K161" s="110" t="str">
        <f t="shared" si="3"/>
        <v/>
      </c>
      <c r="L161" s="111">
        <v>0</v>
      </c>
      <c r="M161" s="111">
        <v>0</v>
      </c>
      <c r="N161" s="111">
        <v>0</v>
      </c>
      <c r="O161" s="111">
        <v>0</v>
      </c>
      <c r="P161" s="111">
        <v>0</v>
      </c>
    </row>
    <row r="162" spans="1:16" s="112" customFormat="1" ht="34.5" customHeight="1">
      <c r="A162" s="334" t="s">
        <v>921</v>
      </c>
      <c r="B162" s="108"/>
      <c r="C162" s="386" t="s">
        <v>150</v>
      </c>
      <c r="D162" s="387"/>
      <c r="E162" s="387"/>
      <c r="F162" s="387"/>
      <c r="G162" s="387"/>
      <c r="H162" s="388"/>
      <c r="I162" s="475"/>
      <c r="J162" s="109">
        <f t="shared" si="2"/>
        <v>0</v>
      </c>
      <c r="K162" s="110" t="str">
        <f t="shared" si="3"/>
        <v/>
      </c>
      <c r="L162" s="111">
        <v>0</v>
      </c>
      <c r="M162" s="111">
        <v>0</v>
      </c>
      <c r="N162" s="111">
        <v>0</v>
      </c>
      <c r="O162" s="111">
        <v>0</v>
      </c>
      <c r="P162" s="111">
        <v>0</v>
      </c>
    </row>
    <row r="163" spans="1:16" s="112" customFormat="1" ht="34.5" customHeight="1">
      <c r="A163" s="334" t="s">
        <v>922</v>
      </c>
      <c r="B163" s="108"/>
      <c r="C163" s="386" t="s">
        <v>151</v>
      </c>
      <c r="D163" s="387"/>
      <c r="E163" s="387"/>
      <c r="F163" s="387"/>
      <c r="G163" s="387"/>
      <c r="H163" s="388"/>
      <c r="I163" s="475"/>
      <c r="J163" s="109">
        <f t="shared" si="2"/>
        <v>0</v>
      </c>
      <c r="K163" s="110" t="str">
        <f t="shared" si="3"/>
        <v/>
      </c>
      <c r="L163" s="111">
        <v>0</v>
      </c>
      <c r="M163" s="111">
        <v>0</v>
      </c>
      <c r="N163" s="111">
        <v>0</v>
      </c>
      <c r="O163" s="111">
        <v>0</v>
      </c>
      <c r="P163" s="111">
        <v>0</v>
      </c>
    </row>
    <row r="164" spans="1:16" s="112" customFormat="1" ht="34.5" customHeight="1">
      <c r="A164" s="334" t="s">
        <v>923</v>
      </c>
      <c r="B164" s="108"/>
      <c r="C164" s="386" t="s">
        <v>2743</v>
      </c>
      <c r="D164" s="387"/>
      <c r="E164" s="387"/>
      <c r="F164" s="387"/>
      <c r="G164" s="387"/>
      <c r="H164" s="388"/>
      <c r="I164" s="475"/>
      <c r="J164" s="109">
        <f t="shared" si="2"/>
        <v>0</v>
      </c>
      <c r="K164" s="110" t="str">
        <f t="shared" si="3"/>
        <v/>
      </c>
      <c r="L164" s="111">
        <v>0</v>
      </c>
      <c r="M164" s="111">
        <v>0</v>
      </c>
      <c r="N164" s="111">
        <v>0</v>
      </c>
      <c r="O164" s="111">
        <v>0</v>
      </c>
      <c r="P164" s="111">
        <v>0</v>
      </c>
    </row>
    <row r="165" spans="1:16" s="112" customFormat="1" ht="34.5" customHeight="1">
      <c r="A165" s="334" t="s">
        <v>924</v>
      </c>
      <c r="B165" s="108"/>
      <c r="C165" s="386" t="s">
        <v>153</v>
      </c>
      <c r="D165" s="387"/>
      <c r="E165" s="387"/>
      <c r="F165" s="387"/>
      <c r="G165" s="387"/>
      <c r="H165" s="388"/>
      <c r="I165" s="475"/>
      <c r="J165" s="109">
        <f t="shared" si="2"/>
        <v>0</v>
      </c>
      <c r="K165" s="110" t="str">
        <f t="shared" si="3"/>
        <v/>
      </c>
      <c r="L165" s="111">
        <v>0</v>
      </c>
      <c r="M165" s="111">
        <v>0</v>
      </c>
      <c r="N165" s="111">
        <v>0</v>
      </c>
      <c r="O165" s="111">
        <v>0</v>
      </c>
      <c r="P165" s="111">
        <v>0</v>
      </c>
    </row>
    <row r="166" spans="1:16" s="112" customFormat="1" ht="34.5" customHeight="1">
      <c r="A166" s="334" t="s">
        <v>925</v>
      </c>
      <c r="B166" s="108"/>
      <c r="C166" s="386" t="s">
        <v>154</v>
      </c>
      <c r="D166" s="387"/>
      <c r="E166" s="387"/>
      <c r="F166" s="387"/>
      <c r="G166" s="387"/>
      <c r="H166" s="388"/>
      <c r="I166" s="475"/>
      <c r="J166" s="109">
        <f t="shared" si="2"/>
        <v>0</v>
      </c>
      <c r="K166" s="110" t="str">
        <f t="shared" si="3"/>
        <v/>
      </c>
      <c r="L166" s="111">
        <v>0</v>
      </c>
      <c r="M166" s="111">
        <v>0</v>
      </c>
      <c r="N166" s="111">
        <v>0</v>
      </c>
      <c r="O166" s="111">
        <v>0</v>
      </c>
      <c r="P166" s="111">
        <v>0</v>
      </c>
    </row>
    <row r="167" spans="1:16" s="112" customFormat="1" ht="34.5" customHeight="1">
      <c r="A167" s="334" t="s">
        <v>926</v>
      </c>
      <c r="B167" s="108"/>
      <c r="C167" s="386" t="s">
        <v>2744</v>
      </c>
      <c r="D167" s="387"/>
      <c r="E167" s="387"/>
      <c r="F167" s="387"/>
      <c r="G167" s="387"/>
      <c r="H167" s="388"/>
      <c r="I167" s="475"/>
      <c r="J167" s="109">
        <f t="shared" si="2"/>
        <v>0</v>
      </c>
      <c r="K167" s="110" t="str">
        <f t="shared" si="3"/>
        <v/>
      </c>
      <c r="L167" s="111">
        <v>0</v>
      </c>
      <c r="M167" s="111">
        <v>0</v>
      </c>
      <c r="N167" s="111">
        <v>0</v>
      </c>
      <c r="O167" s="111">
        <v>0</v>
      </c>
      <c r="P167" s="111">
        <v>0</v>
      </c>
    </row>
    <row r="168" spans="1:16" s="112" customFormat="1" ht="34.5" customHeight="1">
      <c r="A168" s="334" t="s">
        <v>927</v>
      </c>
      <c r="B168" s="108"/>
      <c r="C168" s="386" t="s">
        <v>156</v>
      </c>
      <c r="D168" s="387"/>
      <c r="E168" s="387"/>
      <c r="F168" s="387"/>
      <c r="G168" s="387"/>
      <c r="H168" s="388"/>
      <c r="I168" s="475"/>
      <c r="J168" s="109">
        <f t="shared" si="2"/>
        <v>0</v>
      </c>
      <c r="K168" s="110" t="str">
        <f t="shared" si="3"/>
        <v/>
      </c>
      <c r="L168" s="111">
        <v>0</v>
      </c>
      <c r="M168" s="111">
        <v>0</v>
      </c>
      <c r="N168" s="111">
        <v>0</v>
      </c>
      <c r="O168" s="111">
        <v>0</v>
      </c>
      <c r="P168" s="111">
        <v>0</v>
      </c>
    </row>
    <row r="169" spans="1:16" s="112" customFormat="1" ht="34.5" customHeight="1">
      <c r="A169" s="334" t="s">
        <v>928</v>
      </c>
      <c r="B169" s="108"/>
      <c r="C169" s="386" t="s">
        <v>157</v>
      </c>
      <c r="D169" s="387"/>
      <c r="E169" s="387"/>
      <c r="F169" s="387"/>
      <c r="G169" s="387"/>
      <c r="H169" s="388"/>
      <c r="I169" s="475"/>
      <c r="J169" s="109">
        <f t="shared" si="2"/>
        <v>0</v>
      </c>
      <c r="K169" s="110" t="str">
        <f t="shared" si="3"/>
        <v/>
      </c>
      <c r="L169" s="111">
        <v>0</v>
      </c>
      <c r="M169" s="111">
        <v>0</v>
      </c>
      <c r="N169" s="111">
        <v>0</v>
      </c>
      <c r="O169" s="111">
        <v>0</v>
      </c>
      <c r="P169" s="111">
        <v>0</v>
      </c>
    </row>
    <row r="170" spans="1:16" s="112" customFormat="1" ht="34.5" customHeight="1">
      <c r="A170" s="334" t="s">
        <v>929</v>
      </c>
      <c r="B170" s="108"/>
      <c r="C170" s="386" t="s">
        <v>158</v>
      </c>
      <c r="D170" s="387"/>
      <c r="E170" s="387"/>
      <c r="F170" s="387"/>
      <c r="G170" s="387"/>
      <c r="H170" s="388"/>
      <c r="I170" s="475"/>
      <c r="J170" s="109">
        <f t="shared" si="2"/>
        <v>0</v>
      </c>
      <c r="K170" s="110" t="str">
        <f t="shared" si="3"/>
        <v/>
      </c>
      <c r="L170" s="111">
        <v>0</v>
      </c>
      <c r="M170" s="111">
        <v>0</v>
      </c>
      <c r="N170" s="111">
        <v>0</v>
      </c>
      <c r="O170" s="111">
        <v>0</v>
      </c>
      <c r="P170" s="111">
        <v>0</v>
      </c>
    </row>
    <row r="171" spans="1:16" s="112" customFormat="1" ht="34.5" customHeight="1">
      <c r="A171" s="334" t="s">
        <v>930</v>
      </c>
      <c r="B171" s="108"/>
      <c r="C171" s="386" t="s">
        <v>159</v>
      </c>
      <c r="D171" s="387"/>
      <c r="E171" s="387"/>
      <c r="F171" s="387"/>
      <c r="G171" s="387"/>
      <c r="H171" s="388"/>
      <c r="I171" s="475"/>
      <c r="J171" s="109">
        <f t="shared" si="2"/>
        <v>0</v>
      </c>
      <c r="K171" s="110" t="str">
        <f t="shared" si="3"/>
        <v/>
      </c>
      <c r="L171" s="111">
        <v>0</v>
      </c>
      <c r="M171" s="111">
        <v>0</v>
      </c>
      <c r="N171" s="111">
        <v>0</v>
      </c>
      <c r="O171" s="111">
        <v>0</v>
      </c>
      <c r="P171" s="111">
        <v>0</v>
      </c>
    </row>
    <row r="172" spans="1:16" s="112" customFormat="1" ht="34.5" customHeight="1">
      <c r="A172" s="334" t="s">
        <v>931</v>
      </c>
      <c r="B172" s="108"/>
      <c r="C172" s="386" t="s">
        <v>2745</v>
      </c>
      <c r="D172" s="387"/>
      <c r="E172" s="387"/>
      <c r="F172" s="387"/>
      <c r="G172" s="387"/>
      <c r="H172" s="388"/>
      <c r="I172" s="475"/>
      <c r="J172" s="109">
        <f t="shared" si="2"/>
        <v>0</v>
      </c>
      <c r="K172" s="110" t="str">
        <f t="shared" si="3"/>
        <v/>
      </c>
      <c r="L172" s="111">
        <v>0</v>
      </c>
      <c r="M172" s="111">
        <v>0</v>
      </c>
      <c r="N172" s="111">
        <v>0</v>
      </c>
      <c r="O172" s="111">
        <v>0</v>
      </c>
      <c r="P172" s="111">
        <v>0</v>
      </c>
    </row>
    <row r="173" spans="1:16" s="112" customFormat="1" ht="34.5" customHeight="1">
      <c r="A173" s="334" t="s">
        <v>932</v>
      </c>
      <c r="B173" s="108"/>
      <c r="C173" s="386" t="s">
        <v>2746</v>
      </c>
      <c r="D173" s="387"/>
      <c r="E173" s="387"/>
      <c r="F173" s="387"/>
      <c r="G173" s="387"/>
      <c r="H173" s="388"/>
      <c r="I173" s="475"/>
      <c r="J173" s="109">
        <f t="shared" si="2"/>
        <v>0</v>
      </c>
      <c r="K173" s="110" t="str">
        <f t="shared" si="3"/>
        <v/>
      </c>
      <c r="L173" s="111">
        <v>0</v>
      </c>
      <c r="M173" s="111">
        <v>0</v>
      </c>
      <c r="N173" s="111">
        <v>0</v>
      </c>
      <c r="O173" s="111">
        <v>0</v>
      </c>
      <c r="P173" s="111">
        <v>0</v>
      </c>
    </row>
    <row r="174" spans="1:16" s="112" customFormat="1" ht="34.5" customHeight="1">
      <c r="A174" s="334" t="s">
        <v>933</v>
      </c>
      <c r="B174" s="108"/>
      <c r="C174" s="386" t="s">
        <v>162</v>
      </c>
      <c r="D174" s="387"/>
      <c r="E174" s="387"/>
      <c r="F174" s="387"/>
      <c r="G174" s="387"/>
      <c r="H174" s="388"/>
      <c r="I174" s="475"/>
      <c r="J174" s="109">
        <f t="shared" si="2"/>
        <v>0</v>
      </c>
      <c r="K174" s="110" t="str">
        <f t="shared" si="3"/>
        <v/>
      </c>
      <c r="L174" s="111">
        <v>0</v>
      </c>
      <c r="M174" s="111">
        <v>0</v>
      </c>
      <c r="N174" s="111">
        <v>0</v>
      </c>
      <c r="O174" s="111">
        <v>0</v>
      </c>
      <c r="P174" s="111">
        <v>0</v>
      </c>
    </row>
    <row r="175" spans="1:16" s="112" customFormat="1" ht="34.5" customHeight="1">
      <c r="A175" s="334" t="s">
        <v>934</v>
      </c>
      <c r="B175" s="108"/>
      <c r="C175" s="386" t="s">
        <v>2747</v>
      </c>
      <c r="D175" s="387"/>
      <c r="E175" s="387"/>
      <c r="F175" s="387"/>
      <c r="G175" s="387"/>
      <c r="H175" s="388"/>
      <c r="I175" s="475"/>
      <c r="J175" s="109">
        <f t="shared" si="2"/>
        <v>0</v>
      </c>
      <c r="K175" s="110" t="str">
        <f t="shared" si="3"/>
        <v/>
      </c>
      <c r="L175" s="111">
        <v>0</v>
      </c>
      <c r="M175" s="111">
        <v>0</v>
      </c>
      <c r="N175" s="111">
        <v>0</v>
      </c>
      <c r="O175" s="111">
        <v>0</v>
      </c>
      <c r="P175" s="111">
        <v>0</v>
      </c>
    </row>
    <row r="176" spans="1:16" s="112" customFormat="1" ht="34.5" customHeight="1">
      <c r="A176" s="334" t="s">
        <v>935</v>
      </c>
      <c r="B176" s="108"/>
      <c r="C176" s="386" t="s">
        <v>2748</v>
      </c>
      <c r="D176" s="387"/>
      <c r="E176" s="387"/>
      <c r="F176" s="387"/>
      <c r="G176" s="387"/>
      <c r="H176" s="388"/>
      <c r="I176" s="475"/>
      <c r="J176" s="109">
        <f t="shared" si="2"/>
        <v>0</v>
      </c>
      <c r="K176" s="110" t="str">
        <f t="shared" si="3"/>
        <v/>
      </c>
      <c r="L176" s="111">
        <v>0</v>
      </c>
      <c r="M176" s="111">
        <v>0</v>
      </c>
      <c r="N176" s="111">
        <v>0</v>
      </c>
      <c r="O176" s="111">
        <v>0</v>
      </c>
      <c r="P176" s="111">
        <v>0</v>
      </c>
    </row>
    <row r="177" spans="1:16" s="112" customFormat="1" ht="34.5" customHeight="1">
      <c r="A177" s="334" t="s">
        <v>936</v>
      </c>
      <c r="B177" s="108"/>
      <c r="C177" s="386" t="s">
        <v>165</v>
      </c>
      <c r="D177" s="387"/>
      <c r="E177" s="387"/>
      <c r="F177" s="387"/>
      <c r="G177" s="387"/>
      <c r="H177" s="388"/>
      <c r="I177" s="475"/>
      <c r="J177" s="109">
        <f t="shared" si="2"/>
        <v>0</v>
      </c>
      <c r="K177" s="110" t="str">
        <f t="shared" si="3"/>
        <v/>
      </c>
      <c r="L177" s="111">
        <v>0</v>
      </c>
      <c r="M177" s="111">
        <v>0</v>
      </c>
      <c r="N177" s="111">
        <v>0</v>
      </c>
      <c r="O177" s="111">
        <v>0</v>
      </c>
      <c r="P177" s="111">
        <v>0</v>
      </c>
    </row>
    <row r="178" spans="1:16" s="112" customFormat="1" ht="34.5" customHeight="1">
      <c r="A178" s="334" t="s">
        <v>937</v>
      </c>
      <c r="B178" s="108"/>
      <c r="C178" s="386" t="s">
        <v>166</v>
      </c>
      <c r="D178" s="387"/>
      <c r="E178" s="387"/>
      <c r="F178" s="387"/>
      <c r="G178" s="387"/>
      <c r="H178" s="388"/>
      <c r="I178" s="475"/>
      <c r="J178" s="109">
        <f t="shared" si="2"/>
        <v>0</v>
      </c>
      <c r="K178" s="110" t="str">
        <f t="shared" si="3"/>
        <v/>
      </c>
      <c r="L178" s="111">
        <v>0</v>
      </c>
      <c r="M178" s="111">
        <v>0</v>
      </c>
      <c r="N178" s="111">
        <v>0</v>
      </c>
      <c r="O178" s="111">
        <v>0</v>
      </c>
      <c r="P178" s="111">
        <v>0</v>
      </c>
    </row>
    <row r="179" spans="1:16" s="112" customFormat="1" ht="34.5" customHeight="1">
      <c r="A179" s="334" t="s">
        <v>938</v>
      </c>
      <c r="B179" s="108"/>
      <c r="C179" s="386" t="s">
        <v>126</v>
      </c>
      <c r="D179" s="387"/>
      <c r="E179" s="387"/>
      <c r="F179" s="387"/>
      <c r="G179" s="387"/>
      <c r="H179" s="388"/>
      <c r="I179" s="475"/>
      <c r="J179" s="109">
        <f t="shared" si="2"/>
        <v>0</v>
      </c>
      <c r="K179" s="110" t="str">
        <f t="shared" si="3"/>
        <v/>
      </c>
      <c r="L179" s="111">
        <v>0</v>
      </c>
      <c r="M179" s="111">
        <v>0</v>
      </c>
      <c r="N179" s="111">
        <v>0</v>
      </c>
      <c r="O179" s="111">
        <v>0</v>
      </c>
      <c r="P179" s="111">
        <v>0</v>
      </c>
    </row>
    <row r="180" spans="1:16" s="112" customFormat="1" ht="34.5" customHeight="1">
      <c r="A180" s="334" t="s">
        <v>939</v>
      </c>
      <c r="B180" s="108"/>
      <c r="C180" s="386" t="s">
        <v>167</v>
      </c>
      <c r="D180" s="387"/>
      <c r="E180" s="387"/>
      <c r="F180" s="387"/>
      <c r="G180" s="387"/>
      <c r="H180" s="388"/>
      <c r="I180" s="475"/>
      <c r="J180" s="109">
        <f t="shared" si="2"/>
        <v>0</v>
      </c>
      <c r="K180" s="110" t="str">
        <f t="shared" si="3"/>
        <v/>
      </c>
      <c r="L180" s="111">
        <v>0</v>
      </c>
      <c r="M180" s="111">
        <v>0</v>
      </c>
      <c r="N180" s="111">
        <v>0</v>
      </c>
      <c r="O180" s="111">
        <v>0</v>
      </c>
      <c r="P180" s="111">
        <v>0</v>
      </c>
    </row>
    <row r="181" spans="1:16" s="112" customFormat="1" ht="34.5" customHeight="1">
      <c r="A181" s="334" t="s">
        <v>940</v>
      </c>
      <c r="B181" s="108"/>
      <c r="C181" s="386" t="s">
        <v>168</v>
      </c>
      <c r="D181" s="387"/>
      <c r="E181" s="387"/>
      <c r="F181" s="387"/>
      <c r="G181" s="387"/>
      <c r="H181" s="388"/>
      <c r="I181" s="475"/>
      <c r="J181" s="109">
        <f t="shared" si="2"/>
        <v>0</v>
      </c>
      <c r="K181" s="110" t="str">
        <f t="shared" si="3"/>
        <v/>
      </c>
      <c r="L181" s="111">
        <v>0</v>
      </c>
      <c r="M181" s="111">
        <v>0</v>
      </c>
      <c r="N181" s="111">
        <v>0</v>
      </c>
      <c r="O181" s="111">
        <v>0</v>
      </c>
      <c r="P181" s="111">
        <v>0</v>
      </c>
    </row>
    <row r="182" spans="1:16" s="112" customFormat="1" ht="34.5" customHeight="1">
      <c r="A182" s="334" t="s">
        <v>941</v>
      </c>
      <c r="B182" s="108"/>
      <c r="C182" s="386" t="s">
        <v>2749</v>
      </c>
      <c r="D182" s="387"/>
      <c r="E182" s="387"/>
      <c r="F182" s="387"/>
      <c r="G182" s="387"/>
      <c r="H182" s="388"/>
      <c r="I182" s="475"/>
      <c r="J182" s="109">
        <f t="shared" si="2"/>
        <v>0</v>
      </c>
      <c r="K182" s="110" t="str">
        <f t="shared" si="3"/>
        <v/>
      </c>
      <c r="L182" s="111">
        <v>0</v>
      </c>
      <c r="M182" s="111">
        <v>0</v>
      </c>
      <c r="N182" s="111">
        <v>0</v>
      </c>
      <c r="O182" s="111">
        <v>0</v>
      </c>
      <c r="P182" s="111">
        <v>0</v>
      </c>
    </row>
    <row r="183" spans="1:16" s="112" customFormat="1" ht="34.5" customHeight="1">
      <c r="A183" s="334" t="s">
        <v>942</v>
      </c>
      <c r="B183" s="108"/>
      <c r="C183" s="386" t="s">
        <v>170</v>
      </c>
      <c r="D183" s="387"/>
      <c r="E183" s="387"/>
      <c r="F183" s="387"/>
      <c r="G183" s="387"/>
      <c r="H183" s="388"/>
      <c r="I183" s="475"/>
      <c r="J183" s="109">
        <f t="shared" si="2"/>
        <v>0</v>
      </c>
      <c r="K183" s="110" t="str">
        <f t="shared" si="3"/>
        <v/>
      </c>
      <c r="L183" s="111">
        <v>0</v>
      </c>
      <c r="M183" s="111">
        <v>0</v>
      </c>
      <c r="N183" s="111">
        <v>0</v>
      </c>
      <c r="O183" s="111">
        <v>0</v>
      </c>
      <c r="P183" s="111">
        <v>0</v>
      </c>
    </row>
    <row r="184" spans="1:16" s="112" customFormat="1" ht="34.5" customHeight="1">
      <c r="A184" s="334" t="s">
        <v>943</v>
      </c>
      <c r="B184" s="108"/>
      <c r="C184" s="386" t="s">
        <v>127</v>
      </c>
      <c r="D184" s="387"/>
      <c r="E184" s="387"/>
      <c r="F184" s="387"/>
      <c r="G184" s="387"/>
      <c r="H184" s="388"/>
      <c r="I184" s="475"/>
      <c r="J184" s="109">
        <f t="shared" si="2"/>
        <v>0</v>
      </c>
      <c r="K184" s="110" t="str">
        <f t="shared" si="3"/>
        <v/>
      </c>
      <c r="L184" s="111">
        <v>0</v>
      </c>
      <c r="M184" s="111">
        <v>0</v>
      </c>
      <c r="N184" s="111">
        <v>0</v>
      </c>
      <c r="O184" s="111">
        <v>0</v>
      </c>
      <c r="P184" s="111">
        <v>0</v>
      </c>
    </row>
    <row r="185" spans="1:16" s="112" customFormat="1" ht="34.5" customHeight="1">
      <c r="A185" s="334" t="s">
        <v>944</v>
      </c>
      <c r="B185" s="108"/>
      <c r="C185" s="386" t="s">
        <v>2750</v>
      </c>
      <c r="D185" s="387"/>
      <c r="E185" s="387"/>
      <c r="F185" s="387"/>
      <c r="G185" s="387"/>
      <c r="H185" s="388"/>
      <c r="I185" s="475"/>
      <c r="J185" s="109">
        <f t="shared" si="2"/>
        <v>0</v>
      </c>
      <c r="K185" s="110" t="str">
        <f t="shared" si="3"/>
        <v/>
      </c>
      <c r="L185" s="111">
        <v>0</v>
      </c>
      <c r="M185" s="111">
        <v>0</v>
      </c>
      <c r="N185" s="111">
        <v>0</v>
      </c>
      <c r="O185" s="111">
        <v>0</v>
      </c>
      <c r="P185" s="111">
        <v>0</v>
      </c>
    </row>
    <row r="186" spans="1:16" s="112" customFormat="1" ht="34.5" customHeight="1">
      <c r="A186" s="334" t="s">
        <v>945</v>
      </c>
      <c r="B186" s="108"/>
      <c r="C186" s="386" t="s">
        <v>172</v>
      </c>
      <c r="D186" s="387"/>
      <c r="E186" s="387"/>
      <c r="F186" s="387"/>
      <c r="G186" s="387"/>
      <c r="H186" s="388"/>
      <c r="I186" s="475"/>
      <c r="J186" s="109">
        <f t="shared" si="2"/>
        <v>0</v>
      </c>
      <c r="K186" s="110" t="str">
        <f t="shared" si="3"/>
        <v/>
      </c>
      <c r="L186" s="111">
        <v>0</v>
      </c>
      <c r="M186" s="111">
        <v>0</v>
      </c>
      <c r="N186" s="111">
        <v>0</v>
      </c>
      <c r="O186" s="111">
        <v>0</v>
      </c>
      <c r="P186" s="111">
        <v>0</v>
      </c>
    </row>
    <row r="187" spans="1:16" s="112" customFormat="1" ht="34.5" customHeight="1">
      <c r="A187" s="334" t="s">
        <v>946</v>
      </c>
      <c r="B187" s="108"/>
      <c r="C187" s="386" t="s">
        <v>2751</v>
      </c>
      <c r="D187" s="387"/>
      <c r="E187" s="387"/>
      <c r="F187" s="387"/>
      <c r="G187" s="387"/>
      <c r="H187" s="388"/>
      <c r="I187" s="475"/>
      <c r="J187" s="109">
        <f t="shared" si="2"/>
        <v>0</v>
      </c>
      <c r="K187" s="110" t="str">
        <f t="shared" si="3"/>
        <v/>
      </c>
      <c r="L187" s="111">
        <v>0</v>
      </c>
      <c r="M187" s="111">
        <v>0</v>
      </c>
      <c r="N187" s="111">
        <v>0</v>
      </c>
      <c r="O187" s="111">
        <v>0</v>
      </c>
      <c r="P187" s="111">
        <v>0</v>
      </c>
    </row>
    <row r="188" spans="1:16" s="112" customFormat="1" ht="34.5" customHeight="1">
      <c r="A188" s="334" t="s">
        <v>947</v>
      </c>
      <c r="B188" s="108"/>
      <c r="C188" s="386" t="s">
        <v>2752</v>
      </c>
      <c r="D188" s="387"/>
      <c r="E188" s="387"/>
      <c r="F188" s="387"/>
      <c r="G188" s="387"/>
      <c r="H188" s="388"/>
      <c r="I188" s="475"/>
      <c r="J188" s="109">
        <f t="shared" si="2"/>
        <v>0</v>
      </c>
      <c r="K188" s="110" t="str">
        <f t="shared" si="3"/>
        <v/>
      </c>
      <c r="L188" s="111">
        <v>0</v>
      </c>
      <c r="M188" s="111">
        <v>0</v>
      </c>
      <c r="N188" s="111">
        <v>0</v>
      </c>
      <c r="O188" s="111">
        <v>0</v>
      </c>
      <c r="P188" s="111">
        <v>0</v>
      </c>
    </row>
    <row r="189" spans="1:16" s="112" customFormat="1" ht="34.5" customHeight="1">
      <c r="A189" s="334" t="s">
        <v>948</v>
      </c>
      <c r="B189" s="108"/>
      <c r="C189" s="386" t="s">
        <v>175</v>
      </c>
      <c r="D189" s="387"/>
      <c r="E189" s="387"/>
      <c r="F189" s="387"/>
      <c r="G189" s="387"/>
      <c r="H189" s="388"/>
      <c r="I189" s="475"/>
      <c r="J189" s="109">
        <f t="shared" si="2"/>
        <v>0</v>
      </c>
      <c r="K189" s="110" t="str">
        <f t="shared" si="3"/>
        <v/>
      </c>
      <c r="L189" s="111">
        <v>0</v>
      </c>
      <c r="M189" s="111">
        <v>0</v>
      </c>
      <c r="N189" s="111">
        <v>0</v>
      </c>
      <c r="O189" s="111">
        <v>0</v>
      </c>
      <c r="P189" s="111">
        <v>0</v>
      </c>
    </row>
    <row r="190" spans="1:16" s="112" customFormat="1" ht="34.5" customHeight="1">
      <c r="A190" s="334" t="s">
        <v>949</v>
      </c>
      <c r="B190" s="108"/>
      <c r="C190" s="386" t="s">
        <v>176</v>
      </c>
      <c r="D190" s="387"/>
      <c r="E190" s="387"/>
      <c r="F190" s="387"/>
      <c r="G190" s="387"/>
      <c r="H190" s="388"/>
      <c r="I190" s="475"/>
      <c r="J190" s="109">
        <f t="shared" si="2"/>
        <v>0</v>
      </c>
      <c r="K190" s="110" t="str">
        <f t="shared" si="3"/>
        <v/>
      </c>
      <c r="L190" s="111">
        <v>0</v>
      </c>
      <c r="M190" s="111">
        <v>0</v>
      </c>
      <c r="N190" s="111">
        <v>0</v>
      </c>
      <c r="O190" s="111">
        <v>0</v>
      </c>
      <c r="P190" s="111">
        <v>0</v>
      </c>
    </row>
    <row r="191" spans="1:16" s="112" customFormat="1" ht="34.5" customHeight="1">
      <c r="A191" s="334" t="s">
        <v>950</v>
      </c>
      <c r="B191" s="108"/>
      <c r="C191" s="386" t="s">
        <v>177</v>
      </c>
      <c r="D191" s="387"/>
      <c r="E191" s="387"/>
      <c r="F191" s="387"/>
      <c r="G191" s="387"/>
      <c r="H191" s="388"/>
      <c r="I191" s="475"/>
      <c r="J191" s="109">
        <f t="shared" si="2"/>
        <v>0</v>
      </c>
      <c r="K191" s="110" t="str">
        <f t="shared" si="3"/>
        <v/>
      </c>
      <c r="L191" s="111">
        <v>0</v>
      </c>
      <c r="M191" s="111">
        <v>0</v>
      </c>
      <c r="N191" s="111">
        <v>0</v>
      </c>
      <c r="O191" s="111">
        <v>0</v>
      </c>
      <c r="P191" s="111">
        <v>0</v>
      </c>
    </row>
    <row r="192" spans="1:16" s="112" customFormat="1" ht="34.5" customHeight="1">
      <c r="A192" s="334" t="s">
        <v>951</v>
      </c>
      <c r="B192" s="108"/>
      <c r="C192" s="386" t="s">
        <v>178</v>
      </c>
      <c r="D192" s="387"/>
      <c r="E192" s="387"/>
      <c r="F192" s="387"/>
      <c r="G192" s="387"/>
      <c r="H192" s="388"/>
      <c r="I192" s="475"/>
      <c r="J192" s="109">
        <f t="shared" si="2"/>
        <v>0</v>
      </c>
      <c r="K192" s="110" t="str">
        <f t="shared" si="3"/>
        <v/>
      </c>
      <c r="L192" s="111">
        <v>0</v>
      </c>
      <c r="M192" s="111">
        <v>0</v>
      </c>
      <c r="N192" s="111">
        <v>0</v>
      </c>
      <c r="O192" s="111">
        <v>0</v>
      </c>
      <c r="P192" s="111">
        <v>0</v>
      </c>
    </row>
    <row r="193" spans="1:16" s="112" customFormat="1" ht="34.5" customHeight="1">
      <c r="A193" s="334" t="s">
        <v>952</v>
      </c>
      <c r="B193" s="108"/>
      <c r="C193" s="386" t="s">
        <v>179</v>
      </c>
      <c r="D193" s="387"/>
      <c r="E193" s="387"/>
      <c r="F193" s="387"/>
      <c r="G193" s="387"/>
      <c r="H193" s="388"/>
      <c r="I193" s="475"/>
      <c r="J193" s="109">
        <f t="shared" si="2"/>
        <v>0</v>
      </c>
      <c r="K193" s="110" t="str">
        <f t="shared" si="3"/>
        <v/>
      </c>
      <c r="L193" s="111">
        <v>0</v>
      </c>
      <c r="M193" s="111">
        <v>0</v>
      </c>
      <c r="N193" s="111">
        <v>0</v>
      </c>
      <c r="O193" s="111">
        <v>0</v>
      </c>
      <c r="P193" s="111">
        <v>0</v>
      </c>
    </row>
    <row r="194" spans="1:16" s="112" customFormat="1" ht="34.5" customHeight="1">
      <c r="A194" s="334" t="s">
        <v>953</v>
      </c>
      <c r="B194" s="108"/>
      <c r="C194" s="386" t="s">
        <v>2753</v>
      </c>
      <c r="D194" s="387"/>
      <c r="E194" s="387"/>
      <c r="F194" s="387"/>
      <c r="G194" s="387"/>
      <c r="H194" s="388"/>
      <c r="I194" s="475"/>
      <c r="J194" s="109">
        <f t="shared" si="2"/>
        <v>0</v>
      </c>
      <c r="K194" s="110" t="str">
        <f t="shared" si="3"/>
        <v/>
      </c>
      <c r="L194" s="111">
        <v>0</v>
      </c>
      <c r="M194" s="111">
        <v>0</v>
      </c>
      <c r="N194" s="111">
        <v>0</v>
      </c>
      <c r="O194" s="111">
        <v>0</v>
      </c>
      <c r="P194" s="111">
        <v>0</v>
      </c>
    </row>
    <row r="195" spans="1:16" s="112" customFormat="1" ht="34.5" customHeight="1">
      <c r="A195" s="334" t="s">
        <v>954</v>
      </c>
      <c r="B195" s="108"/>
      <c r="C195" s="386" t="s">
        <v>2754</v>
      </c>
      <c r="D195" s="387"/>
      <c r="E195" s="387"/>
      <c r="F195" s="387"/>
      <c r="G195" s="387"/>
      <c r="H195" s="388"/>
      <c r="I195" s="475"/>
      <c r="J195" s="109">
        <f t="shared" si="2"/>
        <v>0</v>
      </c>
      <c r="K195" s="110" t="str">
        <f t="shared" si="3"/>
        <v/>
      </c>
      <c r="L195" s="111">
        <v>0</v>
      </c>
      <c r="M195" s="111">
        <v>0</v>
      </c>
      <c r="N195" s="111">
        <v>0</v>
      </c>
      <c r="O195" s="111">
        <v>0</v>
      </c>
      <c r="P195" s="111">
        <v>0</v>
      </c>
    </row>
    <row r="196" spans="1:16" s="112" customFormat="1" ht="34.5" customHeight="1">
      <c r="A196" s="334" t="s">
        <v>955</v>
      </c>
      <c r="B196" s="108"/>
      <c r="C196" s="386" t="s">
        <v>183</v>
      </c>
      <c r="D196" s="387"/>
      <c r="E196" s="387"/>
      <c r="F196" s="387"/>
      <c r="G196" s="387"/>
      <c r="H196" s="388"/>
      <c r="I196" s="475"/>
      <c r="J196" s="109">
        <f t="shared" si="2"/>
        <v>0</v>
      </c>
      <c r="K196" s="110" t="str">
        <f t="shared" si="3"/>
        <v/>
      </c>
      <c r="L196" s="111">
        <v>0</v>
      </c>
      <c r="M196" s="111">
        <v>0</v>
      </c>
      <c r="N196" s="111">
        <v>0</v>
      </c>
      <c r="O196" s="111">
        <v>0</v>
      </c>
      <c r="P196" s="111">
        <v>0</v>
      </c>
    </row>
    <row r="197" spans="1:16" s="112" customFormat="1" ht="34.5" customHeight="1">
      <c r="A197" s="334" t="s">
        <v>956</v>
      </c>
      <c r="B197" s="108"/>
      <c r="C197" s="386" t="s">
        <v>184</v>
      </c>
      <c r="D197" s="387"/>
      <c r="E197" s="387"/>
      <c r="F197" s="387"/>
      <c r="G197" s="387"/>
      <c r="H197" s="388"/>
      <c r="I197" s="475"/>
      <c r="J197" s="109">
        <f t="shared" si="2"/>
        <v>0</v>
      </c>
      <c r="K197" s="110" t="str">
        <f t="shared" si="3"/>
        <v/>
      </c>
      <c r="L197" s="111">
        <v>0</v>
      </c>
      <c r="M197" s="111">
        <v>0</v>
      </c>
      <c r="N197" s="111">
        <v>0</v>
      </c>
      <c r="O197" s="111">
        <v>0</v>
      </c>
      <c r="P197" s="111">
        <v>0</v>
      </c>
    </row>
    <row r="198" spans="1:16" s="112" customFormat="1" ht="34.5" customHeight="1">
      <c r="A198" s="334" t="s">
        <v>957</v>
      </c>
      <c r="B198" s="108"/>
      <c r="C198" s="386" t="s">
        <v>185</v>
      </c>
      <c r="D198" s="387"/>
      <c r="E198" s="387"/>
      <c r="F198" s="387"/>
      <c r="G198" s="387"/>
      <c r="H198" s="388"/>
      <c r="I198" s="475"/>
      <c r="J198" s="109">
        <f t="shared" si="2"/>
        <v>0</v>
      </c>
      <c r="K198" s="110" t="str">
        <f t="shared" si="3"/>
        <v/>
      </c>
      <c r="L198" s="111">
        <v>0</v>
      </c>
      <c r="M198" s="111">
        <v>0</v>
      </c>
      <c r="N198" s="111">
        <v>0</v>
      </c>
      <c r="O198" s="111">
        <v>0</v>
      </c>
      <c r="P198" s="111">
        <v>0</v>
      </c>
    </row>
    <row r="199" spans="1:16" s="112" customFormat="1" ht="34.5" customHeight="1">
      <c r="A199" s="334" t="s">
        <v>958</v>
      </c>
      <c r="B199" s="108"/>
      <c r="C199" s="386" t="s">
        <v>134</v>
      </c>
      <c r="D199" s="387"/>
      <c r="E199" s="387"/>
      <c r="F199" s="387"/>
      <c r="G199" s="387"/>
      <c r="H199" s="388"/>
      <c r="I199" s="475"/>
      <c r="J199" s="109">
        <f t="shared" si="2"/>
        <v>0</v>
      </c>
      <c r="K199" s="110" t="str">
        <f t="shared" si="3"/>
        <v/>
      </c>
      <c r="L199" s="111">
        <v>0</v>
      </c>
      <c r="M199" s="111">
        <v>0</v>
      </c>
      <c r="N199" s="111">
        <v>0</v>
      </c>
      <c r="O199" s="111">
        <v>0</v>
      </c>
      <c r="P199" s="111">
        <v>0</v>
      </c>
    </row>
    <row r="200" spans="1:16" s="112" customFormat="1" ht="34.5" customHeight="1">
      <c r="A200" s="334" t="s">
        <v>959</v>
      </c>
      <c r="B200" s="108"/>
      <c r="C200" s="386" t="s">
        <v>186</v>
      </c>
      <c r="D200" s="387"/>
      <c r="E200" s="387"/>
      <c r="F200" s="387"/>
      <c r="G200" s="387"/>
      <c r="H200" s="388"/>
      <c r="I200" s="475"/>
      <c r="J200" s="109">
        <f t="shared" si="2"/>
        <v>0</v>
      </c>
      <c r="K200" s="110" t="str">
        <f t="shared" si="3"/>
        <v/>
      </c>
      <c r="L200" s="111">
        <v>0</v>
      </c>
      <c r="M200" s="111">
        <v>0</v>
      </c>
      <c r="N200" s="111">
        <v>0</v>
      </c>
      <c r="O200" s="111">
        <v>0</v>
      </c>
      <c r="P200" s="111">
        <v>0</v>
      </c>
    </row>
    <row r="201" spans="1:16" s="112" customFormat="1" ht="34.5" customHeight="1">
      <c r="A201" s="334" t="s">
        <v>960</v>
      </c>
      <c r="B201" s="108"/>
      <c r="C201" s="386" t="s">
        <v>187</v>
      </c>
      <c r="D201" s="387"/>
      <c r="E201" s="387"/>
      <c r="F201" s="387"/>
      <c r="G201" s="387"/>
      <c r="H201" s="388"/>
      <c r="I201" s="475"/>
      <c r="J201" s="109">
        <f t="shared" si="2"/>
        <v>134</v>
      </c>
      <c r="K201" s="110" t="str">
        <f t="shared" si="3"/>
        <v/>
      </c>
      <c r="L201" s="111">
        <v>0</v>
      </c>
      <c r="M201" s="111">
        <v>70</v>
      </c>
      <c r="N201" s="111">
        <v>0</v>
      </c>
      <c r="O201" s="111">
        <v>0</v>
      </c>
      <c r="P201" s="111">
        <v>64</v>
      </c>
    </row>
    <row r="202" spans="1:16" s="112" customFormat="1" ht="34.5" customHeight="1">
      <c r="A202" s="334" t="s">
        <v>961</v>
      </c>
      <c r="B202" s="108"/>
      <c r="C202" s="386" t="s">
        <v>188</v>
      </c>
      <c r="D202" s="387"/>
      <c r="E202" s="387"/>
      <c r="F202" s="387"/>
      <c r="G202" s="387"/>
      <c r="H202" s="388"/>
      <c r="I202" s="475"/>
      <c r="J202" s="109">
        <f t="shared" si="2"/>
        <v>0</v>
      </c>
      <c r="K202" s="110" t="str">
        <f t="shared" si="3"/>
        <v/>
      </c>
      <c r="L202" s="111">
        <v>0</v>
      </c>
      <c r="M202" s="111">
        <v>0</v>
      </c>
      <c r="N202" s="111">
        <v>0</v>
      </c>
      <c r="O202" s="111">
        <v>0</v>
      </c>
      <c r="P202" s="111">
        <v>0</v>
      </c>
    </row>
    <row r="203" spans="1:16" s="112" customFormat="1" ht="34.5" customHeight="1">
      <c r="A203" s="334" t="s">
        <v>962</v>
      </c>
      <c r="B203" s="108"/>
      <c r="C203" s="386" t="s">
        <v>189</v>
      </c>
      <c r="D203" s="387"/>
      <c r="E203" s="387"/>
      <c r="F203" s="387"/>
      <c r="G203" s="387"/>
      <c r="H203" s="388"/>
      <c r="I203" s="475"/>
      <c r="J203" s="109">
        <f t="shared" si="2"/>
        <v>0</v>
      </c>
      <c r="K203" s="110" t="str">
        <f t="shared" si="3"/>
        <v/>
      </c>
      <c r="L203" s="111">
        <v>0</v>
      </c>
      <c r="M203" s="111">
        <v>0</v>
      </c>
      <c r="N203" s="111">
        <v>0</v>
      </c>
      <c r="O203" s="111">
        <v>0</v>
      </c>
      <c r="P203" s="111">
        <v>0</v>
      </c>
    </row>
    <row r="204" spans="1:16" s="112" customFormat="1" ht="34.5" customHeight="1">
      <c r="A204" s="334" t="s">
        <v>963</v>
      </c>
      <c r="B204" s="108"/>
      <c r="C204" s="386" t="s">
        <v>190</v>
      </c>
      <c r="D204" s="387"/>
      <c r="E204" s="387"/>
      <c r="F204" s="387"/>
      <c r="G204" s="387"/>
      <c r="H204" s="388"/>
      <c r="I204" s="475"/>
      <c r="J204" s="109">
        <f t="shared" si="2"/>
        <v>0</v>
      </c>
      <c r="K204" s="110" t="str">
        <f t="shared" si="3"/>
        <v/>
      </c>
      <c r="L204" s="111">
        <v>0</v>
      </c>
      <c r="M204" s="111">
        <v>0</v>
      </c>
      <c r="N204" s="111">
        <v>0</v>
      </c>
      <c r="O204" s="111">
        <v>0</v>
      </c>
      <c r="P204" s="111">
        <v>0</v>
      </c>
    </row>
    <row r="205" spans="1:16" s="112" customFormat="1" ht="34.5" customHeight="1">
      <c r="A205" s="334" t="s">
        <v>964</v>
      </c>
      <c r="B205" s="108"/>
      <c r="C205" s="386" t="s">
        <v>191</v>
      </c>
      <c r="D205" s="387"/>
      <c r="E205" s="387"/>
      <c r="F205" s="387"/>
      <c r="G205" s="387"/>
      <c r="H205" s="388"/>
      <c r="I205" s="475"/>
      <c r="J205" s="109">
        <f t="shared" si="2"/>
        <v>0</v>
      </c>
      <c r="K205" s="110" t="str">
        <f t="shared" si="3"/>
        <v/>
      </c>
      <c r="L205" s="111">
        <v>0</v>
      </c>
      <c r="M205" s="111">
        <v>0</v>
      </c>
      <c r="N205" s="111">
        <v>0</v>
      </c>
      <c r="O205" s="111">
        <v>0</v>
      </c>
      <c r="P205" s="111">
        <v>0</v>
      </c>
    </row>
    <row r="206" spans="1:16" s="112" customFormat="1" ht="34.5" customHeight="1">
      <c r="A206" s="334" t="s">
        <v>965</v>
      </c>
      <c r="B206" s="108"/>
      <c r="C206" s="386" t="s">
        <v>192</v>
      </c>
      <c r="D206" s="387"/>
      <c r="E206" s="387"/>
      <c r="F206" s="387"/>
      <c r="G206" s="387"/>
      <c r="H206" s="388"/>
      <c r="I206" s="475"/>
      <c r="J206" s="109">
        <f t="shared" si="2"/>
        <v>0</v>
      </c>
      <c r="K206" s="110" t="str">
        <f t="shared" si="3"/>
        <v/>
      </c>
      <c r="L206" s="111">
        <v>0</v>
      </c>
      <c r="M206" s="111">
        <v>0</v>
      </c>
      <c r="N206" s="111">
        <v>0</v>
      </c>
      <c r="O206" s="111">
        <v>0</v>
      </c>
      <c r="P206" s="111">
        <v>0</v>
      </c>
    </row>
    <row r="207" spans="1:16" s="112" customFormat="1" ht="34.5" customHeight="1">
      <c r="A207" s="334" t="s">
        <v>966</v>
      </c>
      <c r="B207" s="108"/>
      <c r="C207" s="386" t="s">
        <v>193</v>
      </c>
      <c r="D207" s="387"/>
      <c r="E207" s="387"/>
      <c r="F207" s="387"/>
      <c r="G207" s="387"/>
      <c r="H207" s="388"/>
      <c r="I207" s="475"/>
      <c r="J207" s="109">
        <f t="shared" si="2"/>
        <v>0</v>
      </c>
      <c r="K207" s="110" t="str">
        <f t="shared" si="3"/>
        <v/>
      </c>
      <c r="L207" s="111">
        <v>0</v>
      </c>
      <c r="M207" s="111">
        <v>0</v>
      </c>
      <c r="N207" s="111">
        <v>0</v>
      </c>
      <c r="O207" s="111">
        <v>0</v>
      </c>
      <c r="P207" s="111">
        <v>0</v>
      </c>
    </row>
    <row r="208" spans="1:16" s="112" customFormat="1" ht="34.5" customHeight="1">
      <c r="A208" s="334" t="s">
        <v>967</v>
      </c>
      <c r="B208" s="108"/>
      <c r="C208" s="386" t="s">
        <v>194</v>
      </c>
      <c r="D208" s="387"/>
      <c r="E208" s="387"/>
      <c r="F208" s="387"/>
      <c r="G208" s="387"/>
      <c r="H208" s="388"/>
      <c r="I208" s="475"/>
      <c r="J208" s="109">
        <f t="shared" si="2"/>
        <v>0</v>
      </c>
      <c r="K208" s="110" t="str">
        <f t="shared" si="3"/>
        <v/>
      </c>
      <c r="L208" s="111">
        <v>0</v>
      </c>
      <c r="M208" s="111">
        <v>0</v>
      </c>
      <c r="N208" s="111">
        <v>0</v>
      </c>
      <c r="O208" s="111">
        <v>0</v>
      </c>
      <c r="P208" s="111">
        <v>0</v>
      </c>
    </row>
    <row r="209" spans="1:16" s="112" customFormat="1" ht="34.5" customHeight="1">
      <c r="A209" s="334" t="s">
        <v>968</v>
      </c>
      <c r="B209" s="108"/>
      <c r="C209" s="386" t="s">
        <v>195</v>
      </c>
      <c r="D209" s="387"/>
      <c r="E209" s="387"/>
      <c r="F209" s="387"/>
      <c r="G209" s="387"/>
      <c r="H209" s="388"/>
      <c r="I209" s="475"/>
      <c r="J209" s="109">
        <f t="shared" si="2"/>
        <v>0</v>
      </c>
      <c r="K209" s="110" t="str">
        <f t="shared" si="3"/>
        <v/>
      </c>
      <c r="L209" s="111">
        <v>0</v>
      </c>
      <c r="M209" s="111">
        <v>0</v>
      </c>
      <c r="N209" s="111">
        <v>0</v>
      </c>
      <c r="O209" s="111">
        <v>0</v>
      </c>
      <c r="P209" s="111">
        <v>0</v>
      </c>
    </row>
    <row r="210" spans="1:16" s="112" customFormat="1" ht="34.5" customHeight="1">
      <c r="A210" s="334" t="s">
        <v>969</v>
      </c>
      <c r="B210" s="113"/>
      <c r="C210" s="386" t="s">
        <v>2755</v>
      </c>
      <c r="D210" s="387"/>
      <c r="E210" s="387"/>
      <c r="F210" s="387"/>
      <c r="G210" s="387"/>
      <c r="H210" s="388"/>
      <c r="I210" s="475"/>
      <c r="J210" s="109">
        <f t="shared" si="2"/>
        <v>0</v>
      </c>
      <c r="K210" s="110" t="str">
        <f t="shared" si="3"/>
        <v/>
      </c>
      <c r="L210" s="111">
        <v>0</v>
      </c>
      <c r="M210" s="111">
        <v>0</v>
      </c>
      <c r="N210" s="111">
        <v>0</v>
      </c>
      <c r="O210" s="111">
        <v>0</v>
      </c>
      <c r="P210" s="111">
        <v>0</v>
      </c>
    </row>
    <row r="211" spans="1:16" s="112" customFormat="1" ht="34.5" customHeight="1">
      <c r="A211" s="334" t="s">
        <v>970</v>
      </c>
      <c r="B211" s="113"/>
      <c r="C211" s="386" t="s">
        <v>197</v>
      </c>
      <c r="D211" s="387"/>
      <c r="E211" s="387"/>
      <c r="F211" s="387"/>
      <c r="G211" s="387"/>
      <c r="H211" s="388"/>
      <c r="I211" s="475"/>
      <c r="J211" s="109">
        <f t="shared" si="2"/>
        <v>0</v>
      </c>
      <c r="K211" s="110" t="str">
        <f t="shared" si="3"/>
        <v/>
      </c>
      <c r="L211" s="111">
        <v>0</v>
      </c>
      <c r="M211" s="111">
        <v>0</v>
      </c>
      <c r="N211" s="111">
        <v>0</v>
      </c>
      <c r="O211" s="111">
        <v>0</v>
      </c>
      <c r="P211" s="111">
        <v>0</v>
      </c>
    </row>
    <row r="212" spans="1:16" s="112" customFormat="1" ht="34.5" customHeight="1">
      <c r="A212" s="334" t="s">
        <v>971</v>
      </c>
      <c r="B212" s="113"/>
      <c r="C212" s="386" t="s">
        <v>198</v>
      </c>
      <c r="D212" s="387"/>
      <c r="E212" s="387"/>
      <c r="F212" s="387"/>
      <c r="G212" s="387"/>
      <c r="H212" s="388"/>
      <c r="I212" s="475"/>
      <c r="J212" s="109">
        <f t="shared" si="2"/>
        <v>0</v>
      </c>
      <c r="K212" s="110" t="str">
        <f t="shared" si="3"/>
        <v/>
      </c>
      <c r="L212" s="111">
        <v>0</v>
      </c>
      <c r="M212" s="111">
        <v>0</v>
      </c>
      <c r="N212" s="111">
        <v>0</v>
      </c>
      <c r="O212" s="111">
        <v>0</v>
      </c>
      <c r="P212" s="111">
        <v>0</v>
      </c>
    </row>
    <row r="213" spans="1:16" s="112" customFormat="1" ht="34.5" customHeight="1">
      <c r="A213" s="334" t="s">
        <v>972</v>
      </c>
      <c r="B213" s="113"/>
      <c r="C213" s="386" t="s">
        <v>2756</v>
      </c>
      <c r="D213" s="387"/>
      <c r="E213" s="387"/>
      <c r="F213" s="387"/>
      <c r="G213" s="387"/>
      <c r="H213" s="388"/>
      <c r="I213" s="475"/>
      <c r="J213" s="109">
        <f t="shared" si="2"/>
        <v>0</v>
      </c>
      <c r="K213" s="110" t="str">
        <f t="shared" si="3"/>
        <v/>
      </c>
      <c r="L213" s="111">
        <v>0</v>
      </c>
      <c r="M213" s="111">
        <v>0</v>
      </c>
      <c r="N213" s="111">
        <v>0</v>
      </c>
      <c r="O213" s="111">
        <v>0</v>
      </c>
      <c r="P213" s="111">
        <v>0</v>
      </c>
    </row>
    <row r="214" spans="1:16" s="112" customFormat="1" ht="34.5" customHeight="1">
      <c r="A214" s="334" t="s">
        <v>973</v>
      </c>
      <c r="B214" s="108"/>
      <c r="C214" s="386" t="s">
        <v>200</v>
      </c>
      <c r="D214" s="387"/>
      <c r="E214" s="387"/>
      <c r="F214" s="387"/>
      <c r="G214" s="387"/>
      <c r="H214" s="388"/>
      <c r="I214" s="475"/>
      <c r="J214" s="109">
        <f t="shared" si="2"/>
        <v>0</v>
      </c>
      <c r="K214" s="110" t="str">
        <f t="shared" si="3"/>
        <v/>
      </c>
      <c r="L214" s="111">
        <v>0</v>
      </c>
      <c r="M214" s="111">
        <v>0</v>
      </c>
      <c r="N214" s="111">
        <v>0</v>
      </c>
      <c r="O214" s="111">
        <v>0</v>
      </c>
      <c r="P214" s="111">
        <v>0</v>
      </c>
    </row>
    <row r="215" spans="1:16" s="112" customFormat="1" ht="34.5" customHeight="1">
      <c r="A215" s="334" t="s">
        <v>974</v>
      </c>
      <c r="B215" s="108"/>
      <c r="C215" s="386" t="s">
        <v>201</v>
      </c>
      <c r="D215" s="387"/>
      <c r="E215" s="387"/>
      <c r="F215" s="387"/>
      <c r="G215" s="387"/>
      <c r="H215" s="388"/>
      <c r="I215" s="475"/>
      <c r="J215" s="109">
        <f t="shared" si="2"/>
        <v>0</v>
      </c>
      <c r="K215" s="110" t="str">
        <f t="shared" si="3"/>
        <v/>
      </c>
      <c r="L215" s="111">
        <v>0</v>
      </c>
      <c r="M215" s="111">
        <v>0</v>
      </c>
      <c r="N215" s="111">
        <v>0</v>
      </c>
      <c r="O215" s="111">
        <v>0</v>
      </c>
      <c r="P215" s="111">
        <v>0</v>
      </c>
    </row>
    <row r="216" spans="1:16" s="112" customFormat="1" ht="34.5" customHeight="1">
      <c r="A216" s="334" t="s">
        <v>975</v>
      </c>
      <c r="B216" s="108"/>
      <c r="C216" s="386" t="s">
        <v>202</v>
      </c>
      <c r="D216" s="387"/>
      <c r="E216" s="387"/>
      <c r="F216" s="387"/>
      <c r="G216" s="387"/>
      <c r="H216" s="388"/>
      <c r="I216" s="475"/>
      <c r="J216" s="109">
        <f t="shared" ref="J216:J227" si="4">IF(SUM(L216:P216)=0,IF(COUNTIF(L216:P216,"未確認")&gt;0,"未確認",IF(COUNTIF(L216:P216,"~*")&gt;0,"*",SUM(L216:P216))),SUM(L216:P216))</f>
        <v>0</v>
      </c>
      <c r="K216" s="110" t="str">
        <f t="shared" ref="K216:K227" si="5">IF(OR(COUNTIF(L216:P216,"未確認")&gt;0,COUNTIF(L216:P216,"~*")&gt;0),"※","")</f>
        <v/>
      </c>
      <c r="L216" s="111">
        <v>0</v>
      </c>
      <c r="M216" s="111">
        <v>0</v>
      </c>
      <c r="N216" s="111">
        <v>0</v>
      </c>
      <c r="O216" s="111">
        <v>0</v>
      </c>
      <c r="P216" s="111">
        <v>0</v>
      </c>
    </row>
    <row r="217" spans="1:16" s="112" customFormat="1" ht="34.5" customHeight="1">
      <c r="A217" s="334" t="s">
        <v>976</v>
      </c>
      <c r="B217" s="108"/>
      <c r="C217" s="386" t="s">
        <v>203</v>
      </c>
      <c r="D217" s="387"/>
      <c r="E217" s="387"/>
      <c r="F217" s="387"/>
      <c r="G217" s="387"/>
      <c r="H217" s="388"/>
      <c r="I217" s="475"/>
      <c r="J217" s="109">
        <f t="shared" si="4"/>
        <v>0</v>
      </c>
      <c r="K217" s="110" t="str">
        <f t="shared" si="5"/>
        <v/>
      </c>
      <c r="L217" s="111">
        <v>0</v>
      </c>
      <c r="M217" s="111">
        <v>0</v>
      </c>
      <c r="N217" s="111">
        <v>0</v>
      </c>
      <c r="O217" s="111">
        <v>0</v>
      </c>
      <c r="P217" s="111">
        <v>0</v>
      </c>
    </row>
    <row r="218" spans="1:16" s="112" customFormat="1" ht="34.5" customHeight="1">
      <c r="A218" s="334" t="s">
        <v>977</v>
      </c>
      <c r="B218" s="113"/>
      <c r="C218" s="386" t="s">
        <v>204</v>
      </c>
      <c r="D218" s="387"/>
      <c r="E218" s="387"/>
      <c r="F218" s="387"/>
      <c r="G218" s="387"/>
      <c r="H218" s="388"/>
      <c r="I218" s="475"/>
      <c r="J218" s="109">
        <f t="shared" si="4"/>
        <v>0</v>
      </c>
      <c r="K218" s="110" t="str">
        <f t="shared" si="5"/>
        <v/>
      </c>
      <c r="L218" s="111">
        <v>0</v>
      </c>
      <c r="M218" s="111">
        <v>0</v>
      </c>
      <c r="N218" s="111">
        <v>0</v>
      </c>
      <c r="O218" s="111">
        <v>0</v>
      </c>
      <c r="P218" s="111">
        <v>0</v>
      </c>
    </row>
    <row r="219" spans="1:16" s="112" customFormat="1" ht="34.5" customHeight="1">
      <c r="A219" s="334" t="s">
        <v>978</v>
      </c>
      <c r="B219" s="113"/>
      <c r="C219" s="386" t="s">
        <v>205</v>
      </c>
      <c r="D219" s="387"/>
      <c r="E219" s="387"/>
      <c r="F219" s="387"/>
      <c r="G219" s="387"/>
      <c r="H219" s="388"/>
      <c r="I219" s="475"/>
      <c r="J219" s="109">
        <f t="shared" si="4"/>
        <v>0</v>
      </c>
      <c r="K219" s="110" t="str">
        <f t="shared" si="5"/>
        <v/>
      </c>
      <c r="L219" s="111">
        <v>0</v>
      </c>
      <c r="M219" s="111">
        <v>0</v>
      </c>
      <c r="N219" s="111">
        <v>0</v>
      </c>
      <c r="O219" s="111">
        <v>0</v>
      </c>
      <c r="P219" s="111">
        <v>0</v>
      </c>
    </row>
    <row r="220" spans="1:16" s="112" customFormat="1" ht="34.5" customHeight="1">
      <c r="A220" s="334" t="s">
        <v>979</v>
      </c>
      <c r="B220" s="113"/>
      <c r="C220" s="386" t="s">
        <v>206</v>
      </c>
      <c r="D220" s="387"/>
      <c r="E220" s="387"/>
      <c r="F220" s="387"/>
      <c r="G220" s="387"/>
      <c r="H220" s="388"/>
      <c r="I220" s="475"/>
      <c r="J220" s="109">
        <f t="shared" si="4"/>
        <v>0</v>
      </c>
      <c r="K220" s="110" t="str">
        <f t="shared" si="5"/>
        <v/>
      </c>
      <c r="L220" s="111">
        <v>0</v>
      </c>
      <c r="M220" s="111">
        <v>0</v>
      </c>
      <c r="N220" s="111">
        <v>0</v>
      </c>
      <c r="O220" s="111">
        <v>0</v>
      </c>
      <c r="P220" s="111">
        <v>0</v>
      </c>
    </row>
    <row r="221" spans="1:16" s="112" customFormat="1" ht="34.5" customHeight="1">
      <c r="A221" s="334" t="s">
        <v>980</v>
      </c>
      <c r="B221" s="113"/>
      <c r="C221" s="386" t="s">
        <v>207</v>
      </c>
      <c r="D221" s="387"/>
      <c r="E221" s="387"/>
      <c r="F221" s="387"/>
      <c r="G221" s="387"/>
      <c r="H221" s="388"/>
      <c r="I221" s="475"/>
      <c r="J221" s="109">
        <f t="shared" si="4"/>
        <v>0</v>
      </c>
      <c r="K221" s="110" t="str">
        <f t="shared" si="5"/>
        <v/>
      </c>
      <c r="L221" s="111">
        <v>0</v>
      </c>
      <c r="M221" s="111">
        <v>0</v>
      </c>
      <c r="N221" s="111">
        <v>0</v>
      </c>
      <c r="O221" s="111">
        <v>0</v>
      </c>
      <c r="P221" s="111">
        <v>0</v>
      </c>
    </row>
    <row r="222" spans="1:16" s="112" customFormat="1" ht="34.5" customHeight="1">
      <c r="A222" s="334" t="s">
        <v>981</v>
      </c>
      <c r="B222" s="113"/>
      <c r="C222" s="386" t="s">
        <v>208</v>
      </c>
      <c r="D222" s="387"/>
      <c r="E222" s="387"/>
      <c r="F222" s="387"/>
      <c r="G222" s="387"/>
      <c r="H222" s="388"/>
      <c r="I222" s="475"/>
      <c r="J222" s="109">
        <f t="shared" si="4"/>
        <v>0</v>
      </c>
      <c r="K222" s="110" t="str">
        <f t="shared" si="5"/>
        <v/>
      </c>
      <c r="L222" s="111">
        <v>0</v>
      </c>
      <c r="M222" s="111">
        <v>0</v>
      </c>
      <c r="N222" s="111">
        <v>0</v>
      </c>
      <c r="O222" s="111">
        <v>0</v>
      </c>
      <c r="P222" s="111">
        <v>0</v>
      </c>
    </row>
    <row r="223" spans="1:16" s="112" customFormat="1" ht="34.5" customHeight="1">
      <c r="A223" s="334" t="s">
        <v>982</v>
      </c>
      <c r="B223" s="113"/>
      <c r="C223" s="386" t="s">
        <v>209</v>
      </c>
      <c r="D223" s="387"/>
      <c r="E223" s="387"/>
      <c r="F223" s="387"/>
      <c r="G223" s="387"/>
      <c r="H223" s="388"/>
      <c r="I223" s="475"/>
      <c r="J223" s="109">
        <f t="shared" si="4"/>
        <v>0</v>
      </c>
      <c r="K223" s="110" t="str">
        <f t="shared" si="5"/>
        <v/>
      </c>
      <c r="L223" s="111">
        <v>0</v>
      </c>
      <c r="M223" s="111">
        <v>0</v>
      </c>
      <c r="N223" s="111">
        <v>0</v>
      </c>
      <c r="O223" s="111">
        <v>0</v>
      </c>
      <c r="P223" s="111">
        <v>0</v>
      </c>
    </row>
    <row r="224" spans="1:16" s="112" customFormat="1" ht="34.5" customHeight="1">
      <c r="A224" s="334" t="s">
        <v>983</v>
      </c>
      <c r="B224" s="113"/>
      <c r="C224" s="386" t="s">
        <v>210</v>
      </c>
      <c r="D224" s="387"/>
      <c r="E224" s="387"/>
      <c r="F224" s="387"/>
      <c r="G224" s="387"/>
      <c r="H224" s="388"/>
      <c r="I224" s="475"/>
      <c r="J224" s="109">
        <f t="shared" si="4"/>
        <v>0</v>
      </c>
      <c r="K224" s="110" t="str">
        <f t="shared" si="5"/>
        <v/>
      </c>
      <c r="L224" s="111">
        <v>0</v>
      </c>
      <c r="M224" s="111">
        <v>0</v>
      </c>
      <c r="N224" s="111">
        <v>0</v>
      </c>
      <c r="O224" s="111">
        <v>0</v>
      </c>
      <c r="P224" s="111">
        <v>0</v>
      </c>
    </row>
    <row r="225" spans="1:22" s="112" customFormat="1" ht="34.5" customHeight="1">
      <c r="A225" s="334" t="s">
        <v>984</v>
      </c>
      <c r="B225" s="113"/>
      <c r="C225" s="386" t="s">
        <v>211</v>
      </c>
      <c r="D225" s="387"/>
      <c r="E225" s="387"/>
      <c r="F225" s="387"/>
      <c r="G225" s="387"/>
      <c r="H225" s="388"/>
      <c r="I225" s="475"/>
      <c r="J225" s="109">
        <f t="shared" si="4"/>
        <v>0</v>
      </c>
      <c r="K225" s="110" t="str">
        <f t="shared" si="5"/>
        <v/>
      </c>
      <c r="L225" s="111">
        <v>0</v>
      </c>
      <c r="M225" s="111">
        <v>0</v>
      </c>
      <c r="N225" s="111">
        <v>0</v>
      </c>
      <c r="O225" s="111">
        <v>0</v>
      </c>
      <c r="P225" s="111">
        <v>0</v>
      </c>
    </row>
    <row r="226" spans="1:22" s="112" customFormat="1" ht="34.5" customHeight="1">
      <c r="A226" s="334" t="s">
        <v>985</v>
      </c>
      <c r="B226" s="113"/>
      <c r="C226" s="386" t="s">
        <v>212</v>
      </c>
      <c r="D226" s="387"/>
      <c r="E226" s="387"/>
      <c r="F226" s="387"/>
      <c r="G226" s="387"/>
      <c r="H226" s="388"/>
      <c r="I226" s="475"/>
      <c r="J226" s="109">
        <f t="shared" si="4"/>
        <v>0</v>
      </c>
      <c r="K226" s="110" t="str">
        <f t="shared" si="5"/>
        <v/>
      </c>
      <c r="L226" s="111">
        <v>0</v>
      </c>
      <c r="M226" s="111">
        <v>0</v>
      </c>
      <c r="N226" s="111">
        <v>0</v>
      </c>
      <c r="O226" s="111">
        <v>0</v>
      </c>
      <c r="P226" s="111">
        <v>0</v>
      </c>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v>0</v>
      </c>
      <c r="M227" s="111">
        <v>0</v>
      </c>
      <c r="N227" s="111">
        <v>0</v>
      </c>
      <c r="O227" s="111">
        <v>0</v>
      </c>
      <c r="P227" s="111">
        <v>0</v>
      </c>
    </row>
    <row r="228" spans="1:22" s="1" customFormat="1">
      <c r="A228" s="325"/>
      <c r="B228" s="19"/>
      <c r="C228" s="19"/>
      <c r="D228" s="19"/>
      <c r="E228" s="19"/>
      <c r="F228" s="19"/>
      <c r="G228" s="19"/>
      <c r="H228" s="15"/>
      <c r="I228" s="15"/>
      <c r="J228" s="87"/>
      <c r="K228" s="88"/>
      <c r="L228" s="89"/>
      <c r="M228" s="89"/>
      <c r="N228" s="89"/>
      <c r="O228" s="89"/>
      <c r="P228" s="89"/>
    </row>
    <row r="229" spans="1:22" s="82" customFormat="1">
      <c r="A229" s="325"/>
      <c r="B229" s="83"/>
      <c r="C229" s="60"/>
      <c r="D229" s="60"/>
      <c r="E229" s="60"/>
      <c r="F229" s="60"/>
      <c r="G229" s="60"/>
      <c r="H229" s="90"/>
      <c r="I229" s="90"/>
      <c r="J229" s="87"/>
      <c r="K229" s="88"/>
      <c r="L229" s="89"/>
      <c r="M229" s="89"/>
      <c r="N229" s="89"/>
      <c r="O229" s="89"/>
      <c r="P229" s="89"/>
    </row>
    <row r="230" spans="1:22" s="1" customFormat="1" ht="19.5">
      <c r="A230" s="325"/>
      <c r="B230" s="114"/>
      <c r="C230" s="4"/>
      <c r="D230" s="4"/>
      <c r="E230" s="4"/>
      <c r="F230" s="4"/>
      <c r="G230" s="61"/>
      <c r="H230" s="115"/>
      <c r="I230" s="115"/>
      <c r="J230" s="59"/>
      <c r="K230" s="30"/>
      <c r="L230" s="101"/>
      <c r="M230" s="101"/>
      <c r="N230" s="101"/>
      <c r="O230" s="101"/>
      <c r="P230" s="101"/>
    </row>
    <row r="231" spans="1:22" s="2" customFormat="1">
      <c r="A231" s="325"/>
      <c r="B231" s="19" t="s">
        <v>214</v>
      </c>
      <c r="C231" s="19"/>
      <c r="D231" s="19"/>
      <c r="E231" s="19"/>
      <c r="F231" s="19"/>
      <c r="G231" s="19"/>
      <c r="H231" s="15"/>
      <c r="I231" s="15"/>
      <c r="J231" s="59"/>
      <c r="K231" s="30"/>
      <c r="L231" s="101"/>
      <c r="M231" s="101"/>
      <c r="N231" s="101"/>
      <c r="O231" s="101"/>
      <c r="P231" s="101"/>
    </row>
    <row r="232" spans="1:22">
      <c r="A232" s="325"/>
      <c r="B232" s="19"/>
      <c r="C232" s="19"/>
      <c r="D232" s="19"/>
      <c r="E232" s="19"/>
      <c r="F232" s="19"/>
      <c r="G232" s="19"/>
      <c r="H232" s="15"/>
      <c r="I232" s="15"/>
      <c r="L232" s="23"/>
      <c r="M232" s="23"/>
      <c r="N232" s="23"/>
      <c r="O232" s="23"/>
      <c r="P232" s="23"/>
      <c r="Q232" s="9"/>
      <c r="R232" s="9"/>
      <c r="S232" s="9"/>
      <c r="T232" s="9"/>
      <c r="U232" s="9"/>
      <c r="V232" s="9"/>
    </row>
    <row r="233" spans="1:22" ht="34.5" customHeight="1">
      <c r="A233" s="325"/>
      <c r="B233" s="19"/>
      <c r="C233" s="4"/>
      <c r="D233" s="4"/>
      <c r="F233" s="4"/>
      <c r="G233" s="4"/>
      <c r="H233" s="307"/>
      <c r="I233" s="307"/>
      <c r="J233" s="74" t="s">
        <v>77</v>
      </c>
      <c r="K233" s="75"/>
      <c r="L233" s="76" t="s">
        <v>591</v>
      </c>
      <c r="M233" s="76" t="s">
        <v>640</v>
      </c>
      <c r="N233" s="76" t="s">
        <v>2730</v>
      </c>
      <c r="O233" s="76" t="s">
        <v>2731</v>
      </c>
      <c r="P233" s="76" t="s">
        <v>2732</v>
      </c>
      <c r="Q233" s="9"/>
      <c r="R233" s="9"/>
      <c r="S233" s="9"/>
      <c r="T233" s="9"/>
      <c r="U233" s="9"/>
      <c r="V233" s="9"/>
    </row>
    <row r="234" spans="1:22" ht="20.25" customHeight="1">
      <c r="A234" s="325"/>
      <c r="B234" s="2"/>
      <c r="C234" s="4"/>
      <c r="D234" s="4"/>
      <c r="F234" s="4"/>
      <c r="G234" s="4"/>
      <c r="H234" s="307"/>
      <c r="I234" s="65" t="s">
        <v>78</v>
      </c>
      <c r="J234" s="66"/>
      <c r="K234" s="77"/>
      <c r="L234" s="78" t="s">
        <v>80</v>
      </c>
      <c r="M234" s="78" t="s">
        <v>595</v>
      </c>
      <c r="N234" s="78" t="s">
        <v>80</v>
      </c>
      <c r="O234" s="78" t="s">
        <v>80</v>
      </c>
      <c r="P234" s="78" t="s">
        <v>595</v>
      </c>
      <c r="Q234" s="9"/>
      <c r="R234" s="9"/>
      <c r="S234" s="9"/>
      <c r="T234" s="9"/>
      <c r="U234" s="9"/>
      <c r="V234" s="9"/>
    </row>
    <row r="235" spans="1:22" s="82" customFormat="1" ht="106.5" customHeight="1">
      <c r="A235" s="327" t="s">
        <v>987</v>
      </c>
      <c r="B235" s="2"/>
      <c r="C235" s="383" t="s">
        <v>214</v>
      </c>
      <c r="D235" s="384"/>
      <c r="E235" s="384"/>
      <c r="F235" s="384"/>
      <c r="G235" s="384"/>
      <c r="H235" s="385"/>
      <c r="I235" s="116" t="s">
        <v>215</v>
      </c>
      <c r="J235" s="117" t="s">
        <v>588</v>
      </c>
      <c r="K235" s="118"/>
      <c r="L235" s="119"/>
      <c r="M235" s="120"/>
      <c r="N235" s="120"/>
      <c r="O235" s="120"/>
      <c r="P235" s="120"/>
    </row>
    <row r="236" spans="1:22" s="1" customFormat="1">
      <c r="A236" s="325"/>
      <c r="B236" s="19"/>
      <c r="C236" s="19"/>
      <c r="D236" s="19"/>
      <c r="E236" s="19"/>
      <c r="F236" s="19"/>
      <c r="G236" s="19"/>
      <c r="H236" s="15"/>
      <c r="I236" s="15"/>
      <c r="J236" s="87"/>
      <c r="K236" s="88"/>
      <c r="L236" s="101"/>
      <c r="M236" s="101"/>
      <c r="N236" s="101"/>
      <c r="O236" s="101"/>
      <c r="P236" s="101"/>
    </row>
    <row r="237" spans="1:22" s="82" customFormat="1">
      <c r="A237" s="325"/>
      <c r="B237" s="83"/>
      <c r="C237" s="60"/>
      <c r="D237" s="60"/>
      <c r="E237" s="60"/>
      <c r="F237" s="60"/>
      <c r="G237" s="60"/>
      <c r="H237" s="90"/>
      <c r="I237" s="90"/>
      <c r="J237" s="87"/>
      <c r="K237" s="88"/>
      <c r="L237" s="101"/>
      <c r="M237" s="101"/>
      <c r="N237" s="101"/>
      <c r="O237" s="101"/>
      <c r="P237" s="101"/>
    </row>
    <row r="238" spans="1:22" s="1" customFormat="1">
      <c r="A238" s="325"/>
      <c r="B238" s="2"/>
      <c r="C238" s="4"/>
      <c r="D238" s="4"/>
      <c r="E238" s="4"/>
      <c r="F238" s="4"/>
      <c r="G238" s="4"/>
      <c r="H238" s="307"/>
      <c r="I238" s="307"/>
      <c r="J238" s="121"/>
      <c r="K238" s="30"/>
      <c r="L238" s="101"/>
      <c r="M238" s="101"/>
      <c r="N238" s="101"/>
      <c r="O238" s="101"/>
      <c r="P238" s="101"/>
    </row>
    <row r="239" spans="1:22" s="1" customFormat="1">
      <c r="A239" s="335"/>
      <c r="B239" s="19" t="s">
        <v>217</v>
      </c>
      <c r="C239" s="44"/>
      <c r="D239" s="44"/>
      <c r="E239" s="44"/>
      <c r="F239" s="44"/>
      <c r="G239" s="44"/>
      <c r="H239" s="15"/>
      <c r="I239" s="15"/>
      <c r="J239" s="59"/>
      <c r="K239" s="30"/>
      <c r="L239" s="101"/>
      <c r="M239" s="101"/>
      <c r="N239" s="101"/>
      <c r="O239" s="101"/>
      <c r="P239" s="101"/>
    </row>
    <row r="240" spans="1:22">
      <c r="A240" s="325"/>
      <c r="B240" s="19"/>
      <c r="C240" s="19"/>
      <c r="D240" s="19"/>
      <c r="E240" s="19"/>
      <c r="F240" s="19"/>
      <c r="G240" s="19"/>
      <c r="H240" s="15"/>
      <c r="I240" s="15"/>
      <c r="L240" s="23"/>
      <c r="M240" s="23"/>
      <c r="N240" s="23"/>
      <c r="O240" s="23"/>
      <c r="P240" s="23"/>
      <c r="Q240" s="9"/>
      <c r="R240" s="9"/>
      <c r="S240" s="9"/>
      <c r="T240" s="9"/>
      <c r="U240" s="9"/>
      <c r="V240" s="9"/>
    </row>
    <row r="241" spans="1:22" ht="34.5" customHeight="1">
      <c r="A241" s="335"/>
      <c r="B241" s="19"/>
      <c r="C241" s="4"/>
      <c r="D241" s="4"/>
      <c r="F241" s="4"/>
      <c r="G241" s="4"/>
      <c r="H241" s="307"/>
      <c r="I241" s="307"/>
      <c r="J241" s="74" t="s">
        <v>77</v>
      </c>
      <c r="K241" s="75"/>
      <c r="L241" s="76" t="s">
        <v>591</v>
      </c>
      <c r="M241" s="76" t="s">
        <v>640</v>
      </c>
      <c r="N241" s="76" t="s">
        <v>2730</v>
      </c>
      <c r="O241" s="76" t="s">
        <v>2731</v>
      </c>
      <c r="P241" s="76" t="s">
        <v>2732</v>
      </c>
      <c r="Q241" s="9"/>
      <c r="R241" s="9"/>
      <c r="S241" s="9"/>
      <c r="T241" s="9"/>
      <c r="U241" s="9"/>
      <c r="V241" s="9"/>
    </row>
    <row r="242" spans="1:22" ht="20.25" customHeight="1">
      <c r="A242" s="336" t="s">
        <v>988</v>
      </c>
      <c r="B242" s="2"/>
      <c r="C242" s="4"/>
      <c r="D242" s="4"/>
      <c r="F242" s="4"/>
      <c r="G242" s="4"/>
      <c r="H242" s="307"/>
      <c r="I242" s="65" t="s">
        <v>78</v>
      </c>
      <c r="J242" s="66"/>
      <c r="K242" s="77"/>
      <c r="L242" s="78" t="s">
        <v>80</v>
      </c>
      <c r="M242" s="78" t="s">
        <v>595</v>
      </c>
      <c r="N242" s="78" t="s">
        <v>80</v>
      </c>
      <c r="O242" s="78" t="s">
        <v>80</v>
      </c>
      <c r="P242" s="78" t="s">
        <v>595</v>
      </c>
      <c r="Q242" s="9"/>
      <c r="R242" s="9"/>
      <c r="S242" s="9"/>
      <c r="T242" s="9"/>
      <c r="U242" s="9"/>
      <c r="V242" s="9"/>
    </row>
    <row r="243" spans="1:22" s="82" customFormat="1" ht="34.5" customHeight="1">
      <c r="A243" s="337" t="s">
        <v>989</v>
      </c>
      <c r="B243" s="113"/>
      <c r="C243" s="383" t="s">
        <v>218</v>
      </c>
      <c r="D243" s="384"/>
      <c r="E243" s="384"/>
      <c r="F243" s="384"/>
      <c r="G243" s="384"/>
      <c r="H243" s="385"/>
      <c r="I243" s="472" t="s">
        <v>2757</v>
      </c>
      <c r="J243" s="68" t="s">
        <v>226</v>
      </c>
      <c r="K243" s="118"/>
      <c r="L243" s="102"/>
      <c r="M243" s="122"/>
      <c r="N243" s="122"/>
      <c r="O243" s="122"/>
      <c r="P243" s="122"/>
    </row>
    <row r="244" spans="1:22" s="82" customFormat="1" ht="34.5" customHeight="1">
      <c r="A244" s="337" t="s">
        <v>990</v>
      </c>
      <c r="B244" s="113"/>
      <c r="C244" s="383" t="s">
        <v>221</v>
      </c>
      <c r="D244" s="384"/>
      <c r="E244" s="384"/>
      <c r="F244" s="384"/>
      <c r="G244" s="384"/>
      <c r="H244" s="385"/>
      <c r="I244" s="473"/>
      <c r="J244" s="68" t="s">
        <v>220</v>
      </c>
      <c r="K244" s="118"/>
      <c r="L244" s="97"/>
      <c r="M244" s="123"/>
      <c r="N244" s="123"/>
      <c r="O244" s="123"/>
      <c r="P244" s="123"/>
    </row>
    <row r="245" spans="1:22" s="82" customFormat="1" ht="34.5" customHeight="1">
      <c r="A245" s="337" t="s">
        <v>991</v>
      </c>
      <c r="B245" s="113"/>
      <c r="C245" s="383" t="s">
        <v>222</v>
      </c>
      <c r="D245" s="384"/>
      <c r="E245" s="384"/>
      <c r="F245" s="384"/>
      <c r="G245" s="384"/>
      <c r="H245" s="385"/>
      <c r="I245" s="474"/>
      <c r="J245" s="68" t="s">
        <v>220</v>
      </c>
      <c r="K245" s="118"/>
      <c r="L245" s="99"/>
      <c r="M245" s="124"/>
      <c r="N245" s="124"/>
      <c r="O245" s="124"/>
      <c r="P245" s="124"/>
    </row>
    <row r="246" spans="1:22" s="1" customFormat="1">
      <c r="A246" s="325"/>
      <c r="B246" s="19"/>
      <c r="C246" s="125"/>
      <c r="D246" s="19"/>
      <c r="E246" s="19"/>
      <c r="F246" s="19"/>
      <c r="G246" s="19"/>
      <c r="H246" s="15"/>
      <c r="I246" s="15"/>
      <c r="J246" s="87"/>
      <c r="K246" s="88"/>
      <c r="L246" s="73"/>
      <c r="M246" s="73"/>
      <c r="N246" s="73"/>
      <c r="O246" s="73"/>
      <c r="P246" s="73"/>
    </row>
    <row r="247" spans="1:22" s="82" customFormat="1">
      <c r="A247" s="325"/>
      <c r="B247" s="83"/>
      <c r="C247" s="60"/>
      <c r="D247" s="60"/>
      <c r="E247" s="60"/>
      <c r="F247" s="60"/>
      <c r="G247" s="60"/>
      <c r="H247" s="90"/>
      <c r="I247" s="90"/>
      <c r="J247" s="87"/>
      <c r="K247" s="88"/>
      <c r="L247" s="89"/>
      <c r="M247" s="89"/>
      <c r="N247" s="89"/>
      <c r="O247" s="89"/>
      <c r="P247" s="89"/>
    </row>
    <row r="248" spans="1:22" s="1" customFormat="1">
      <c r="A248" s="325"/>
      <c r="B248" s="2"/>
      <c r="C248" s="4"/>
      <c r="D248" s="4"/>
      <c r="E248" s="4"/>
      <c r="F248" s="4"/>
      <c r="G248" s="4"/>
      <c r="H248" s="307"/>
      <c r="I248" s="307"/>
      <c r="J248" s="121"/>
      <c r="K248" s="30"/>
      <c r="L248" s="101"/>
      <c r="M248" s="101"/>
      <c r="N248" s="101"/>
      <c r="O248" s="101"/>
      <c r="P248" s="101"/>
    </row>
    <row r="249" spans="1:22" s="1" customFormat="1">
      <c r="A249" s="325"/>
      <c r="B249" s="19" t="s">
        <v>223</v>
      </c>
      <c r="C249" s="44"/>
      <c r="D249" s="44"/>
      <c r="E249" s="44"/>
      <c r="F249" s="44"/>
      <c r="G249" s="44"/>
      <c r="H249" s="15"/>
      <c r="I249" s="15"/>
      <c r="J249" s="59"/>
      <c r="K249" s="30"/>
      <c r="L249" s="101"/>
      <c r="M249" s="101"/>
      <c r="N249" s="101"/>
      <c r="O249" s="101"/>
      <c r="P249" s="101"/>
    </row>
    <row r="250" spans="1:22">
      <c r="A250" s="325"/>
      <c r="B250" s="19"/>
      <c r="C250" s="19"/>
      <c r="D250" s="19"/>
      <c r="E250" s="19"/>
      <c r="F250" s="19"/>
      <c r="G250" s="19"/>
      <c r="H250" s="15"/>
      <c r="I250" s="15"/>
      <c r="L250" s="23"/>
      <c r="M250" s="23"/>
      <c r="N250" s="23"/>
      <c r="O250" s="23"/>
      <c r="P250" s="23"/>
      <c r="Q250" s="9"/>
      <c r="R250" s="9"/>
      <c r="S250" s="9"/>
      <c r="T250" s="9"/>
      <c r="U250" s="9"/>
      <c r="V250" s="9"/>
    </row>
    <row r="251" spans="1:22" ht="34.5" customHeight="1">
      <c r="A251" s="325"/>
      <c r="B251" s="19"/>
      <c r="C251" s="4"/>
      <c r="D251" s="4"/>
      <c r="F251" s="4"/>
      <c r="G251" s="4"/>
      <c r="H251" s="307"/>
      <c r="I251" s="307"/>
      <c r="J251" s="74" t="s">
        <v>77</v>
      </c>
      <c r="K251" s="75"/>
      <c r="L251" s="76" t="s">
        <v>591</v>
      </c>
      <c r="M251" s="76" t="s">
        <v>640</v>
      </c>
      <c r="N251" s="76" t="s">
        <v>2730</v>
      </c>
      <c r="O251" s="76" t="s">
        <v>2731</v>
      </c>
      <c r="P251" s="76" t="s">
        <v>2732</v>
      </c>
      <c r="Q251" s="9"/>
      <c r="R251" s="9"/>
      <c r="S251" s="9"/>
      <c r="T251" s="9"/>
      <c r="U251" s="9"/>
      <c r="V251" s="9"/>
    </row>
    <row r="252" spans="1:22" ht="20.25" customHeight="1">
      <c r="A252" s="325"/>
      <c r="B252" s="2"/>
      <c r="C252" s="60"/>
      <c r="D252" s="4"/>
      <c r="F252" s="4"/>
      <c r="G252" s="4"/>
      <c r="H252" s="307"/>
      <c r="I252" s="65" t="s">
        <v>2742</v>
      </c>
      <c r="J252" s="66"/>
      <c r="K252" s="77"/>
      <c r="L252" s="78" t="s">
        <v>80</v>
      </c>
      <c r="M252" s="78" t="s">
        <v>595</v>
      </c>
      <c r="N252" s="78" t="s">
        <v>80</v>
      </c>
      <c r="O252" s="78" t="s">
        <v>80</v>
      </c>
      <c r="P252" s="78" t="s">
        <v>595</v>
      </c>
      <c r="Q252" s="9"/>
      <c r="R252" s="9"/>
      <c r="S252" s="9"/>
      <c r="T252" s="9"/>
      <c r="U252" s="9"/>
      <c r="V252" s="9"/>
    </row>
    <row r="253" spans="1:22" s="82" customFormat="1" ht="56.1" customHeight="1">
      <c r="A253" s="327" t="s">
        <v>992</v>
      </c>
      <c r="B253" s="113"/>
      <c r="C253" s="383" t="s">
        <v>2758</v>
      </c>
      <c r="D253" s="384"/>
      <c r="E253" s="384"/>
      <c r="F253" s="384"/>
      <c r="G253" s="384"/>
      <c r="H253" s="385"/>
      <c r="I253" s="306" t="s">
        <v>2759</v>
      </c>
      <c r="J253" s="68" t="s">
        <v>226</v>
      </c>
      <c r="K253" s="118"/>
      <c r="L253" s="102"/>
      <c r="M253" s="122"/>
      <c r="N253" s="122"/>
      <c r="O253" s="122"/>
      <c r="P253" s="122"/>
    </row>
    <row r="254" spans="1:22" s="82" customFormat="1" ht="98.1" customHeight="1">
      <c r="A254" s="327" t="s">
        <v>993</v>
      </c>
      <c r="B254" s="113"/>
      <c r="C254" s="383" t="s">
        <v>227</v>
      </c>
      <c r="D254" s="384"/>
      <c r="E254" s="384"/>
      <c r="F254" s="384"/>
      <c r="G254" s="384"/>
      <c r="H254" s="385"/>
      <c r="I254" s="324" t="s">
        <v>228</v>
      </c>
      <c r="J254" s="68" t="s">
        <v>226</v>
      </c>
      <c r="K254" s="118"/>
      <c r="L254" s="99"/>
      <c r="M254" s="124"/>
      <c r="N254" s="124"/>
      <c r="O254" s="124"/>
      <c r="P254" s="124"/>
    </row>
    <row r="255" spans="1:22" s="1" customFormat="1">
      <c r="A255" s="325"/>
      <c r="B255" s="19"/>
      <c r="C255" s="19"/>
      <c r="D255" s="19"/>
      <c r="E255" s="19"/>
      <c r="F255" s="19"/>
      <c r="G255" s="19"/>
      <c r="H255" s="15"/>
      <c r="I255" s="15"/>
      <c r="J255" s="87"/>
      <c r="K255" s="88"/>
      <c r="L255" s="73"/>
      <c r="M255" s="73"/>
      <c r="N255" s="73"/>
      <c r="O255" s="73"/>
      <c r="P255" s="73"/>
    </row>
    <row r="256" spans="1:22" s="82" customFormat="1">
      <c r="A256" s="325"/>
      <c r="B256" s="83"/>
      <c r="C256" s="60"/>
      <c r="D256" s="60"/>
      <c r="E256" s="60"/>
      <c r="F256" s="60"/>
      <c r="G256" s="60"/>
      <c r="H256" s="90"/>
      <c r="I256" s="90"/>
      <c r="J256" s="87"/>
      <c r="K256" s="88"/>
      <c r="L256" s="89"/>
      <c r="M256" s="89"/>
      <c r="N256" s="89"/>
      <c r="O256" s="89"/>
      <c r="P256" s="89"/>
    </row>
    <row r="257" spans="1:22" s="1" customFormat="1">
      <c r="A257" s="325"/>
      <c r="B257" s="113"/>
      <c r="C257" s="4"/>
      <c r="D257" s="4"/>
      <c r="E257" s="126"/>
      <c r="F257" s="126"/>
      <c r="G257" s="126"/>
      <c r="H257" s="127"/>
      <c r="I257" s="127"/>
      <c r="J257" s="87"/>
      <c r="K257" s="88"/>
      <c r="L257" s="89"/>
      <c r="M257" s="89"/>
      <c r="N257" s="89"/>
      <c r="O257" s="89"/>
      <c r="P257" s="89"/>
    </row>
    <row r="258" spans="1:22" s="1" customFormat="1">
      <c r="A258" s="325"/>
      <c r="B258" s="19" t="s">
        <v>229</v>
      </c>
      <c r="C258" s="44"/>
      <c r="D258" s="44"/>
      <c r="E258" s="44"/>
      <c r="F258" s="44"/>
      <c r="G258" s="15"/>
      <c r="H258" s="15"/>
      <c r="I258" s="15"/>
      <c r="J258" s="59"/>
      <c r="K258" s="30"/>
      <c r="L258" s="101"/>
      <c r="M258" s="101"/>
      <c r="N258" s="101"/>
      <c r="O258" s="101"/>
      <c r="P258" s="101"/>
    </row>
    <row r="259" spans="1:22">
      <c r="A259" s="325"/>
      <c r="B259" s="19"/>
      <c r="C259" s="19"/>
      <c r="D259" s="19"/>
      <c r="E259" s="19"/>
      <c r="F259" s="19"/>
      <c r="G259" s="19"/>
      <c r="H259" s="15"/>
      <c r="I259" s="15"/>
      <c r="L259" s="23"/>
      <c r="M259" s="23"/>
      <c r="N259" s="23"/>
      <c r="O259" s="23"/>
      <c r="P259" s="23"/>
      <c r="Q259" s="9"/>
      <c r="R259" s="9"/>
      <c r="S259" s="9"/>
      <c r="T259" s="9"/>
      <c r="U259" s="9"/>
      <c r="V259" s="9"/>
    </row>
    <row r="260" spans="1:22" ht="34.5" customHeight="1">
      <c r="A260" s="325"/>
      <c r="B260" s="19"/>
      <c r="C260" s="4"/>
      <c r="D260" s="4"/>
      <c r="F260" s="4"/>
      <c r="G260" s="4"/>
      <c r="H260" s="307"/>
      <c r="I260" s="307"/>
      <c r="J260" s="74" t="s">
        <v>77</v>
      </c>
      <c r="K260" s="75"/>
      <c r="L260" s="76" t="s">
        <v>591</v>
      </c>
      <c r="M260" s="76" t="s">
        <v>640</v>
      </c>
      <c r="N260" s="76" t="s">
        <v>2730</v>
      </c>
      <c r="O260" s="76" t="s">
        <v>2731</v>
      </c>
      <c r="P260" s="76" t="s">
        <v>2732</v>
      </c>
      <c r="Q260" s="9"/>
      <c r="R260" s="9"/>
      <c r="S260" s="9"/>
      <c r="T260" s="9"/>
      <c r="U260" s="9"/>
      <c r="V260" s="9"/>
    </row>
    <row r="261" spans="1:22">
      <c r="A261" s="325"/>
      <c r="B261" s="2"/>
      <c r="C261" s="60"/>
      <c r="D261" s="4"/>
      <c r="F261" s="4"/>
      <c r="G261" s="4"/>
      <c r="H261" s="307"/>
      <c r="I261" s="65" t="s">
        <v>78</v>
      </c>
      <c r="J261" s="66"/>
      <c r="K261" s="77"/>
      <c r="L261" s="78" t="s">
        <v>80</v>
      </c>
      <c r="M261" s="128" t="s">
        <v>595</v>
      </c>
      <c r="N261" s="128" t="s">
        <v>80</v>
      </c>
      <c r="O261" s="128" t="s">
        <v>80</v>
      </c>
      <c r="P261" s="128" t="s">
        <v>595</v>
      </c>
      <c r="Q261" s="9"/>
      <c r="R261" s="9"/>
      <c r="S261" s="9"/>
      <c r="T261" s="9"/>
      <c r="U261" s="9"/>
      <c r="V261" s="9"/>
    </row>
    <row r="262" spans="1:22" s="82" customFormat="1" ht="56.1" customHeight="1">
      <c r="A262" s="327" t="s">
        <v>994</v>
      </c>
      <c r="B262" s="113"/>
      <c r="C262" s="383" t="s">
        <v>230</v>
      </c>
      <c r="D262" s="384"/>
      <c r="E262" s="384"/>
      <c r="F262" s="384"/>
      <c r="G262" s="384"/>
      <c r="H262" s="385"/>
      <c r="I262" s="129" t="s">
        <v>231</v>
      </c>
      <c r="J262" s="68" t="s">
        <v>589</v>
      </c>
      <c r="K262" s="118"/>
      <c r="L262" s="102"/>
      <c r="M262" s="122"/>
      <c r="N262" s="122"/>
      <c r="O262" s="122"/>
      <c r="P262" s="122"/>
    </row>
    <row r="263" spans="1:22" s="82" customFormat="1" ht="56.1" customHeight="1">
      <c r="A263" s="327" t="s">
        <v>995</v>
      </c>
      <c r="B263" s="113"/>
      <c r="C263" s="383" t="s">
        <v>233</v>
      </c>
      <c r="D263" s="384"/>
      <c r="E263" s="384"/>
      <c r="F263" s="384"/>
      <c r="G263" s="384"/>
      <c r="H263" s="385"/>
      <c r="I263" s="129" t="s">
        <v>234</v>
      </c>
      <c r="J263" s="68" t="s">
        <v>226</v>
      </c>
      <c r="K263" s="118"/>
      <c r="L263" s="97"/>
      <c r="M263" s="123"/>
      <c r="N263" s="123"/>
      <c r="O263" s="123"/>
      <c r="P263" s="123"/>
    </row>
    <row r="264" spans="1:22" s="82" customFormat="1" ht="56.1" customHeight="1">
      <c r="A264" s="327" t="s">
        <v>996</v>
      </c>
      <c r="B264" s="113"/>
      <c r="C264" s="383" t="s">
        <v>2760</v>
      </c>
      <c r="D264" s="384"/>
      <c r="E264" s="384"/>
      <c r="F264" s="384"/>
      <c r="G264" s="384"/>
      <c r="H264" s="385"/>
      <c r="I264" s="129" t="s">
        <v>236</v>
      </c>
      <c r="J264" s="68" t="s">
        <v>226</v>
      </c>
      <c r="K264" s="118"/>
      <c r="L264" s="99"/>
      <c r="M264" s="124"/>
      <c r="N264" s="124"/>
      <c r="O264" s="124"/>
      <c r="P264" s="124"/>
    </row>
    <row r="265" spans="1:22" s="1" customFormat="1">
      <c r="A265" s="325"/>
      <c r="B265" s="19"/>
      <c r="C265" s="19"/>
      <c r="D265" s="19"/>
      <c r="E265" s="19"/>
      <c r="F265" s="19"/>
      <c r="G265" s="19"/>
      <c r="H265" s="15"/>
      <c r="I265" s="15"/>
      <c r="J265" s="87"/>
      <c r="K265" s="88"/>
      <c r="L265" s="73"/>
      <c r="M265" s="73"/>
      <c r="N265" s="73"/>
      <c r="O265" s="73"/>
      <c r="P265" s="73"/>
    </row>
    <row r="266" spans="1:22" s="82" customFormat="1">
      <c r="A266" s="325"/>
      <c r="B266" s="83"/>
      <c r="C266" s="60"/>
      <c r="D266" s="60"/>
      <c r="E266" s="60"/>
      <c r="F266" s="60"/>
      <c r="G266" s="60"/>
      <c r="H266" s="90"/>
      <c r="I266" s="90"/>
      <c r="J266" s="87"/>
      <c r="K266" s="88"/>
      <c r="L266" s="89"/>
      <c r="M266" s="89"/>
      <c r="N266" s="89"/>
      <c r="O266" s="89"/>
      <c r="P266" s="89"/>
    </row>
    <row r="267" spans="1:22" s="1" customFormat="1">
      <c r="A267" s="325"/>
      <c r="B267" s="2"/>
      <c r="C267" s="4"/>
      <c r="D267" s="4"/>
      <c r="E267" s="4"/>
      <c r="F267" s="4"/>
      <c r="G267" s="4"/>
      <c r="H267" s="307"/>
      <c r="I267" s="307"/>
      <c r="J267" s="59"/>
      <c r="K267" s="30"/>
      <c r="L267" s="101"/>
      <c r="M267" s="101"/>
      <c r="N267" s="101"/>
      <c r="O267" s="101"/>
      <c r="P267" s="101"/>
    </row>
    <row r="268" spans="1:22">
      <c r="A268" s="325"/>
      <c r="B268" s="19" t="s">
        <v>237</v>
      </c>
      <c r="C268" s="19"/>
      <c r="D268" s="19"/>
      <c r="E268" s="19"/>
      <c r="F268" s="19"/>
      <c r="G268" s="19"/>
      <c r="H268" s="15"/>
      <c r="I268" s="15"/>
      <c r="J268" s="8"/>
      <c r="L268" s="130"/>
      <c r="M268" s="130"/>
      <c r="N268" s="130"/>
      <c r="O268" s="130"/>
      <c r="P268" s="130"/>
      <c r="Q268" s="9"/>
      <c r="R268" s="9"/>
      <c r="S268" s="9"/>
      <c r="T268" s="9"/>
      <c r="U268" s="9"/>
      <c r="V268" s="9"/>
    </row>
    <row r="269" spans="1:22">
      <c r="A269" s="325"/>
      <c r="B269" s="19"/>
      <c r="C269" s="19"/>
      <c r="D269" s="19"/>
      <c r="E269" s="19"/>
      <c r="F269" s="19"/>
      <c r="G269" s="19"/>
      <c r="H269" s="15"/>
      <c r="I269" s="15"/>
      <c r="L269" s="23"/>
      <c r="M269" s="23"/>
      <c r="N269" s="23"/>
      <c r="O269" s="23"/>
      <c r="P269" s="23"/>
      <c r="Q269" s="9"/>
      <c r="R269" s="9"/>
      <c r="S269" s="9"/>
      <c r="T269" s="9"/>
      <c r="U269" s="9"/>
      <c r="V269" s="9"/>
    </row>
    <row r="270" spans="1:22" ht="34.5" customHeight="1">
      <c r="A270" s="325"/>
      <c r="B270" s="19"/>
      <c r="C270" s="4"/>
      <c r="D270" s="4"/>
      <c r="F270" s="4"/>
      <c r="G270" s="4"/>
      <c r="H270" s="307"/>
      <c r="I270" s="307"/>
      <c r="J270" s="74" t="s">
        <v>77</v>
      </c>
      <c r="K270" s="75"/>
      <c r="L270" s="76" t="s">
        <v>591</v>
      </c>
      <c r="M270" s="76" t="s">
        <v>640</v>
      </c>
      <c r="N270" s="76" t="s">
        <v>2730</v>
      </c>
      <c r="O270" s="76" t="s">
        <v>2731</v>
      </c>
      <c r="P270" s="76" t="s">
        <v>2732</v>
      </c>
      <c r="Q270" s="9"/>
      <c r="R270" s="9"/>
      <c r="S270" s="9"/>
      <c r="T270" s="9"/>
      <c r="U270" s="9"/>
      <c r="V270" s="9"/>
    </row>
    <row r="271" spans="1:22" ht="20.25" customHeight="1">
      <c r="A271" s="325"/>
      <c r="B271" s="2"/>
      <c r="C271" s="60"/>
      <c r="D271" s="4"/>
      <c r="F271" s="4"/>
      <c r="G271" s="4"/>
      <c r="H271" s="307"/>
      <c r="I271" s="65" t="s">
        <v>78</v>
      </c>
      <c r="J271" s="66"/>
      <c r="K271" s="77"/>
      <c r="L271" s="78" t="s">
        <v>80</v>
      </c>
      <c r="M271" s="78" t="s">
        <v>595</v>
      </c>
      <c r="N271" s="78" t="s">
        <v>80</v>
      </c>
      <c r="O271" s="78" t="s">
        <v>80</v>
      </c>
      <c r="P271" s="78" t="s">
        <v>595</v>
      </c>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998</v>
      </c>
      <c r="J272" s="131">
        <v>12</v>
      </c>
      <c r="K272" s="118" t="str">
        <f t="shared" ref="K272:K299" si="6">IF(OR(COUNTIF(L272:P272,"未確認")&gt;0,COUNTIF(L272:P272,"~*")&gt;0),"※","")</f>
        <v/>
      </c>
      <c r="L272" s="132"/>
      <c r="M272" s="132"/>
      <c r="N272" s="132"/>
      <c r="O272" s="132"/>
      <c r="P272" s="132"/>
    </row>
    <row r="273" spans="1:16" s="82" customFormat="1" ht="34.5" customHeight="1">
      <c r="A273" s="327" t="s">
        <v>997</v>
      </c>
      <c r="B273" s="83"/>
      <c r="C273" s="463"/>
      <c r="D273" s="463"/>
      <c r="E273" s="463"/>
      <c r="F273" s="463"/>
      <c r="G273" s="457" t="s">
        <v>241</v>
      </c>
      <c r="H273" s="457"/>
      <c r="I273" s="470"/>
      <c r="J273" s="133">
        <v>2.7</v>
      </c>
      <c r="K273" s="118" t="str">
        <f t="shared" si="6"/>
        <v/>
      </c>
      <c r="L273" s="134"/>
      <c r="M273" s="134"/>
      <c r="N273" s="134"/>
      <c r="O273" s="134"/>
      <c r="P273" s="134"/>
    </row>
    <row r="274" spans="1:16" s="82" customFormat="1" ht="34.5" customHeight="1">
      <c r="A274" s="327" t="s">
        <v>999</v>
      </c>
      <c r="B274" s="83"/>
      <c r="C274" s="457" t="s">
        <v>242</v>
      </c>
      <c r="D274" s="463"/>
      <c r="E274" s="463"/>
      <c r="F274" s="463"/>
      <c r="G274" s="457" t="s">
        <v>239</v>
      </c>
      <c r="H274" s="457"/>
      <c r="I274" s="470"/>
      <c r="J274" s="131">
        <v>0</v>
      </c>
      <c r="K274" s="118" t="str">
        <f t="shared" si="6"/>
        <v/>
      </c>
      <c r="L274" s="132"/>
      <c r="M274" s="132"/>
      <c r="N274" s="132"/>
      <c r="O274" s="132"/>
      <c r="P274" s="132"/>
    </row>
    <row r="275" spans="1:16" s="82" customFormat="1" ht="34.5" customHeight="1">
      <c r="A275" s="327" t="s">
        <v>999</v>
      </c>
      <c r="B275" s="83"/>
      <c r="C275" s="463"/>
      <c r="D275" s="463"/>
      <c r="E275" s="463"/>
      <c r="F275" s="463"/>
      <c r="G275" s="457" t="s">
        <v>241</v>
      </c>
      <c r="H275" s="457"/>
      <c r="I275" s="470"/>
      <c r="J275" s="133">
        <v>0</v>
      </c>
      <c r="K275" s="118" t="str">
        <f t="shared" si="6"/>
        <v/>
      </c>
      <c r="L275" s="134"/>
      <c r="M275" s="134"/>
      <c r="N275" s="134"/>
      <c r="O275" s="134"/>
      <c r="P275" s="134"/>
    </row>
    <row r="276" spans="1:16" s="82" customFormat="1" ht="34.5" customHeight="1">
      <c r="A276" s="338" t="s">
        <v>1000</v>
      </c>
      <c r="B276" s="114"/>
      <c r="C276" s="457" t="s">
        <v>243</v>
      </c>
      <c r="D276" s="457"/>
      <c r="E276" s="457"/>
      <c r="F276" s="457"/>
      <c r="G276" s="457" t="s">
        <v>239</v>
      </c>
      <c r="H276" s="457"/>
      <c r="I276" s="470"/>
      <c r="J276" s="131">
        <f t="shared" ref="J276:J291" si="7">IF(SUM(L276:P276)=0,IF(COUNTIF(L276:P276,"未確認")&gt;0,"未確認",IF(COUNTIF(L276:P276,"~*")&gt;0,"*",SUM(L276:P276))),SUM(L276:P276))</f>
        <v>106</v>
      </c>
      <c r="K276" s="118" t="str">
        <f t="shared" si="6"/>
        <v/>
      </c>
      <c r="L276" s="135">
        <v>22</v>
      </c>
      <c r="M276" s="135">
        <v>18</v>
      </c>
      <c r="N276" s="135">
        <v>27</v>
      </c>
      <c r="O276" s="135">
        <v>23</v>
      </c>
      <c r="P276" s="135">
        <v>16</v>
      </c>
    </row>
    <row r="277" spans="1:16" s="82" customFormat="1" ht="34.5" customHeight="1">
      <c r="A277" s="338" t="s">
        <v>1000</v>
      </c>
      <c r="B277" s="114"/>
      <c r="C277" s="457"/>
      <c r="D277" s="457"/>
      <c r="E277" s="457"/>
      <c r="F277" s="457"/>
      <c r="G277" s="457" t="s">
        <v>241</v>
      </c>
      <c r="H277" s="457"/>
      <c r="I277" s="470"/>
      <c r="J277" s="131">
        <f t="shared" si="7"/>
        <v>0.9</v>
      </c>
      <c r="K277" s="118" t="str">
        <f t="shared" si="6"/>
        <v/>
      </c>
      <c r="L277" s="136">
        <v>0.9</v>
      </c>
      <c r="M277" s="136">
        <v>0</v>
      </c>
      <c r="N277" s="136">
        <v>0</v>
      </c>
      <c r="O277" s="136">
        <v>0</v>
      </c>
      <c r="P277" s="136">
        <v>0</v>
      </c>
    </row>
    <row r="278" spans="1:16" s="82" customFormat="1" ht="34.5" customHeight="1">
      <c r="A278" s="338" t="s">
        <v>1001</v>
      </c>
      <c r="B278" s="114"/>
      <c r="C278" s="457" t="s">
        <v>244</v>
      </c>
      <c r="D278" s="458"/>
      <c r="E278" s="458"/>
      <c r="F278" s="458"/>
      <c r="G278" s="457" t="s">
        <v>239</v>
      </c>
      <c r="H278" s="457"/>
      <c r="I278" s="470"/>
      <c r="J278" s="131">
        <f t="shared" si="7"/>
        <v>6</v>
      </c>
      <c r="K278" s="118" t="str">
        <f t="shared" si="6"/>
        <v/>
      </c>
      <c r="L278" s="135">
        <v>1</v>
      </c>
      <c r="M278" s="135">
        <v>1</v>
      </c>
      <c r="N278" s="135">
        <v>1</v>
      </c>
      <c r="O278" s="135">
        <v>1</v>
      </c>
      <c r="P278" s="135">
        <v>2</v>
      </c>
    </row>
    <row r="279" spans="1:16" s="82" customFormat="1" ht="34.5" customHeight="1">
      <c r="A279" s="338" t="s">
        <v>1001</v>
      </c>
      <c r="B279" s="114"/>
      <c r="C279" s="458"/>
      <c r="D279" s="458"/>
      <c r="E279" s="458"/>
      <c r="F279" s="458"/>
      <c r="G279" s="457" t="s">
        <v>241</v>
      </c>
      <c r="H279" s="457"/>
      <c r="I279" s="470"/>
      <c r="J279" s="131">
        <f t="shared" si="7"/>
        <v>0.9</v>
      </c>
      <c r="K279" s="118" t="str">
        <f t="shared" si="6"/>
        <v/>
      </c>
      <c r="L279" s="136">
        <v>0</v>
      </c>
      <c r="M279" s="136">
        <v>0.9</v>
      </c>
      <c r="N279" s="136">
        <v>0</v>
      </c>
      <c r="O279" s="136">
        <v>0</v>
      </c>
      <c r="P279" s="136">
        <v>0</v>
      </c>
    </row>
    <row r="280" spans="1:16" s="82" customFormat="1" ht="34.5" customHeight="1">
      <c r="A280" s="338" t="s">
        <v>1002</v>
      </c>
      <c r="B280" s="114"/>
      <c r="C280" s="457" t="s">
        <v>245</v>
      </c>
      <c r="D280" s="458"/>
      <c r="E280" s="458"/>
      <c r="F280" s="458"/>
      <c r="G280" s="457" t="s">
        <v>239</v>
      </c>
      <c r="H280" s="457"/>
      <c r="I280" s="470"/>
      <c r="J280" s="131">
        <f t="shared" si="7"/>
        <v>18</v>
      </c>
      <c r="K280" s="118" t="str">
        <f t="shared" si="6"/>
        <v/>
      </c>
      <c r="L280" s="135">
        <v>1</v>
      </c>
      <c r="M280" s="135">
        <v>8</v>
      </c>
      <c r="N280" s="135">
        <v>1</v>
      </c>
      <c r="O280" s="135">
        <v>0</v>
      </c>
      <c r="P280" s="135">
        <v>8</v>
      </c>
    </row>
    <row r="281" spans="1:16" s="82" customFormat="1" ht="34.5" customHeight="1">
      <c r="A281" s="338" t="s">
        <v>1002</v>
      </c>
      <c r="B281" s="114"/>
      <c r="C281" s="458"/>
      <c r="D281" s="458"/>
      <c r="E281" s="458"/>
      <c r="F281" s="458"/>
      <c r="G281" s="457" t="s">
        <v>241</v>
      </c>
      <c r="H281" s="457"/>
      <c r="I281" s="470"/>
      <c r="J281" s="131">
        <f t="shared" si="7"/>
        <v>23.4</v>
      </c>
      <c r="K281" s="118" t="str">
        <f t="shared" si="6"/>
        <v/>
      </c>
      <c r="L281" s="136">
        <v>7.2</v>
      </c>
      <c r="M281" s="136">
        <v>0</v>
      </c>
      <c r="N281" s="136">
        <v>8.1</v>
      </c>
      <c r="O281" s="136">
        <v>8.1</v>
      </c>
      <c r="P281" s="136">
        <v>0</v>
      </c>
    </row>
    <row r="282" spans="1:16" s="82" customFormat="1" ht="34.5" customHeight="1">
      <c r="A282" s="338" t="s">
        <v>1003</v>
      </c>
      <c r="B282" s="114"/>
      <c r="C282" s="457" t="s">
        <v>246</v>
      </c>
      <c r="D282" s="458"/>
      <c r="E282" s="458"/>
      <c r="F282" s="458"/>
      <c r="G282" s="457" t="s">
        <v>239</v>
      </c>
      <c r="H282" s="457"/>
      <c r="I282" s="470"/>
      <c r="J282" s="131">
        <f t="shared" si="7"/>
        <v>0</v>
      </c>
      <c r="K282" s="118" t="str">
        <f t="shared" si="6"/>
        <v/>
      </c>
      <c r="L282" s="135">
        <v>0</v>
      </c>
      <c r="M282" s="135">
        <v>0</v>
      </c>
      <c r="N282" s="135">
        <v>0</v>
      </c>
      <c r="O282" s="135">
        <v>0</v>
      </c>
      <c r="P282" s="135">
        <v>0</v>
      </c>
    </row>
    <row r="283" spans="1:16" s="82" customFormat="1" ht="34.5" customHeight="1">
      <c r="A283" s="338" t="s">
        <v>1003</v>
      </c>
      <c r="B283" s="83"/>
      <c r="C283" s="458"/>
      <c r="D283" s="458"/>
      <c r="E283" s="458"/>
      <c r="F283" s="458"/>
      <c r="G283" s="457" t="s">
        <v>241</v>
      </c>
      <c r="H283" s="457"/>
      <c r="I283" s="470"/>
      <c r="J283" s="131">
        <f t="shared" si="7"/>
        <v>0</v>
      </c>
      <c r="K283" s="118" t="str">
        <f t="shared" si="6"/>
        <v/>
      </c>
      <c r="L283" s="136">
        <v>0</v>
      </c>
      <c r="M283" s="136">
        <v>0</v>
      </c>
      <c r="N283" s="136">
        <v>0</v>
      </c>
      <c r="O283" s="136">
        <v>0</v>
      </c>
      <c r="P283" s="136">
        <v>0</v>
      </c>
    </row>
    <row r="284" spans="1:16" s="82" customFormat="1" ht="34.5" customHeight="1">
      <c r="A284" s="338" t="s">
        <v>1004</v>
      </c>
      <c r="B284" s="83"/>
      <c r="C284" s="457" t="s">
        <v>247</v>
      </c>
      <c r="D284" s="458"/>
      <c r="E284" s="458"/>
      <c r="F284" s="458"/>
      <c r="G284" s="457" t="s">
        <v>239</v>
      </c>
      <c r="H284" s="457"/>
      <c r="I284" s="470"/>
      <c r="J284" s="131">
        <f t="shared" si="7"/>
        <v>21</v>
      </c>
      <c r="K284" s="118" t="str">
        <f t="shared" si="6"/>
        <v/>
      </c>
      <c r="L284" s="135">
        <v>0</v>
      </c>
      <c r="M284" s="135">
        <v>11</v>
      </c>
      <c r="N284" s="135">
        <v>0</v>
      </c>
      <c r="O284" s="135">
        <v>0</v>
      </c>
      <c r="P284" s="135">
        <v>10</v>
      </c>
    </row>
    <row r="285" spans="1:16" s="82" customFormat="1" ht="34.5" customHeight="1">
      <c r="A285" s="338" t="s">
        <v>1004</v>
      </c>
      <c r="B285" s="83"/>
      <c r="C285" s="458"/>
      <c r="D285" s="458"/>
      <c r="E285" s="458"/>
      <c r="F285" s="458"/>
      <c r="G285" s="457" t="s">
        <v>241</v>
      </c>
      <c r="H285" s="457"/>
      <c r="I285" s="470"/>
      <c r="J285" s="131">
        <f t="shared" si="7"/>
        <v>0</v>
      </c>
      <c r="K285" s="118" t="str">
        <f t="shared" si="6"/>
        <v/>
      </c>
      <c r="L285" s="136">
        <v>0</v>
      </c>
      <c r="M285" s="136">
        <v>0</v>
      </c>
      <c r="N285" s="136">
        <v>0</v>
      </c>
      <c r="O285" s="136">
        <v>0</v>
      </c>
      <c r="P285" s="136">
        <v>0</v>
      </c>
    </row>
    <row r="286" spans="1:16" s="82" customFormat="1" ht="34.5" customHeight="1">
      <c r="A286" s="338" t="s">
        <v>1005</v>
      </c>
      <c r="B286" s="83"/>
      <c r="C286" s="457" t="s">
        <v>248</v>
      </c>
      <c r="D286" s="458"/>
      <c r="E286" s="458"/>
      <c r="F286" s="458"/>
      <c r="G286" s="457" t="s">
        <v>239</v>
      </c>
      <c r="H286" s="457"/>
      <c r="I286" s="470"/>
      <c r="J286" s="131">
        <f t="shared" si="7"/>
        <v>15</v>
      </c>
      <c r="K286" s="118" t="str">
        <f t="shared" si="6"/>
        <v/>
      </c>
      <c r="L286" s="135">
        <v>0</v>
      </c>
      <c r="M286" s="135">
        <v>8</v>
      </c>
      <c r="N286" s="135">
        <v>0</v>
      </c>
      <c r="O286" s="135">
        <v>0</v>
      </c>
      <c r="P286" s="135">
        <v>7</v>
      </c>
    </row>
    <row r="287" spans="1:16" s="82" customFormat="1" ht="34.5" customHeight="1">
      <c r="A287" s="338" t="s">
        <v>1005</v>
      </c>
      <c r="B287" s="83"/>
      <c r="C287" s="458"/>
      <c r="D287" s="458"/>
      <c r="E287" s="458"/>
      <c r="F287" s="458"/>
      <c r="G287" s="457" t="s">
        <v>241</v>
      </c>
      <c r="H287" s="457"/>
      <c r="I287" s="470"/>
      <c r="J287" s="131">
        <f t="shared" si="7"/>
        <v>0</v>
      </c>
      <c r="K287" s="118" t="str">
        <f t="shared" si="6"/>
        <v/>
      </c>
      <c r="L287" s="136">
        <v>0</v>
      </c>
      <c r="M287" s="136">
        <v>0</v>
      </c>
      <c r="N287" s="136">
        <v>0</v>
      </c>
      <c r="O287" s="136">
        <v>0</v>
      </c>
      <c r="P287" s="136">
        <v>0</v>
      </c>
    </row>
    <row r="288" spans="1:16" s="82" customFormat="1" ht="34.5" customHeight="1">
      <c r="A288" s="338" t="s">
        <v>1006</v>
      </c>
      <c r="B288" s="83"/>
      <c r="C288" s="457" t="s">
        <v>249</v>
      </c>
      <c r="D288" s="458"/>
      <c r="E288" s="458"/>
      <c r="F288" s="458"/>
      <c r="G288" s="457" t="s">
        <v>239</v>
      </c>
      <c r="H288" s="457"/>
      <c r="I288" s="470"/>
      <c r="J288" s="131">
        <f t="shared" si="7"/>
        <v>4</v>
      </c>
      <c r="K288" s="118" t="str">
        <f t="shared" si="6"/>
        <v/>
      </c>
      <c r="L288" s="135">
        <v>0</v>
      </c>
      <c r="M288" s="135">
        <v>2</v>
      </c>
      <c r="N288" s="135">
        <v>0</v>
      </c>
      <c r="O288" s="135">
        <v>0</v>
      </c>
      <c r="P288" s="135">
        <v>2</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c r="M289" s="136">
        <v>0</v>
      </c>
      <c r="N289" s="136">
        <v>0</v>
      </c>
      <c r="O289" s="136">
        <v>0</v>
      </c>
      <c r="P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c r="M290" s="135">
        <v>0</v>
      </c>
      <c r="N290" s="135">
        <v>0</v>
      </c>
      <c r="O290" s="135">
        <v>0</v>
      </c>
      <c r="P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c r="N291" s="136">
        <v>0</v>
      </c>
      <c r="O291" s="136">
        <v>0</v>
      </c>
      <c r="P291" s="136">
        <v>0</v>
      </c>
    </row>
    <row r="292" spans="1:22" s="82" customFormat="1" ht="34.5" customHeight="1">
      <c r="A292" s="327" t="s">
        <v>1008</v>
      </c>
      <c r="B292" s="83"/>
      <c r="C292" s="457" t="s">
        <v>251</v>
      </c>
      <c r="D292" s="463"/>
      <c r="E292" s="463"/>
      <c r="F292" s="463"/>
      <c r="G292" s="457" t="s">
        <v>239</v>
      </c>
      <c r="H292" s="457"/>
      <c r="I292" s="470"/>
      <c r="J292" s="131">
        <v>12</v>
      </c>
      <c r="K292" s="118" t="str">
        <f t="shared" si="6"/>
        <v/>
      </c>
      <c r="L292" s="132"/>
      <c r="M292" s="132"/>
      <c r="N292" s="132"/>
      <c r="O292" s="132"/>
      <c r="P292" s="132"/>
    </row>
    <row r="293" spans="1:22" s="82" customFormat="1" ht="34.5" customHeight="1">
      <c r="A293" s="327" t="s">
        <v>1008</v>
      </c>
      <c r="B293" s="83"/>
      <c r="C293" s="463"/>
      <c r="D293" s="463"/>
      <c r="E293" s="463"/>
      <c r="F293" s="463"/>
      <c r="G293" s="457" t="s">
        <v>241</v>
      </c>
      <c r="H293" s="457"/>
      <c r="I293" s="470"/>
      <c r="J293" s="131">
        <v>0</v>
      </c>
      <c r="K293" s="118" t="str">
        <f t="shared" si="6"/>
        <v/>
      </c>
      <c r="L293" s="134"/>
      <c r="M293" s="134"/>
      <c r="N293" s="134"/>
      <c r="O293" s="134"/>
      <c r="P293" s="134"/>
    </row>
    <row r="294" spans="1:22" s="82" customFormat="1" ht="34.5" customHeight="1">
      <c r="A294" s="327" t="s">
        <v>1009</v>
      </c>
      <c r="B294" s="83"/>
      <c r="C294" s="457" t="s">
        <v>252</v>
      </c>
      <c r="D294" s="463"/>
      <c r="E294" s="463"/>
      <c r="F294" s="463"/>
      <c r="G294" s="457" t="s">
        <v>239</v>
      </c>
      <c r="H294" s="457"/>
      <c r="I294" s="470"/>
      <c r="J294" s="131">
        <v>15</v>
      </c>
      <c r="K294" s="118" t="str">
        <f t="shared" si="6"/>
        <v/>
      </c>
      <c r="L294" s="132"/>
      <c r="M294" s="132"/>
      <c r="N294" s="132"/>
      <c r="O294" s="132"/>
      <c r="P294" s="132"/>
    </row>
    <row r="295" spans="1:22" s="82" customFormat="1" ht="34.5" customHeight="1">
      <c r="A295" s="327" t="s">
        <v>1009</v>
      </c>
      <c r="B295" s="83"/>
      <c r="C295" s="463"/>
      <c r="D295" s="463"/>
      <c r="E295" s="463"/>
      <c r="F295" s="463"/>
      <c r="G295" s="457" t="s">
        <v>241</v>
      </c>
      <c r="H295" s="457"/>
      <c r="I295" s="470"/>
      <c r="J295" s="131">
        <v>0.8</v>
      </c>
      <c r="K295" s="118" t="str">
        <f t="shared" si="6"/>
        <v/>
      </c>
      <c r="L295" s="134"/>
      <c r="M295" s="134"/>
      <c r="N295" s="134"/>
      <c r="O295" s="134"/>
      <c r="P295" s="134"/>
    </row>
    <row r="296" spans="1:22" s="82" customFormat="1" ht="34.5" customHeight="1">
      <c r="A296" s="338" t="s">
        <v>1010</v>
      </c>
      <c r="B296" s="83"/>
      <c r="C296" s="457" t="s">
        <v>1494</v>
      </c>
      <c r="D296" s="458"/>
      <c r="E296" s="458"/>
      <c r="F296" s="458"/>
      <c r="G296" s="457" t="s">
        <v>239</v>
      </c>
      <c r="H296" s="457"/>
      <c r="I296" s="470"/>
      <c r="J296" s="131">
        <f>IF(SUM(L296:P296)=0,IF(COUNTIF(L296:P296,"未確認")&gt;0,"未確認",IF(COUNTIF(L296:P296,"~*")&gt;0,"*",SUM(L296:P296))),SUM(L296:P296))</f>
        <v>0</v>
      </c>
      <c r="K296" s="118" t="str">
        <f t="shared" si="6"/>
        <v/>
      </c>
      <c r="L296" s="135">
        <v>0</v>
      </c>
      <c r="M296" s="135">
        <v>0</v>
      </c>
      <c r="N296" s="135">
        <v>0</v>
      </c>
      <c r="O296" s="135">
        <v>0</v>
      </c>
      <c r="P296" s="135">
        <v>0</v>
      </c>
    </row>
    <row r="297" spans="1:22" s="82" customFormat="1" ht="34.5" customHeight="1">
      <c r="A297" s="338" t="s">
        <v>1010</v>
      </c>
      <c r="B297" s="83"/>
      <c r="C297" s="458"/>
      <c r="D297" s="458"/>
      <c r="E297" s="458"/>
      <c r="F297" s="458"/>
      <c r="G297" s="457" t="s">
        <v>241</v>
      </c>
      <c r="H297" s="457"/>
      <c r="I297" s="470"/>
      <c r="J297" s="131">
        <f>IF(SUM(L297:P297)=0,IF(COUNTIF(L297:P297,"未確認")&gt;0,"未確認",IF(COUNTIF(L297:P297,"~*")&gt;0,"*",SUM(L297:P297))),SUM(L297:P297))</f>
        <v>0</v>
      </c>
      <c r="K297" s="118" t="str">
        <f t="shared" si="6"/>
        <v/>
      </c>
      <c r="L297" s="136">
        <v>0</v>
      </c>
      <c r="M297" s="136">
        <v>0</v>
      </c>
      <c r="N297" s="136">
        <v>0</v>
      </c>
      <c r="O297" s="136">
        <v>0</v>
      </c>
      <c r="P297" s="136">
        <v>0</v>
      </c>
    </row>
    <row r="298" spans="1:22" s="82" customFormat="1" ht="34.5" customHeight="1">
      <c r="A298" s="338" t="s">
        <v>1011</v>
      </c>
      <c r="B298" s="83"/>
      <c r="C298" s="457" t="s">
        <v>254</v>
      </c>
      <c r="D298" s="463"/>
      <c r="E298" s="463"/>
      <c r="F298" s="463"/>
      <c r="G298" s="457" t="s">
        <v>239</v>
      </c>
      <c r="H298" s="457"/>
      <c r="I298" s="470"/>
      <c r="J298" s="131">
        <f>IF(SUM(L298:P298)=0,IF(COUNTIF(L298:P298,"未確認")&gt;0,"未確認",IF(COUNTIF(L298:P298,"~*")&gt;0,"*",SUM(L298:P298))),SUM(L298:P298))</f>
        <v>0</v>
      </c>
      <c r="K298" s="118" t="str">
        <f t="shared" si="6"/>
        <v/>
      </c>
      <c r="L298" s="135">
        <v>0</v>
      </c>
      <c r="M298" s="135">
        <v>0</v>
      </c>
      <c r="N298" s="135">
        <v>0</v>
      </c>
      <c r="O298" s="135">
        <v>0</v>
      </c>
      <c r="P298" s="135">
        <v>0</v>
      </c>
    </row>
    <row r="299" spans="1:22" s="82" customFormat="1" ht="34.5" customHeight="1">
      <c r="A299" s="338" t="s">
        <v>1011</v>
      </c>
      <c r="B299" s="83"/>
      <c r="C299" s="463"/>
      <c r="D299" s="463"/>
      <c r="E299" s="463"/>
      <c r="F299" s="463"/>
      <c r="G299" s="457" t="s">
        <v>241</v>
      </c>
      <c r="H299" s="457"/>
      <c r="I299" s="471"/>
      <c r="J299" s="131">
        <f>IF(SUM(L299:P299)=0,IF(COUNTIF(L299:P299,"未確認")&gt;0,"未確認",IF(COUNTIF(L299:P299,"~*")&gt;0,"*",SUM(L299:P299))),SUM(L299:P299))</f>
        <v>0</v>
      </c>
      <c r="K299" s="118" t="str">
        <f t="shared" si="6"/>
        <v/>
      </c>
      <c r="L299" s="136">
        <v>0</v>
      </c>
      <c r="M299" s="136">
        <v>0</v>
      </c>
      <c r="N299" s="136">
        <v>0</v>
      </c>
      <c r="O299" s="136">
        <v>0</v>
      </c>
      <c r="P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1012</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2761</v>
      </c>
      <c r="J304" s="138"/>
      <c r="K304" s="139"/>
      <c r="L304" s="135">
        <v>0</v>
      </c>
      <c r="M304" s="135">
        <v>12</v>
      </c>
      <c r="N304" s="135">
        <v>10</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1.8</v>
      </c>
      <c r="N305" s="136">
        <v>2.1</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1</v>
      </c>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2.6</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0</v>
      </c>
      <c r="N308" s="135">
        <v>5</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0.7</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9</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14</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7</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9</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3</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5</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591</v>
      </c>
      <c r="M329" s="76" t="s">
        <v>640</v>
      </c>
      <c r="N329" s="76" t="s">
        <v>2730</v>
      </c>
      <c r="O329" s="76" t="s">
        <v>2731</v>
      </c>
      <c r="P329" s="76" t="s">
        <v>2732</v>
      </c>
      <c r="Q329" s="9"/>
      <c r="R329" s="9"/>
      <c r="S329" s="9"/>
      <c r="T329" s="9"/>
      <c r="U329" s="9"/>
      <c r="V329" s="9"/>
    </row>
    <row r="330" spans="1:22" ht="20.25" customHeight="1">
      <c r="A330" s="325"/>
      <c r="B330" s="2"/>
      <c r="C330" s="60"/>
      <c r="D330" s="4"/>
      <c r="F330" s="4"/>
      <c r="G330" s="4"/>
      <c r="H330" s="307"/>
      <c r="I330" s="65" t="s">
        <v>2742</v>
      </c>
      <c r="J330" s="66"/>
      <c r="K330" s="77"/>
      <c r="L330" s="78" t="s">
        <v>80</v>
      </c>
      <c r="M330" s="128" t="s">
        <v>595</v>
      </c>
      <c r="N330" s="128" t="s">
        <v>80</v>
      </c>
      <c r="O330" s="128" t="s">
        <v>80</v>
      </c>
      <c r="P330" s="128" t="s">
        <v>595</v>
      </c>
      <c r="Q330" s="9"/>
      <c r="R330" s="9"/>
      <c r="S330" s="9"/>
      <c r="T330" s="9"/>
      <c r="U330" s="9"/>
      <c r="V330" s="9"/>
    </row>
    <row r="331" spans="1:22" s="82" customFormat="1" ht="34.5" customHeight="1">
      <c r="A331" s="338" t="s">
        <v>1024</v>
      </c>
      <c r="B331" s="2"/>
      <c r="C331" s="383" t="s">
        <v>262</v>
      </c>
      <c r="D331" s="384"/>
      <c r="E331" s="384"/>
      <c r="F331" s="384"/>
      <c r="G331" s="384"/>
      <c r="H331" s="385"/>
      <c r="I331" s="406" t="s">
        <v>1495</v>
      </c>
      <c r="J331" s="68" t="s">
        <v>220</v>
      </c>
      <c r="K331" s="118"/>
      <c r="L331" s="144"/>
      <c r="M331" s="145"/>
      <c r="N331" s="145"/>
      <c r="O331" s="145"/>
      <c r="P331" s="145"/>
    </row>
    <row r="332" spans="1:22" s="82" customFormat="1" ht="34.5" customHeight="1">
      <c r="A332" s="338" t="s">
        <v>1025</v>
      </c>
      <c r="B332" s="146"/>
      <c r="C332" s="464" t="s">
        <v>264</v>
      </c>
      <c r="D332" s="464"/>
      <c r="E332" s="464"/>
      <c r="F332" s="423"/>
      <c r="G332" s="457" t="s">
        <v>238</v>
      </c>
      <c r="H332" s="314" t="s">
        <v>265</v>
      </c>
      <c r="I332" s="420"/>
      <c r="J332" s="131">
        <v>0</v>
      </c>
      <c r="K332" s="118"/>
      <c r="L332" s="147"/>
      <c r="M332" s="148"/>
      <c r="N332" s="148"/>
      <c r="O332" s="148"/>
      <c r="P332" s="148"/>
    </row>
    <row r="333" spans="1:22" s="82" customFormat="1" ht="34.5" customHeight="1">
      <c r="A333" s="338" t="s">
        <v>1025</v>
      </c>
      <c r="B333" s="146"/>
      <c r="C333" s="457"/>
      <c r="D333" s="457"/>
      <c r="E333" s="457"/>
      <c r="F333" s="458"/>
      <c r="G333" s="457"/>
      <c r="H333" s="314" t="s">
        <v>266</v>
      </c>
      <c r="I333" s="420"/>
      <c r="J333" s="133">
        <v>0</v>
      </c>
      <c r="K333" s="118"/>
      <c r="L333" s="147"/>
      <c r="M333" s="148"/>
      <c r="N333" s="148"/>
      <c r="O333" s="148"/>
      <c r="P333" s="148"/>
    </row>
    <row r="334" spans="1:22" s="82" customFormat="1" ht="34.5" customHeight="1">
      <c r="A334" s="338" t="s">
        <v>1026</v>
      </c>
      <c r="B334" s="146"/>
      <c r="C334" s="457"/>
      <c r="D334" s="457"/>
      <c r="E334" s="457"/>
      <c r="F334" s="458"/>
      <c r="G334" s="457" t="s">
        <v>267</v>
      </c>
      <c r="H334" s="314" t="s">
        <v>265</v>
      </c>
      <c r="I334" s="420"/>
      <c r="J334" s="131">
        <v>0</v>
      </c>
      <c r="K334" s="118"/>
      <c r="L334" s="147"/>
      <c r="M334" s="148"/>
      <c r="N334" s="148"/>
      <c r="O334" s="148"/>
      <c r="P334" s="148"/>
    </row>
    <row r="335" spans="1:22" s="82" customFormat="1" ht="34.5" customHeight="1">
      <c r="A335" s="338" t="s">
        <v>1026</v>
      </c>
      <c r="B335" s="146"/>
      <c r="C335" s="457"/>
      <c r="D335" s="457"/>
      <c r="E335" s="457"/>
      <c r="F335" s="458"/>
      <c r="G335" s="458"/>
      <c r="H335" s="314" t="s">
        <v>266</v>
      </c>
      <c r="I335" s="420"/>
      <c r="J335" s="133">
        <v>0</v>
      </c>
      <c r="K335" s="118"/>
      <c r="L335" s="147"/>
      <c r="M335" s="148"/>
      <c r="N335" s="148"/>
      <c r="O335" s="148"/>
      <c r="P335" s="148"/>
    </row>
    <row r="336" spans="1:22" s="82" customFormat="1" ht="34.5" customHeight="1">
      <c r="A336" s="338" t="s">
        <v>1027</v>
      </c>
      <c r="B336" s="146"/>
      <c r="C336" s="457"/>
      <c r="D336" s="457"/>
      <c r="E336" s="457"/>
      <c r="F336" s="458"/>
      <c r="G336" s="457" t="s">
        <v>1028</v>
      </c>
      <c r="H336" s="314" t="s">
        <v>265</v>
      </c>
      <c r="I336" s="420"/>
      <c r="J336" s="131">
        <v>1</v>
      </c>
      <c r="K336" s="118"/>
      <c r="L336" s="147"/>
      <c r="M336" s="148"/>
      <c r="N336" s="148"/>
      <c r="O336" s="148"/>
      <c r="P336" s="148"/>
    </row>
    <row r="337" spans="1:22" s="82" customFormat="1" ht="34.5" customHeight="1">
      <c r="A337" s="338" t="s">
        <v>1027</v>
      </c>
      <c r="B337" s="146"/>
      <c r="C337" s="457"/>
      <c r="D337" s="457"/>
      <c r="E337" s="457"/>
      <c r="F337" s="458"/>
      <c r="G337" s="458"/>
      <c r="H337" s="314" t="s">
        <v>266</v>
      </c>
      <c r="I337" s="420"/>
      <c r="J337" s="133">
        <v>0</v>
      </c>
      <c r="K337" s="118"/>
      <c r="L337" s="147"/>
      <c r="M337" s="148"/>
      <c r="N337" s="148"/>
      <c r="O337" s="148"/>
      <c r="P337" s="148"/>
    </row>
    <row r="338" spans="1:22" s="82" customFormat="1" ht="34.5" customHeight="1">
      <c r="A338" s="338" t="s">
        <v>1029</v>
      </c>
      <c r="B338" s="146"/>
      <c r="C338" s="457"/>
      <c r="D338" s="457"/>
      <c r="E338" s="457"/>
      <c r="F338" s="458"/>
      <c r="G338" s="465" t="s">
        <v>269</v>
      </c>
      <c r="H338" s="314" t="s">
        <v>265</v>
      </c>
      <c r="I338" s="420"/>
      <c r="J338" s="131">
        <v>1</v>
      </c>
      <c r="K338" s="118"/>
      <c r="L338" s="147"/>
      <c r="M338" s="148"/>
      <c r="N338" s="148"/>
      <c r="O338" s="148"/>
      <c r="P338" s="148"/>
    </row>
    <row r="339" spans="1:22" s="82" customFormat="1" ht="34.5" customHeight="1">
      <c r="A339" s="338" t="s">
        <v>1029</v>
      </c>
      <c r="B339" s="146"/>
      <c r="C339" s="457"/>
      <c r="D339" s="457"/>
      <c r="E339" s="457"/>
      <c r="F339" s="458"/>
      <c r="G339" s="458"/>
      <c r="H339" s="314" t="s">
        <v>266</v>
      </c>
      <c r="I339" s="420"/>
      <c r="J339" s="133">
        <v>0</v>
      </c>
      <c r="K339" s="118"/>
      <c r="L339" s="147"/>
      <c r="M339" s="148"/>
      <c r="N339" s="148"/>
      <c r="O339" s="148"/>
      <c r="P339" s="148"/>
    </row>
    <row r="340" spans="1:22" s="82" customFormat="1" ht="34.5" customHeight="1">
      <c r="A340" s="338" t="s">
        <v>1030</v>
      </c>
      <c r="B340" s="146"/>
      <c r="C340" s="457"/>
      <c r="D340" s="457"/>
      <c r="E340" s="457"/>
      <c r="F340" s="458"/>
      <c r="G340" s="457" t="s">
        <v>270</v>
      </c>
      <c r="H340" s="314" t="s">
        <v>265</v>
      </c>
      <c r="I340" s="420"/>
      <c r="J340" s="131">
        <v>0</v>
      </c>
      <c r="K340" s="118"/>
      <c r="L340" s="147"/>
      <c r="M340" s="148"/>
      <c r="N340" s="148"/>
      <c r="O340" s="148"/>
      <c r="P340" s="148"/>
    </row>
    <row r="341" spans="1:22" s="82" customFormat="1" ht="34.5" customHeight="1">
      <c r="A341" s="338" t="s">
        <v>1030</v>
      </c>
      <c r="B341" s="146"/>
      <c r="C341" s="457"/>
      <c r="D341" s="457"/>
      <c r="E341" s="457"/>
      <c r="F341" s="458"/>
      <c r="G341" s="458"/>
      <c r="H341" s="314" t="s">
        <v>266</v>
      </c>
      <c r="I341" s="420"/>
      <c r="J341" s="133">
        <v>0</v>
      </c>
      <c r="K341" s="118"/>
      <c r="L341" s="147"/>
      <c r="M341" s="148"/>
      <c r="N341" s="148"/>
      <c r="O341" s="148"/>
      <c r="P341" s="148"/>
    </row>
    <row r="342" spans="1:22" s="82" customFormat="1" ht="34.5" customHeight="1">
      <c r="A342" s="338" t="s">
        <v>1031</v>
      </c>
      <c r="B342" s="146"/>
      <c r="C342" s="457"/>
      <c r="D342" s="457"/>
      <c r="E342" s="457"/>
      <c r="F342" s="458"/>
      <c r="G342" s="457" t="s">
        <v>258</v>
      </c>
      <c r="H342" s="314" t="s">
        <v>265</v>
      </c>
      <c r="I342" s="420"/>
      <c r="J342" s="131">
        <v>0</v>
      </c>
      <c r="K342" s="118"/>
      <c r="L342" s="147"/>
      <c r="M342" s="148"/>
      <c r="N342" s="148"/>
      <c r="O342" s="148"/>
      <c r="P342" s="148"/>
    </row>
    <row r="343" spans="1:22" s="82" customFormat="1" ht="34.5" customHeight="1">
      <c r="A343" s="338" t="s">
        <v>1031</v>
      </c>
      <c r="B343" s="146"/>
      <c r="C343" s="457"/>
      <c r="D343" s="457"/>
      <c r="E343" s="457"/>
      <c r="F343" s="458"/>
      <c r="G343" s="458"/>
      <c r="H343" s="314" t="s">
        <v>266</v>
      </c>
      <c r="I343" s="407"/>
      <c r="J343" s="133">
        <v>0</v>
      </c>
      <c r="K343" s="118"/>
      <c r="L343" s="149"/>
      <c r="M343" s="150"/>
      <c r="N343" s="150"/>
      <c r="O343" s="150"/>
      <c r="P343" s="150"/>
    </row>
    <row r="344" spans="1:22" s="1" customFormat="1">
      <c r="A344" s="325"/>
      <c r="B344" s="19"/>
      <c r="C344" s="19"/>
      <c r="D344" s="19"/>
      <c r="E344" s="19"/>
      <c r="F344" s="19"/>
      <c r="G344" s="19"/>
      <c r="H344" s="15"/>
      <c r="I344" s="15"/>
      <c r="J344" s="87"/>
      <c r="K344" s="88"/>
      <c r="L344" s="101"/>
      <c r="M344" s="101"/>
      <c r="N344" s="101"/>
      <c r="O344" s="101"/>
      <c r="P344" s="101"/>
    </row>
    <row r="345" spans="1:22" s="82" customFormat="1">
      <c r="A345" s="325"/>
      <c r="B345" s="83"/>
      <c r="C345" s="60"/>
      <c r="D345" s="60"/>
      <c r="E345" s="60"/>
      <c r="F345" s="60"/>
      <c r="G345" s="60"/>
      <c r="H345" s="90"/>
      <c r="I345" s="90"/>
      <c r="J345" s="87"/>
      <c r="K345" s="88"/>
      <c r="L345" s="89"/>
      <c r="M345" s="89"/>
      <c r="N345" s="89"/>
      <c r="O345" s="89"/>
      <c r="P345" s="89"/>
    </row>
    <row r="346" spans="1:22" s="1" customFormat="1">
      <c r="A346" s="325"/>
      <c r="B346" s="146"/>
      <c r="C346" s="151"/>
      <c r="D346" s="151"/>
      <c r="E346" s="4"/>
      <c r="F346" s="4"/>
      <c r="G346" s="4"/>
      <c r="H346" s="307"/>
      <c r="I346" s="307"/>
      <c r="J346" s="59"/>
      <c r="K346" s="30"/>
      <c r="L346" s="101"/>
      <c r="M346" s="101"/>
      <c r="N346" s="101"/>
      <c r="O346" s="101"/>
      <c r="P346" s="101"/>
    </row>
    <row r="347" spans="1:22" s="1" customFormat="1">
      <c r="A347" s="325"/>
      <c r="B347" s="19" t="s">
        <v>271</v>
      </c>
      <c r="C347" s="19"/>
      <c r="D347" s="19"/>
      <c r="E347" s="19"/>
      <c r="F347" s="19"/>
      <c r="G347" s="19"/>
      <c r="H347" s="15"/>
      <c r="I347" s="15"/>
      <c r="J347" s="101"/>
      <c r="K347" s="30"/>
      <c r="L347" s="101"/>
      <c r="M347" s="101"/>
      <c r="N347" s="101"/>
      <c r="O347" s="101"/>
      <c r="P347" s="101"/>
    </row>
    <row r="348" spans="1:22">
      <c r="A348" s="325"/>
      <c r="B348" s="19"/>
      <c r="C348" s="19"/>
      <c r="D348" s="19"/>
      <c r="E348" s="19"/>
      <c r="F348" s="19"/>
      <c r="G348" s="19"/>
      <c r="H348" s="15"/>
      <c r="I348" s="15"/>
      <c r="L348" s="23"/>
      <c r="M348" s="23"/>
      <c r="N348" s="23"/>
      <c r="O348" s="23"/>
      <c r="P348" s="23"/>
      <c r="Q348" s="9"/>
      <c r="R348" s="9"/>
      <c r="S348" s="9"/>
      <c r="T348" s="9"/>
      <c r="U348" s="9"/>
      <c r="V348" s="9"/>
    </row>
    <row r="349" spans="1:22" ht="34.5" customHeight="1">
      <c r="A349" s="325"/>
      <c r="B349" s="19"/>
      <c r="C349" s="4"/>
      <c r="D349" s="4"/>
      <c r="F349" s="4"/>
      <c r="G349" s="4"/>
      <c r="H349" s="307"/>
      <c r="I349" s="307"/>
      <c r="J349" s="74" t="s">
        <v>77</v>
      </c>
      <c r="K349" s="75"/>
      <c r="L349" s="76" t="s">
        <v>591</v>
      </c>
      <c r="M349" s="76" t="s">
        <v>640</v>
      </c>
      <c r="N349" s="76" t="s">
        <v>2730</v>
      </c>
      <c r="O349" s="76" t="s">
        <v>2731</v>
      </c>
      <c r="P349" s="76" t="s">
        <v>2732</v>
      </c>
      <c r="Q349" s="9"/>
      <c r="R349" s="9"/>
      <c r="S349" s="9"/>
      <c r="T349" s="9"/>
      <c r="U349" s="9"/>
      <c r="V349" s="9"/>
    </row>
    <row r="350" spans="1:22" ht="20.25" customHeight="1">
      <c r="A350" s="325"/>
      <c r="B350" s="2"/>
      <c r="C350" s="60"/>
      <c r="D350" s="4"/>
      <c r="F350" s="4"/>
      <c r="G350" s="4"/>
      <c r="H350" s="307"/>
      <c r="I350" s="65" t="s">
        <v>1012</v>
      </c>
      <c r="J350" s="66"/>
      <c r="K350" s="77"/>
      <c r="L350" s="78" t="s">
        <v>80</v>
      </c>
      <c r="M350" s="128" t="s">
        <v>595</v>
      </c>
      <c r="N350" s="128" t="s">
        <v>80</v>
      </c>
      <c r="O350" s="128" t="s">
        <v>80</v>
      </c>
      <c r="P350" s="128" t="s">
        <v>595</v>
      </c>
      <c r="Q350" s="9"/>
      <c r="R350" s="9"/>
      <c r="S350" s="9"/>
      <c r="T350" s="9"/>
      <c r="U350" s="9"/>
      <c r="V350" s="9"/>
    </row>
    <row r="351" spans="1:22" s="82" customFormat="1" ht="34.5" customHeight="1">
      <c r="A351" s="338" t="s">
        <v>1032</v>
      </c>
      <c r="B351" s="2"/>
      <c r="C351" s="400" t="s">
        <v>1033</v>
      </c>
      <c r="D351" s="402"/>
      <c r="E351" s="461" t="s">
        <v>1497</v>
      </c>
      <c r="F351" s="462"/>
      <c r="G351" s="383" t="s">
        <v>274</v>
      </c>
      <c r="H351" s="385"/>
      <c r="I351" s="406" t="s">
        <v>1034</v>
      </c>
      <c r="J351" s="152">
        <v>1</v>
      </c>
      <c r="K351" s="118"/>
      <c r="L351" s="144"/>
      <c r="M351" s="145"/>
      <c r="N351" s="145"/>
      <c r="O351" s="145"/>
      <c r="P351" s="145"/>
    </row>
    <row r="352" spans="1:22" s="82" customFormat="1" ht="34.5" customHeight="1">
      <c r="A352" s="338" t="s">
        <v>1035</v>
      </c>
      <c r="B352" s="146"/>
      <c r="C352" s="459"/>
      <c r="D352" s="460"/>
      <c r="E352" s="462"/>
      <c r="F352" s="462"/>
      <c r="G352" s="383" t="s">
        <v>276</v>
      </c>
      <c r="H352" s="385"/>
      <c r="I352" s="420"/>
      <c r="J352" s="152">
        <v>0</v>
      </c>
      <c r="K352" s="118"/>
      <c r="L352" s="147"/>
      <c r="M352" s="148"/>
      <c r="N352" s="148"/>
      <c r="O352" s="148"/>
      <c r="P352" s="148"/>
    </row>
    <row r="353" spans="1:16" s="82" customFormat="1" ht="34.5" customHeight="1">
      <c r="A353" s="338" t="s">
        <v>1036</v>
      </c>
      <c r="B353" s="146"/>
      <c r="C353" s="459"/>
      <c r="D353" s="460"/>
      <c r="E353" s="462"/>
      <c r="F353" s="462"/>
      <c r="G353" s="383" t="s">
        <v>277</v>
      </c>
      <c r="H353" s="385"/>
      <c r="I353" s="420"/>
      <c r="J353" s="152">
        <v>0</v>
      </c>
      <c r="K353" s="118"/>
      <c r="L353" s="147"/>
      <c r="M353" s="148"/>
      <c r="N353" s="148"/>
      <c r="O353" s="148"/>
      <c r="P353" s="148"/>
    </row>
    <row r="354" spans="1:16" s="82" customFormat="1" ht="34.5" customHeight="1">
      <c r="A354" s="338" t="s">
        <v>1037</v>
      </c>
      <c r="B354" s="146"/>
      <c r="C354" s="437"/>
      <c r="D354" s="439"/>
      <c r="E354" s="383" t="s">
        <v>258</v>
      </c>
      <c r="F354" s="384"/>
      <c r="G354" s="384"/>
      <c r="H354" s="385"/>
      <c r="I354" s="407"/>
      <c r="J354" s="152">
        <v>0</v>
      </c>
      <c r="K354" s="118"/>
      <c r="L354" s="147"/>
      <c r="M354" s="148"/>
      <c r="N354" s="148"/>
      <c r="O354" s="148"/>
      <c r="P354" s="148"/>
    </row>
    <row r="355" spans="1:16" s="82" customFormat="1" ht="34.5" customHeight="1">
      <c r="A355" s="338" t="s">
        <v>1038</v>
      </c>
      <c r="B355" s="146"/>
      <c r="C355" s="400" t="s">
        <v>1039</v>
      </c>
      <c r="D355" s="452"/>
      <c r="E355" s="383" t="s">
        <v>279</v>
      </c>
      <c r="F355" s="384"/>
      <c r="G355" s="384"/>
      <c r="H355" s="385"/>
      <c r="I355" s="406" t="s">
        <v>1499</v>
      </c>
      <c r="J355" s="152">
        <v>0</v>
      </c>
      <c r="K355" s="118"/>
      <c r="L355" s="147"/>
      <c r="M355" s="148"/>
      <c r="N355" s="148"/>
      <c r="O355" s="148"/>
      <c r="P355" s="148"/>
    </row>
    <row r="356" spans="1:16" s="82" customFormat="1" ht="34.5" customHeight="1">
      <c r="A356" s="338" t="s">
        <v>1040</v>
      </c>
      <c r="B356" s="146"/>
      <c r="C356" s="453"/>
      <c r="D356" s="454"/>
      <c r="E356" s="383" t="s">
        <v>281</v>
      </c>
      <c r="F356" s="384"/>
      <c r="G356" s="384"/>
      <c r="H356" s="385"/>
      <c r="I356" s="420"/>
      <c r="J356" s="152">
        <v>1</v>
      </c>
      <c r="K356" s="118"/>
      <c r="L356" s="147"/>
      <c r="M356" s="148"/>
      <c r="N356" s="148"/>
      <c r="O356" s="148"/>
      <c r="P356" s="148"/>
    </row>
    <row r="357" spans="1:16" s="82" customFormat="1" ht="34.5" customHeight="1">
      <c r="A357" s="338" t="s">
        <v>1041</v>
      </c>
      <c r="B357" s="146"/>
      <c r="C357" s="455"/>
      <c r="D357" s="456"/>
      <c r="E357" s="383" t="s">
        <v>282</v>
      </c>
      <c r="F357" s="384"/>
      <c r="G357" s="384"/>
      <c r="H357" s="385"/>
      <c r="I357" s="407"/>
      <c r="J357" s="152">
        <v>0</v>
      </c>
      <c r="K357" s="118"/>
      <c r="L357" s="147"/>
      <c r="M357" s="148"/>
      <c r="N357" s="148"/>
      <c r="O357" s="148"/>
      <c r="P357" s="148"/>
    </row>
    <row r="358" spans="1:16" s="82" customFormat="1" ht="42" customHeight="1">
      <c r="A358" s="338" t="s">
        <v>1042</v>
      </c>
      <c r="B358" s="146"/>
      <c r="C358" s="400" t="s">
        <v>258</v>
      </c>
      <c r="D358" s="452"/>
      <c r="E358" s="383" t="s">
        <v>283</v>
      </c>
      <c r="F358" s="384"/>
      <c r="G358" s="384"/>
      <c r="H358" s="385"/>
      <c r="I358" s="116" t="s">
        <v>1043</v>
      </c>
      <c r="J358" s="152">
        <v>1</v>
      </c>
      <c r="K358" s="118"/>
      <c r="L358" s="147"/>
      <c r="M358" s="148"/>
      <c r="N358" s="148"/>
      <c r="O358" s="148"/>
      <c r="P358" s="148"/>
    </row>
    <row r="359" spans="1:16" s="82" customFormat="1" ht="34.5" customHeight="1">
      <c r="A359" s="338" t="s">
        <v>1044</v>
      </c>
      <c r="B359" s="146"/>
      <c r="C359" s="453"/>
      <c r="D359" s="454"/>
      <c r="E359" s="383" t="s">
        <v>1045</v>
      </c>
      <c r="F359" s="384"/>
      <c r="G359" s="384"/>
      <c r="H359" s="385"/>
      <c r="I359" s="392" t="s">
        <v>1046</v>
      </c>
      <c r="J359" s="152">
        <v>0</v>
      </c>
      <c r="K359" s="118"/>
      <c r="L359" s="147"/>
      <c r="M359" s="148"/>
      <c r="N359" s="148"/>
      <c r="O359" s="148"/>
      <c r="P359" s="148"/>
    </row>
    <row r="360" spans="1:16" s="82" customFormat="1" ht="34.5" customHeight="1">
      <c r="A360" s="338" t="s">
        <v>1047</v>
      </c>
      <c r="B360" s="146"/>
      <c r="C360" s="453"/>
      <c r="D360" s="454"/>
      <c r="E360" s="383" t="s">
        <v>1500</v>
      </c>
      <c r="F360" s="384"/>
      <c r="G360" s="384"/>
      <c r="H360" s="385"/>
      <c r="I360" s="410"/>
      <c r="J360" s="152">
        <v>0</v>
      </c>
      <c r="K360" s="118"/>
      <c r="L360" s="147"/>
      <c r="M360" s="148"/>
      <c r="N360" s="148"/>
      <c r="O360" s="148"/>
      <c r="P360" s="148"/>
    </row>
    <row r="361" spans="1:16" s="82" customFormat="1" ht="58.5">
      <c r="A361" s="338" t="s">
        <v>1048</v>
      </c>
      <c r="B361" s="146"/>
      <c r="C361" s="453"/>
      <c r="D361" s="454"/>
      <c r="E361" s="383" t="s">
        <v>1049</v>
      </c>
      <c r="F361" s="384"/>
      <c r="G361" s="384"/>
      <c r="H361" s="385"/>
      <c r="I361" s="116" t="s">
        <v>1050</v>
      </c>
      <c r="J361" s="152">
        <v>0</v>
      </c>
      <c r="K361" s="118"/>
      <c r="L361" s="147"/>
      <c r="M361" s="148"/>
      <c r="N361" s="148"/>
      <c r="O361" s="148"/>
      <c r="P361" s="148"/>
    </row>
    <row r="362" spans="1:16" s="82" customFormat="1" ht="58.5">
      <c r="A362" s="338" t="s">
        <v>1051</v>
      </c>
      <c r="B362" s="146"/>
      <c r="C362" s="453"/>
      <c r="D362" s="454"/>
      <c r="E362" s="383" t="s">
        <v>1501</v>
      </c>
      <c r="F362" s="384"/>
      <c r="G362" s="384"/>
      <c r="H362" s="385"/>
      <c r="I362" s="116" t="s">
        <v>1502</v>
      </c>
      <c r="J362" s="152">
        <v>0</v>
      </c>
      <c r="K362" s="118"/>
      <c r="L362" s="147"/>
      <c r="M362" s="148"/>
      <c r="N362" s="148"/>
      <c r="O362" s="148"/>
      <c r="P362" s="148"/>
    </row>
    <row r="363" spans="1:16" s="82" customFormat="1" ht="42" customHeight="1">
      <c r="A363" s="338" t="s">
        <v>1052</v>
      </c>
      <c r="B363" s="146"/>
      <c r="C363" s="453"/>
      <c r="D363" s="454"/>
      <c r="E363" s="383" t="s">
        <v>1053</v>
      </c>
      <c r="F363" s="384"/>
      <c r="G363" s="384"/>
      <c r="H363" s="385"/>
      <c r="I363" s="116" t="s">
        <v>1054</v>
      </c>
      <c r="J363" s="152">
        <v>0</v>
      </c>
      <c r="K363" s="118"/>
      <c r="L363" s="147"/>
      <c r="M363" s="148"/>
      <c r="N363" s="148"/>
      <c r="O363" s="148"/>
      <c r="P363" s="148"/>
    </row>
    <row r="364" spans="1:16" s="82" customFormat="1" ht="42" customHeight="1">
      <c r="A364" s="338" t="s">
        <v>1055</v>
      </c>
      <c r="B364" s="146"/>
      <c r="C364" s="453"/>
      <c r="D364" s="454"/>
      <c r="E364" s="383" t="s">
        <v>1666</v>
      </c>
      <c r="F364" s="384"/>
      <c r="G364" s="384"/>
      <c r="H364" s="385"/>
      <c r="I364" s="116" t="s">
        <v>1056</v>
      </c>
      <c r="J364" s="152">
        <v>0</v>
      </c>
      <c r="K364" s="118"/>
      <c r="L364" s="147"/>
      <c r="M364" s="148"/>
      <c r="N364" s="148"/>
      <c r="O364" s="148"/>
      <c r="P364" s="148"/>
    </row>
    <row r="365" spans="1:16" s="82" customFormat="1" ht="42" customHeight="1">
      <c r="A365" s="338" t="s">
        <v>1057</v>
      </c>
      <c r="B365" s="146"/>
      <c r="C365" s="453"/>
      <c r="D365" s="454"/>
      <c r="E365" s="383" t="s">
        <v>296</v>
      </c>
      <c r="F365" s="384"/>
      <c r="G365" s="384"/>
      <c r="H365" s="385"/>
      <c r="I365" s="116" t="s">
        <v>1058</v>
      </c>
      <c r="J365" s="152">
        <v>0</v>
      </c>
      <c r="K365" s="118"/>
      <c r="L365" s="147"/>
      <c r="M365" s="148"/>
      <c r="N365" s="148"/>
      <c r="O365" s="148"/>
      <c r="P365" s="148"/>
    </row>
    <row r="366" spans="1:16" s="82" customFormat="1" ht="56.1" customHeight="1">
      <c r="A366" s="338" t="s">
        <v>1059</v>
      </c>
      <c r="B366" s="146"/>
      <c r="C366" s="453"/>
      <c r="D366" s="454"/>
      <c r="E366" s="383" t="s">
        <v>298</v>
      </c>
      <c r="F366" s="384"/>
      <c r="G366" s="384"/>
      <c r="H366" s="385"/>
      <c r="I366" s="116" t="s">
        <v>1060</v>
      </c>
      <c r="J366" s="152">
        <v>0</v>
      </c>
      <c r="K366" s="118"/>
      <c r="L366" s="147"/>
      <c r="M366" s="148"/>
      <c r="N366" s="148"/>
      <c r="O366" s="148"/>
      <c r="P366" s="148"/>
    </row>
    <row r="367" spans="1:16" s="82" customFormat="1" ht="56.1" customHeight="1">
      <c r="A367" s="338" t="s">
        <v>1061</v>
      </c>
      <c r="B367" s="146"/>
      <c r="C367" s="455"/>
      <c r="D367" s="456"/>
      <c r="E367" s="383" t="s">
        <v>300</v>
      </c>
      <c r="F367" s="384"/>
      <c r="G367" s="384"/>
      <c r="H367" s="385"/>
      <c r="I367" s="116" t="s">
        <v>1062</v>
      </c>
      <c r="J367" s="152">
        <v>0</v>
      </c>
      <c r="K367" s="118"/>
      <c r="L367" s="149"/>
      <c r="M367" s="150"/>
      <c r="N367" s="150"/>
      <c r="O367" s="150"/>
      <c r="P367" s="150"/>
    </row>
    <row r="368" spans="1:16" s="1" customFormat="1">
      <c r="A368" s="325"/>
      <c r="B368" s="19"/>
      <c r="C368" s="19"/>
      <c r="D368" s="19"/>
      <c r="E368" s="19"/>
      <c r="F368" s="19"/>
      <c r="G368" s="19"/>
      <c r="H368" s="15"/>
      <c r="I368" s="15"/>
      <c r="J368" s="87"/>
      <c r="K368" s="88"/>
      <c r="L368" s="89"/>
      <c r="M368" s="89"/>
      <c r="N368" s="89"/>
      <c r="O368" s="89"/>
      <c r="P368" s="89"/>
    </row>
    <row r="369" spans="1:22" s="82" customFormat="1">
      <c r="A369" s="325"/>
      <c r="B369" s="83"/>
      <c r="C369" s="60"/>
      <c r="D369" s="60"/>
      <c r="E369" s="60"/>
      <c r="F369" s="60"/>
      <c r="G369" s="60"/>
      <c r="H369" s="90"/>
      <c r="I369" s="90"/>
      <c r="J369" s="87"/>
      <c r="K369" s="88"/>
      <c r="L369" s="89"/>
      <c r="M369" s="89"/>
      <c r="N369" s="89"/>
      <c r="O369" s="89"/>
      <c r="P369" s="89"/>
    </row>
    <row r="370" spans="1:22" s="82" customFormat="1">
      <c r="A370" s="325"/>
      <c r="B370" s="113"/>
      <c r="C370" s="113"/>
      <c r="D370" s="60"/>
      <c r="E370" s="60"/>
      <c r="F370" s="60"/>
      <c r="G370" s="60"/>
      <c r="H370" s="90"/>
      <c r="I370" s="153"/>
      <c r="J370" s="87"/>
      <c r="K370" s="88"/>
      <c r="L370" s="89"/>
      <c r="M370" s="89"/>
      <c r="N370" s="89"/>
      <c r="O370" s="89"/>
      <c r="P370" s="89"/>
    </row>
    <row r="371" spans="1:22" s="1" customFormat="1">
      <c r="A371" s="325"/>
      <c r="B371" s="113"/>
      <c r="C371" s="4"/>
      <c r="D371" s="4"/>
      <c r="E371" s="4"/>
      <c r="F371" s="4"/>
      <c r="G371" s="4"/>
      <c r="H371" s="307"/>
      <c r="I371" s="307"/>
      <c r="J371" s="59"/>
      <c r="K371" s="30"/>
      <c r="L371" s="101"/>
      <c r="M371" s="101"/>
      <c r="N371" s="101"/>
      <c r="O371" s="101"/>
      <c r="P371" s="101"/>
    </row>
    <row r="372" spans="1:22" s="82" customFormat="1">
      <c r="A372" s="325"/>
      <c r="B372" s="339" t="s">
        <v>1507</v>
      </c>
      <c r="C372" s="340"/>
      <c r="D372" s="4"/>
      <c r="E372" s="4"/>
      <c r="F372" s="4"/>
      <c r="G372" s="4"/>
      <c r="H372" s="307"/>
      <c r="I372" s="307"/>
      <c r="J372" s="59"/>
      <c r="K372" s="61"/>
      <c r="L372" s="89"/>
      <c r="M372" s="89"/>
      <c r="N372" s="89"/>
      <c r="O372" s="89"/>
      <c r="P372" s="89"/>
    </row>
    <row r="373" spans="1:22">
      <c r="A373" s="325"/>
      <c r="B373" s="19"/>
      <c r="C373" s="19"/>
      <c r="D373" s="19"/>
      <c r="E373" s="19"/>
      <c r="F373" s="19"/>
      <c r="G373" s="19"/>
      <c r="H373" s="15"/>
      <c r="I373" s="15"/>
      <c r="L373" s="23"/>
      <c r="M373" s="23"/>
      <c r="N373" s="23"/>
      <c r="O373" s="23"/>
      <c r="P373" s="23"/>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591</v>
      </c>
      <c r="M374" s="76" t="s">
        <v>640</v>
      </c>
      <c r="N374" s="76" t="s">
        <v>2730</v>
      </c>
      <c r="O374" s="76" t="s">
        <v>2731</v>
      </c>
      <c r="P374" s="76" t="s">
        <v>2732</v>
      </c>
    </row>
    <row r="375" spans="1:22" s="112" customFormat="1" ht="20.25" customHeight="1">
      <c r="A375" s="325"/>
      <c r="B375" s="2"/>
      <c r="C375" s="4"/>
      <c r="D375" s="4"/>
      <c r="E375" s="4"/>
      <c r="F375" s="4"/>
      <c r="G375" s="4"/>
      <c r="H375" s="307"/>
      <c r="I375" s="65" t="s">
        <v>1012</v>
      </c>
      <c r="J375" s="154"/>
      <c r="K375" s="77"/>
      <c r="L375" s="128" t="s">
        <v>80</v>
      </c>
      <c r="M375" s="128" t="s">
        <v>595</v>
      </c>
      <c r="N375" s="128" t="s">
        <v>80</v>
      </c>
      <c r="O375" s="128" t="s">
        <v>80</v>
      </c>
      <c r="P375" s="128" t="s">
        <v>595</v>
      </c>
    </row>
    <row r="376" spans="1:22" s="112" customFormat="1" ht="34.5" customHeight="1">
      <c r="A376" s="325"/>
      <c r="B376" s="108"/>
      <c r="C376" s="389" t="s">
        <v>303</v>
      </c>
      <c r="D376" s="390"/>
      <c r="E376" s="390"/>
      <c r="F376" s="390"/>
      <c r="G376" s="390"/>
      <c r="H376" s="391"/>
      <c r="I376" s="447" t="s">
        <v>1063</v>
      </c>
      <c r="J376" s="155"/>
      <c r="K376" s="94"/>
      <c r="L376" s="341">
        <v>2019</v>
      </c>
      <c r="M376" s="341">
        <v>2019</v>
      </c>
      <c r="N376" s="341"/>
      <c r="O376" s="341"/>
      <c r="P376" s="341"/>
    </row>
    <row r="377" spans="1:22" s="112" customFormat="1" ht="34.5" customHeight="1">
      <c r="A377" s="325"/>
      <c r="B377" s="156"/>
      <c r="C377" s="441"/>
      <c r="D377" s="442"/>
      <c r="E377" s="442"/>
      <c r="F377" s="442"/>
      <c r="G377" s="442"/>
      <c r="H377" s="443"/>
      <c r="I377" s="447"/>
      <c r="J377" s="157"/>
      <c r="K377" s="98"/>
      <c r="L377" s="158">
        <v>4</v>
      </c>
      <c r="M377" s="158">
        <v>4</v>
      </c>
      <c r="N377" s="158"/>
      <c r="O377" s="158"/>
      <c r="P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P378" si="8">IF(ISBLANK(M376), "-", "～")</f>
        <v>～</v>
      </c>
      <c r="N378" s="159" t="str">
        <f t="shared" si="8"/>
        <v>-</v>
      </c>
      <c r="O378" s="159" t="str">
        <f t="shared" si="8"/>
        <v>-</v>
      </c>
      <c r="P378" s="159" t="str">
        <f t="shared" si="8"/>
        <v>-</v>
      </c>
    </row>
    <row r="379" spans="1:22" s="112" customFormat="1" ht="34.5" customHeight="1">
      <c r="A379" s="325"/>
      <c r="B379" s="156"/>
      <c r="C379" s="441"/>
      <c r="D379" s="442"/>
      <c r="E379" s="442"/>
      <c r="F379" s="442"/>
      <c r="G379" s="442"/>
      <c r="H379" s="443"/>
      <c r="I379" s="447"/>
      <c r="J379" s="157"/>
      <c r="K379" s="98"/>
      <c r="L379" s="342">
        <v>2019</v>
      </c>
      <c r="M379" s="342">
        <v>2019</v>
      </c>
      <c r="N379" s="342"/>
      <c r="O379" s="342"/>
      <c r="P379" s="342"/>
    </row>
    <row r="380" spans="1:22" s="112" customFormat="1" ht="34.5" customHeight="1">
      <c r="A380" s="325"/>
      <c r="B380" s="156"/>
      <c r="C380" s="444"/>
      <c r="D380" s="445"/>
      <c r="E380" s="445"/>
      <c r="F380" s="445"/>
      <c r="G380" s="445"/>
      <c r="H380" s="446"/>
      <c r="I380" s="447"/>
      <c r="J380" s="160"/>
      <c r="K380" s="100"/>
      <c r="L380" s="161">
        <v>6</v>
      </c>
      <c r="M380" s="161">
        <v>6</v>
      </c>
      <c r="N380" s="161"/>
      <c r="O380" s="161"/>
      <c r="P380" s="161"/>
    </row>
    <row r="381" spans="1:22" s="1" customFormat="1">
      <c r="A381" s="325"/>
      <c r="B381" s="19"/>
      <c r="C381" s="19"/>
      <c r="D381" s="19"/>
      <c r="E381" s="19"/>
      <c r="F381" s="19"/>
      <c r="G381" s="19"/>
      <c r="H381" s="15"/>
      <c r="I381" s="15"/>
      <c r="J381" s="87"/>
      <c r="K381" s="88"/>
      <c r="L381" s="89"/>
      <c r="M381" s="89"/>
      <c r="N381" s="89"/>
      <c r="O381" s="89"/>
      <c r="P381" s="89"/>
    </row>
    <row r="382" spans="1:22" s="82" customFormat="1">
      <c r="A382" s="325"/>
      <c r="B382" s="83"/>
      <c r="C382" s="60"/>
      <c r="D382" s="60"/>
      <c r="E382" s="60"/>
      <c r="F382" s="60"/>
      <c r="G382" s="60"/>
      <c r="H382" s="90"/>
      <c r="I382" s="90"/>
      <c r="J382" s="87"/>
      <c r="K382" s="88"/>
      <c r="L382" s="89"/>
      <c r="M382" s="89"/>
      <c r="N382" s="89"/>
      <c r="O382" s="89"/>
      <c r="P382" s="89"/>
    </row>
    <row r="383" spans="1:22" s="82" customFormat="1">
      <c r="A383" s="325"/>
      <c r="B383" s="113"/>
      <c r="C383" s="113"/>
      <c r="D383" s="60"/>
      <c r="E383" s="60"/>
      <c r="F383" s="60"/>
      <c r="G383" s="60"/>
      <c r="H383" s="90"/>
      <c r="I383" s="153" t="s">
        <v>304</v>
      </c>
      <c r="J383" s="87"/>
      <c r="K383" s="88"/>
      <c r="L383" s="89"/>
      <c r="M383" s="89"/>
      <c r="N383" s="89"/>
      <c r="O383" s="89"/>
      <c r="P383" s="89"/>
    </row>
    <row r="384" spans="1:22" s="82" customFormat="1">
      <c r="A384" s="325"/>
      <c r="B384" s="113"/>
      <c r="C384" s="113"/>
      <c r="D384" s="60"/>
      <c r="E384" s="60"/>
      <c r="F384" s="60"/>
      <c r="G384" s="60"/>
      <c r="H384" s="90"/>
      <c r="I384" s="90"/>
      <c r="J384" s="87"/>
      <c r="K384" s="88"/>
      <c r="L384" s="89"/>
      <c r="M384" s="89"/>
      <c r="N384" s="89"/>
      <c r="O384" s="89"/>
      <c r="P384" s="89"/>
    </row>
    <row r="385" spans="1:22" s="22" customFormat="1">
      <c r="A385" s="325"/>
      <c r="B385" s="2"/>
      <c r="C385" s="51"/>
      <c r="D385" s="36"/>
      <c r="E385" s="36"/>
      <c r="F385" s="36"/>
      <c r="G385" s="36"/>
      <c r="H385" s="21"/>
      <c r="I385" s="38"/>
      <c r="J385" s="6"/>
      <c r="K385" s="7"/>
      <c r="M385" s="49"/>
      <c r="N385" s="49"/>
      <c r="O385" s="49"/>
      <c r="P385" s="49"/>
    </row>
    <row r="386" spans="1:22" s="22" customFormat="1">
      <c r="A386" s="325"/>
      <c r="B386" s="2"/>
      <c r="C386" s="51"/>
      <c r="D386" s="36"/>
      <c r="E386" s="36"/>
      <c r="F386" s="36"/>
      <c r="G386" s="36"/>
      <c r="H386" s="21"/>
      <c r="I386" s="38"/>
      <c r="J386" s="6"/>
      <c r="K386" s="7"/>
      <c r="M386" s="49"/>
      <c r="N386" s="49"/>
      <c r="O386" s="49"/>
      <c r="P386" s="49"/>
    </row>
    <row r="387" spans="1:22" s="22" customFormat="1">
      <c r="A387" s="325"/>
      <c r="B387" s="2"/>
      <c r="E387" s="51"/>
      <c r="F387" s="51"/>
      <c r="G387" s="51"/>
      <c r="H387" s="21"/>
      <c r="I387" s="38"/>
      <c r="J387" s="6"/>
      <c r="K387" s="7"/>
      <c r="M387" s="39"/>
      <c r="N387" s="39"/>
      <c r="O387" s="39"/>
      <c r="P387" s="39"/>
    </row>
    <row r="388" spans="1:22" s="22" customFormat="1">
      <c r="A388" s="325"/>
      <c r="B388" s="2"/>
      <c r="E388" s="51"/>
      <c r="F388" s="51"/>
      <c r="G388" s="51"/>
      <c r="H388" s="21"/>
      <c r="I388" s="38"/>
      <c r="J388" s="6"/>
      <c r="K388" s="7"/>
      <c r="M388" s="49"/>
      <c r="N388" s="49"/>
      <c r="O388" s="49"/>
      <c r="P388" s="49"/>
    </row>
    <row r="389" spans="1:22" s="22" customFormat="1">
      <c r="A389" s="325"/>
      <c r="B389" s="2"/>
      <c r="E389" s="51"/>
      <c r="F389" s="51"/>
      <c r="G389" s="51"/>
      <c r="H389" s="21"/>
      <c r="I389" s="38"/>
      <c r="J389" s="6"/>
      <c r="K389" s="7"/>
      <c r="M389" s="39"/>
      <c r="N389" s="39"/>
      <c r="O389" s="39"/>
      <c r="P389" s="39"/>
    </row>
    <row r="390" spans="1:22" s="22" customFormat="1">
      <c r="A390" s="325"/>
      <c r="B390" s="2"/>
      <c r="E390" s="51"/>
      <c r="F390" s="51"/>
      <c r="G390" s="51"/>
      <c r="H390" s="21"/>
      <c r="I390" s="38"/>
      <c r="J390" s="6"/>
      <c r="K390" s="7"/>
      <c r="M390" s="39"/>
      <c r="N390" s="39"/>
      <c r="O390" s="39"/>
      <c r="P390" s="39"/>
    </row>
    <row r="391" spans="1:22" s="22" customFormat="1">
      <c r="A391" s="325"/>
      <c r="B391" s="2"/>
      <c r="E391" s="36"/>
      <c r="F391" s="36"/>
      <c r="G391" s="36"/>
      <c r="H391" s="21"/>
      <c r="I391" s="5"/>
      <c r="J391" s="39"/>
      <c r="K391" s="52"/>
      <c r="L391" s="8"/>
      <c r="M391" s="8"/>
      <c r="N391" s="8"/>
      <c r="O391" s="8"/>
      <c r="P391" s="8"/>
    </row>
    <row r="392" spans="1:22" s="22" customFormat="1">
      <c r="A392" s="325"/>
      <c r="B392" s="2"/>
      <c r="C392" s="42"/>
      <c r="D392" s="42"/>
      <c r="E392" s="42"/>
      <c r="F392" s="42"/>
      <c r="G392" s="42"/>
      <c r="H392" s="42"/>
      <c r="I392" s="42"/>
      <c r="J392" s="42"/>
      <c r="K392" s="50"/>
      <c r="L392" s="42"/>
      <c r="M392" s="42"/>
      <c r="N392" s="42"/>
      <c r="O392" s="42"/>
      <c r="P392" s="42"/>
    </row>
    <row r="393" spans="1:22" s="22" customFormat="1">
      <c r="A393" s="325"/>
      <c r="B393" s="2"/>
      <c r="C393" s="60"/>
      <c r="D393" s="4"/>
      <c r="E393" s="4"/>
      <c r="F393" s="4"/>
      <c r="G393" s="4"/>
      <c r="H393" s="307"/>
      <c r="I393" s="307"/>
      <c r="J393" s="61"/>
      <c r="K393" s="30"/>
      <c r="L393" s="59"/>
      <c r="M393" s="59"/>
      <c r="N393" s="59"/>
      <c r="O393" s="59"/>
      <c r="P393" s="59"/>
    </row>
    <row r="394" spans="1:22" s="1" customFormat="1" ht="19.5">
      <c r="A394" s="325"/>
      <c r="B394" s="343" t="s">
        <v>305</v>
      </c>
      <c r="C394" s="162"/>
      <c r="D394" s="162"/>
      <c r="E394" s="55"/>
      <c r="F394" s="55"/>
      <c r="G394" s="55"/>
      <c r="H394" s="56"/>
      <c r="I394" s="56"/>
      <c r="J394" s="58"/>
      <c r="K394" s="57"/>
      <c r="L394" s="163"/>
      <c r="M394" s="163"/>
      <c r="N394" s="163"/>
      <c r="O394" s="163"/>
      <c r="P394" s="163"/>
    </row>
    <row r="395" spans="1:22" s="1" customFormat="1">
      <c r="A395" s="325"/>
      <c r="B395" s="47" t="s">
        <v>306</v>
      </c>
      <c r="C395" s="65"/>
      <c r="D395" s="65"/>
      <c r="E395" s="4"/>
      <c r="F395" s="4"/>
      <c r="G395" s="4"/>
      <c r="H395" s="307"/>
      <c r="I395" s="307"/>
      <c r="J395" s="59"/>
      <c r="K395" s="30"/>
      <c r="L395" s="101"/>
      <c r="M395" s="101"/>
      <c r="N395" s="101"/>
      <c r="O395" s="101"/>
      <c r="P395" s="101"/>
    </row>
    <row r="396" spans="1:22">
      <c r="A396" s="325"/>
      <c r="B396" s="19"/>
      <c r="C396" s="19"/>
      <c r="D396" s="19"/>
      <c r="E396" s="19"/>
      <c r="F396" s="19"/>
      <c r="G396" s="19"/>
      <c r="H396" s="15"/>
      <c r="I396" s="15"/>
      <c r="L396" s="23"/>
      <c r="M396" s="23"/>
      <c r="N396" s="23"/>
      <c r="O396" s="23"/>
      <c r="P396" s="23"/>
      <c r="Q396" s="9"/>
      <c r="R396" s="9"/>
      <c r="S396" s="9"/>
      <c r="T396" s="9"/>
      <c r="U396" s="9"/>
      <c r="V396" s="9"/>
    </row>
    <row r="397" spans="1:22" ht="34.5" customHeight="1">
      <c r="A397" s="335"/>
      <c r="B397" s="19"/>
      <c r="C397" s="4"/>
      <c r="D397" s="4"/>
      <c r="F397" s="4"/>
      <c r="G397" s="4"/>
      <c r="H397" s="307"/>
      <c r="I397" s="307"/>
      <c r="J397" s="74" t="s">
        <v>77</v>
      </c>
      <c r="K397" s="75"/>
      <c r="L397" s="76" t="s">
        <v>591</v>
      </c>
      <c r="M397" s="76" t="s">
        <v>640</v>
      </c>
      <c r="N397" s="76" t="s">
        <v>2730</v>
      </c>
      <c r="O397" s="76" t="s">
        <v>2731</v>
      </c>
      <c r="P397" s="76" t="s">
        <v>2732</v>
      </c>
      <c r="Q397" s="9"/>
      <c r="R397" s="9"/>
      <c r="S397" s="9"/>
      <c r="T397" s="9"/>
      <c r="U397" s="9"/>
      <c r="V397" s="9"/>
    </row>
    <row r="398" spans="1:22" ht="20.25" customHeight="1">
      <c r="A398" s="336" t="s">
        <v>988</v>
      </c>
      <c r="B398" s="2"/>
      <c r="C398" s="4"/>
      <c r="D398" s="4"/>
      <c r="F398" s="4"/>
      <c r="G398" s="4"/>
      <c r="H398" s="307"/>
      <c r="I398" s="65" t="s">
        <v>1012</v>
      </c>
      <c r="J398" s="66"/>
      <c r="K398" s="77"/>
      <c r="L398" s="78" t="s">
        <v>80</v>
      </c>
      <c r="M398" s="78" t="s">
        <v>595</v>
      </c>
      <c r="N398" s="78" t="s">
        <v>80</v>
      </c>
      <c r="O398" s="78" t="s">
        <v>80</v>
      </c>
      <c r="P398" s="78" t="s">
        <v>595</v>
      </c>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IF(SUM(L399:P399)=0,IF(COUNTIF(L399:P399,"未確認")&gt;0,"未確認",IF(COUNTIF(L399:P399,"~*")&gt;0,"*",SUM(L399:P399))),SUM(L399:P399))</f>
        <v>2321</v>
      </c>
      <c r="K399" s="118" t="str">
        <f t="shared" ref="K399:K404" si="10">IF(OR(COUNTIF(L399:P399,"未確認")&gt;0,COUNTIF(L399:P399,"~*")&gt;0),"※","")</f>
        <v/>
      </c>
      <c r="L399" s="135">
        <v>172</v>
      </c>
      <c r="M399" s="135">
        <v>71</v>
      </c>
      <c r="N399" s="135">
        <v>1061</v>
      </c>
      <c r="O399" s="135">
        <v>790</v>
      </c>
      <c r="P399" s="135">
        <v>227</v>
      </c>
    </row>
    <row r="400" spans="1:22" s="82" customFormat="1" ht="34.5" customHeight="1">
      <c r="A400" s="338" t="s">
        <v>1067</v>
      </c>
      <c r="B400" s="83"/>
      <c r="C400" s="448"/>
      <c r="D400" s="449"/>
      <c r="E400" s="383" t="s">
        <v>309</v>
      </c>
      <c r="F400" s="384"/>
      <c r="G400" s="384"/>
      <c r="H400" s="385"/>
      <c r="I400" s="409"/>
      <c r="J400" s="164">
        <f t="shared" si="9"/>
        <v>1265</v>
      </c>
      <c r="K400" s="118" t="str">
        <f t="shared" si="10"/>
        <v/>
      </c>
      <c r="L400" s="135">
        <v>72</v>
      </c>
      <c r="M400" s="135">
        <v>71</v>
      </c>
      <c r="N400" s="135">
        <v>520</v>
      </c>
      <c r="O400" s="135">
        <v>375</v>
      </c>
      <c r="P400" s="135">
        <v>227</v>
      </c>
    </row>
    <row r="401" spans="1:22" s="82" customFormat="1" ht="34.5" customHeight="1">
      <c r="A401" s="344" t="s">
        <v>1068</v>
      </c>
      <c r="B401" s="83"/>
      <c r="C401" s="448"/>
      <c r="D401" s="450"/>
      <c r="E401" s="383" t="s">
        <v>310</v>
      </c>
      <c r="F401" s="384"/>
      <c r="G401" s="384"/>
      <c r="H401" s="385"/>
      <c r="I401" s="409"/>
      <c r="J401" s="164">
        <f t="shared" si="9"/>
        <v>1043</v>
      </c>
      <c r="K401" s="118" t="str">
        <f t="shared" si="10"/>
        <v/>
      </c>
      <c r="L401" s="135">
        <v>98</v>
      </c>
      <c r="M401" s="135">
        <v>0</v>
      </c>
      <c r="N401" s="135">
        <v>532</v>
      </c>
      <c r="O401" s="135">
        <v>413</v>
      </c>
      <c r="P401" s="135">
        <v>0</v>
      </c>
    </row>
    <row r="402" spans="1:22" s="82" customFormat="1" ht="34.5" customHeight="1">
      <c r="A402" s="344" t="s">
        <v>1069</v>
      </c>
      <c r="B402" s="83"/>
      <c r="C402" s="448"/>
      <c r="D402" s="451"/>
      <c r="E402" s="383" t="s">
        <v>311</v>
      </c>
      <c r="F402" s="384"/>
      <c r="G402" s="384"/>
      <c r="H402" s="385"/>
      <c r="I402" s="409"/>
      <c r="J402" s="164">
        <f t="shared" si="9"/>
        <v>13</v>
      </c>
      <c r="K402" s="118" t="str">
        <f t="shared" si="10"/>
        <v/>
      </c>
      <c r="L402" s="135">
        <v>2</v>
      </c>
      <c r="M402" s="135">
        <v>0</v>
      </c>
      <c r="N402" s="135">
        <v>9</v>
      </c>
      <c r="O402" s="135">
        <v>2</v>
      </c>
      <c r="P402" s="135">
        <v>0</v>
      </c>
    </row>
    <row r="403" spans="1:22" s="82" customFormat="1" ht="34.5" customHeight="1">
      <c r="A403" s="344" t="s">
        <v>1070</v>
      </c>
      <c r="B403" s="2"/>
      <c r="C403" s="448"/>
      <c r="D403" s="383" t="s">
        <v>312</v>
      </c>
      <c r="E403" s="384"/>
      <c r="F403" s="384"/>
      <c r="G403" s="384"/>
      <c r="H403" s="385"/>
      <c r="I403" s="409"/>
      <c r="J403" s="164">
        <f t="shared" si="9"/>
        <v>52942</v>
      </c>
      <c r="K403" s="118" t="str">
        <f t="shared" si="10"/>
        <v/>
      </c>
      <c r="L403" s="135">
        <v>3580</v>
      </c>
      <c r="M403" s="135">
        <v>4181</v>
      </c>
      <c r="N403" s="135">
        <v>16125</v>
      </c>
      <c r="O403" s="135">
        <v>13764</v>
      </c>
      <c r="P403" s="135">
        <v>15292</v>
      </c>
    </row>
    <row r="404" spans="1:22" s="82" customFormat="1" ht="34.5" customHeight="1">
      <c r="A404" s="344" t="s">
        <v>1071</v>
      </c>
      <c r="B404" s="113"/>
      <c r="C404" s="448"/>
      <c r="D404" s="383" t="s">
        <v>313</v>
      </c>
      <c r="E404" s="384"/>
      <c r="F404" s="384"/>
      <c r="G404" s="384"/>
      <c r="H404" s="385"/>
      <c r="I404" s="410"/>
      <c r="J404" s="164">
        <f t="shared" si="9"/>
        <v>2357</v>
      </c>
      <c r="K404" s="118" t="str">
        <f t="shared" si="10"/>
        <v/>
      </c>
      <c r="L404" s="135">
        <v>177</v>
      </c>
      <c r="M404" s="135">
        <v>73</v>
      </c>
      <c r="N404" s="135">
        <v>1073</v>
      </c>
      <c r="O404" s="135">
        <v>806</v>
      </c>
      <c r="P404" s="135">
        <v>228</v>
      </c>
    </row>
    <row r="405" spans="1:22" s="1" customFormat="1">
      <c r="A405" s="325"/>
      <c r="B405" s="19"/>
      <c r="C405" s="125"/>
      <c r="D405" s="19"/>
      <c r="E405" s="19"/>
      <c r="F405" s="19"/>
      <c r="G405" s="19"/>
      <c r="H405" s="15"/>
      <c r="I405" s="15"/>
      <c r="J405" s="87"/>
      <c r="K405" s="88"/>
      <c r="L405" s="89"/>
      <c r="M405" s="89"/>
      <c r="N405" s="89"/>
      <c r="O405" s="89"/>
      <c r="P405" s="89"/>
    </row>
    <row r="406" spans="1:22" s="82" customFormat="1">
      <c r="A406" s="325"/>
      <c r="B406" s="83"/>
      <c r="C406" s="60"/>
      <c r="D406" s="60"/>
      <c r="E406" s="60"/>
      <c r="F406" s="60"/>
      <c r="G406" s="60"/>
      <c r="H406" s="90"/>
      <c r="I406" s="90"/>
      <c r="J406" s="87"/>
      <c r="K406" s="88"/>
      <c r="L406" s="89"/>
      <c r="M406" s="89"/>
      <c r="N406" s="89"/>
      <c r="O406" s="89"/>
      <c r="P406" s="89"/>
    </row>
    <row r="407" spans="1:22" s="1" customFormat="1">
      <c r="A407" s="325"/>
      <c r="B407" s="113"/>
      <c r="C407" s="165"/>
      <c r="D407" s="4"/>
      <c r="E407" s="4"/>
      <c r="F407" s="4"/>
      <c r="H407" s="307"/>
      <c r="I407" s="307"/>
      <c r="J407" s="59"/>
      <c r="K407" s="30"/>
      <c r="L407" s="101"/>
      <c r="M407" s="101"/>
      <c r="N407" s="101"/>
      <c r="O407" s="101"/>
      <c r="P407" s="101"/>
    </row>
    <row r="408" spans="1:22" s="1" customFormat="1">
      <c r="A408" s="325"/>
      <c r="B408" s="47" t="s">
        <v>314</v>
      </c>
      <c r="C408" s="44"/>
      <c r="D408" s="44"/>
      <c r="E408" s="44"/>
      <c r="F408" s="44"/>
      <c r="G408" s="44"/>
      <c r="H408" s="15"/>
      <c r="I408" s="15"/>
      <c r="J408" s="59"/>
      <c r="K408" s="30"/>
      <c r="L408" s="101"/>
      <c r="M408" s="101"/>
      <c r="N408" s="101"/>
      <c r="O408" s="101"/>
      <c r="P408" s="101"/>
    </row>
    <row r="409" spans="1:22">
      <c r="A409" s="325"/>
      <c r="B409" s="19"/>
      <c r="C409" s="19"/>
      <c r="D409" s="19"/>
      <c r="E409" s="19"/>
      <c r="F409" s="19"/>
      <c r="G409" s="19"/>
      <c r="H409" s="15"/>
      <c r="I409" s="15"/>
      <c r="L409" s="23"/>
      <c r="M409" s="23"/>
      <c r="N409" s="23"/>
      <c r="O409" s="23"/>
      <c r="P409" s="23"/>
      <c r="Q409" s="9"/>
      <c r="R409" s="9"/>
      <c r="S409" s="9"/>
      <c r="T409" s="9"/>
      <c r="U409" s="9"/>
      <c r="V409" s="9"/>
    </row>
    <row r="410" spans="1:22" ht="34.5" customHeight="1">
      <c r="A410" s="325"/>
      <c r="B410" s="19"/>
      <c r="C410" s="4"/>
      <c r="D410" s="4"/>
      <c r="F410" s="4"/>
      <c r="G410" s="4"/>
      <c r="H410" s="307"/>
      <c r="I410" s="307"/>
      <c r="J410" s="74" t="s">
        <v>77</v>
      </c>
      <c r="K410" s="75"/>
      <c r="L410" s="76" t="s">
        <v>591</v>
      </c>
      <c r="M410" s="76" t="s">
        <v>640</v>
      </c>
      <c r="N410" s="76" t="s">
        <v>2730</v>
      </c>
      <c r="O410" s="76" t="s">
        <v>2731</v>
      </c>
      <c r="P410" s="76" t="s">
        <v>2732</v>
      </c>
      <c r="Q410" s="9"/>
      <c r="R410" s="9"/>
      <c r="S410" s="9"/>
      <c r="T410" s="9"/>
      <c r="U410" s="9"/>
      <c r="V410" s="9"/>
    </row>
    <row r="411" spans="1:22" ht="20.25" customHeight="1">
      <c r="A411" s="325"/>
      <c r="B411" s="2"/>
      <c r="C411" s="60"/>
      <c r="D411" s="4"/>
      <c r="F411" s="4"/>
      <c r="G411" s="4"/>
      <c r="H411" s="307"/>
      <c r="I411" s="65" t="s">
        <v>1012</v>
      </c>
      <c r="J411" s="66"/>
      <c r="K411" s="77"/>
      <c r="L411" s="78" t="s">
        <v>80</v>
      </c>
      <c r="M411" s="78" t="s">
        <v>595</v>
      </c>
      <c r="N411" s="78" t="s">
        <v>80</v>
      </c>
      <c r="O411" s="78" t="s">
        <v>80</v>
      </c>
      <c r="P411" s="78" t="s">
        <v>595</v>
      </c>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IF(SUM(L412:P412)=0,IF(COUNTIF(L412:P412,"未確認")&gt;0,"未確認",IF(COUNTIF(L412:P412,"~*")&gt;0,"*",SUM(L412:P412))),SUM(L412:P412))</f>
        <v>2321</v>
      </c>
      <c r="K412" s="118" t="str">
        <f t="shared" ref="K412:K429" si="12">IF(OR(COUNTIF(L412:P412,"未確認")&gt;0,COUNTIF(L412:P412,"~*")&gt;0),"※","")</f>
        <v/>
      </c>
      <c r="L412" s="135">
        <v>172</v>
      </c>
      <c r="M412" s="135">
        <v>71</v>
      </c>
      <c r="N412" s="135">
        <v>1061</v>
      </c>
      <c r="O412" s="135">
        <v>790</v>
      </c>
      <c r="P412" s="135">
        <v>227</v>
      </c>
    </row>
    <row r="413" spans="1:22" s="82" customFormat="1" ht="34.5" customHeight="1">
      <c r="A413" s="345" t="s">
        <v>1074</v>
      </c>
      <c r="B413" s="113"/>
      <c r="C413" s="436"/>
      <c r="D413" s="435" t="s">
        <v>317</v>
      </c>
      <c r="E413" s="437" t="s">
        <v>318</v>
      </c>
      <c r="F413" s="438"/>
      <c r="G413" s="438"/>
      <c r="H413" s="439"/>
      <c r="I413" s="430"/>
      <c r="J413" s="164">
        <f t="shared" si="11"/>
        <v>339</v>
      </c>
      <c r="K413" s="118" t="str">
        <f t="shared" si="12"/>
        <v/>
      </c>
      <c r="L413" s="135">
        <v>5</v>
      </c>
      <c r="M413" s="135">
        <v>71</v>
      </c>
      <c r="N413" s="135">
        <v>20</v>
      </c>
      <c r="O413" s="135">
        <v>16</v>
      </c>
      <c r="P413" s="135">
        <v>227</v>
      </c>
    </row>
    <row r="414" spans="1:22" s="82" customFormat="1" ht="34.5" customHeight="1">
      <c r="A414" s="345" t="s">
        <v>1075</v>
      </c>
      <c r="B414" s="113"/>
      <c r="C414" s="436"/>
      <c r="D414" s="436"/>
      <c r="E414" s="383" t="s">
        <v>319</v>
      </c>
      <c r="F414" s="384"/>
      <c r="G414" s="384"/>
      <c r="H414" s="385"/>
      <c r="I414" s="430"/>
      <c r="J414" s="164">
        <f t="shared" si="11"/>
        <v>1466</v>
      </c>
      <c r="K414" s="118" t="str">
        <f t="shared" si="12"/>
        <v/>
      </c>
      <c r="L414" s="135">
        <v>72</v>
      </c>
      <c r="M414" s="135">
        <v>0</v>
      </c>
      <c r="N414" s="135">
        <v>735</v>
      </c>
      <c r="O414" s="135">
        <v>659</v>
      </c>
      <c r="P414" s="135">
        <v>0</v>
      </c>
    </row>
    <row r="415" spans="1:22" s="82" customFormat="1" ht="34.5" customHeight="1">
      <c r="A415" s="345" t="s">
        <v>1076</v>
      </c>
      <c r="B415" s="113"/>
      <c r="C415" s="436"/>
      <c r="D415" s="436"/>
      <c r="E415" s="383" t="s">
        <v>320</v>
      </c>
      <c r="F415" s="384"/>
      <c r="G415" s="384"/>
      <c r="H415" s="385"/>
      <c r="I415" s="430"/>
      <c r="J415" s="164">
        <f t="shared" si="11"/>
        <v>245</v>
      </c>
      <c r="K415" s="118" t="str">
        <f t="shared" si="12"/>
        <v/>
      </c>
      <c r="L415" s="135">
        <v>40</v>
      </c>
      <c r="M415" s="135">
        <v>0</v>
      </c>
      <c r="N415" s="135">
        <v>160</v>
      </c>
      <c r="O415" s="135">
        <v>45</v>
      </c>
      <c r="P415" s="135">
        <v>0</v>
      </c>
    </row>
    <row r="416" spans="1:22" s="82" customFormat="1" ht="34.5" customHeight="1">
      <c r="A416" s="345" t="s">
        <v>1077</v>
      </c>
      <c r="B416" s="113"/>
      <c r="C416" s="436"/>
      <c r="D416" s="436"/>
      <c r="E416" s="386" t="s">
        <v>321</v>
      </c>
      <c r="F416" s="387"/>
      <c r="G416" s="387"/>
      <c r="H416" s="388"/>
      <c r="I416" s="430"/>
      <c r="J416" s="164">
        <f t="shared" si="11"/>
        <v>271</v>
      </c>
      <c r="K416" s="118" t="str">
        <f t="shared" si="12"/>
        <v/>
      </c>
      <c r="L416" s="135">
        <v>55</v>
      </c>
      <c r="M416" s="135">
        <v>0</v>
      </c>
      <c r="N416" s="135">
        <v>146</v>
      </c>
      <c r="O416" s="135">
        <v>70</v>
      </c>
      <c r="P416" s="135">
        <v>0</v>
      </c>
    </row>
    <row r="417" spans="1:16"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c r="N417" s="135">
        <v>0</v>
      </c>
      <c r="O417" s="135">
        <v>0</v>
      </c>
      <c r="P417" s="135">
        <v>0</v>
      </c>
    </row>
    <row r="418" spans="1:16"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c r="N418" s="135">
        <v>0</v>
      </c>
      <c r="O418" s="135">
        <v>0</v>
      </c>
      <c r="P418" s="135">
        <v>0</v>
      </c>
    </row>
    <row r="419" spans="1:16"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c r="N419" s="135">
        <v>0</v>
      </c>
      <c r="O419" s="135">
        <v>0</v>
      </c>
      <c r="P419" s="135">
        <v>0</v>
      </c>
    </row>
    <row r="420" spans="1:16" s="82" customFormat="1" ht="34.5" customHeight="1">
      <c r="A420" s="345" t="s">
        <v>1081</v>
      </c>
      <c r="B420" s="113"/>
      <c r="C420" s="436"/>
      <c r="D420" s="383" t="s">
        <v>324</v>
      </c>
      <c r="E420" s="384"/>
      <c r="F420" s="384"/>
      <c r="G420" s="384"/>
      <c r="H420" s="385"/>
      <c r="I420" s="430"/>
      <c r="J420" s="164">
        <f t="shared" si="11"/>
        <v>2357</v>
      </c>
      <c r="K420" s="118" t="str">
        <f t="shared" si="12"/>
        <v/>
      </c>
      <c r="L420" s="135">
        <v>177</v>
      </c>
      <c r="M420" s="135">
        <v>73</v>
      </c>
      <c r="N420" s="135">
        <v>1073</v>
      </c>
      <c r="O420" s="135">
        <v>806</v>
      </c>
      <c r="P420" s="135">
        <v>228</v>
      </c>
    </row>
    <row r="421" spans="1:16" s="82" customFormat="1" ht="34.5" customHeight="1">
      <c r="A421" s="345" t="s">
        <v>1082</v>
      </c>
      <c r="B421" s="113"/>
      <c r="C421" s="436"/>
      <c r="D421" s="435" t="s">
        <v>325</v>
      </c>
      <c r="E421" s="437" t="s">
        <v>326</v>
      </c>
      <c r="F421" s="438"/>
      <c r="G421" s="438"/>
      <c r="H421" s="439"/>
      <c r="I421" s="430"/>
      <c r="J421" s="164">
        <f t="shared" si="11"/>
        <v>408</v>
      </c>
      <c r="K421" s="118" t="str">
        <f t="shared" si="12"/>
        <v/>
      </c>
      <c r="L421" s="135">
        <v>42</v>
      </c>
      <c r="M421" s="135">
        <v>4</v>
      </c>
      <c r="N421" s="135">
        <v>214</v>
      </c>
      <c r="O421" s="135">
        <v>130</v>
      </c>
      <c r="P421" s="135">
        <v>18</v>
      </c>
    </row>
    <row r="422" spans="1:16" s="82" customFormat="1" ht="34.5" customHeight="1">
      <c r="A422" s="345" t="s">
        <v>1083</v>
      </c>
      <c r="B422" s="113"/>
      <c r="C422" s="436"/>
      <c r="D422" s="436"/>
      <c r="E422" s="383" t="s">
        <v>327</v>
      </c>
      <c r="F422" s="384"/>
      <c r="G422" s="384"/>
      <c r="H422" s="385"/>
      <c r="I422" s="430"/>
      <c r="J422" s="164">
        <f t="shared" si="11"/>
        <v>1268</v>
      </c>
      <c r="K422" s="118" t="str">
        <f t="shared" si="12"/>
        <v/>
      </c>
      <c r="L422" s="135">
        <v>56</v>
      </c>
      <c r="M422" s="135">
        <v>34</v>
      </c>
      <c r="N422" s="135">
        <v>592</v>
      </c>
      <c r="O422" s="135">
        <v>489</v>
      </c>
      <c r="P422" s="135">
        <v>97</v>
      </c>
    </row>
    <row r="423" spans="1:16" s="82" customFormat="1" ht="34.5" customHeight="1">
      <c r="A423" s="345" t="s">
        <v>1084</v>
      </c>
      <c r="B423" s="113"/>
      <c r="C423" s="436"/>
      <c r="D423" s="436"/>
      <c r="E423" s="383" t="s">
        <v>328</v>
      </c>
      <c r="F423" s="384"/>
      <c r="G423" s="384"/>
      <c r="H423" s="385"/>
      <c r="I423" s="430"/>
      <c r="J423" s="164">
        <f t="shared" si="11"/>
        <v>126</v>
      </c>
      <c r="K423" s="118" t="str">
        <f t="shared" si="12"/>
        <v/>
      </c>
      <c r="L423" s="135">
        <v>19</v>
      </c>
      <c r="M423" s="135">
        <v>7</v>
      </c>
      <c r="N423" s="135">
        <v>58</v>
      </c>
      <c r="O423" s="135">
        <v>24</v>
      </c>
      <c r="P423" s="135">
        <v>18</v>
      </c>
    </row>
    <row r="424" spans="1:16" s="82" customFormat="1" ht="34.5" customHeight="1">
      <c r="A424" s="345" t="s">
        <v>1085</v>
      </c>
      <c r="B424" s="113"/>
      <c r="C424" s="436"/>
      <c r="D424" s="436"/>
      <c r="E424" s="383" t="s">
        <v>329</v>
      </c>
      <c r="F424" s="384"/>
      <c r="G424" s="384"/>
      <c r="H424" s="385"/>
      <c r="I424" s="430"/>
      <c r="J424" s="164">
        <f t="shared" si="11"/>
        <v>52</v>
      </c>
      <c r="K424" s="118" t="str">
        <f t="shared" si="12"/>
        <v/>
      </c>
      <c r="L424" s="135">
        <v>6</v>
      </c>
      <c r="M424" s="135">
        <v>6</v>
      </c>
      <c r="N424" s="135">
        <v>12</v>
      </c>
      <c r="O424" s="135">
        <v>7</v>
      </c>
      <c r="P424" s="135">
        <v>21</v>
      </c>
    </row>
    <row r="425" spans="1:16" s="82" customFormat="1" ht="34.5" customHeight="1">
      <c r="A425" s="345" t="s">
        <v>1086</v>
      </c>
      <c r="B425" s="113"/>
      <c r="C425" s="436"/>
      <c r="D425" s="436"/>
      <c r="E425" s="383" t="s">
        <v>330</v>
      </c>
      <c r="F425" s="384"/>
      <c r="G425" s="384"/>
      <c r="H425" s="385"/>
      <c r="I425" s="430"/>
      <c r="J425" s="164">
        <f t="shared" si="11"/>
        <v>29</v>
      </c>
      <c r="K425" s="118" t="str">
        <f t="shared" si="12"/>
        <v/>
      </c>
      <c r="L425" s="135">
        <v>2</v>
      </c>
      <c r="M425" s="135">
        <v>3</v>
      </c>
      <c r="N425" s="135">
        <v>9</v>
      </c>
      <c r="O425" s="135">
        <v>5</v>
      </c>
      <c r="P425" s="135">
        <v>10</v>
      </c>
    </row>
    <row r="426" spans="1:16"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c r="N426" s="135">
        <v>0</v>
      </c>
      <c r="O426" s="135">
        <v>0</v>
      </c>
      <c r="P426" s="135">
        <v>0</v>
      </c>
    </row>
    <row r="427" spans="1:16" s="82" customFormat="1" ht="34.5" customHeight="1">
      <c r="A427" s="345" t="s">
        <v>1088</v>
      </c>
      <c r="B427" s="113"/>
      <c r="C427" s="436"/>
      <c r="D427" s="436"/>
      <c r="E427" s="383" t="s">
        <v>332</v>
      </c>
      <c r="F427" s="384"/>
      <c r="G427" s="384"/>
      <c r="H427" s="385"/>
      <c r="I427" s="430"/>
      <c r="J427" s="164">
        <f t="shared" si="11"/>
        <v>221</v>
      </c>
      <c r="K427" s="118" t="str">
        <f t="shared" si="12"/>
        <v/>
      </c>
      <c r="L427" s="135">
        <v>32</v>
      </c>
      <c r="M427" s="135">
        <v>18</v>
      </c>
      <c r="N427" s="135">
        <v>89</v>
      </c>
      <c r="O427" s="135">
        <v>25</v>
      </c>
      <c r="P427" s="135">
        <v>57</v>
      </c>
    </row>
    <row r="428" spans="1:16" s="82" customFormat="1" ht="34.5" customHeight="1">
      <c r="A428" s="345" t="s">
        <v>1089</v>
      </c>
      <c r="B428" s="113"/>
      <c r="C428" s="436"/>
      <c r="D428" s="436"/>
      <c r="E428" s="383" t="s">
        <v>1090</v>
      </c>
      <c r="F428" s="384"/>
      <c r="G428" s="384"/>
      <c r="H428" s="385"/>
      <c r="I428" s="430"/>
      <c r="J428" s="164">
        <f t="shared" si="11"/>
        <v>253</v>
      </c>
      <c r="K428" s="118" t="str">
        <f t="shared" si="12"/>
        <v/>
      </c>
      <c r="L428" s="135">
        <v>20</v>
      </c>
      <c r="M428" s="135">
        <v>1</v>
      </c>
      <c r="N428" s="135">
        <v>99</v>
      </c>
      <c r="O428" s="135">
        <v>126</v>
      </c>
      <c r="P428" s="135">
        <v>7</v>
      </c>
    </row>
    <row r="429" spans="1:16"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c r="N429" s="135">
        <v>0</v>
      </c>
      <c r="O429" s="135">
        <v>0</v>
      </c>
      <c r="P429" s="135">
        <v>0</v>
      </c>
    </row>
    <row r="430" spans="1:16" s="1" customFormat="1">
      <c r="A430" s="325"/>
      <c r="B430" s="19"/>
      <c r="C430" s="19"/>
      <c r="D430" s="19"/>
      <c r="E430" s="19"/>
      <c r="F430" s="19"/>
      <c r="G430" s="19"/>
      <c r="H430" s="15"/>
      <c r="I430" s="15"/>
      <c r="J430" s="87"/>
      <c r="K430" s="88"/>
      <c r="L430" s="89"/>
      <c r="M430" s="89"/>
      <c r="N430" s="89"/>
      <c r="O430" s="89"/>
      <c r="P430" s="89"/>
    </row>
    <row r="431" spans="1:16" s="82" customFormat="1">
      <c r="A431" s="325"/>
      <c r="B431" s="83"/>
      <c r="C431" s="60"/>
      <c r="D431" s="60"/>
      <c r="E431" s="60"/>
      <c r="F431" s="60"/>
      <c r="G431" s="60"/>
      <c r="H431" s="90"/>
      <c r="I431" s="90"/>
      <c r="J431" s="87"/>
      <c r="K431" s="88"/>
      <c r="L431" s="89"/>
      <c r="M431" s="89"/>
      <c r="N431" s="89"/>
      <c r="O431" s="89"/>
      <c r="P431" s="89"/>
    </row>
    <row r="432" spans="1:16" s="4" customFormat="1">
      <c r="A432" s="325"/>
      <c r="B432" s="113"/>
      <c r="C432" s="166"/>
      <c r="D432" s="165"/>
      <c r="H432" s="307"/>
      <c r="I432" s="307"/>
      <c r="J432" s="59"/>
      <c r="K432" s="30"/>
      <c r="L432" s="101"/>
      <c r="M432" s="101"/>
      <c r="N432" s="101"/>
      <c r="O432" s="101"/>
      <c r="P432" s="101"/>
    </row>
    <row r="433" spans="1:22" s="4" customFormat="1">
      <c r="A433" s="325"/>
      <c r="B433" s="19" t="s">
        <v>334</v>
      </c>
      <c r="C433" s="44"/>
      <c r="D433" s="44"/>
      <c r="E433" s="44"/>
      <c r="F433" s="44"/>
      <c r="G433" s="44"/>
      <c r="H433" s="15"/>
      <c r="I433" s="15"/>
      <c r="J433" s="59"/>
      <c r="K433" s="30"/>
      <c r="L433" s="101"/>
      <c r="M433" s="101"/>
      <c r="N433" s="101"/>
      <c r="O433" s="101"/>
      <c r="P433" s="101"/>
    </row>
    <row r="434" spans="1:22">
      <c r="A434" s="325"/>
      <c r="B434" s="19"/>
      <c r="C434" s="19"/>
      <c r="D434" s="19"/>
      <c r="E434" s="19"/>
      <c r="F434" s="19"/>
      <c r="G434" s="19"/>
      <c r="H434" s="15"/>
      <c r="I434" s="15"/>
      <c r="L434" s="23"/>
      <c r="M434" s="23"/>
      <c r="N434" s="23"/>
      <c r="O434" s="23"/>
      <c r="P434" s="23"/>
      <c r="Q434" s="9"/>
      <c r="R434" s="9"/>
      <c r="S434" s="9"/>
      <c r="T434" s="9"/>
      <c r="U434" s="9"/>
      <c r="V434" s="9"/>
    </row>
    <row r="435" spans="1:22" ht="34.5" customHeight="1">
      <c r="A435" s="335"/>
      <c r="B435" s="19"/>
      <c r="C435" s="4"/>
      <c r="D435" s="4"/>
      <c r="F435" s="4"/>
      <c r="G435" s="4"/>
      <c r="H435" s="307"/>
      <c r="I435" s="307"/>
      <c r="J435" s="74" t="s">
        <v>77</v>
      </c>
      <c r="K435" s="167"/>
      <c r="L435" s="76" t="s">
        <v>591</v>
      </c>
      <c r="M435" s="76" t="s">
        <v>640</v>
      </c>
      <c r="N435" s="76" t="s">
        <v>2730</v>
      </c>
      <c r="O435" s="76" t="s">
        <v>2731</v>
      </c>
      <c r="P435" s="76" t="s">
        <v>2732</v>
      </c>
      <c r="Q435" s="9"/>
      <c r="R435" s="9"/>
      <c r="S435" s="9"/>
      <c r="T435" s="9"/>
      <c r="U435" s="9"/>
      <c r="V435" s="9"/>
    </row>
    <row r="436" spans="1:22" ht="20.25" customHeight="1">
      <c r="A436" s="336" t="s">
        <v>988</v>
      </c>
      <c r="B436" s="2"/>
      <c r="C436" s="60"/>
      <c r="D436" s="4"/>
      <c r="F436" s="4"/>
      <c r="G436" s="4"/>
      <c r="H436" s="307"/>
      <c r="I436" s="65" t="s">
        <v>1012</v>
      </c>
      <c r="J436" s="66"/>
      <c r="K436" s="168"/>
      <c r="L436" s="78" t="s">
        <v>80</v>
      </c>
      <c r="M436" s="78" t="s">
        <v>595</v>
      </c>
      <c r="N436" s="78" t="s">
        <v>80</v>
      </c>
      <c r="O436" s="78" t="s">
        <v>80</v>
      </c>
      <c r="P436" s="78" t="s">
        <v>595</v>
      </c>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IF(SUM(L437:P437)=0,IF(COUNTIF(L437:P437,"未確認")&gt;0,"未確認",IF(COUNTIF(L437:P437,"~*")&gt;0,"*",SUM(L437:P437))),SUM(L437:P437))</f>
        <v>1949</v>
      </c>
      <c r="K437" s="170" t="str">
        <f>IF(OR(COUNTIF(L437:P437,"未確認")&gt;0,COUNTIF(L437:P437,"~*")&gt;0),"※","")</f>
        <v/>
      </c>
      <c r="L437" s="135">
        <v>135</v>
      </c>
      <c r="M437" s="135">
        <v>69</v>
      </c>
      <c r="N437" s="135">
        <v>859</v>
      </c>
      <c r="O437" s="135">
        <v>676</v>
      </c>
      <c r="P437" s="135">
        <v>210</v>
      </c>
    </row>
    <row r="438" spans="1:22" s="82" customFormat="1" ht="34.5" customHeight="1">
      <c r="A438" s="344" t="s">
        <v>1094</v>
      </c>
      <c r="B438" s="113"/>
      <c r="C438" s="171"/>
      <c r="D438" s="172"/>
      <c r="E438" s="432" t="s">
        <v>1095</v>
      </c>
      <c r="F438" s="433"/>
      <c r="G438" s="433"/>
      <c r="H438" s="434"/>
      <c r="I438" s="430"/>
      <c r="J438" s="169">
        <f>IF(SUM(L438:P438)=0,IF(COUNTIF(L438:P438,"未確認")&gt;0,"未確認",IF(COUNTIF(L438:P438,"~*")&gt;0,"*",SUM(L438:P438))),SUM(L438:P438))</f>
        <v>47</v>
      </c>
      <c r="K438" s="170" t="str">
        <f>IF(OR(COUNTIF(L438:P438,"未確認")&gt;0,COUNTIF(L438:P438,"~*")&gt;0),"※","")</f>
        <v/>
      </c>
      <c r="L438" s="135">
        <v>9</v>
      </c>
      <c r="M438" s="135">
        <v>6</v>
      </c>
      <c r="N438" s="135">
        <v>7</v>
      </c>
      <c r="O438" s="135">
        <v>8</v>
      </c>
      <c r="P438" s="135">
        <v>17</v>
      </c>
    </row>
    <row r="439" spans="1:22" s="82" customFormat="1" ht="34.5" customHeight="1">
      <c r="A439" s="344" t="s">
        <v>1096</v>
      </c>
      <c r="B439" s="113"/>
      <c r="C439" s="171"/>
      <c r="D439" s="172"/>
      <c r="E439" s="432" t="s">
        <v>1097</v>
      </c>
      <c r="F439" s="433"/>
      <c r="G439" s="433"/>
      <c r="H439" s="434"/>
      <c r="I439" s="430"/>
      <c r="J439" s="169">
        <f>IF(SUM(L439:P439)=0,IF(COUNTIF(L439:P439,"未確認")&gt;0,"未確認",IF(COUNTIF(L439:P439,"~*")&gt;0,"*",SUM(L439:P439))),SUM(L439:P439))</f>
        <v>229</v>
      </c>
      <c r="K439" s="170" t="str">
        <f>IF(OR(COUNTIF(L439:P439,"未確認")&gt;0,COUNTIF(L439:P439,"~*")&gt;0),"※","")</f>
        <v/>
      </c>
      <c r="L439" s="135">
        <v>34</v>
      </c>
      <c r="M439" s="135">
        <v>23</v>
      </c>
      <c r="N439" s="135">
        <v>99</v>
      </c>
      <c r="O439" s="135">
        <v>30</v>
      </c>
      <c r="P439" s="135">
        <v>43</v>
      </c>
    </row>
    <row r="440" spans="1:22" s="82" customFormat="1" ht="34.5" customHeight="1">
      <c r="A440" s="344" t="s">
        <v>1098</v>
      </c>
      <c r="B440" s="113"/>
      <c r="C440" s="171"/>
      <c r="D440" s="172"/>
      <c r="E440" s="432" t="s">
        <v>338</v>
      </c>
      <c r="F440" s="433"/>
      <c r="G440" s="433"/>
      <c r="H440" s="434"/>
      <c r="I440" s="430"/>
      <c r="J440" s="169">
        <f>IF(SUM(L440:P440)=0,IF(COUNTIF(L440:P440,"未確認")&gt;0,"未確認",IF(COUNTIF(L440:P440,"~*")&gt;0,"*",SUM(L440:P440))),SUM(L440:P440))</f>
        <v>1673</v>
      </c>
      <c r="K440" s="170" t="str">
        <f>IF(OR(COUNTIF(L440:P440,"未確認")&gt;0,COUNTIF(L440:P440,"~*")&gt;0),"※","")</f>
        <v/>
      </c>
      <c r="L440" s="135">
        <v>92</v>
      </c>
      <c r="M440" s="135">
        <v>40</v>
      </c>
      <c r="N440" s="135">
        <v>753</v>
      </c>
      <c r="O440" s="135">
        <v>638</v>
      </c>
      <c r="P440" s="135">
        <v>150</v>
      </c>
    </row>
    <row r="441" spans="1:22" s="82" customFormat="1" ht="34.5" customHeight="1">
      <c r="A441" s="345" t="s">
        <v>1099</v>
      </c>
      <c r="B441" s="2"/>
      <c r="C441" s="173"/>
      <c r="D441" s="174"/>
      <c r="E441" s="432" t="s">
        <v>339</v>
      </c>
      <c r="F441" s="433"/>
      <c r="G441" s="433"/>
      <c r="H441" s="434"/>
      <c r="I441" s="431"/>
      <c r="J441" s="169">
        <f>IF(SUM(L441:P441)=0,IF(COUNTIF(L441:P441,"未確認")&gt;0,"未確認",IF(COUNTIF(L441:P441,"~*")&gt;0,"*",SUM(L441:P441))),SUM(L441:P441))</f>
        <v>0</v>
      </c>
      <c r="K441" s="170" t="str">
        <f>IF(OR(COUNTIF(L441:P441,"未確認")&gt;0,COUNTIF(L441:P441,"~*")&gt;0),"※","")</f>
        <v/>
      </c>
      <c r="L441" s="135">
        <v>0</v>
      </c>
      <c r="M441" s="135">
        <v>0</v>
      </c>
      <c r="N441" s="135">
        <v>0</v>
      </c>
      <c r="O441" s="135">
        <v>0</v>
      </c>
      <c r="P441" s="135">
        <v>0</v>
      </c>
    </row>
    <row r="442" spans="1:22" s="1" customFormat="1">
      <c r="A442" s="325"/>
      <c r="B442" s="19"/>
      <c r="C442" s="125"/>
      <c r="D442" s="19"/>
      <c r="E442" s="19"/>
      <c r="F442" s="19"/>
      <c r="G442" s="19"/>
      <c r="H442" s="15"/>
      <c r="I442" s="15"/>
      <c r="J442" s="87"/>
      <c r="K442" s="88"/>
      <c r="L442" s="89"/>
      <c r="M442" s="89"/>
      <c r="N442" s="89"/>
      <c r="O442" s="89"/>
      <c r="P442" s="89"/>
    </row>
    <row r="443" spans="1:22" s="82" customFormat="1">
      <c r="A443" s="325"/>
      <c r="B443" s="83"/>
      <c r="C443" s="60"/>
      <c r="D443" s="60"/>
      <c r="E443" s="60"/>
      <c r="F443" s="60"/>
      <c r="G443" s="60"/>
      <c r="H443" s="90"/>
      <c r="I443" s="90"/>
      <c r="J443" s="87"/>
      <c r="K443" s="88"/>
      <c r="L443" s="89"/>
      <c r="M443" s="89"/>
      <c r="N443" s="89"/>
      <c r="O443" s="89"/>
      <c r="P443" s="89"/>
    </row>
    <row r="444" spans="1:22" s="1" customFormat="1">
      <c r="A444" s="325"/>
      <c r="B444" s="2"/>
      <c r="C444" s="346"/>
      <c r="D444" s="4"/>
      <c r="E444" s="4"/>
      <c r="F444" s="4"/>
      <c r="G444" s="4"/>
      <c r="H444" s="175"/>
      <c r="I444" s="175"/>
      <c r="J444" s="59"/>
      <c r="K444" s="30"/>
      <c r="L444" s="101"/>
      <c r="M444" s="101"/>
      <c r="N444" s="101"/>
      <c r="O444" s="101"/>
      <c r="P444" s="101"/>
    </row>
    <row r="445" spans="1:22" s="4" customFormat="1">
      <c r="A445" s="325"/>
      <c r="B445" s="19" t="s">
        <v>340</v>
      </c>
      <c r="C445" s="44"/>
      <c r="D445" s="44"/>
      <c r="E445" s="44"/>
      <c r="F445" s="44"/>
      <c r="G445" s="44"/>
      <c r="H445" s="15"/>
      <c r="I445" s="15"/>
      <c r="J445" s="59"/>
      <c r="K445" s="30"/>
      <c r="L445" s="101"/>
      <c r="M445" s="101"/>
      <c r="N445" s="101"/>
      <c r="O445" s="101"/>
      <c r="P445" s="101"/>
    </row>
    <row r="446" spans="1:22" s="1" customFormat="1">
      <c r="A446" s="325"/>
      <c r="B446" s="113" t="s">
        <v>341</v>
      </c>
      <c r="C446" s="4"/>
      <c r="D446" s="4"/>
      <c r="E446" s="4"/>
      <c r="F446" s="4"/>
      <c r="G446" s="4"/>
      <c r="H446" s="307"/>
      <c r="I446" s="307"/>
      <c r="J446" s="59"/>
      <c r="K446" s="30"/>
      <c r="L446" s="101"/>
      <c r="M446" s="101"/>
      <c r="N446" s="101"/>
      <c r="O446" s="101"/>
      <c r="P446" s="101"/>
    </row>
    <row r="447" spans="1:22">
      <c r="A447" s="325"/>
      <c r="B447" s="19"/>
      <c r="C447" s="19"/>
      <c r="D447" s="19"/>
      <c r="E447" s="19"/>
      <c r="F447" s="19"/>
      <c r="G447" s="19"/>
      <c r="H447" s="15"/>
      <c r="I447" s="15"/>
      <c r="L447" s="23"/>
      <c r="M447" s="23"/>
      <c r="N447" s="23"/>
      <c r="O447" s="23"/>
      <c r="P447" s="23"/>
      <c r="Q447" s="9"/>
      <c r="R447" s="9"/>
      <c r="S447" s="9"/>
      <c r="T447" s="9"/>
      <c r="U447" s="9"/>
      <c r="V447" s="9"/>
    </row>
    <row r="448" spans="1:22" ht="34.5" customHeight="1">
      <c r="A448" s="325"/>
      <c r="B448" s="19"/>
      <c r="C448" s="4"/>
      <c r="D448" s="4"/>
      <c r="F448" s="4"/>
      <c r="G448" s="4"/>
      <c r="H448" s="307"/>
      <c r="I448" s="307"/>
      <c r="J448" s="74" t="s">
        <v>77</v>
      </c>
      <c r="K448" s="167"/>
      <c r="L448" s="76" t="s">
        <v>591</v>
      </c>
      <c r="M448" s="76" t="s">
        <v>640</v>
      </c>
      <c r="N448" s="76" t="s">
        <v>2730</v>
      </c>
      <c r="O448" s="76" t="s">
        <v>2731</v>
      </c>
      <c r="P448" s="76" t="s">
        <v>2732</v>
      </c>
      <c r="Q448" s="9"/>
      <c r="R448" s="9"/>
      <c r="S448" s="9"/>
      <c r="T448" s="9"/>
      <c r="U448" s="9"/>
      <c r="V448" s="9"/>
    </row>
    <row r="449" spans="1:22" ht="20.25" customHeight="1">
      <c r="A449" s="325"/>
      <c r="B449" s="2"/>
      <c r="C449" s="4"/>
      <c r="D449" s="4"/>
      <c r="F449" s="4"/>
      <c r="G449" s="4"/>
      <c r="H449" s="307"/>
      <c r="I449" s="65" t="s">
        <v>1012</v>
      </c>
      <c r="J449" s="66"/>
      <c r="K449" s="168"/>
      <c r="L449" s="78" t="s">
        <v>80</v>
      </c>
      <c r="M449" s="78" t="s">
        <v>595</v>
      </c>
      <c r="N449" s="78" t="s">
        <v>80</v>
      </c>
      <c r="O449" s="78" t="s">
        <v>80</v>
      </c>
      <c r="P449" s="78" t="s">
        <v>595</v>
      </c>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c r="N450" s="145"/>
      <c r="O450" s="145"/>
      <c r="P450" s="145"/>
    </row>
    <row r="451" spans="1:22"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c r="N451" s="148"/>
      <c r="O451" s="148"/>
      <c r="P451" s="148"/>
    </row>
    <row r="452" spans="1:22" s="82" customFormat="1" ht="34.5" customHeight="1">
      <c r="A452" s="345" t="s">
        <v>1103</v>
      </c>
      <c r="B452" s="113"/>
      <c r="C452" s="173"/>
      <c r="D452" s="178"/>
      <c r="E452" s="383" t="s">
        <v>344</v>
      </c>
      <c r="F452" s="384"/>
      <c r="G452" s="384"/>
      <c r="H452" s="385"/>
      <c r="I452" s="394"/>
      <c r="J452" s="169">
        <v>0</v>
      </c>
      <c r="K452" s="176" t="str">
        <f t="shared" si="13"/>
        <v/>
      </c>
      <c r="L452" s="147"/>
      <c r="M452" s="148"/>
      <c r="N452" s="148"/>
      <c r="O452" s="148"/>
      <c r="P452" s="148"/>
    </row>
    <row r="453" spans="1:22" s="82" customFormat="1" ht="34.5" customHeight="1">
      <c r="A453" s="345" t="s">
        <v>1104</v>
      </c>
      <c r="B453" s="113"/>
      <c r="C453" s="427" t="s">
        <v>345</v>
      </c>
      <c r="D453" s="428"/>
      <c r="E453" s="428"/>
      <c r="F453" s="428"/>
      <c r="G453" s="428"/>
      <c r="H453" s="429"/>
      <c r="I453" s="394"/>
      <c r="J453" s="169">
        <v>0</v>
      </c>
      <c r="K453" s="176" t="str">
        <f t="shared" si="13"/>
        <v/>
      </c>
      <c r="L453" s="147"/>
      <c r="M453" s="148"/>
      <c r="N453" s="148"/>
      <c r="O453" s="148"/>
      <c r="P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c r="N454" s="148"/>
      <c r="O454" s="148"/>
      <c r="P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c r="N455" s="150"/>
      <c r="O455" s="150"/>
      <c r="P455" s="150"/>
    </row>
    <row r="456" spans="1:22" s="1" customFormat="1">
      <c r="A456" s="325"/>
      <c r="B456" s="19"/>
      <c r="C456" s="19"/>
      <c r="D456" s="19"/>
      <c r="E456" s="19"/>
      <c r="F456" s="19"/>
      <c r="G456" s="19"/>
      <c r="H456" s="15"/>
      <c r="I456" s="15"/>
      <c r="J456" s="87"/>
      <c r="K456" s="88"/>
      <c r="L456" s="89"/>
      <c r="M456" s="89"/>
      <c r="N456" s="89"/>
      <c r="O456" s="89"/>
      <c r="P456" s="89"/>
    </row>
    <row r="457" spans="1:22" s="82" customFormat="1">
      <c r="A457" s="325"/>
      <c r="B457" s="83"/>
      <c r="C457" s="60"/>
      <c r="D457" s="60"/>
      <c r="E457" s="60"/>
      <c r="F457" s="60"/>
      <c r="G457" s="60"/>
      <c r="H457" s="90"/>
      <c r="I457" s="90"/>
      <c r="J457" s="87"/>
      <c r="K457" s="88"/>
      <c r="L457" s="89"/>
      <c r="M457" s="89"/>
      <c r="N457" s="89"/>
      <c r="O457" s="89"/>
      <c r="P457" s="89"/>
    </row>
    <row r="458" spans="1:22" s="82" customFormat="1">
      <c r="A458" s="325"/>
      <c r="B458" s="113"/>
      <c r="C458" s="113"/>
      <c r="D458" s="60"/>
      <c r="E458" s="60"/>
      <c r="F458" s="60"/>
      <c r="G458" s="60"/>
      <c r="H458" s="90"/>
      <c r="I458" s="153" t="s">
        <v>304</v>
      </c>
      <c r="J458" s="87"/>
      <c r="K458" s="88"/>
      <c r="L458" s="89"/>
      <c r="M458" s="89"/>
      <c r="N458" s="89"/>
      <c r="O458" s="89"/>
      <c r="P458" s="89"/>
    </row>
    <row r="459" spans="1:22" s="82" customFormat="1">
      <c r="A459" s="325"/>
      <c r="B459" s="113"/>
      <c r="C459" s="113"/>
      <c r="D459" s="60"/>
      <c r="E459" s="60"/>
      <c r="F459" s="60"/>
      <c r="G459" s="60"/>
      <c r="H459" s="90"/>
      <c r="I459" s="90"/>
      <c r="J459" s="87"/>
      <c r="K459" s="88"/>
      <c r="L459" s="89"/>
      <c r="M459" s="89"/>
      <c r="N459" s="89"/>
      <c r="O459" s="89"/>
      <c r="P459" s="89"/>
    </row>
    <row r="460" spans="1:22" s="82" customFormat="1">
      <c r="A460" s="325"/>
      <c r="B460" s="113"/>
      <c r="C460" s="113"/>
      <c r="D460" s="60"/>
      <c r="E460" s="60"/>
      <c r="F460" s="60"/>
      <c r="G460" s="60"/>
      <c r="H460" s="90"/>
      <c r="I460" s="90"/>
      <c r="J460" s="87"/>
      <c r="K460" s="88"/>
      <c r="L460" s="89"/>
      <c r="M460" s="89"/>
      <c r="N460" s="89"/>
      <c r="O460" s="89"/>
      <c r="P460" s="89"/>
    </row>
    <row r="461" spans="1:22" s="22" customFormat="1">
      <c r="A461" s="325"/>
      <c r="B461" s="2"/>
      <c r="C461" s="51"/>
      <c r="D461" s="36"/>
      <c r="E461" s="36"/>
      <c r="F461" s="36"/>
      <c r="G461" s="36"/>
      <c r="H461" s="21"/>
      <c r="I461" s="38"/>
      <c r="J461" s="6"/>
      <c r="K461" s="7"/>
      <c r="M461" s="49"/>
      <c r="N461" s="49"/>
      <c r="O461" s="49"/>
      <c r="P461" s="49"/>
    </row>
    <row r="462" spans="1:22" s="22" customFormat="1">
      <c r="A462" s="325"/>
      <c r="B462" s="2"/>
      <c r="C462" s="51"/>
      <c r="D462" s="36"/>
      <c r="E462" s="36"/>
      <c r="F462" s="36"/>
      <c r="G462" s="36"/>
      <c r="H462" s="21"/>
      <c r="I462" s="38"/>
      <c r="J462" s="6"/>
      <c r="K462" s="7"/>
      <c r="M462" s="49"/>
      <c r="N462" s="49"/>
      <c r="O462" s="49"/>
      <c r="P462" s="49"/>
    </row>
    <row r="463" spans="1:22" s="22" customFormat="1">
      <c r="A463" s="325"/>
      <c r="B463" s="2"/>
      <c r="H463" s="51"/>
      <c r="M463" s="39"/>
      <c r="N463" s="39"/>
      <c r="O463" s="39"/>
      <c r="P463" s="39"/>
    </row>
    <row r="464" spans="1:22" s="22" customFormat="1">
      <c r="A464" s="325"/>
      <c r="B464" s="2"/>
      <c r="H464" s="51"/>
      <c r="M464" s="49"/>
      <c r="N464" s="49"/>
      <c r="O464" s="49"/>
      <c r="P464" s="49"/>
    </row>
    <row r="465" spans="1:22" s="22" customFormat="1">
      <c r="A465" s="325"/>
      <c r="B465" s="2"/>
      <c r="H465" s="51"/>
      <c r="M465" s="39"/>
      <c r="N465" s="39"/>
      <c r="O465" s="39"/>
      <c r="P465" s="39"/>
    </row>
    <row r="466" spans="1:22" s="22" customFormat="1">
      <c r="A466" s="325"/>
      <c r="B466" s="2"/>
      <c r="H466" s="51"/>
      <c r="M466" s="39"/>
      <c r="N466" s="39"/>
      <c r="O466" s="39"/>
      <c r="P466" s="39"/>
    </row>
    <row r="467" spans="1:22" s="22" customFormat="1">
      <c r="A467" s="325"/>
      <c r="B467" s="2"/>
      <c r="H467" s="51"/>
      <c r="L467" s="8"/>
      <c r="M467" s="8"/>
      <c r="N467" s="8"/>
      <c r="O467" s="8"/>
      <c r="P467" s="8"/>
    </row>
    <row r="468" spans="1:22" s="22" customFormat="1">
      <c r="A468" s="325"/>
      <c r="B468" s="2"/>
      <c r="C468" s="42"/>
      <c r="D468" s="42"/>
      <c r="E468" s="42"/>
      <c r="F468" s="42"/>
      <c r="G468" s="179"/>
      <c r="H468" s="42"/>
      <c r="I468" s="42"/>
      <c r="J468" s="42"/>
      <c r="K468" s="50"/>
      <c r="L468" s="42"/>
      <c r="M468" s="42"/>
      <c r="N468" s="42"/>
      <c r="O468" s="42"/>
      <c r="P468" s="42"/>
    </row>
    <row r="469" spans="1:22" s="22" customFormat="1">
      <c r="A469" s="325"/>
      <c r="B469" s="2"/>
      <c r="C469" s="60"/>
      <c r="D469" s="4"/>
      <c r="E469" s="4"/>
      <c r="F469" s="4"/>
      <c r="G469" s="4"/>
      <c r="H469" s="307"/>
      <c r="I469" s="307"/>
      <c r="J469" s="61"/>
      <c r="K469" s="30"/>
      <c r="L469" s="59"/>
      <c r="M469" s="59"/>
      <c r="N469" s="59"/>
      <c r="O469" s="59"/>
      <c r="P469" s="59"/>
    </row>
    <row r="470" spans="1:22" s="1" customFormat="1" ht="19.5">
      <c r="A470" s="325"/>
      <c r="B470" s="343" t="s">
        <v>1107</v>
      </c>
      <c r="C470" s="347"/>
      <c r="D470" s="55"/>
      <c r="E470" s="55"/>
      <c r="F470" s="55"/>
      <c r="G470" s="55"/>
      <c r="H470" s="56"/>
      <c r="I470" s="56"/>
      <c r="J470" s="58"/>
      <c r="K470" s="57"/>
      <c r="L470" s="163"/>
      <c r="M470" s="163"/>
      <c r="N470" s="163"/>
      <c r="O470" s="163"/>
      <c r="P470" s="163"/>
    </row>
    <row r="471" spans="1:22" s="1" customFormat="1">
      <c r="A471" s="325"/>
      <c r="B471" s="19" t="s">
        <v>349</v>
      </c>
      <c r="C471" s="348"/>
      <c r="D471" s="4"/>
      <c r="E471" s="4"/>
      <c r="F471" s="4"/>
      <c r="G471" s="4"/>
      <c r="H471" s="307"/>
      <c r="I471" s="307"/>
      <c r="J471" s="59"/>
      <c r="K471" s="30"/>
      <c r="L471" s="101"/>
      <c r="M471" s="101"/>
      <c r="N471" s="101"/>
      <c r="O471" s="101"/>
      <c r="P471" s="101"/>
    </row>
    <row r="472" spans="1:22">
      <c r="A472" s="325"/>
      <c r="B472" s="19"/>
      <c r="C472" s="19"/>
      <c r="D472" s="19"/>
      <c r="E472" s="19"/>
      <c r="F472" s="19"/>
      <c r="G472" s="19"/>
      <c r="H472" s="15"/>
      <c r="I472" s="15"/>
      <c r="L472" s="23"/>
      <c r="M472" s="23"/>
      <c r="N472" s="23"/>
      <c r="O472" s="23"/>
      <c r="P472" s="23"/>
      <c r="Q472" s="9"/>
      <c r="R472" s="9"/>
      <c r="S472" s="9"/>
      <c r="T472" s="9"/>
      <c r="U472" s="9"/>
      <c r="V472" s="9"/>
    </row>
    <row r="473" spans="1:22" ht="34.5" customHeight="1">
      <c r="A473" s="325"/>
      <c r="B473" s="19"/>
      <c r="C473" s="4"/>
      <c r="D473" s="4"/>
      <c r="F473" s="4"/>
      <c r="G473" s="4"/>
      <c r="H473" s="307"/>
      <c r="I473" s="307"/>
      <c r="J473" s="74" t="s">
        <v>77</v>
      </c>
      <c r="K473" s="167"/>
      <c r="L473" s="76" t="s">
        <v>591</v>
      </c>
      <c r="M473" s="76" t="s">
        <v>640</v>
      </c>
      <c r="N473" s="76" t="s">
        <v>2730</v>
      </c>
      <c r="O473" s="76" t="s">
        <v>2731</v>
      </c>
      <c r="P473" s="76" t="s">
        <v>2732</v>
      </c>
      <c r="Q473" s="9"/>
      <c r="R473" s="9"/>
      <c r="S473" s="9"/>
      <c r="T473" s="9"/>
      <c r="U473" s="9"/>
      <c r="V473" s="9"/>
    </row>
    <row r="474" spans="1:22" ht="20.25" customHeight="1">
      <c r="A474" s="325"/>
      <c r="B474" s="2"/>
      <c r="C474" s="60"/>
      <c r="D474" s="4"/>
      <c r="F474" s="4"/>
      <c r="G474" s="4"/>
      <c r="H474" s="307"/>
      <c r="I474" s="65" t="s">
        <v>1012</v>
      </c>
      <c r="J474" s="66"/>
      <c r="K474" s="168"/>
      <c r="L474" s="78" t="s">
        <v>80</v>
      </c>
      <c r="M474" s="78" t="s">
        <v>595</v>
      </c>
      <c r="N474" s="78" t="s">
        <v>80</v>
      </c>
      <c r="O474" s="78" t="s">
        <v>80</v>
      </c>
      <c r="P474" s="78" t="s">
        <v>595</v>
      </c>
      <c r="Q474" s="9"/>
      <c r="R474" s="9"/>
      <c r="S474" s="9"/>
      <c r="T474" s="9"/>
      <c r="U474" s="9"/>
      <c r="V474" s="9"/>
    </row>
    <row r="475" spans="1:22" ht="34.5" customHeight="1">
      <c r="A475" s="349" t="s">
        <v>1108</v>
      </c>
      <c r="B475" s="2"/>
      <c r="C475" s="400" t="s">
        <v>350</v>
      </c>
      <c r="D475" s="401"/>
      <c r="E475" s="401"/>
      <c r="F475" s="401"/>
      <c r="G475" s="401"/>
      <c r="H475" s="402"/>
      <c r="I475" s="406" t="s">
        <v>1109</v>
      </c>
      <c r="J475" s="180">
        <f>IF(SUM(L475:P475)=0,IF(COUNTIF(L475:P475,"未確認")&gt;0,"未確認",IF(COUNTIF(L475:P475,"*")&gt;0,"*",SUM(L475:P475))),SUM(L475:P475))</f>
        <v>86</v>
      </c>
      <c r="K475" s="181" t="str">
        <f t="shared" ref="K475:K482" si="14">IF(OR(COUNTIF(L475:P475,"未確認")&gt;0,COUNTIF(L475:P475,"*")&gt;0),"※","")</f>
        <v>※</v>
      </c>
      <c r="L475" s="111">
        <v>10</v>
      </c>
      <c r="M475" s="111">
        <v>0</v>
      </c>
      <c r="N475" s="111">
        <v>48</v>
      </c>
      <c r="O475" s="111">
        <v>28</v>
      </c>
      <c r="P475" s="111" t="s">
        <v>1110</v>
      </c>
      <c r="Q475" s="9"/>
      <c r="R475" s="9"/>
      <c r="S475" s="9"/>
      <c r="T475" s="9"/>
      <c r="U475" s="9"/>
      <c r="V475" s="9"/>
    </row>
    <row r="476" spans="1:22" ht="34.5" customHeight="1">
      <c r="A476" s="349" t="s">
        <v>1111</v>
      </c>
      <c r="B476" s="2"/>
      <c r="C476" s="182"/>
      <c r="D476" s="421" t="s">
        <v>352</v>
      </c>
      <c r="E476" s="383" t="s">
        <v>353</v>
      </c>
      <c r="F476" s="384"/>
      <c r="G476" s="384"/>
      <c r="H476" s="385"/>
      <c r="I476" s="420"/>
      <c r="J476" s="180" t="str">
        <f t="shared" ref="J476:J487" si="15">IF(SUM(L476:P476)=0,IF(COUNTIF(L476:P476,"未確認")&gt;0,"未確認",IF(COUNTIF(L476:P476,"~*")&gt;0,"*",SUM(L476:P476))),SUM(L476:P476))</f>
        <v>*</v>
      </c>
      <c r="K476" s="181" t="str">
        <f t="shared" si="14"/>
        <v>※</v>
      </c>
      <c r="L476" s="111" t="s">
        <v>1110</v>
      </c>
      <c r="M476" s="111"/>
      <c r="N476" s="111" t="s">
        <v>1110</v>
      </c>
      <c r="O476" s="111">
        <v>0</v>
      </c>
      <c r="P476" s="111" t="s">
        <v>1110</v>
      </c>
      <c r="Q476" s="9"/>
      <c r="R476" s="9"/>
      <c r="S476" s="9"/>
      <c r="T476" s="9"/>
      <c r="U476" s="9"/>
      <c r="V476" s="9"/>
    </row>
    <row r="477" spans="1:22" ht="34.5" customHeight="1">
      <c r="A477" s="349" t="s">
        <v>1112</v>
      </c>
      <c r="B477" s="2"/>
      <c r="C477" s="182"/>
      <c r="D477" s="422"/>
      <c r="E477" s="383" t="s">
        <v>354</v>
      </c>
      <c r="F477" s="384"/>
      <c r="G477" s="384"/>
      <c r="H477" s="385"/>
      <c r="I477" s="420"/>
      <c r="J477" s="180">
        <f t="shared" si="15"/>
        <v>0</v>
      </c>
      <c r="K477" s="181" t="str">
        <f t="shared" si="14"/>
        <v/>
      </c>
      <c r="L477" s="111">
        <v>0</v>
      </c>
      <c r="M477" s="111"/>
      <c r="N477" s="111">
        <v>0</v>
      </c>
      <c r="O477" s="111">
        <v>0</v>
      </c>
      <c r="P477" s="111">
        <v>0</v>
      </c>
      <c r="Q477" s="9"/>
      <c r="R477" s="9"/>
      <c r="S477" s="9"/>
      <c r="T477" s="9"/>
      <c r="U477" s="9"/>
      <c r="V477" s="9"/>
    </row>
    <row r="478" spans="1:22" ht="34.5" customHeight="1">
      <c r="A478" s="349" t="s">
        <v>1113</v>
      </c>
      <c r="B478" s="2"/>
      <c r="C478" s="182"/>
      <c r="D478" s="422"/>
      <c r="E478" s="383" t="s">
        <v>355</v>
      </c>
      <c r="F478" s="384"/>
      <c r="G478" s="384"/>
      <c r="H478" s="385"/>
      <c r="I478" s="420"/>
      <c r="J478" s="180">
        <f t="shared" si="15"/>
        <v>0</v>
      </c>
      <c r="K478" s="181" t="str">
        <f t="shared" si="14"/>
        <v/>
      </c>
      <c r="L478" s="111">
        <v>0</v>
      </c>
      <c r="M478" s="111"/>
      <c r="N478" s="111">
        <v>0</v>
      </c>
      <c r="O478" s="111">
        <v>0</v>
      </c>
      <c r="P478" s="111">
        <v>0</v>
      </c>
      <c r="Q478" s="9"/>
      <c r="R478" s="9"/>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v>0</v>
      </c>
      <c r="M479" s="111"/>
      <c r="N479" s="111">
        <v>0</v>
      </c>
      <c r="O479" s="111">
        <v>0</v>
      </c>
      <c r="P479" s="111">
        <v>0</v>
      </c>
      <c r="Q479" s="9"/>
      <c r="R479" s="9"/>
      <c r="S479" s="9"/>
      <c r="T479" s="9"/>
      <c r="U479" s="9"/>
      <c r="V479" s="9"/>
    </row>
    <row r="480" spans="1:22" ht="34.5" customHeight="1">
      <c r="A480" s="349" t="s">
        <v>1115</v>
      </c>
      <c r="B480" s="2"/>
      <c r="C480" s="182"/>
      <c r="D480" s="422"/>
      <c r="E480" s="383" t="s">
        <v>357</v>
      </c>
      <c r="F480" s="384"/>
      <c r="G480" s="384"/>
      <c r="H480" s="385"/>
      <c r="I480" s="420"/>
      <c r="J480" s="180" t="str">
        <f t="shared" si="15"/>
        <v>*</v>
      </c>
      <c r="K480" s="181" t="str">
        <f t="shared" si="14"/>
        <v>※</v>
      </c>
      <c r="L480" s="111" t="s">
        <v>1110</v>
      </c>
      <c r="M480" s="111"/>
      <c r="N480" s="111">
        <v>0</v>
      </c>
      <c r="O480" s="111">
        <v>0</v>
      </c>
      <c r="P480" s="111">
        <v>0</v>
      </c>
      <c r="Q480" s="9"/>
      <c r="R480" s="9"/>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v>0</v>
      </c>
      <c r="M481" s="111"/>
      <c r="N481" s="111">
        <v>0</v>
      </c>
      <c r="O481" s="111">
        <v>0</v>
      </c>
      <c r="P481" s="111">
        <v>0</v>
      </c>
      <c r="Q481" s="9"/>
      <c r="R481" s="9"/>
      <c r="S481" s="9"/>
      <c r="T481" s="9"/>
      <c r="U481" s="9"/>
      <c r="V481" s="9"/>
    </row>
    <row r="482" spans="1:22" ht="34.5" customHeight="1">
      <c r="A482" s="349" t="s">
        <v>1118</v>
      </c>
      <c r="B482" s="2"/>
      <c r="C482" s="182"/>
      <c r="D482" s="422"/>
      <c r="E482" s="383" t="s">
        <v>359</v>
      </c>
      <c r="F482" s="384"/>
      <c r="G482" s="384"/>
      <c r="H482" s="385"/>
      <c r="I482" s="420"/>
      <c r="J482" s="180" t="str">
        <f t="shared" si="15"/>
        <v>*</v>
      </c>
      <c r="K482" s="181" t="str">
        <f t="shared" si="14"/>
        <v>※</v>
      </c>
      <c r="L482" s="111" t="s">
        <v>1116</v>
      </c>
      <c r="M482" s="111"/>
      <c r="N482" s="111" t="s">
        <v>1116</v>
      </c>
      <c r="O482" s="111">
        <v>0</v>
      </c>
      <c r="P482" s="111">
        <v>0</v>
      </c>
      <c r="Q482" s="9"/>
      <c r="R482" s="9"/>
      <c r="S482" s="9"/>
      <c r="T482" s="9"/>
      <c r="U482" s="9"/>
      <c r="V482" s="9"/>
    </row>
    <row r="483" spans="1:22" ht="34.5" customHeight="1">
      <c r="A483" s="349" t="s">
        <v>1119</v>
      </c>
      <c r="B483" s="2"/>
      <c r="C483" s="182"/>
      <c r="D483" s="422"/>
      <c r="E483" s="383" t="s">
        <v>360</v>
      </c>
      <c r="F483" s="384"/>
      <c r="G483" s="384"/>
      <c r="H483" s="385"/>
      <c r="I483" s="420"/>
      <c r="J483" s="180">
        <f t="shared" si="15"/>
        <v>26</v>
      </c>
      <c r="K483" s="181" t="str">
        <f>IF(OR(COUNTIF(L483:P483,"未確認")&gt;0,COUNTIF(L483:P483,"~")&gt;0),"※","")</f>
        <v/>
      </c>
      <c r="L483" s="111">
        <v>0</v>
      </c>
      <c r="M483" s="111"/>
      <c r="N483" s="111" t="s">
        <v>1116</v>
      </c>
      <c r="O483" s="111">
        <v>26</v>
      </c>
      <c r="P483" s="111">
        <v>0</v>
      </c>
      <c r="Q483" s="9"/>
      <c r="R483" s="9"/>
      <c r="S483" s="9"/>
      <c r="T483" s="9"/>
      <c r="U483" s="9"/>
      <c r="V483" s="9"/>
    </row>
    <row r="484" spans="1:22" ht="34.5" customHeight="1">
      <c r="A484" s="349" t="s">
        <v>1120</v>
      </c>
      <c r="B484" s="2"/>
      <c r="C484" s="182"/>
      <c r="D484" s="422"/>
      <c r="E484" s="383" t="s">
        <v>361</v>
      </c>
      <c r="F484" s="384"/>
      <c r="G484" s="384"/>
      <c r="H484" s="385"/>
      <c r="I484" s="420"/>
      <c r="J484" s="180">
        <f t="shared" si="15"/>
        <v>44</v>
      </c>
      <c r="K484" s="181" t="str">
        <f t="shared" ref="K484:K503" si="16">IF(OR(COUNTIF(L484:P484,"未確認")&gt;0,COUNTIF(L484:P484,"*")&gt;0),"※","")</f>
        <v>※</v>
      </c>
      <c r="L484" s="111" t="s">
        <v>1121</v>
      </c>
      <c r="M484" s="111"/>
      <c r="N484" s="111">
        <v>44</v>
      </c>
      <c r="O484" s="111" t="s">
        <v>1121</v>
      </c>
      <c r="P484" s="111">
        <v>0</v>
      </c>
      <c r="Q484" s="9"/>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v>0</v>
      </c>
      <c r="M485" s="111"/>
      <c r="N485" s="111">
        <v>0</v>
      </c>
      <c r="O485" s="111">
        <v>0</v>
      </c>
      <c r="P485" s="111">
        <v>0</v>
      </c>
      <c r="Q485" s="9"/>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v>0</v>
      </c>
      <c r="M486" s="111"/>
      <c r="N486" s="111">
        <v>0</v>
      </c>
      <c r="O486" s="111">
        <v>0</v>
      </c>
      <c r="P486" s="111">
        <v>0</v>
      </c>
      <c r="Q486" s="9"/>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v>0</v>
      </c>
      <c r="M487" s="111"/>
      <c r="N487" s="111">
        <v>0</v>
      </c>
      <c r="O487" s="111">
        <v>0</v>
      </c>
      <c r="P487" s="111">
        <v>0</v>
      </c>
      <c r="Q487" s="9"/>
      <c r="R487" s="9"/>
      <c r="S487" s="9"/>
      <c r="T487" s="9"/>
      <c r="U487" s="9"/>
      <c r="V487" s="9"/>
    </row>
    <row r="488" spans="1:22" ht="34.5" customHeight="1">
      <c r="A488" s="349" t="s">
        <v>1125</v>
      </c>
      <c r="B488" s="146"/>
      <c r="C488" s="400" t="s">
        <v>365</v>
      </c>
      <c r="D488" s="401"/>
      <c r="E488" s="401"/>
      <c r="F488" s="401"/>
      <c r="G488" s="401"/>
      <c r="H488" s="402"/>
      <c r="I488" s="406" t="s">
        <v>1836</v>
      </c>
      <c r="J488" s="180">
        <f>IF(SUM(L488:P488)=0,IF(COUNTIF(L488:P488,"未確認")&gt;0,"未確認",IF(COUNTIF(L488:P488,"*")&gt;0,"*",SUM(L488:P488))),SUM(L488:P488))</f>
        <v>0</v>
      </c>
      <c r="K488" s="181" t="str">
        <f t="shared" si="16"/>
        <v/>
      </c>
      <c r="L488" s="111">
        <v>0</v>
      </c>
      <c r="M488" s="111">
        <v>0</v>
      </c>
      <c r="N488" s="111">
        <v>0</v>
      </c>
      <c r="O488" s="111">
        <v>0</v>
      </c>
      <c r="P488" s="111">
        <v>0</v>
      </c>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7">IF(SUM(L489:P489)=0,IF(COUNTIF(L489:P489,"未確認")&gt;0,"未確認",IF(COUNTIF(L489:P489,"~*")&gt;0,"*",SUM(L489:P489))),SUM(L489:P489))</f>
        <v>0</v>
      </c>
      <c r="K489" s="181" t="str">
        <f t="shared" si="16"/>
        <v/>
      </c>
      <c r="L489" s="111"/>
      <c r="M489" s="111"/>
      <c r="N489" s="111"/>
      <c r="O489" s="111"/>
      <c r="P489" s="111"/>
      <c r="Q489" s="9"/>
      <c r="R489" s="9"/>
      <c r="S489" s="9"/>
      <c r="T489" s="9"/>
      <c r="U489" s="9"/>
      <c r="V489" s="9"/>
    </row>
    <row r="490" spans="1:22" ht="34.5" customHeight="1">
      <c r="A490" s="349" t="s">
        <v>1130</v>
      </c>
      <c r="B490" s="2"/>
      <c r="C490" s="182"/>
      <c r="D490" s="422"/>
      <c r="E490" s="383" t="s">
        <v>354</v>
      </c>
      <c r="F490" s="384"/>
      <c r="G490" s="384"/>
      <c r="H490" s="385"/>
      <c r="I490" s="420"/>
      <c r="J490" s="180">
        <f t="shared" si="17"/>
        <v>0</v>
      </c>
      <c r="K490" s="181" t="str">
        <f t="shared" si="16"/>
        <v/>
      </c>
      <c r="L490" s="111"/>
      <c r="M490" s="111"/>
      <c r="N490" s="111"/>
      <c r="O490" s="111"/>
      <c r="P490" s="111"/>
      <c r="Q490" s="9"/>
      <c r="R490" s="9"/>
      <c r="S490" s="9"/>
      <c r="T490" s="9"/>
      <c r="U490" s="9"/>
      <c r="V490" s="9"/>
    </row>
    <row r="491" spans="1:22" ht="34.5" customHeight="1">
      <c r="A491" s="349" t="s">
        <v>1131</v>
      </c>
      <c r="B491" s="2"/>
      <c r="C491" s="182"/>
      <c r="D491" s="422"/>
      <c r="E491" s="383" t="s">
        <v>355</v>
      </c>
      <c r="F491" s="384"/>
      <c r="G491" s="384"/>
      <c r="H491" s="385"/>
      <c r="I491" s="420"/>
      <c r="J491" s="180">
        <f t="shared" si="17"/>
        <v>0</v>
      </c>
      <c r="K491" s="181" t="str">
        <f t="shared" si="16"/>
        <v/>
      </c>
      <c r="L491" s="111"/>
      <c r="M491" s="111"/>
      <c r="N491" s="111"/>
      <c r="O491" s="111"/>
      <c r="P491" s="111"/>
      <c r="Q491" s="9"/>
      <c r="R491" s="9"/>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c r="M492" s="111"/>
      <c r="N492" s="111"/>
      <c r="O492" s="111"/>
      <c r="P492" s="111"/>
      <c r="Q492" s="9"/>
      <c r="R492" s="9"/>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c r="M493" s="111"/>
      <c r="N493" s="111"/>
      <c r="O493" s="111"/>
      <c r="P493" s="111"/>
      <c r="Q493" s="9"/>
      <c r="R493" s="9"/>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c r="M494" s="111"/>
      <c r="N494" s="111"/>
      <c r="O494" s="111"/>
      <c r="P494" s="111"/>
      <c r="Q494" s="9"/>
      <c r="R494" s="9"/>
      <c r="S494" s="9"/>
      <c r="T494" s="9"/>
      <c r="U494" s="9"/>
      <c r="V494" s="9"/>
    </row>
    <row r="495" spans="1:22" ht="34.5" customHeight="1">
      <c r="A495" s="349" t="s">
        <v>1135</v>
      </c>
      <c r="B495" s="2"/>
      <c r="C495" s="182"/>
      <c r="D495" s="422"/>
      <c r="E495" s="383" t="s">
        <v>359</v>
      </c>
      <c r="F495" s="384"/>
      <c r="G495" s="384"/>
      <c r="H495" s="385"/>
      <c r="I495" s="420"/>
      <c r="J495" s="180">
        <f t="shared" si="17"/>
        <v>0</v>
      </c>
      <c r="K495" s="181" t="str">
        <f t="shared" si="16"/>
        <v/>
      </c>
      <c r="L495" s="111"/>
      <c r="M495" s="111"/>
      <c r="N495" s="111"/>
      <c r="O495" s="111"/>
      <c r="P495" s="111"/>
      <c r="Q495" s="9"/>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111"/>
      <c r="O496" s="111"/>
      <c r="P496" s="111"/>
      <c r="Q496" s="9"/>
      <c r="R496" s="9"/>
      <c r="S496" s="9"/>
      <c r="T496" s="9"/>
      <c r="U496" s="9"/>
      <c r="V496" s="9"/>
    </row>
    <row r="497" spans="1:22" ht="34.5" customHeight="1">
      <c r="A497" s="349" t="s">
        <v>1137</v>
      </c>
      <c r="B497" s="2"/>
      <c r="C497" s="182"/>
      <c r="D497" s="422"/>
      <c r="E497" s="383" t="s">
        <v>361</v>
      </c>
      <c r="F497" s="384"/>
      <c r="G497" s="384"/>
      <c r="H497" s="385"/>
      <c r="I497" s="420"/>
      <c r="J497" s="180">
        <f t="shared" si="17"/>
        <v>0</v>
      </c>
      <c r="K497" s="181" t="str">
        <f t="shared" si="16"/>
        <v/>
      </c>
      <c r="L497" s="111"/>
      <c r="M497" s="111"/>
      <c r="N497" s="111"/>
      <c r="O497" s="111"/>
      <c r="P497" s="111"/>
      <c r="Q497" s="9"/>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111"/>
      <c r="O498" s="111"/>
      <c r="P498" s="111"/>
      <c r="Q498" s="9"/>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111"/>
      <c r="O499" s="111"/>
      <c r="P499" s="111"/>
      <c r="Q499" s="9"/>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111"/>
      <c r="O500" s="111"/>
      <c r="P500" s="111"/>
      <c r="Q500" s="9"/>
      <c r="R500" s="9"/>
      <c r="S500" s="9"/>
      <c r="T500" s="9"/>
      <c r="U500" s="9"/>
      <c r="V500" s="9"/>
    </row>
    <row r="501" spans="1:22" ht="56.1" customHeight="1">
      <c r="A501" s="349" t="s">
        <v>1141</v>
      </c>
      <c r="B501" s="146"/>
      <c r="C501" s="383" t="s">
        <v>368</v>
      </c>
      <c r="D501" s="384"/>
      <c r="E501" s="384"/>
      <c r="F501" s="384"/>
      <c r="G501" s="384"/>
      <c r="H501" s="385"/>
      <c r="I501" s="116" t="s">
        <v>2215</v>
      </c>
      <c r="J501" s="180">
        <f t="shared" si="17"/>
        <v>0</v>
      </c>
      <c r="K501" s="181" t="str">
        <f t="shared" si="16"/>
        <v/>
      </c>
      <c r="L501" s="111">
        <v>0</v>
      </c>
      <c r="M501" s="111">
        <v>0</v>
      </c>
      <c r="N501" s="111">
        <v>0</v>
      </c>
      <c r="O501" s="111">
        <v>0</v>
      </c>
      <c r="P501" s="111">
        <v>0</v>
      </c>
      <c r="Q501" s="9"/>
      <c r="R501" s="9"/>
      <c r="S501" s="9"/>
      <c r="T501" s="9"/>
      <c r="U501" s="9"/>
      <c r="V501" s="9"/>
    </row>
    <row r="502" spans="1:22" ht="70.150000000000006" customHeight="1">
      <c r="A502" s="349" t="s">
        <v>1143</v>
      </c>
      <c r="B502" s="146"/>
      <c r="C502" s="383" t="s">
        <v>370</v>
      </c>
      <c r="D502" s="384"/>
      <c r="E502" s="384"/>
      <c r="F502" s="384"/>
      <c r="G502" s="384"/>
      <c r="H502" s="385"/>
      <c r="I502" s="116" t="s">
        <v>1838</v>
      </c>
      <c r="J502" s="180">
        <f t="shared" si="17"/>
        <v>0</v>
      </c>
      <c r="K502" s="181" t="str">
        <f t="shared" si="16"/>
        <v/>
      </c>
      <c r="L502" s="111">
        <v>0</v>
      </c>
      <c r="M502" s="111">
        <v>0</v>
      </c>
      <c r="N502" s="111">
        <v>0</v>
      </c>
      <c r="O502" s="111">
        <v>0</v>
      </c>
      <c r="P502" s="111">
        <v>0</v>
      </c>
      <c r="Q502" s="9"/>
      <c r="R502" s="9"/>
      <c r="S502" s="9"/>
      <c r="T502" s="9"/>
      <c r="U502" s="9"/>
      <c r="V502" s="9"/>
    </row>
    <row r="503" spans="1:22" ht="70.150000000000006" customHeight="1">
      <c r="A503" s="349" t="s">
        <v>1145</v>
      </c>
      <c r="B503" s="146"/>
      <c r="C503" s="383" t="s">
        <v>372</v>
      </c>
      <c r="D503" s="384"/>
      <c r="E503" s="384"/>
      <c r="F503" s="384"/>
      <c r="G503" s="384"/>
      <c r="H503" s="385"/>
      <c r="I503" s="116" t="s">
        <v>2762</v>
      </c>
      <c r="J503" s="180">
        <f t="shared" si="17"/>
        <v>0</v>
      </c>
      <c r="K503" s="181" t="str">
        <f t="shared" si="16"/>
        <v/>
      </c>
      <c r="L503" s="111">
        <v>0</v>
      </c>
      <c r="M503" s="111">
        <v>0</v>
      </c>
      <c r="N503" s="111">
        <v>0</v>
      </c>
      <c r="O503" s="111">
        <v>0</v>
      </c>
      <c r="P503" s="111">
        <v>0</v>
      </c>
      <c r="Q503" s="9"/>
      <c r="R503" s="9"/>
      <c r="S503" s="9"/>
      <c r="T503" s="9"/>
      <c r="U503" s="9"/>
      <c r="V503" s="9"/>
    </row>
    <row r="504" spans="1:22" s="1" customFormat="1" ht="17.25" customHeight="1">
      <c r="A504" s="325"/>
      <c r="B504" s="19"/>
      <c r="C504" s="19"/>
      <c r="D504" s="19"/>
      <c r="E504" s="19"/>
      <c r="F504" s="19"/>
      <c r="G504" s="19"/>
      <c r="H504" s="15"/>
      <c r="I504" s="15"/>
      <c r="J504" s="87"/>
      <c r="K504" s="88"/>
      <c r="L504" s="89"/>
      <c r="M504" s="89"/>
      <c r="N504" s="89"/>
      <c r="O504" s="89"/>
      <c r="P504" s="89"/>
    </row>
    <row r="505" spans="1:22" s="82" customFormat="1">
      <c r="A505" s="325"/>
      <c r="B505" s="83"/>
      <c r="C505" s="60"/>
      <c r="D505" s="60"/>
      <c r="E505" s="60"/>
      <c r="F505" s="60"/>
      <c r="G505" s="60"/>
      <c r="H505" s="90"/>
      <c r="I505" s="90"/>
      <c r="J505" s="87"/>
      <c r="K505" s="88"/>
      <c r="L505" s="89"/>
      <c r="M505" s="89"/>
      <c r="N505" s="89"/>
      <c r="O505" s="89"/>
      <c r="P505" s="89"/>
    </row>
    <row r="506" spans="1:22">
      <c r="A506" s="325"/>
      <c r="B506" s="183"/>
      <c r="C506" s="4"/>
      <c r="D506" s="4"/>
      <c r="F506" s="4"/>
      <c r="G506" s="4"/>
      <c r="H506" s="307"/>
      <c r="I506" s="307"/>
      <c r="J506" s="59"/>
      <c r="K506" s="30"/>
      <c r="L506" s="101"/>
      <c r="M506" s="101"/>
      <c r="N506" s="101"/>
      <c r="O506" s="101"/>
      <c r="P506" s="101"/>
      <c r="Q506" s="9"/>
      <c r="R506" s="9"/>
      <c r="S506" s="9"/>
      <c r="T506" s="9"/>
      <c r="U506" s="9"/>
      <c r="V506" s="9"/>
    </row>
    <row r="507" spans="1:22">
      <c r="A507" s="325"/>
      <c r="B507" s="19" t="s">
        <v>374</v>
      </c>
      <c r="C507" s="44"/>
      <c r="D507" s="44"/>
      <c r="E507" s="44"/>
      <c r="F507" s="44"/>
      <c r="G507" s="44"/>
      <c r="H507" s="15"/>
      <c r="I507" s="15"/>
      <c r="J507" s="59"/>
      <c r="K507" s="30"/>
      <c r="L507" s="101"/>
      <c r="M507" s="101"/>
      <c r="N507" s="101"/>
      <c r="O507" s="101"/>
      <c r="P507" s="101"/>
      <c r="Q507" s="9"/>
      <c r="R507" s="9"/>
      <c r="S507" s="9"/>
      <c r="T507" s="9"/>
      <c r="U507" s="9"/>
      <c r="V507" s="9"/>
    </row>
    <row r="508" spans="1:22">
      <c r="A508" s="325"/>
      <c r="B508" s="19"/>
      <c r="C508" s="19"/>
      <c r="D508" s="19"/>
      <c r="E508" s="19"/>
      <c r="F508" s="19"/>
      <c r="G508" s="19"/>
      <c r="H508" s="15"/>
      <c r="I508" s="15"/>
      <c r="L508" s="23"/>
      <c r="M508" s="23"/>
      <c r="N508" s="23"/>
      <c r="O508" s="23"/>
      <c r="P508" s="23"/>
      <c r="Q508" s="9"/>
      <c r="R508" s="9"/>
      <c r="S508" s="9"/>
      <c r="T508" s="9"/>
      <c r="U508" s="9"/>
      <c r="V508" s="9"/>
    </row>
    <row r="509" spans="1:22" ht="34.5" customHeight="1">
      <c r="A509" s="325"/>
      <c r="B509" s="19"/>
      <c r="C509" s="19" t="s">
        <v>1920</v>
      </c>
      <c r="D509" s="4"/>
      <c r="F509" s="4"/>
      <c r="G509" s="4"/>
      <c r="H509" s="307"/>
      <c r="I509" s="307"/>
      <c r="J509" s="74" t="s">
        <v>77</v>
      </c>
      <c r="K509" s="167"/>
      <c r="L509" s="76" t="s">
        <v>591</v>
      </c>
      <c r="M509" s="76" t="s">
        <v>640</v>
      </c>
      <c r="N509" s="76" t="s">
        <v>2730</v>
      </c>
      <c r="O509" s="76" t="s">
        <v>2731</v>
      </c>
      <c r="P509" s="76" t="s">
        <v>2732</v>
      </c>
      <c r="Q509" s="9"/>
      <c r="R509" s="9"/>
      <c r="S509" s="9"/>
      <c r="T509" s="9"/>
      <c r="U509" s="9"/>
      <c r="V509" s="9"/>
    </row>
    <row r="510" spans="1:22" ht="20.25" customHeight="1">
      <c r="A510" s="325"/>
      <c r="B510" s="2"/>
      <c r="C510" s="411"/>
      <c r="D510" s="412"/>
      <c r="E510" s="412"/>
      <c r="F510" s="412"/>
      <c r="G510" s="44"/>
      <c r="H510" s="307"/>
      <c r="I510" s="65" t="s">
        <v>78</v>
      </c>
      <c r="J510" s="66"/>
      <c r="K510" s="168"/>
      <c r="L510" s="78" t="s">
        <v>80</v>
      </c>
      <c r="M510" s="78" t="s">
        <v>595</v>
      </c>
      <c r="N510" s="78" t="s">
        <v>80</v>
      </c>
      <c r="O510" s="78" t="s">
        <v>80</v>
      </c>
      <c r="P510" s="78" t="s">
        <v>595</v>
      </c>
      <c r="Q510" s="9"/>
      <c r="R510" s="9"/>
      <c r="S510" s="9"/>
      <c r="T510" s="9"/>
      <c r="U510" s="9"/>
      <c r="V510" s="9"/>
    </row>
    <row r="511" spans="1:22" ht="42" customHeight="1">
      <c r="A511" s="349" t="s">
        <v>1149</v>
      </c>
      <c r="B511" s="2"/>
      <c r="C511" s="383" t="s">
        <v>376</v>
      </c>
      <c r="D511" s="384"/>
      <c r="E511" s="384"/>
      <c r="F511" s="384"/>
      <c r="G511" s="384"/>
      <c r="H511" s="385"/>
      <c r="I511" s="324" t="s">
        <v>1513</v>
      </c>
      <c r="J511" s="180">
        <f t="shared" ref="J511:J518" si="18">IF(SUM(L511:P511)=0,IF(COUNTIF(L511:P511,"未確認")&gt;0,"未確認",IF(COUNTIF(L511:P511,"~*")&gt;0,"*",SUM(L511:P511))),SUM(L511:P511))</f>
        <v>0</v>
      </c>
      <c r="K511" s="181" t="str">
        <f t="shared" ref="K511:K518" si="19">IF(OR(COUNTIF(L511:P511,"未確認")&gt;0,COUNTIF(L511:P511,"*")&gt;0),"※","")</f>
        <v/>
      </c>
      <c r="L511" s="111">
        <v>0</v>
      </c>
      <c r="M511" s="111">
        <v>0</v>
      </c>
      <c r="N511" s="111"/>
      <c r="O511" s="111">
        <v>0</v>
      </c>
      <c r="P511" s="111">
        <v>0</v>
      </c>
      <c r="Q511" s="9"/>
      <c r="R511" s="9"/>
      <c r="S511" s="9"/>
      <c r="T511" s="9"/>
      <c r="U511" s="9"/>
      <c r="V511" s="9"/>
    </row>
    <row r="512" spans="1:22" ht="84" customHeight="1">
      <c r="A512" s="349" t="s">
        <v>1151</v>
      </c>
      <c r="B512" s="184"/>
      <c r="C512" s="383" t="s">
        <v>378</v>
      </c>
      <c r="D512" s="384"/>
      <c r="E512" s="384"/>
      <c r="F512" s="384"/>
      <c r="G512" s="384"/>
      <c r="H512" s="385"/>
      <c r="I512" s="116" t="s">
        <v>1514</v>
      </c>
      <c r="J512" s="180">
        <f t="shared" si="18"/>
        <v>21</v>
      </c>
      <c r="K512" s="181" t="str">
        <f t="shared" si="19"/>
        <v>※</v>
      </c>
      <c r="L512" s="111" t="s">
        <v>1128</v>
      </c>
      <c r="M512" s="111">
        <v>0</v>
      </c>
      <c r="N512" s="111">
        <v>21</v>
      </c>
      <c r="O512" s="111">
        <v>0</v>
      </c>
      <c r="P512" s="111">
        <v>0</v>
      </c>
      <c r="Q512" s="9"/>
      <c r="R512" s="9"/>
      <c r="S512" s="9"/>
      <c r="T512" s="9"/>
      <c r="U512" s="9"/>
      <c r="V512" s="9"/>
    </row>
    <row r="513" spans="1:22" ht="56.1" customHeight="1">
      <c r="A513" s="349" t="s">
        <v>1153</v>
      </c>
      <c r="B513" s="184"/>
      <c r="C513" s="383" t="s">
        <v>380</v>
      </c>
      <c r="D513" s="384"/>
      <c r="E513" s="384"/>
      <c r="F513" s="384"/>
      <c r="G513" s="384"/>
      <c r="H513" s="385"/>
      <c r="I513" s="116" t="s">
        <v>1154</v>
      </c>
      <c r="J513" s="180">
        <f t="shared" si="18"/>
        <v>0</v>
      </c>
      <c r="K513" s="181" t="str">
        <f t="shared" si="19"/>
        <v/>
      </c>
      <c r="L513" s="111">
        <v>0</v>
      </c>
      <c r="M513" s="111">
        <v>0</v>
      </c>
      <c r="N513" s="111">
        <v>0</v>
      </c>
      <c r="O513" s="111">
        <v>0</v>
      </c>
      <c r="P513" s="111">
        <v>0</v>
      </c>
      <c r="Q513" s="9"/>
      <c r="R513" s="9"/>
      <c r="S513" s="9"/>
      <c r="T513" s="9"/>
      <c r="U513" s="9"/>
      <c r="V513" s="9"/>
    </row>
    <row r="514" spans="1:22" ht="56.1" customHeight="1">
      <c r="A514" s="349" t="s">
        <v>1155</v>
      </c>
      <c r="B514" s="184"/>
      <c r="C514" s="383" t="s">
        <v>382</v>
      </c>
      <c r="D514" s="384"/>
      <c r="E514" s="384"/>
      <c r="F514" s="384"/>
      <c r="G514" s="384"/>
      <c r="H514" s="385"/>
      <c r="I514" s="116" t="s">
        <v>1921</v>
      </c>
      <c r="J514" s="180">
        <f t="shared" si="18"/>
        <v>0</v>
      </c>
      <c r="K514" s="181" t="str">
        <f t="shared" si="19"/>
        <v/>
      </c>
      <c r="L514" s="111">
        <v>0</v>
      </c>
      <c r="M514" s="111">
        <v>0</v>
      </c>
      <c r="N514" s="111">
        <v>0</v>
      </c>
      <c r="O514" s="111">
        <v>0</v>
      </c>
      <c r="P514" s="111">
        <v>0</v>
      </c>
      <c r="Q514" s="9"/>
      <c r="R514" s="9"/>
      <c r="S514" s="9"/>
      <c r="T514" s="9"/>
      <c r="U514" s="9"/>
      <c r="V514" s="9"/>
    </row>
    <row r="515" spans="1:22" ht="117">
      <c r="A515" s="349" t="s">
        <v>1157</v>
      </c>
      <c r="B515" s="184"/>
      <c r="C515" s="383" t="s">
        <v>384</v>
      </c>
      <c r="D515" s="384"/>
      <c r="E515" s="384"/>
      <c r="F515" s="384"/>
      <c r="G515" s="384"/>
      <c r="H515" s="385"/>
      <c r="I515" s="116" t="s">
        <v>1968</v>
      </c>
      <c r="J515" s="180" t="str">
        <f t="shared" si="18"/>
        <v>*</v>
      </c>
      <c r="K515" s="181" t="str">
        <f t="shared" si="19"/>
        <v>※</v>
      </c>
      <c r="L515" s="111" t="s">
        <v>1128</v>
      </c>
      <c r="M515" s="111">
        <v>0</v>
      </c>
      <c r="N515" s="111" t="s">
        <v>2763</v>
      </c>
      <c r="O515" s="111">
        <v>0</v>
      </c>
      <c r="P515" s="111">
        <v>0</v>
      </c>
      <c r="Q515" s="9"/>
      <c r="R515" s="9"/>
      <c r="S515" s="9"/>
      <c r="T515" s="9"/>
      <c r="U515" s="9"/>
      <c r="V515" s="9"/>
    </row>
    <row r="516" spans="1:22" s="112" customFormat="1" ht="84" customHeight="1">
      <c r="A516" s="349" t="s">
        <v>1159</v>
      </c>
      <c r="B516" s="184"/>
      <c r="C516" s="386" t="s">
        <v>386</v>
      </c>
      <c r="D516" s="387"/>
      <c r="E516" s="387"/>
      <c r="F516" s="387"/>
      <c r="G516" s="387"/>
      <c r="H516" s="388"/>
      <c r="I516" s="116" t="s">
        <v>1516</v>
      </c>
      <c r="J516" s="180" t="str">
        <f t="shared" si="18"/>
        <v>*</v>
      </c>
      <c r="K516" s="181" t="str">
        <f t="shared" si="19"/>
        <v>※</v>
      </c>
      <c r="L516" s="111">
        <v>0</v>
      </c>
      <c r="M516" s="111">
        <v>0</v>
      </c>
      <c r="N516" s="111" t="s">
        <v>1128</v>
      </c>
      <c r="O516" s="111">
        <v>0</v>
      </c>
      <c r="P516" s="111">
        <v>0</v>
      </c>
    </row>
    <row r="517" spans="1:22" s="112" customFormat="1" ht="70.150000000000006" customHeight="1">
      <c r="A517" s="349" t="s">
        <v>1160</v>
      </c>
      <c r="B517" s="184"/>
      <c r="C517" s="383" t="s">
        <v>388</v>
      </c>
      <c r="D517" s="384"/>
      <c r="E517" s="384"/>
      <c r="F517" s="384"/>
      <c r="G517" s="384"/>
      <c r="H517" s="385"/>
      <c r="I517" s="116" t="s">
        <v>2442</v>
      </c>
      <c r="J517" s="180">
        <f t="shared" si="18"/>
        <v>0</v>
      </c>
      <c r="K517" s="181" t="str">
        <f t="shared" si="19"/>
        <v/>
      </c>
      <c r="L517" s="111">
        <v>0</v>
      </c>
      <c r="M517" s="111">
        <v>0</v>
      </c>
      <c r="N517" s="111">
        <v>0</v>
      </c>
      <c r="O517" s="111">
        <v>0</v>
      </c>
      <c r="P517" s="111">
        <v>0</v>
      </c>
    </row>
    <row r="518" spans="1:22" s="112" customFormat="1" ht="84" customHeight="1">
      <c r="A518" s="349" t="s">
        <v>1162</v>
      </c>
      <c r="B518" s="184"/>
      <c r="C518" s="383" t="s">
        <v>390</v>
      </c>
      <c r="D518" s="384"/>
      <c r="E518" s="384"/>
      <c r="F518" s="384"/>
      <c r="G518" s="384"/>
      <c r="H518" s="385"/>
      <c r="I518" s="116" t="s">
        <v>2371</v>
      </c>
      <c r="J518" s="180">
        <f t="shared" si="18"/>
        <v>0</v>
      </c>
      <c r="K518" s="181" t="str">
        <f t="shared" si="19"/>
        <v/>
      </c>
      <c r="L518" s="111">
        <v>0</v>
      </c>
      <c r="M518" s="111">
        <v>0</v>
      </c>
      <c r="N518" s="111">
        <v>0</v>
      </c>
      <c r="O518" s="111">
        <v>0</v>
      </c>
      <c r="P518" s="111">
        <v>0</v>
      </c>
    </row>
    <row r="519" spans="1:22" s="1" customFormat="1">
      <c r="A519" s="325"/>
      <c r="B519" s="19"/>
      <c r="C519" s="19"/>
      <c r="D519" s="19"/>
      <c r="E519" s="19"/>
      <c r="F519" s="19"/>
      <c r="G519" s="19"/>
      <c r="H519" s="15"/>
      <c r="I519" s="15"/>
      <c r="J519" s="87"/>
      <c r="K519" s="88"/>
      <c r="L519" s="89"/>
      <c r="M519" s="89"/>
      <c r="N519" s="89"/>
      <c r="O519" s="89"/>
      <c r="P519" s="89"/>
    </row>
    <row r="520" spans="1:22">
      <c r="A520" s="325"/>
      <c r="B520" s="19"/>
      <c r="C520" s="19"/>
      <c r="D520" s="19"/>
      <c r="E520" s="19"/>
      <c r="F520" s="19"/>
      <c r="G520" s="19"/>
      <c r="H520" s="15"/>
      <c r="I520" s="15"/>
      <c r="L520" s="73"/>
      <c r="M520" s="73"/>
      <c r="N520" s="73"/>
      <c r="O520" s="73"/>
      <c r="P520" s="73"/>
      <c r="Q520" s="9"/>
      <c r="R520" s="9"/>
      <c r="S520" s="9"/>
      <c r="T520" s="9"/>
      <c r="U520" s="9"/>
      <c r="V520" s="9"/>
    </row>
    <row r="521" spans="1:22" ht="34.5" customHeight="1">
      <c r="A521" s="325"/>
      <c r="B521" s="19"/>
      <c r="C521" s="19" t="s">
        <v>1841</v>
      </c>
      <c r="D521" s="4"/>
      <c r="F521" s="4"/>
      <c r="G521" s="4"/>
      <c r="H521" s="307"/>
      <c r="I521" s="307"/>
      <c r="J521" s="74" t="s">
        <v>77</v>
      </c>
      <c r="K521" s="167"/>
      <c r="L521" s="76" t="s">
        <v>591</v>
      </c>
      <c r="M521" s="76" t="s">
        <v>640</v>
      </c>
      <c r="N521" s="76" t="s">
        <v>2730</v>
      </c>
      <c r="O521" s="76" t="s">
        <v>2731</v>
      </c>
      <c r="P521" s="76" t="s">
        <v>2732</v>
      </c>
      <c r="Q521" s="9"/>
      <c r="R521" s="9"/>
      <c r="S521" s="9"/>
      <c r="T521" s="9"/>
      <c r="U521" s="9"/>
      <c r="V521" s="9"/>
    </row>
    <row r="522" spans="1:22" ht="20.25" customHeight="1">
      <c r="A522" s="325"/>
      <c r="B522" s="2"/>
      <c r="C522" s="411"/>
      <c r="D522" s="412"/>
      <c r="E522" s="412"/>
      <c r="F522" s="412"/>
      <c r="G522" s="44"/>
      <c r="H522" s="307"/>
      <c r="I522" s="65" t="s">
        <v>1681</v>
      </c>
      <c r="J522" s="66"/>
      <c r="K522" s="168"/>
      <c r="L522" s="78" t="s">
        <v>80</v>
      </c>
      <c r="M522" s="78" t="s">
        <v>595</v>
      </c>
      <c r="N522" s="78" t="s">
        <v>80</v>
      </c>
      <c r="O522" s="78" t="s">
        <v>80</v>
      </c>
      <c r="P522" s="78" t="s">
        <v>595</v>
      </c>
      <c r="Q522" s="9"/>
      <c r="R522" s="9"/>
      <c r="S522" s="9"/>
      <c r="T522" s="9"/>
      <c r="U522" s="9"/>
      <c r="V522" s="9"/>
    </row>
    <row r="523" spans="1:22" s="108" customFormat="1" ht="78">
      <c r="A523" s="349" t="s">
        <v>1164</v>
      </c>
      <c r="B523" s="184"/>
      <c r="C523" s="415" t="s">
        <v>393</v>
      </c>
      <c r="D523" s="416"/>
      <c r="E523" s="416"/>
      <c r="F523" s="416"/>
      <c r="G523" s="416"/>
      <c r="H523" s="417"/>
      <c r="I523" s="116" t="s">
        <v>1675</v>
      </c>
      <c r="J523" s="185">
        <f>IF(SUM(L523:P523)=0,IF(COUNTIF(L523:P523,"未確認")&gt;0,"未確認",IF(COUNTIF(L523:P523,"~*")&gt;0,"*",SUM(L523:P523))),SUM(L523:P523))</f>
        <v>0</v>
      </c>
      <c r="K523" s="181" t="str">
        <f>IF(OR(COUNTIF(L523:P523,"未確認")&gt;0,COUNTIF(L523:P523,"*")&gt;0),"※","")</f>
        <v/>
      </c>
      <c r="L523" s="111">
        <v>0</v>
      </c>
      <c r="M523" s="111">
        <v>0</v>
      </c>
      <c r="N523" s="111">
        <v>0</v>
      </c>
      <c r="O523" s="111">
        <v>0</v>
      </c>
      <c r="P523" s="111">
        <v>0</v>
      </c>
    </row>
    <row r="524" spans="1:22" s="108" customFormat="1" ht="78">
      <c r="A524" s="349"/>
      <c r="B524" s="184"/>
      <c r="C524" s="415" t="s">
        <v>1842</v>
      </c>
      <c r="D524" s="416"/>
      <c r="E524" s="416"/>
      <c r="F524" s="416"/>
      <c r="G524" s="416"/>
      <c r="H524" s="417"/>
      <c r="I524" s="116" t="s">
        <v>1167</v>
      </c>
      <c r="J524" s="185">
        <f>IF(SUM(L524:P524)=0,IF(COUNTIF(L524:P524,"未確認")&gt;0,"未確認",IF(COUNTIF(L524:P524,"~*")&gt;0,"*",SUM(L524:P524))),SUM(L524:P524))</f>
        <v>0</v>
      </c>
      <c r="K524" s="181" t="str">
        <f>IF(OR(COUNTIF(L524:P524,"未確認")&gt;0,COUNTIF(L524:P524,"*")&gt;0),"※","")</f>
        <v/>
      </c>
      <c r="L524" s="111"/>
      <c r="M524" s="111">
        <v>0</v>
      </c>
      <c r="N524" s="111">
        <v>0</v>
      </c>
      <c r="O524" s="111">
        <v>0</v>
      </c>
      <c r="P524" s="111">
        <v>0</v>
      </c>
    </row>
    <row r="525" spans="1:22" s="108" customFormat="1" ht="97.5">
      <c r="A525" s="349" t="s">
        <v>1168</v>
      </c>
      <c r="B525" s="184"/>
      <c r="C525" s="415" t="s">
        <v>395</v>
      </c>
      <c r="D525" s="416"/>
      <c r="E525" s="416"/>
      <c r="F525" s="416"/>
      <c r="G525" s="416"/>
      <c r="H525" s="417"/>
      <c r="I525" s="116" t="s">
        <v>2374</v>
      </c>
      <c r="J525" s="185">
        <f>IF(SUM(L525:P525)=0,IF(COUNTIF(L525:P525,"未確認")&gt;0,"未確認",IF(COUNTIF(L525:P525,"~*")&gt;0,"*",SUM(L525:P525))),SUM(L525:P525))</f>
        <v>0</v>
      </c>
      <c r="K525" s="181" t="str">
        <f>IF(OR(COUNTIF(L525:P525,"未確認")&gt;0,COUNTIF(L525:P525,"*")&gt;0),"※","")</f>
        <v/>
      </c>
      <c r="L525" s="111">
        <v>0</v>
      </c>
      <c r="M525" s="111">
        <v>0</v>
      </c>
      <c r="N525" s="111">
        <v>0</v>
      </c>
      <c r="O525" s="111">
        <v>0</v>
      </c>
      <c r="P525" s="111">
        <v>0</v>
      </c>
    </row>
    <row r="526" spans="1:22" s="1" customFormat="1">
      <c r="A526" s="325"/>
      <c r="B526" s="19"/>
      <c r="C526" s="19"/>
      <c r="D526" s="19"/>
      <c r="E526" s="19"/>
      <c r="F526" s="19"/>
      <c r="G526" s="19"/>
      <c r="H526" s="15"/>
      <c r="I526" s="15"/>
      <c r="J526" s="87"/>
      <c r="K526" s="88"/>
      <c r="L526" s="73"/>
      <c r="M526" s="73"/>
      <c r="N526" s="73"/>
      <c r="O526" s="73"/>
      <c r="P526" s="73"/>
    </row>
    <row r="527" spans="1:22">
      <c r="A527" s="325"/>
      <c r="B527" s="19"/>
      <c r="C527" s="19"/>
      <c r="D527" s="19"/>
      <c r="E527" s="19"/>
      <c r="F527" s="19"/>
      <c r="G527" s="19"/>
      <c r="H527" s="15"/>
      <c r="I527" s="15"/>
      <c r="L527" s="73"/>
      <c r="M527" s="73"/>
      <c r="N527" s="73"/>
      <c r="O527" s="73"/>
      <c r="P527" s="73"/>
      <c r="Q527" s="9"/>
      <c r="R527" s="9"/>
      <c r="S527" s="9"/>
      <c r="T527" s="9"/>
      <c r="U527" s="9"/>
      <c r="V527" s="9"/>
    </row>
    <row r="528" spans="1:22" ht="34.5" customHeight="1">
      <c r="A528" s="325"/>
      <c r="B528" s="19"/>
      <c r="C528" s="19" t="s">
        <v>1521</v>
      </c>
      <c r="D528" s="4"/>
      <c r="F528" s="4"/>
      <c r="G528" s="4"/>
      <c r="H528" s="307"/>
      <c r="I528" s="307"/>
      <c r="J528" s="74" t="s">
        <v>77</v>
      </c>
      <c r="K528" s="167"/>
      <c r="L528" s="76" t="s">
        <v>591</v>
      </c>
      <c r="M528" s="76" t="s">
        <v>640</v>
      </c>
      <c r="N528" s="76" t="s">
        <v>2730</v>
      </c>
      <c r="O528" s="76" t="s">
        <v>2731</v>
      </c>
      <c r="P528" s="76" t="s">
        <v>2732</v>
      </c>
      <c r="Q528" s="9"/>
      <c r="R528" s="9"/>
      <c r="S528" s="9"/>
      <c r="T528" s="9"/>
      <c r="U528" s="9"/>
      <c r="V528" s="9"/>
    </row>
    <row r="529" spans="1:22" ht="20.25" customHeight="1">
      <c r="A529" s="325"/>
      <c r="B529" s="2"/>
      <c r="C529" s="418"/>
      <c r="D529" s="418"/>
      <c r="E529" s="418"/>
      <c r="F529" s="418"/>
      <c r="G529" s="44"/>
      <c r="H529" s="307"/>
      <c r="I529" s="65" t="s">
        <v>1148</v>
      </c>
      <c r="J529" s="66"/>
      <c r="K529" s="168"/>
      <c r="L529" s="78" t="s">
        <v>80</v>
      </c>
      <c r="M529" s="78" t="s">
        <v>595</v>
      </c>
      <c r="N529" s="78" t="s">
        <v>80</v>
      </c>
      <c r="O529" s="78" t="s">
        <v>80</v>
      </c>
      <c r="P529" s="78" t="s">
        <v>595</v>
      </c>
      <c r="Q529" s="9"/>
      <c r="R529" s="9"/>
      <c r="S529" s="9"/>
      <c r="T529" s="9"/>
      <c r="U529" s="9"/>
      <c r="V529" s="9"/>
    </row>
    <row r="530" spans="1:22" s="108" customFormat="1" ht="97.5">
      <c r="A530" s="349" t="s">
        <v>1171</v>
      </c>
      <c r="B530" s="184"/>
      <c r="C530" s="415" t="s">
        <v>398</v>
      </c>
      <c r="D530" s="416"/>
      <c r="E530" s="416"/>
      <c r="F530" s="416"/>
      <c r="G530" s="416"/>
      <c r="H530" s="417"/>
      <c r="I530" s="116" t="s">
        <v>1924</v>
      </c>
      <c r="J530" s="185">
        <f>IF(SUM(L530:P530)=0,IF(COUNTIF(L530:P530,"未確認")&gt;0,"未確認",IF(COUNTIF(L530:P530,"~*")&gt;0,"*",SUM(L530:P530))),SUM(L530:P530))</f>
        <v>17</v>
      </c>
      <c r="K530" s="181" t="str">
        <f>IF(OR(COUNTIF(L530:P530,"未確認")&gt;0,COUNTIF(L530:P530,"*")&gt;0),"※","")</f>
        <v/>
      </c>
      <c r="L530" s="111">
        <v>0</v>
      </c>
      <c r="M530" s="111">
        <v>0</v>
      </c>
      <c r="N530" s="111">
        <v>0</v>
      </c>
      <c r="O530" s="111">
        <v>17</v>
      </c>
      <c r="P530" s="111">
        <v>0</v>
      </c>
    </row>
    <row r="531" spans="1:22" s="1" customFormat="1">
      <c r="A531" s="325"/>
      <c r="B531" s="19"/>
      <c r="C531" s="19"/>
      <c r="D531" s="19"/>
      <c r="E531" s="19"/>
      <c r="F531" s="19"/>
      <c r="G531" s="19"/>
      <c r="H531" s="15"/>
      <c r="I531" s="15"/>
      <c r="J531" s="87"/>
      <c r="K531" s="88"/>
      <c r="L531" s="89"/>
      <c r="M531" s="89"/>
      <c r="N531" s="89"/>
      <c r="O531" s="89"/>
      <c r="P531" s="89"/>
    </row>
    <row r="532" spans="1:22">
      <c r="A532" s="325"/>
      <c r="B532" s="19"/>
      <c r="C532" s="19"/>
      <c r="D532" s="19"/>
      <c r="E532" s="19"/>
      <c r="F532" s="19"/>
      <c r="G532" s="19"/>
      <c r="H532" s="15"/>
      <c r="I532" s="15"/>
      <c r="L532" s="73"/>
      <c r="M532" s="73"/>
      <c r="N532" s="73"/>
      <c r="O532" s="73"/>
      <c r="P532" s="73"/>
      <c r="Q532" s="9"/>
      <c r="R532" s="9"/>
      <c r="S532" s="9"/>
      <c r="T532" s="9"/>
      <c r="U532" s="9"/>
      <c r="V532" s="9"/>
    </row>
    <row r="533" spans="1:22" ht="34.5" customHeight="1">
      <c r="A533" s="325"/>
      <c r="B533" s="19"/>
      <c r="C533" s="19" t="s">
        <v>1173</v>
      </c>
      <c r="D533" s="4"/>
      <c r="F533" s="4"/>
      <c r="G533" s="4"/>
      <c r="H533" s="307"/>
      <c r="I533" s="307"/>
      <c r="J533" s="74" t="s">
        <v>77</v>
      </c>
      <c r="K533" s="167"/>
      <c r="L533" s="76" t="s">
        <v>591</v>
      </c>
      <c r="M533" s="76" t="s">
        <v>640</v>
      </c>
      <c r="N533" s="76" t="s">
        <v>2730</v>
      </c>
      <c r="O533" s="76" t="s">
        <v>2731</v>
      </c>
      <c r="P533" s="76" t="s">
        <v>2732</v>
      </c>
      <c r="Q533" s="9"/>
      <c r="R533" s="9"/>
      <c r="S533" s="9"/>
      <c r="T533" s="9"/>
      <c r="U533" s="9"/>
      <c r="V533" s="9"/>
    </row>
    <row r="534" spans="1:22" ht="20.25" customHeight="1">
      <c r="A534" s="325"/>
      <c r="B534" s="2"/>
      <c r="C534" s="418"/>
      <c r="D534" s="419"/>
      <c r="E534" s="419"/>
      <c r="F534" s="419"/>
      <c r="G534" s="44"/>
      <c r="H534" s="307"/>
      <c r="I534" s="65" t="s">
        <v>1681</v>
      </c>
      <c r="J534" s="66"/>
      <c r="K534" s="168"/>
      <c r="L534" s="78" t="s">
        <v>80</v>
      </c>
      <c r="M534" s="78" t="s">
        <v>595</v>
      </c>
      <c r="N534" s="78" t="s">
        <v>80</v>
      </c>
      <c r="O534" s="78" t="s">
        <v>80</v>
      </c>
      <c r="P534" s="78" t="s">
        <v>595</v>
      </c>
      <c r="Q534" s="9"/>
      <c r="R534" s="9"/>
      <c r="S534" s="9"/>
      <c r="T534" s="9"/>
      <c r="U534" s="9"/>
      <c r="V534" s="9"/>
    </row>
    <row r="535" spans="1:22" s="1" customFormat="1" ht="34.5" customHeight="1">
      <c r="A535" s="345" t="s">
        <v>1174</v>
      </c>
      <c r="B535" s="184"/>
      <c r="C535" s="383" t="s">
        <v>401</v>
      </c>
      <c r="D535" s="384"/>
      <c r="E535" s="384"/>
      <c r="F535" s="384"/>
      <c r="G535" s="384"/>
      <c r="H535" s="385"/>
      <c r="I535" s="116" t="s">
        <v>1972</v>
      </c>
      <c r="J535" s="180">
        <f>IF(SUM(L535:P535)=0,IF(COUNTIF(L535:P535,"未確認")&gt;0,"未確認",IF(COUNTIF(L535:P535,"~*")&gt;0,"*",SUM(L535:P535))),SUM(L535:P535))</f>
        <v>0</v>
      </c>
      <c r="K535" s="181" t="str">
        <f>IF(OR(COUNTIF(L535:P535,"未確認")&gt;0,COUNTIF(L535:P535,"*")&gt;0),"※","")</f>
        <v/>
      </c>
      <c r="L535" s="111">
        <v>0</v>
      </c>
      <c r="M535" s="111">
        <v>0</v>
      </c>
      <c r="N535" s="111">
        <v>0</v>
      </c>
      <c r="O535" s="111">
        <v>0</v>
      </c>
      <c r="P535" s="111">
        <v>0</v>
      </c>
    </row>
    <row r="536" spans="1:22" s="1" customFormat="1">
      <c r="A536" s="325"/>
      <c r="B536" s="19"/>
      <c r="C536" s="19"/>
      <c r="D536" s="19"/>
      <c r="E536" s="19"/>
      <c r="F536" s="19"/>
      <c r="G536" s="19"/>
      <c r="H536" s="15"/>
      <c r="I536" s="15"/>
      <c r="J536" s="87"/>
      <c r="K536" s="88"/>
      <c r="L536" s="89"/>
      <c r="M536" s="89"/>
      <c r="N536" s="89"/>
      <c r="O536" s="89"/>
      <c r="P536" s="89"/>
    </row>
    <row r="537" spans="1:22">
      <c r="A537" s="325"/>
      <c r="B537" s="19"/>
      <c r="C537" s="19"/>
      <c r="D537" s="19"/>
      <c r="E537" s="19"/>
      <c r="F537" s="19"/>
      <c r="G537" s="19"/>
      <c r="H537" s="15"/>
      <c r="I537" s="15"/>
      <c r="J537" s="61"/>
      <c r="K537" s="30"/>
      <c r="L537" s="73"/>
      <c r="M537" s="73"/>
      <c r="N537" s="73"/>
      <c r="O537" s="73"/>
      <c r="P537" s="73"/>
      <c r="Q537" s="9"/>
      <c r="R537" s="9"/>
      <c r="S537" s="9"/>
      <c r="T537" s="9"/>
      <c r="U537" s="9"/>
      <c r="V537" s="9"/>
    </row>
    <row r="538" spans="1:22" ht="34.5" customHeight="1">
      <c r="A538" s="325"/>
      <c r="B538" s="19"/>
      <c r="C538" s="19" t="s">
        <v>1742</v>
      </c>
      <c r="D538" s="4"/>
      <c r="F538" s="4"/>
      <c r="G538" s="4"/>
      <c r="H538" s="307"/>
      <c r="I538" s="307"/>
      <c r="J538" s="74" t="s">
        <v>77</v>
      </c>
      <c r="K538" s="167"/>
      <c r="L538" s="76" t="s">
        <v>591</v>
      </c>
      <c r="M538" s="76" t="s">
        <v>640</v>
      </c>
      <c r="N538" s="76" t="s">
        <v>2730</v>
      </c>
      <c r="O538" s="76" t="s">
        <v>2731</v>
      </c>
      <c r="P538" s="76" t="s">
        <v>2732</v>
      </c>
      <c r="Q538" s="9"/>
      <c r="R538" s="9"/>
      <c r="S538" s="9"/>
      <c r="T538" s="9"/>
      <c r="U538" s="9"/>
      <c r="V538" s="9"/>
    </row>
    <row r="539" spans="1:22" ht="20.25" customHeight="1">
      <c r="A539" s="325"/>
      <c r="B539" s="2"/>
      <c r="C539" s="411"/>
      <c r="D539" s="412"/>
      <c r="E539" s="412"/>
      <c r="F539" s="412"/>
      <c r="G539" s="44"/>
      <c r="H539" s="307"/>
      <c r="I539" s="65" t="s">
        <v>1681</v>
      </c>
      <c r="J539" s="66"/>
      <c r="K539" s="168"/>
      <c r="L539" s="78" t="s">
        <v>80</v>
      </c>
      <c r="M539" s="78" t="s">
        <v>595</v>
      </c>
      <c r="N539" s="78" t="s">
        <v>80</v>
      </c>
      <c r="O539" s="78" t="s">
        <v>80</v>
      </c>
      <c r="P539" s="78" t="s">
        <v>595</v>
      </c>
      <c r="Q539" s="9"/>
      <c r="R539" s="9"/>
      <c r="S539" s="9"/>
      <c r="T539" s="9"/>
      <c r="U539" s="9"/>
      <c r="V539" s="9"/>
    </row>
    <row r="540" spans="1:22" s="108" customFormat="1" ht="56.1" customHeight="1">
      <c r="A540" s="349" t="s">
        <v>1177</v>
      </c>
      <c r="B540" s="184"/>
      <c r="C540" s="383" t="s">
        <v>404</v>
      </c>
      <c r="D540" s="384"/>
      <c r="E540" s="384"/>
      <c r="F540" s="384"/>
      <c r="G540" s="384"/>
      <c r="H540" s="385"/>
      <c r="I540" s="116" t="s">
        <v>1678</v>
      </c>
      <c r="J540" s="180">
        <f t="shared" ref="J540:J545" si="20">IF(SUM(L540:P540)=0,IF(COUNTIF(L540:P540,"未確認")&gt;0,"未確認",IF(COUNTIF(L540:P540,"~*")&gt;0,"*",SUM(L540:P540))),SUM(L540:P540))</f>
        <v>0</v>
      </c>
      <c r="K540" s="181" t="str">
        <f t="shared" ref="K540:K545" si="21">IF(OR(COUNTIF(L540:P540,"未確認")&gt;0,COUNTIF(L540:P540,"*")&gt;0),"※","")</f>
        <v/>
      </c>
      <c r="L540" s="111">
        <v>0</v>
      </c>
      <c r="M540" s="111">
        <v>0</v>
      </c>
      <c r="N540" s="111">
        <v>0</v>
      </c>
      <c r="O540" s="111">
        <v>0</v>
      </c>
      <c r="P540" s="111">
        <v>0</v>
      </c>
    </row>
    <row r="541" spans="1:22" s="108" customFormat="1" ht="70.150000000000006" customHeight="1">
      <c r="A541" s="349" t="s">
        <v>1179</v>
      </c>
      <c r="B541" s="184"/>
      <c r="C541" s="383" t="s">
        <v>406</v>
      </c>
      <c r="D541" s="384"/>
      <c r="E541" s="384"/>
      <c r="F541" s="384"/>
      <c r="G541" s="384"/>
      <c r="H541" s="385"/>
      <c r="I541" s="116" t="s">
        <v>1180</v>
      </c>
      <c r="J541" s="180">
        <f t="shared" si="20"/>
        <v>0</v>
      </c>
      <c r="K541" s="181" t="str">
        <f t="shared" si="21"/>
        <v/>
      </c>
      <c r="L541" s="111">
        <v>0</v>
      </c>
      <c r="M541" s="111">
        <v>0</v>
      </c>
      <c r="N541" s="111">
        <v>0</v>
      </c>
      <c r="O541" s="111">
        <v>0</v>
      </c>
      <c r="P541" s="111">
        <v>0</v>
      </c>
    </row>
    <row r="542" spans="1:22" s="108" customFormat="1" ht="42.75" customHeight="1">
      <c r="A542" s="349" t="s">
        <v>1181</v>
      </c>
      <c r="B542" s="184"/>
      <c r="C542" s="383" t="s">
        <v>408</v>
      </c>
      <c r="D542" s="384"/>
      <c r="E542" s="384"/>
      <c r="F542" s="384"/>
      <c r="G542" s="384"/>
      <c r="H542" s="385"/>
      <c r="I542" s="413" t="s">
        <v>1679</v>
      </c>
      <c r="J542" s="180">
        <f t="shared" si="20"/>
        <v>0</v>
      </c>
      <c r="K542" s="181" t="str">
        <f t="shared" si="21"/>
        <v/>
      </c>
      <c r="L542" s="111">
        <v>0</v>
      </c>
      <c r="M542" s="111">
        <v>0</v>
      </c>
      <c r="N542" s="111">
        <v>0</v>
      </c>
      <c r="O542" s="111">
        <v>0</v>
      </c>
      <c r="P542" s="111">
        <v>0</v>
      </c>
    </row>
    <row r="543" spans="1:22" s="108" customFormat="1" ht="42.75" customHeight="1">
      <c r="A543" s="349" t="s">
        <v>1183</v>
      </c>
      <c r="B543" s="184"/>
      <c r="C543" s="383" t="s">
        <v>2108</v>
      </c>
      <c r="D543" s="384"/>
      <c r="E543" s="384"/>
      <c r="F543" s="384"/>
      <c r="G543" s="384"/>
      <c r="H543" s="385"/>
      <c r="I543" s="414"/>
      <c r="J543" s="180">
        <f t="shared" si="20"/>
        <v>36</v>
      </c>
      <c r="K543" s="181" t="str">
        <f t="shared" si="21"/>
        <v>※</v>
      </c>
      <c r="L543" s="111">
        <v>15</v>
      </c>
      <c r="M543" s="111" t="s">
        <v>1128</v>
      </c>
      <c r="N543" s="111">
        <v>10</v>
      </c>
      <c r="O543" s="111" t="s">
        <v>1128</v>
      </c>
      <c r="P543" s="111">
        <v>11</v>
      </c>
    </row>
    <row r="544" spans="1:22" s="108" customFormat="1" ht="70.150000000000006" customHeight="1">
      <c r="A544" s="349" t="s">
        <v>1184</v>
      </c>
      <c r="B544" s="184"/>
      <c r="C544" s="383" t="s">
        <v>411</v>
      </c>
      <c r="D544" s="384"/>
      <c r="E544" s="384"/>
      <c r="F544" s="384"/>
      <c r="G544" s="384"/>
      <c r="H544" s="385"/>
      <c r="I544" s="116" t="s">
        <v>1850</v>
      </c>
      <c r="J544" s="180">
        <f t="shared" si="20"/>
        <v>0</v>
      </c>
      <c r="K544" s="181" t="str">
        <f t="shared" si="21"/>
        <v/>
      </c>
      <c r="L544" s="111">
        <v>0</v>
      </c>
      <c r="M544" s="111">
        <v>0</v>
      </c>
      <c r="N544" s="111">
        <v>0</v>
      </c>
      <c r="O544" s="111">
        <v>0</v>
      </c>
      <c r="P544" s="111">
        <v>0</v>
      </c>
    </row>
    <row r="545" spans="1:22" s="108" customFormat="1" ht="56.1" customHeight="1">
      <c r="A545" s="349" t="s">
        <v>1186</v>
      </c>
      <c r="B545" s="184"/>
      <c r="C545" s="383" t="s">
        <v>413</v>
      </c>
      <c r="D545" s="384"/>
      <c r="E545" s="384"/>
      <c r="F545" s="384"/>
      <c r="G545" s="384"/>
      <c r="H545" s="385"/>
      <c r="I545" s="116" t="s">
        <v>1680</v>
      </c>
      <c r="J545" s="180">
        <f t="shared" si="20"/>
        <v>0</v>
      </c>
      <c r="K545" s="181" t="str">
        <f t="shared" si="21"/>
        <v/>
      </c>
      <c r="L545" s="111">
        <v>0</v>
      </c>
      <c r="M545" s="111">
        <v>0</v>
      </c>
      <c r="N545" s="111">
        <v>0</v>
      </c>
      <c r="O545" s="111">
        <v>0</v>
      </c>
      <c r="P545" s="111">
        <v>0</v>
      </c>
    </row>
    <row r="546" spans="1:22" s="1" customFormat="1">
      <c r="A546" s="325"/>
      <c r="B546" s="19"/>
      <c r="C546" s="19"/>
      <c r="D546" s="19"/>
      <c r="E546" s="19"/>
      <c r="F546" s="19"/>
      <c r="G546" s="19"/>
      <c r="H546" s="15"/>
      <c r="I546" s="15"/>
      <c r="J546" s="87"/>
      <c r="K546" s="88"/>
      <c r="L546" s="89"/>
      <c r="M546" s="89"/>
      <c r="N546" s="89"/>
      <c r="O546" s="89"/>
      <c r="P546" s="89"/>
    </row>
    <row r="547" spans="1:22" s="82" customFormat="1">
      <c r="A547" s="325"/>
      <c r="B547" s="83"/>
      <c r="C547" s="60"/>
      <c r="D547" s="60"/>
      <c r="E547" s="60"/>
      <c r="F547" s="60"/>
      <c r="G547" s="60"/>
      <c r="H547" s="90"/>
      <c r="I547" s="90"/>
      <c r="J547" s="87"/>
      <c r="K547" s="88"/>
      <c r="L547" s="89"/>
      <c r="M547" s="89"/>
      <c r="N547" s="89"/>
      <c r="O547" s="89"/>
      <c r="P547" s="89"/>
    </row>
    <row r="548" spans="1:22" s="108" customFormat="1">
      <c r="A548" s="325"/>
      <c r="B548" s="184"/>
      <c r="C548" s="4"/>
      <c r="D548" s="4"/>
      <c r="E548" s="4"/>
      <c r="F548" s="4"/>
      <c r="G548" s="4"/>
      <c r="H548" s="307"/>
      <c r="I548" s="307"/>
      <c r="J548" s="59"/>
      <c r="K548" s="30"/>
      <c r="L548" s="101"/>
      <c r="M548" s="101"/>
      <c r="N548" s="101"/>
      <c r="O548" s="101"/>
      <c r="P548" s="101"/>
    </row>
    <row r="549" spans="1:22" s="108" customFormat="1">
      <c r="A549" s="325"/>
      <c r="B549" s="19" t="s">
        <v>415</v>
      </c>
      <c r="C549" s="19"/>
      <c r="D549" s="19"/>
      <c r="E549" s="19"/>
      <c r="F549" s="19"/>
      <c r="G549" s="19"/>
      <c r="H549" s="15"/>
      <c r="I549" s="15"/>
      <c r="J549" s="59"/>
      <c r="K549" s="30"/>
      <c r="L549" s="101"/>
      <c r="M549" s="101"/>
      <c r="N549" s="101"/>
      <c r="O549" s="101"/>
      <c r="P549" s="101"/>
    </row>
    <row r="550" spans="1:22">
      <c r="A550" s="325"/>
      <c r="B550" s="19"/>
      <c r="C550" s="19"/>
      <c r="D550" s="19"/>
      <c r="E550" s="19"/>
      <c r="F550" s="19"/>
      <c r="G550" s="19"/>
      <c r="H550" s="15"/>
      <c r="I550" s="15"/>
      <c r="L550" s="73"/>
      <c r="M550" s="73"/>
      <c r="N550" s="73"/>
      <c r="O550" s="73"/>
      <c r="P550" s="73"/>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591</v>
      </c>
      <c r="M551" s="76" t="s">
        <v>640</v>
      </c>
      <c r="N551" s="76" t="s">
        <v>2730</v>
      </c>
      <c r="O551" s="76" t="s">
        <v>2731</v>
      </c>
      <c r="P551" s="76" t="s">
        <v>2732</v>
      </c>
    </row>
    <row r="552" spans="1:22" s="2" customFormat="1" ht="20.25" customHeight="1">
      <c r="A552" s="325"/>
      <c r="C552" s="60"/>
      <c r="D552" s="4"/>
      <c r="E552" s="4"/>
      <c r="F552" s="4"/>
      <c r="G552" s="4"/>
      <c r="H552" s="307"/>
      <c r="I552" s="65" t="s">
        <v>1148</v>
      </c>
      <c r="J552" s="66"/>
      <c r="K552" s="168"/>
      <c r="L552" s="78" t="s">
        <v>80</v>
      </c>
      <c r="M552" s="78" t="s">
        <v>595</v>
      </c>
      <c r="N552" s="78" t="s">
        <v>80</v>
      </c>
      <c r="O552" s="78" t="s">
        <v>80</v>
      </c>
      <c r="P552" s="78" t="s">
        <v>595</v>
      </c>
    </row>
    <row r="553" spans="1:22" s="108" customFormat="1" ht="70.150000000000006" customHeight="1">
      <c r="A553" s="349" t="s">
        <v>1188</v>
      </c>
      <c r="C553" s="383" t="s">
        <v>416</v>
      </c>
      <c r="D553" s="384"/>
      <c r="E553" s="384"/>
      <c r="F553" s="384"/>
      <c r="G553" s="384"/>
      <c r="H553" s="385"/>
      <c r="I553" s="116" t="s">
        <v>1852</v>
      </c>
      <c r="J553" s="180">
        <f t="shared" ref="J553:J565" si="22">IF(SUM(L553:P553)=0,IF(COUNTIF(L553:P553,"未確認")&gt;0,"未確認",IF(COUNTIF(L553:P553,"~*")&gt;0,"*",SUM(L553:P553))),SUM(L553:P553))</f>
        <v>0</v>
      </c>
      <c r="K553" s="181" t="str">
        <f t="shared" ref="K553:K565" si="23">IF(OR(COUNTIF(L553:P553,"未確認")&gt;0,COUNTIF(L553:P553,"*")&gt;0),"※","")</f>
        <v/>
      </c>
      <c r="L553" s="111">
        <v>0</v>
      </c>
      <c r="M553" s="111">
        <v>0</v>
      </c>
      <c r="N553" s="111">
        <v>0</v>
      </c>
      <c r="O553" s="111">
        <v>0</v>
      </c>
      <c r="P553" s="111">
        <v>0</v>
      </c>
    </row>
    <row r="554" spans="1:22" s="108" customFormat="1" ht="70.150000000000006" customHeight="1">
      <c r="A554" s="349" t="s">
        <v>1189</v>
      </c>
      <c r="B554" s="113"/>
      <c r="C554" s="383" t="s">
        <v>418</v>
      </c>
      <c r="D554" s="384"/>
      <c r="E554" s="384"/>
      <c r="F554" s="384"/>
      <c r="G554" s="384"/>
      <c r="H554" s="385"/>
      <c r="I554" s="116" t="s">
        <v>2764</v>
      </c>
      <c r="J554" s="180">
        <f t="shared" si="22"/>
        <v>0</v>
      </c>
      <c r="K554" s="181" t="str">
        <f t="shared" si="23"/>
        <v/>
      </c>
      <c r="L554" s="111">
        <v>0</v>
      </c>
      <c r="M554" s="111">
        <v>0</v>
      </c>
      <c r="N554" s="111">
        <v>0</v>
      </c>
      <c r="O554" s="111">
        <v>0</v>
      </c>
      <c r="P554" s="111">
        <v>0</v>
      </c>
    </row>
    <row r="555" spans="1:22" s="108" customFormat="1" ht="70.150000000000006" customHeight="1">
      <c r="A555" s="349" t="s">
        <v>1191</v>
      </c>
      <c r="B555" s="113"/>
      <c r="C555" s="383" t="s">
        <v>420</v>
      </c>
      <c r="D555" s="384"/>
      <c r="E555" s="384"/>
      <c r="F555" s="384"/>
      <c r="G555" s="384"/>
      <c r="H555" s="385"/>
      <c r="I555" s="116" t="s">
        <v>1927</v>
      </c>
      <c r="J555" s="180">
        <f t="shared" si="22"/>
        <v>0</v>
      </c>
      <c r="K555" s="181" t="str">
        <f t="shared" si="23"/>
        <v/>
      </c>
      <c r="L555" s="111">
        <v>0</v>
      </c>
      <c r="M555" s="111">
        <v>0</v>
      </c>
      <c r="N555" s="111">
        <v>0</v>
      </c>
      <c r="O555" s="111">
        <v>0</v>
      </c>
      <c r="P555" s="111">
        <v>0</v>
      </c>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v>0</v>
      </c>
      <c r="M556" s="111">
        <v>0</v>
      </c>
      <c r="N556" s="111">
        <v>0</v>
      </c>
      <c r="O556" s="111">
        <v>0</v>
      </c>
      <c r="P556" s="111">
        <v>0</v>
      </c>
    </row>
    <row r="557" spans="1:22" s="108" customFormat="1" ht="70.150000000000006" customHeight="1">
      <c r="A557" s="349" t="s">
        <v>1194</v>
      </c>
      <c r="B557" s="113"/>
      <c r="C557" s="383" t="s">
        <v>424</v>
      </c>
      <c r="D557" s="384"/>
      <c r="E557" s="384"/>
      <c r="F557" s="384"/>
      <c r="G557" s="384"/>
      <c r="H557" s="385"/>
      <c r="I557" s="116" t="s">
        <v>1928</v>
      </c>
      <c r="J557" s="180" t="str">
        <f t="shared" si="22"/>
        <v>*</v>
      </c>
      <c r="K557" s="181" t="str">
        <f t="shared" si="23"/>
        <v>※</v>
      </c>
      <c r="L557" s="111">
        <v>0</v>
      </c>
      <c r="M557" s="111">
        <v>0</v>
      </c>
      <c r="N557" s="111">
        <v>0</v>
      </c>
      <c r="O557" s="111" t="s">
        <v>1128</v>
      </c>
      <c r="P557" s="111">
        <v>0</v>
      </c>
    </row>
    <row r="558" spans="1:22" s="108" customFormat="1" ht="98.1" customHeight="1">
      <c r="A558" s="349" t="s">
        <v>1196</v>
      </c>
      <c r="B558" s="113"/>
      <c r="C558" s="383" t="s">
        <v>426</v>
      </c>
      <c r="D558" s="384"/>
      <c r="E558" s="384"/>
      <c r="F558" s="384"/>
      <c r="G558" s="384"/>
      <c r="H558" s="385"/>
      <c r="I558" s="116" t="s">
        <v>1197</v>
      </c>
      <c r="J558" s="180">
        <f t="shared" si="22"/>
        <v>0</v>
      </c>
      <c r="K558" s="181" t="str">
        <f t="shared" si="23"/>
        <v/>
      </c>
      <c r="L558" s="111">
        <v>0</v>
      </c>
      <c r="M558" s="111">
        <v>0</v>
      </c>
      <c r="N558" s="111">
        <v>0</v>
      </c>
      <c r="O558" s="111">
        <v>0</v>
      </c>
      <c r="P558" s="111">
        <v>0</v>
      </c>
    </row>
    <row r="559" spans="1:22" s="108" customFormat="1" ht="84" customHeight="1">
      <c r="A559" s="349" t="s">
        <v>1198</v>
      </c>
      <c r="B559" s="113"/>
      <c r="C559" s="383" t="s">
        <v>428</v>
      </c>
      <c r="D559" s="384"/>
      <c r="E559" s="384"/>
      <c r="F559" s="384"/>
      <c r="G559" s="384"/>
      <c r="H559" s="385"/>
      <c r="I559" s="116" t="s">
        <v>1683</v>
      </c>
      <c r="J559" s="180">
        <f t="shared" si="22"/>
        <v>0</v>
      </c>
      <c r="K559" s="181" t="str">
        <f t="shared" si="23"/>
        <v/>
      </c>
      <c r="L559" s="111">
        <v>0</v>
      </c>
      <c r="M559" s="111">
        <v>0</v>
      </c>
      <c r="N559" s="111">
        <v>0</v>
      </c>
      <c r="O559" s="111">
        <v>0</v>
      </c>
      <c r="P559" s="111">
        <v>0</v>
      </c>
    </row>
    <row r="560" spans="1:22" s="108" customFormat="1" ht="70.150000000000006" customHeight="1">
      <c r="A560" s="349" t="s">
        <v>1200</v>
      </c>
      <c r="B560" s="113"/>
      <c r="C560" s="383" t="s">
        <v>430</v>
      </c>
      <c r="D560" s="384"/>
      <c r="E560" s="384"/>
      <c r="F560" s="384"/>
      <c r="G560" s="384"/>
      <c r="H560" s="385"/>
      <c r="I560" s="116" t="s">
        <v>1975</v>
      </c>
      <c r="J560" s="180">
        <f t="shared" si="22"/>
        <v>0</v>
      </c>
      <c r="K560" s="181" t="str">
        <f t="shared" si="23"/>
        <v/>
      </c>
      <c r="L560" s="111">
        <v>0</v>
      </c>
      <c r="M560" s="111">
        <v>0</v>
      </c>
      <c r="N560" s="111">
        <v>0</v>
      </c>
      <c r="O560" s="111">
        <v>0</v>
      </c>
      <c r="P560" s="111">
        <v>0</v>
      </c>
    </row>
    <row r="561" spans="1:16" s="108" customFormat="1" ht="70.150000000000006" customHeight="1">
      <c r="A561" s="349" t="s">
        <v>1201</v>
      </c>
      <c r="B561" s="113"/>
      <c r="C561" s="386" t="s">
        <v>432</v>
      </c>
      <c r="D561" s="387"/>
      <c r="E561" s="387"/>
      <c r="F561" s="387"/>
      <c r="G561" s="387"/>
      <c r="H561" s="388"/>
      <c r="I561" s="129" t="s">
        <v>1976</v>
      </c>
      <c r="J561" s="180">
        <f t="shared" si="22"/>
        <v>0</v>
      </c>
      <c r="K561" s="181" t="str">
        <f t="shared" si="23"/>
        <v/>
      </c>
      <c r="L561" s="111">
        <v>0</v>
      </c>
      <c r="M561" s="111">
        <v>0</v>
      </c>
      <c r="N561" s="111">
        <v>0</v>
      </c>
      <c r="O561" s="111">
        <v>0</v>
      </c>
      <c r="P561" s="111">
        <v>0</v>
      </c>
    </row>
    <row r="562" spans="1:16" s="108" customFormat="1" ht="78">
      <c r="A562" s="349" t="s">
        <v>1203</v>
      </c>
      <c r="B562" s="113"/>
      <c r="C562" s="383" t="s">
        <v>434</v>
      </c>
      <c r="D562" s="384"/>
      <c r="E562" s="384"/>
      <c r="F562" s="384"/>
      <c r="G562" s="384"/>
      <c r="H562" s="385"/>
      <c r="I562" s="129" t="s">
        <v>435</v>
      </c>
      <c r="J562" s="180">
        <f t="shared" si="22"/>
        <v>0</v>
      </c>
      <c r="K562" s="181" t="str">
        <f t="shared" si="23"/>
        <v/>
      </c>
      <c r="L562" s="111">
        <v>0</v>
      </c>
      <c r="M562" s="111">
        <v>0</v>
      </c>
      <c r="N562" s="111">
        <v>0</v>
      </c>
      <c r="O562" s="111">
        <v>0</v>
      </c>
      <c r="P562" s="111">
        <v>0</v>
      </c>
    </row>
    <row r="563" spans="1:16"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v>0</v>
      </c>
      <c r="M563" s="111">
        <v>0</v>
      </c>
      <c r="N563" s="111">
        <v>0</v>
      </c>
      <c r="O563" s="111">
        <v>0</v>
      </c>
      <c r="P563" s="111">
        <v>0</v>
      </c>
    </row>
    <row r="564" spans="1:16" s="108" customFormat="1" ht="70.150000000000006" customHeight="1">
      <c r="A564" s="349" t="s">
        <v>1205</v>
      </c>
      <c r="B564" s="113"/>
      <c r="C564" s="383" t="s">
        <v>438</v>
      </c>
      <c r="D564" s="384"/>
      <c r="E564" s="384"/>
      <c r="F564" s="384"/>
      <c r="G564" s="384"/>
      <c r="H564" s="385"/>
      <c r="I564" s="129" t="s">
        <v>1684</v>
      </c>
      <c r="J564" s="180">
        <f t="shared" si="22"/>
        <v>0</v>
      </c>
      <c r="K564" s="181" t="str">
        <f t="shared" si="23"/>
        <v/>
      </c>
      <c r="L564" s="111">
        <v>0</v>
      </c>
      <c r="M564" s="111">
        <v>0</v>
      </c>
      <c r="N564" s="111">
        <v>0</v>
      </c>
      <c r="O564" s="111">
        <v>0</v>
      </c>
      <c r="P564" s="111">
        <v>0</v>
      </c>
    </row>
    <row r="565" spans="1:16" s="108" customFormat="1" ht="70.150000000000006" customHeight="1">
      <c r="A565" s="349" t="s">
        <v>1207</v>
      </c>
      <c r="B565" s="113"/>
      <c r="C565" s="383" t="s">
        <v>440</v>
      </c>
      <c r="D565" s="384"/>
      <c r="E565" s="384"/>
      <c r="F565" s="384"/>
      <c r="G565" s="384"/>
      <c r="H565" s="385"/>
      <c r="I565" s="129" t="s">
        <v>2111</v>
      </c>
      <c r="J565" s="180">
        <f t="shared" si="22"/>
        <v>0</v>
      </c>
      <c r="K565" s="181" t="str">
        <f t="shared" si="23"/>
        <v/>
      </c>
      <c r="L565" s="111">
        <v>0</v>
      </c>
      <c r="M565" s="111">
        <v>0</v>
      </c>
      <c r="N565" s="111">
        <v>0</v>
      </c>
      <c r="O565" s="111">
        <v>0</v>
      </c>
      <c r="P565" s="111">
        <v>0</v>
      </c>
    </row>
    <row r="566" spans="1:16" s="108" customFormat="1" ht="113.65" customHeight="1">
      <c r="A566" s="345" t="s">
        <v>1208</v>
      </c>
      <c r="B566" s="113"/>
      <c r="C566" s="386" t="s">
        <v>1686</v>
      </c>
      <c r="D566" s="387"/>
      <c r="E566" s="387"/>
      <c r="F566" s="387"/>
      <c r="G566" s="387"/>
      <c r="H566" s="388"/>
      <c r="I566" s="317" t="s">
        <v>1210</v>
      </c>
      <c r="J566" s="186"/>
      <c r="K566" s="187"/>
      <c r="L566" s="192" t="s">
        <v>1687</v>
      </c>
      <c r="M566" s="192" t="s">
        <v>1213</v>
      </c>
      <c r="N566" s="192" t="s">
        <v>1534</v>
      </c>
      <c r="O566" s="192" t="s">
        <v>1687</v>
      </c>
      <c r="P566" s="192" t="s">
        <v>1977</v>
      </c>
    </row>
    <row r="567" spans="1:16" s="1" customFormat="1" ht="65.099999999999994" customHeight="1">
      <c r="A567" s="325"/>
      <c r="B567" s="113"/>
      <c r="C567" s="389" t="s">
        <v>445</v>
      </c>
      <c r="D567" s="390"/>
      <c r="E567" s="390"/>
      <c r="F567" s="390"/>
      <c r="G567" s="390"/>
      <c r="H567" s="391"/>
      <c r="I567" s="392" t="s">
        <v>2113</v>
      </c>
      <c r="J567" s="188"/>
      <c r="K567" s="189"/>
      <c r="L567" s="120"/>
      <c r="M567" s="124"/>
      <c r="N567" s="124"/>
      <c r="O567" s="124"/>
      <c r="P567" s="124"/>
    </row>
    <row r="568" spans="1:16" s="1" customFormat="1" ht="34.5" customHeight="1">
      <c r="A568" s="345" t="s">
        <v>1216</v>
      </c>
      <c r="B568" s="113"/>
      <c r="C568" s="190"/>
      <c r="D568" s="398" t="s">
        <v>447</v>
      </c>
      <c r="E568" s="408"/>
      <c r="F568" s="408"/>
      <c r="G568" s="408"/>
      <c r="H568" s="399"/>
      <c r="I568" s="409"/>
      <c r="J568" s="188"/>
      <c r="K568" s="191"/>
      <c r="L568" s="192">
        <v>44.2</v>
      </c>
      <c r="M568" s="192" t="s">
        <v>26</v>
      </c>
      <c r="N568" s="192">
        <v>31.8</v>
      </c>
      <c r="O568" s="192">
        <v>72.3</v>
      </c>
      <c r="P568" s="192" t="s">
        <v>26</v>
      </c>
    </row>
    <row r="569" spans="1:16" s="1" customFormat="1" ht="34.5" customHeight="1">
      <c r="A569" s="345" t="s">
        <v>1217</v>
      </c>
      <c r="B569" s="113"/>
      <c r="C569" s="190"/>
      <c r="D569" s="398" t="s">
        <v>448</v>
      </c>
      <c r="E569" s="408"/>
      <c r="F569" s="408"/>
      <c r="G569" s="408"/>
      <c r="H569" s="399"/>
      <c r="I569" s="409"/>
      <c r="J569" s="188"/>
      <c r="K569" s="191"/>
      <c r="L569" s="192">
        <v>26.4</v>
      </c>
      <c r="M569" s="192" t="s">
        <v>26</v>
      </c>
      <c r="N569" s="192">
        <v>17.399999999999999</v>
      </c>
      <c r="O569" s="192">
        <v>29.5</v>
      </c>
      <c r="P569" s="192" t="s">
        <v>26</v>
      </c>
    </row>
    <row r="570" spans="1:16" s="1" customFormat="1" ht="34.5" customHeight="1">
      <c r="A570" s="345" t="s">
        <v>1218</v>
      </c>
      <c r="B570" s="113"/>
      <c r="C570" s="190"/>
      <c r="D570" s="398" t="s">
        <v>449</v>
      </c>
      <c r="E570" s="408"/>
      <c r="F570" s="408"/>
      <c r="G570" s="408"/>
      <c r="H570" s="399"/>
      <c r="I570" s="409"/>
      <c r="J570" s="188"/>
      <c r="K570" s="191"/>
      <c r="L570" s="192">
        <v>24.6</v>
      </c>
      <c r="M570" s="192" t="s">
        <v>26</v>
      </c>
      <c r="N570" s="192">
        <v>15.1</v>
      </c>
      <c r="O570" s="192">
        <v>25.1</v>
      </c>
      <c r="P570" s="192" t="s">
        <v>26</v>
      </c>
    </row>
    <row r="571" spans="1:16" s="1" customFormat="1" ht="34.5" customHeight="1">
      <c r="A571" s="345" t="s">
        <v>1219</v>
      </c>
      <c r="B571" s="113"/>
      <c r="C571" s="190"/>
      <c r="D571" s="398" t="s">
        <v>450</v>
      </c>
      <c r="E571" s="408"/>
      <c r="F571" s="408"/>
      <c r="G571" s="408"/>
      <c r="H571" s="399"/>
      <c r="I571" s="409"/>
      <c r="J571" s="188"/>
      <c r="K571" s="191"/>
      <c r="L571" s="192">
        <v>12.2</v>
      </c>
      <c r="M571" s="192" t="s">
        <v>26</v>
      </c>
      <c r="N571" s="192">
        <v>4.3</v>
      </c>
      <c r="O571" s="192">
        <v>9.6999999999999993</v>
      </c>
      <c r="P571" s="192" t="s">
        <v>26</v>
      </c>
    </row>
    <row r="572" spans="1:16" s="1" customFormat="1" ht="34.5" customHeight="1">
      <c r="A572" s="345" t="s">
        <v>1220</v>
      </c>
      <c r="B572" s="113"/>
      <c r="C572" s="190"/>
      <c r="D572" s="398" t="s">
        <v>1221</v>
      </c>
      <c r="E572" s="408"/>
      <c r="F572" s="408"/>
      <c r="G572" s="408"/>
      <c r="H572" s="399"/>
      <c r="I572" s="409"/>
      <c r="J572" s="188"/>
      <c r="K572" s="191"/>
      <c r="L572" s="192">
        <v>0.5</v>
      </c>
      <c r="M572" s="192" t="s">
        <v>26</v>
      </c>
      <c r="N572" s="192">
        <v>3.2</v>
      </c>
      <c r="O572" s="192">
        <v>2.8</v>
      </c>
      <c r="P572" s="192" t="s">
        <v>26</v>
      </c>
    </row>
    <row r="573" spans="1:16" s="1" customFormat="1" ht="34.5" customHeight="1">
      <c r="A573" s="345" t="s">
        <v>1222</v>
      </c>
      <c r="B573" s="113"/>
      <c r="C573" s="193"/>
      <c r="D573" s="398" t="s">
        <v>1688</v>
      </c>
      <c r="E573" s="408"/>
      <c r="F573" s="408"/>
      <c r="G573" s="408"/>
      <c r="H573" s="399"/>
      <c r="I573" s="409"/>
      <c r="J573" s="188"/>
      <c r="K573" s="191"/>
      <c r="L573" s="192">
        <v>31.7</v>
      </c>
      <c r="M573" s="192" t="s">
        <v>26</v>
      </c>
      <c r="N573" s="192">
        <v>26.1</v>
      </c>
      <c r="O573" s="192">
        <v>17.100000000000001</v>
      </c>
      <c r="P573" s="192" t="s">
        <v>26</v>
      </c>
    </row>
    <row r="574" spans="1:16" s="1" customFormat="1" ht="34.5" customHeight="1">
      <c r="A574" s="345" t="s">
        <v>1224</v>
      </c>
      <c r="B574" s="113"/>
      <c r="C574" s="304"/>
      <c r="D574" s="398" t="s">
        <v>1930</v>
      </c>
      <c r="E574" s="408"/>
      <c r="F574" s="408"/>
      <c r="G574" s="408"/>
      <c r="H574" s="399"/>
      <c r="I574" s="409"/>
      <c r="J574" s="194"/>
      <c r="K574" s="195"/>
      <c r="L574" s="192">
        <v>38.799999999999997</v>
      </c>
      <c r="M574" s="192" t="s">
        <v>26</v>
      </c>
      <c r="N574" s="192">
        <v>31.3</v>
      </c>
      <c r="O574" s="192">
        <v>37</v>
      </c>
      <c r="P574" s="192" t="s">
        <v>26</v>
      </c>
    </row>
    <row r="575" spans="1:16" s="1" customFormat="1" ht="42.75" customHeight="1">
      <c r="A575" s="325"/>
      <c r="B575" s="113"/>
      <c r="C575" s="389" t="s">
        <v>453</v>
      </c>
      <c r="D575" s="390"/>
      <c r="E575" s="390"/>
      <c r="F575" s="390"/>
      <c r="G575" s="390"/>
      <c r="H575" s="391"/>
      <c r="I575" s="409"/>
      <c r="J575" s="188"/>
      <c r="K575" s="189"/>
      <c r="L575" s="120"/>
      <c r="M575" s="124"/>
      <c r="N575" s="124"/>
      <c r="O575" s="124"/>
      <c r="P575" s="124"/>
    </row>
    <row r="576" spans="1:16" s="1" customFormat="1" ht="34.5" customHeight="1">
      <c r="A576" s="345" t="s">
        <v>1225</v>
      </c>
      <c r="B576" s="113"/>
      <c r="C576" s="190"/>
      <c r="D576" s="398" t="s">
        <v>447</v>
      </c>
      <c r="E576" s="408"/>
      <c r="F576" s="408"/>
      <c r="G576" s="408"/>
      <c r="H576" s="399"/>
      <c r="I576" s="409"/>
      <c r="J576" s="188"/>
      <c r="K576" s="191"/>
      <c r="L576" s="192" t="s">
        <v>26</v>
      </c>
      <c r="M576" s="192" t="s">
        <v>26</v>
      </c>
      <c r="N576" s="192" t="s">
        <v>26</v>
      </c>
      <c r="O576" s="192" t="s">
        <v>26</v>
      </c>
      <c r="P576" s="192" t="s">
        <v>26</v>
      </c>
    </row>
    <row r="577" spans="1:16" s="1" customFormat="1" ht="34.5" customHeight="1">
      <c r="A577" s="345" t="s">
        <v>1226</v>
      </c>
      <c r="B577" s="113"/>
      <c r="C577" s="190"/>
      <c r="D577" s="398" t="s">
        <v>448</v>
      </c>
      <c r="E577" s="408"/>
      <c r="F577" s="408"/>
      <c r="G577" s="408"/>
      <c r="H577" s="399"/>
      <c r="I577" s="409"/>
      <c r="J577" s="188"/>
      <c r="K577" s="191"/>
      <c r="L577" s="192" t="s">
        <v>26</v>
      </c>
      <c r="M577" s="192" t="s">
        <v>26</v>
      </c>
      <c r="N577" s="192" t="s">
        <v>26</v>
      </c>
      <c r="O577" s="192" t="s">
        <v>26</v>
      </c>
      <c r="P577" s="192" t="s">
        <v>26</v>
      </c>
    </row>
    <row r="578" spans="1:16" s="1" customFormat="1" ht="34.5" customHeight="1">
      <c r="A578" s="345" t="s">
        <v>1227</v>
      </c>
      <c r="B578" s="113"/>
      <c r="C578" s="190"/>
      <c r="D578" s="398" t="s">
        <v>449</v>
      </c>
      <c r="E578" s="408"/>
      <c r="F578" s="408"/>
      <c r="G578" s="408"/>
      <c r="H578" s="399"/>
      <c r="I578" s="409"/>
      <c r="J578" s="188"/>
      <c r="K578" s="191"/>
      <c r="L578" s="192" t="s">
        <v>26</v>
      </c>
      <c r="M578" s="192" t="s">
        <v>26</v>
      </c>
      <c r="N578" s="192" t="s">
        <v>26</v>
      </c>
      <c r="O578" s="192" t="s">
        <v>26</v>
      </c>
      <c r="P578" s="192" t="s">
        <v>26</v>
      </c>
    </row>
    <row r="579" spans="1:16" s="1" customFormat="1" ht="34.5" customHeight="1">
      <c r="A579" s="345" t="s">
        <v>1228</v>
      </c>
      <c r="B579" s="113"/>
      <c r="C579" s="190"/>
      <c r="D579" s="398" t="s">
        <v>450</v>
      </c>
      <c r="E579" s="408"/>
      <c r="F579" s="408"/>
      <c r="G579" s="408"/>
      <c r="H579" s="399"/>
      <c r="I579" s="409"/>
      <c r="J579" s="188"/>
      <c r="K579" s="191"/>
      <c r="L579" s="192" t="s">
        <v>26</v>
      </c>
      <c r="M579" s="192" t="s">
        <v>26</v>
      </c>
      <c r="N579" s="192" t="s">
        <v>26</v>
      </c>
      <c r="O579" s="192" t="s">
        <v>26</v>
      </c>
      <c r="P579" s="192" t="s">
        <v>26</v>
      </c>
    </row>
    <row r="580" spans="1:16" s="1" customFormat="1" ht="34.5" customHeight="1">
      <c r="A580" s="345" t="s">
        <v>1229</v>
      </c>
      <c r="B580" s="113"/>
      <c r="C580" s="190"/>
      <c r="D580" s="398" t="s">
        <v>1858</v>
      </c>
      <c r="E580" s="408"/>
      <c r="F580" s="408"/>
      <c r="G580" s="408"/>
      <c r="H580" s="399"/>
      <c r="I580" s="409"/>
      <c r="J580" s="188"/>
      <c r="K580" s="191"/>
      <c r="L580" s="192" t="s">
        <v>26</v>
      </c>
      <c r="M580" s="192" t="s">
        <v>26</v>
      </c>
      <c r="N580" s="192" t="s">
        <v>26</v>
      </c>
      <c r="O580" s="192" t="s">
        <v>26</v>
      </c>
      <c r="P580" s="192" t="s">
        <v>26</v>
      </c>
    </row>
    <row r="581" spans="1:16" s="1" customFormat="1" ht="34.5" customHeight="1">
      <c r="A581" s="345" t="s">
        <v>1230</v>
      </c>
      <c r="B581" s="113"/>
      <c r="C581" s="190"/>
      <c r="D581" s="398" t="s">
        <v>1688</v>
      </c>
      <c r="E581" s="408"/>
      <c r="F581" s="408"/>
      <c r="G581" s="408"/>
      <c r="H581" s="399"/>
      <c r="I581" s="409"/>
      <c r="J581" s="188"/>
      <c r="K581" s="191"/>
      <c r="L581" s="192" t="s">
        <v>26</v>
      </c>
      <c r="M581" s="192" t="s">
        <v>26</v>
      </c>
      <c r="N581" s="192" t="s">
        <v>26</v>
      </c>
      <c r="O581" s="192" t="s">
        <v>26</v>
      </c>
      <c r="P581" s="192" t="s">
        <v>26</v>
      </c>
    </row>
    <row r="582" spans="1:16" s="1" customFormat="1" ht="34.5" customHeight="1">
      <c r="A582" s="345" t="s">
        <v>1232</v>
      </c>
      <c r="B582" s="113"/>
      <c r="C582" s="322"/>
      <c r="D582" s="398" t="s">
        <v>1537</v>
      </c>
      <c r="E582" s="408"/>
      <c r="F582" s="408"/>
      <c r="G582" s="408"/>
      <c r="H582" s="399"/>
      <c r="I582" s="409"/>
      <c r="J582" s="194"/>
      <c r="K582" s="195"/>
      <c r="L582" s="192" t="s">
        <v>26</v>
      </c>
      <c r="M582" s="192" t="s">
        <v>26</v>
      </c>
      <c r="N582" s="192" t="s">
        <v>26</v>
      </c>
      <c r="O582" s="192" t="s">
        <v>26</v>
      </c>
      <c r="P582" s="192" t="s">
        <v>26</v>
      </c>
    </row>
    <row r="583" spans="1:16" s="1" customFormat="1" ht="42.75" customHeight="1">
      <c r="A583" s="325"/>
      <c r="B583" s="113"/>
      <c r="C583" s="389" t="s">
        <v>454</v>
      </c>
      <c r="D583" s="390"/>
      <c r="E583" s="390"/>
      <c r="F583" s="390"/>
      <c r="G583" s="390"/>
      <c r="H583" s="391"/>
      <c r="I583" s="409"/>
      <c r="J583" s="196"/>
      <c r="K583" s="189"/>
      <c r="L583" s="120"/>
      <c r="M583" s="124"/>
      <c r="N583" s="124"/>
      <c r="O583" s="124"/>
      <c r="P583" s="124"/>
    </row>
    <row r="584" spans="1:16" s="1" customFormat="1" ht="34.5" customHeight="1">
      <c r="A584" s="345" t="s">
        <v>1234</v>
      </c>
      <c r="B584" s="113"/>
      <c r="C584" s="190"/>
      <c r="D584" s="398" t="s">
        <v>447</v>
      </c>
      <c r="E584" s="408"/>
      <c r="F584" s="408"/>
      <c r="G584" s="408"/>
      <c r="H584" s="399"/>
      <c r="I584" s="409"/>
      <c r="J584" s="188"/>
      <c r="K584" s="191"/>
      <c r="L584" s="192" t="s">
        <v>26</v>
      </c>
      <c r="M584" s="192" t="s">
        <v>26</v>
      </c>
      <c r="N584" s="192" t="s">
        <v>26</v>
      </c>
      <c r="O584" s="192" t="s">
        <v>26</v>
      </c>
      <c r="P584" s="192" t="s">
        <v>26</v>
      </c>
    </row>
    <row r="585" spans="1:16" s="1" customFormat="1" ht="34.5" customHeight="1">
      <c r="A585" s="345" t="s">
        <v>1235</v>
      </c>
      <c r="B585" s="113"/>
      <c r="C585" s="190"/>
      <c r="D585" s="398" t="s">
        <v>448</v>
      </c>
      <c r="E585" s="408"/>
      <c r="F585" s="408"/>
      <c r="G585" s="408"/>
      <c r="H585" s="399"/>
      <c r="I585" s="409"/>
      <c r="J585" s="188"/>
      <c r="K585" s="191"/>
      <c r="L585" s="192" t="s">
        <v>26</v>
      </c>
      <c r="M585" s="192" t="s">
        <v>26</v>
      </c>
      <c r="N585" s="192" t="s">
        <v>26</v>
      </c>
      <c r="O585" s="192" t="s">
        <v>26</v>
      </c>
      <c r="P585" s="192" t="s">
        <v>26</v>
      </c>
    </row>
    <row r="586" spans="1:16" s="1" customFormat="1" ht="34.5" customHeight="1">
      <c r="A586" s="345" t="s">
        <v>1236</v>
      </c>
      <c r="B586" s="113"/>
      <c r="C586" s="190"/>
      <c r="D586" s="398" t="s">
        <v>449</v>
      </c>
      <c r="E586" s="408"/>
      <c r="F586" s="408"/>
      <c r="G586" s="408"/>
      <c r="H586" s="399"/>
      <c r="I586" s="409"/>
      <c r="J586" s="188"/>
      <c r="K586" s="191"/>
      <c r="L586" s="192" t="s">
        <v>26</v>
      </c>
      <c r="M586" s="192" t="s">
        <v>26</v>
      </c>
      <c r="N586" s="192" t="s">
        <v>26</v>
      </c>
      <c r="O586" s="192" t="s">
        <v>26</v>
      </c>
      <c r="P586" s="192" t="s">
        <v>26</v>
      </c>
    </row>
    <row r="587" spans="1:16" s="1" customFormat="1" ht="34.5" customHeight="1">
      <c r="A587" s="345" t="s">
        <v>1237</v>
      </c>
      <c r="B587" s="113"/>
      <c r="C587" s="190"/>
      <c r="D587" s="398" t="s">
        <v>450</v>
      </c>
      <c r="E587" s="408"/>
      <c r="F587" s="408"/>
      <c r="G587" s="408"/>
      <c r="H587" s="399"/>
      <c r="I587" s="409"/>
      <c r="J587" s="188"/>
      <c r="K587" s="191"/>
      <c r="L587" s="192" t="s">
        <v>26</v>
      </c>
      <c r="M587" s="192" t="s">
        <v>26</v>
      </c>
      <c r="N587" s="192" t="s">
        <v>26</v>
      </c>
      <c r="O587" s="192" t="s">
        <v>26</v>
      </c>
      <c r="P587" s="192" t="s">
        <v>26</v>
      </c>
    </row>
    <row r="588" spans="1:16" s="1" customFormat="1" ht="34.5" customHeight="1">
      <c r="A588" s="345" t="s">
        <v>1238</v>
      </c>
      <c r="B588" s="113"/>
      <c r="C588" s="190"/>
      <c r="D588" s="398" t="s">
        <v>1858</v>
      </c>
      <c r="E588" s="408"/>
      <c r="F588" s="408"/>
      <c r="G588" s="408"/>
      <c r="H588" s="399"/>
      <c r="I588" s="409"/>
      <c r="J588" s="188"/>
      <c r="K588" s="191"/>
      <c r="L588" s="192" t="s">
        <v>26</v>
      </c>
      <c r="M588" s="192" t="s">
        <v>26</v>
      </c>
      <c r="N588" s="192" t="s">
        <v>26</v>
      </c>
      <c r="O588" s="192" t="s">
        <v>26</v>
      </c>
      <c r="P588" s="192" t="s">
        <v>26</v>
      </c>
    </row>
    <row r="589" spans="1:16" s="1" customFormat="1" ht="34.5" customHeight="1">
      <c r="A589" s="345" t="s">
        <v>1239</v>
      </c>
      <c r="B589" s="113"/>
      <c r="C589" s="190"/>
      <c r="D589" s="398" t="s">
        <v>2765</v>
      </c>
      <c r="E589" s="408"/>
      <c r="F589" s="408"/>
      <c r="G589" s="408"/>
      <c r="H589" s="399"/>
      <c r="I589" s="409"/>
      <c r="J589" s="188"/>
      <c r="K589" s="191"/>
      <c r="L589" s="192" t="s">
        <v>26</v>
      </c>
      <c r="M589" s="192" t="s">
        <v>26</v>
      </c>
      <c r="N589" s="192" t="s">
        <v>26</v>
      </c>
      <c r="O589" s="192" t="s">
        <v>26</v>
      </c>
      <c r="P589" s="192" t="s">
        <v>26</v>
      </c>
    </row>
    <row r="590" spans="1:16" s="1" customFormat="1" ht="34.5" customHeight="1">
      <c r="A590" s="345" t="s">
        <v>1240</v>
      </c>
      <c r="B590" s="113"/>
      <c r="C590" s="322"/>
      <c r="D590" s="398" t="s">
        <v>1930</v>
      </c>
      <c r="E590" s="408"/>
      <c r="F590" s="408"/>
      <c r="G590" s="408"/>
      <c r="H590" s="399"/>
      <c r="I590" s="410"/>
      <c r="J590" s="194"/>
      <c r="K590" s="195"/>
      <c r="L590" s="192" t="s">
        <v>26</v>
      </c>
      <c r="M590" s="192" t="s">
        <v>26</v>
      </c>
      <c r="N590" s="192" t="s">
        <v>26</v>
      </c>
      <c r="O590" s="192" t="s">
        <v>26</v>
      </c>
      <c r="P590" s="192" t="s">
        <v>26</v>
      </c>
    </row>
    <row r="591" spans="1:16" s="1" customFormat="1">
      <c r="A591" s="325"/>
      <c r="B591" s="19"/>
      <c r="C591" s="19"/>
      <c r="D591" s="19"/>
      <c r="E591" s="19"/>
      <c r="F591" s="19"/>
      <c r="G591" s="19"/>
      <c r="H591" s="15"/>
      <c r="I591" s="15"/>
      <c r="J591" s="87"/>
      <c r="K591" s="88"/>
      <c r="L591" s="89"/>
      <c r="M591" s="89"/>
      <c r="N591" s="89"/>
      <c r="O591" s="89"/>
      <c r="P591" s="89"/>
    </row>
    <row r="592" spans="1:16" s="82" customFormat="1">
      <c r="A592" s="325"/>
      <c r="B592" s="83"/>
      <c r="C592" s="60"/>
      <c r="D592" s="60"/>
      <c r="E592" s="60"/>
      <c r="F592" s="60"/>
      <c r="G592" s="60"/>
      <c r="H592" s="90"/>
      <c r="I592" s="90"/>
      <c r="J592" s="87"/>
      <c r="K592" s="88"/>
      <c r="L592" s="89"/>
      <c r="M592" s="89"/>
      <c r="N592" s="89"/>
      <c r="O592" s="89"/>
      <c r="P592" s="89"/>
    </row>
    <row r="593" spans="1:22" s="1" customFormat="1">
      <c r="A593" s="325"/>
      <c r="B593" s="113"/>
      <c r="C593" s="4"/>
      <c r="D593" s="4"/>
      <c r="E593" s="4"/>
      <c r="F593" s="4"/>
      <c r="G593" s="4"/>
      <c r="H593" s="307"/>
      <c r="I593" s="307"/>
      <c r="J593" s="59"/>
      <c r="K593" s="30"/>
      <c r="L593" s="101"/>
      <c r="M593" s="101"/>
      <c r="N593" s="101"/>
      <c r="O593" s="101"/>
      <c r="P593" s="101"/>
    </row>
    <row r="594" spans="1:22" s="1" customFormat="1">
      <c r="A594" s="325"/>
      <c r="B594" s="19" t="s">
        <v>455</v>
      </c>
      <c r="C594" s="19"/>
      <c r="D594" s="19"/>
      <c r="E594" s="19"/>
      <c r="F594" s="19"/>
      <c r="G594" s="19"/>
      <c r="H594" s="15"/>
      <c r="I594" s="15"/>
      <c r="J594" s="59"/>
      <c r="K594" s="30"/>
      <c r="L594" s="101"/>
      <c r="M594" s="101"/>
      <c r="N594" s="101"/>
      <c r="O594" s="101"/>
      <c r="P594" s="101"/>
    </row>
    <row r="595" spans="1:22">
      <c r="A595" s="325"/>
      <c r="B595" s="19"/>
      <c r="C595" s="19"/>
      <c r="D595" s="19"/>
      <c r="E595" s="19"/>
      <c r="F595" s="19"/>
      <c r="G595" s="19"/>
      <c r="H595" s="15"/>
      <c r="I595" s="15"/>
      <c r="L595" s="73"/>
      <c r="M595" s="73"/>
      <c r="N595" s="73"/>
      <c r="O595" s="73"/>
      <c r="P595" s="73"/>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591</v>
      </c>
      <c r="M596" s="76" t="s">
        <v>640</v>
      </c>
      <c r="N596" s="76" t="s">
        <v>2730</v>
      </c>
      <c r="O596" s="76" t="s">
        <v>2731</v>
      </c>
      <c r="P596" s="76" t="s">
        <v>2732</v>
      </c>
    </row>
    <row r="597" spans="1:22" s="2" customFormat="1" ht="20.25" customHeight="1">
      <c r="A597" s="325"/>
      <c r="C597" s="60"/>
      <c r="D597" s="4"/>
      <c r="E597" s="4"/>
      <c r="F597" s="4"/>
      <c r="G597" s="4"/>
      <c r="H597" s="307"/>
      <c r="I597" s="65" t="s">
        <v>1681</v>
      </c>
      <c r="J597" s="66"/>
      <c r="K597" s="168"/>
      <c r="L597" s="78" t="s">
        <v>80</v>
      </c>
      <c r="M597" s="78" t="s">
        <v>595</v>
      </c>
      <c r="N597" s="78" t="s">
        <v>80</v>
      </c>
      <c r="O597" s="78" t="s">
        <v>80</v>
      </c>
      <c r="P597" s="78" t="s">
        <v>595</v>
      </c>
    </row>
    <row r="598" spans="1:22" s="108" customFormat="1" ht="70.150000000000006" customHeight="1">
      <c r="A598" s="349" t="s">
        <v>1241</v>
      </c>
      <c r="C598" s="383" t="s">
        <v>456</v>
      </c>
      <c r="D598" s="384"/>
      <c r="E598" s="384"/>
      <c r="F598" s="384"/>
      <c r="G598" s="384"/>
      <c r="H598" s="385"/>
      <c r="I598" s="324" t="s">
        <v>1242</v>
      </c>
      <c r="J598" s="180">
        <f>IF(SUM(L598:P598)=0,IF(COUNTIF(L598:P598,"未確認")&gt;0,"未確認",IF(COUNTIF(L598:P598,"~*")&gt;0,"*",SUM(L598:P598))),SUM(L598:P598))</f>
        <v>0</v>
      </c>
      <c r="K598" s="181" t="str">
        <f>IF(OR(COUNTIF(L598:P598,"未確認")&gt;0,COUNTIF(L598:P598,"*")&gt;0),"※","")</f>
        <v/>
      </c>
      <c r="L598" s="111">
        <v>0</v>
      </c>
      <c r="M598" s="111">
        <v>0</v>
      </c>
      <c r="N598" s="111">
        <v>0</v>
      </c>
      <c r="O598" s="111">
        <v>0</v>
      </c>
      <c r="P598" s="111">
        <v>0</v>
      </c>
    </row>
    <row r="599" spans="1:22" s="108" customFormat="1" ht="70.150000000000006" customHeight="1">
      <c r="A599" s="349" t="s">
        <v>1243</v>
      </c>
      <c r="B599" s="83"/>
      <c r="C599" s="383" t="s">
        <v>1244</v>
      </c>
      <c r="D599" s="384"/>
      <c r="E599" s="384"/>
      <c r="F599" s="384"/>
      <c r="G599" s="384"/>
      <c r="H599" s="385"/>
      <c r="I599" s="324" t="s">
        <v>459</v>
      </c>
      <c r="J599" s="180">
        <f>IF(SUM(L599:P599)=0,IF(COUNTIF(L599:P599,"未確認")&gt;0,"未確認",IF(COUNTIF(L599:P599,"~*")&gt;0,"*",SUM(L599:P599))),SUM(L599:P599))</f>
        <v>0</v>
      </c>
      <c r="K599" s="181" t="str">
        <f>IF(OR(COUNTIF(L599:P599,"未確認")&gt;0,COUNTIF(L599:P599,"*")&gt;0),"※","")</f>
        <v/>
      </c>
      <c r="L599" s="111">
        <v>0</v>
      </c>
      <c r="M599" s="111">
        <v>0</v>
      </c>
      <c r="N599" s="111">
        <v>0</v>
      </c>
      <c r="O599" s="111">
        <v>0</v>
      </c>
      <c r="P599" s="111">
        <v>0</v>
      </c>
    </row>
    <row r="600" spans="1:22" s="108" customFormat="1" ht="72" customHeight="1">
      <c r="A600" s="349" t="s">
        <v>1245</v>
      </c>
      <c r="B600" s="83"/>
      <c r="C600" s="383" t="s">
        <v>1541</v>
      </c>
      <c r="D600" s="384"/>
      <c r="E600" s="384"/>
      <c r="F600" s="384"/>
      <c r="G600" s="384"/>
      <c r="H600" s="385"/>
      <c r="I600" s="324" t="s">
        <v>1246</v>
      </c>
      <c r="J600" s="180">
        <f>IF(SUM(L600:P600)=0,IF(COUNTIF(L600:P600,"未確認")&gt;0,"未確認",IF(COUNTIF(L600:P600,"~*")&gt;0,"*",SUM(L600:P600))),SUM(L600:P600))</f>
        <v>0</v>
      </c>
      <c r="K600" s="181" t="str">
        <f>IF(OR(COUNTIF(L600:P600,"未確認")&gt;0,COUNTIF(L600:P600,"*")&gt;0),"※","")</f>
        <v/>
      </c>
      <c r="L600" s="111">
        <v>0</v>
      </c>
      <c r="M600" s="111">
        <v>0</v>
      </c>
      <c r="N600" s="111">
        <v>0</v>
      </c>
      <c r="O600" s="111">
        <v>0</v>
      </c>
      <c r="P600" s="111">
        <v>0</v>
      </c>
    </row>
    <row r="601" spans="1:22" s="108" customFormat="1" ht="56.1" customHeight="1">
      <c r="A601" s="349" t="s">
        <v>1247</v>
      </c>
      <c r="B601" s="83"/>
      <c r="C601" s="383" t="s">
        <v>461</v>
      </c>
      <c r="D601" s="384"/>
      <c r="E601" s="384"/>
      <c r="F601" s="384"/>
      <c r="G601" s="384"/>
      <c r="H601" s="385"/>
      <c r="I601" s="313" t="s">
        <v>1689</v>
      </c>
      <c r="J601" s="180">
        <f>IF(SUM(L601:P601)=0,IF(COUNTIF(L601:P601,"未確認")&gt;0,"未確認",IF(COUNTIF(L601:P601,"~*")&gt;0,"*",SUM(L601:P601))),SUM(L601:P601))</f>
        <v>111</v>
      </c>
      <c r="K601" s="181" t="str">
        <f>IF(OR(COUNTIF(L601:P601,"未確認")&gt;0,COUNTIF(L601:P601,"*")&gt;0),"※","")</f>
        <v/>
      </c>
      <c r="L601" s="111">
        <v>24</v>
      </c>
      <c r="M601" s="111">
        <v>0</v>
      </c>
      <c r="N601" s="111">
        <v>48</v>
      </c>
      <c r="O601" s="111">
        <v>39</v>
      </c>
      <c r="P601" s="111">
        <v>0</v>
      </c>
    </row>
    <row r="602" spans="1:22" s="108" customFormat="1" ht="84" customHeight="1">
      <c r="A602" s="349" t="s">
        <v>1249</v>
      </c>
      <c r="B602" s="83"/>
      <c r="C602" s="383" t="s">
        <v>463</v>
      </c>
      <c r="D602" s="384"/>
      <c r="E602" s="384"/>
      <c r="F602" s="384"/>
      <c r="G602" s="384"/>
      <c r="H602" s="385"/>
      <c r="I602" s="324" t="s">
        <v>1543</v>
      </c>
      <c r="J602" s="180">
        <f>IF(SUM(L602:P602)=0,IF(COUNTIF(L602:P602,"未確認")&gt;0,"未確認",IF(COUNTIF(L602:P602,"~*")&gt;0,"*",SUM(L602:P602))),SUM(L602:P602))</f>
        <v>0</v>
      </c>
      <c r="K602" s="181" t="str">
        <f>IF(OR(COUNTIF(L602:P602,"未確認")&gt;0,COUNTIF(L602:P602,"*")&gt;0),"※","")</f>
        <v/>
      </c>
      <c r="L602" s="111">
        <v>0</v>
      </c>
      <c r="M602" s="111">
        <v>0</v>
      </c>
      <c r="N602" s="111">
        <v>0</v>
      </c>
      <c r="O602" s="111">
        <v>0</v>
      </c>
      <c r="P602" s="111">
        <v>0</v>
      </c>
    </row>
    <row r="603" spans="1:22" s="108" customFormat="1" ht="35.1" customHeight="1">
      <c r="A603" s="345" t="s">
        <v>1251</v>
      </c>
      <c r="B603" s="83"/>
      <c r="C603" s="389" t="s">
        <v>465</v>
      </c>
      <c r="D603" s="390"/>
      <c r="E603" s="390"/>
      <c r="F603" s="390"/>
      <c r="G603" s="390"/>
      <c r="H603" s="391"/>
      <c r="I603" s="406" t="s">
        <v>1932</v>
      </c>
      <c r="J603" s="164">
        <v>878</v>
      </c>
      <c r="K603" s="181" t="str">
        <f>IF(OR(COUNTIF(L603:P603,"未確認")&gt;0,COUNTIF(L603:P603,"~*")&gt;0),"※","")</f>
        <v/>
      </c>
      <c r="L603" s="350"/>
      <c r="M603" s="350"/>
      <c r="N603" s="350"/>
      <c r="O603" s="350"/>
      <c r="P603" s="350"/>
    </row>
    <row r="604" spans="1:22" s="108" customFormat="1" ht="35.1" customHeight="1">
      <c r="A604" s="345" t="s">
        <v>1253</v>
      </c>
      <c r="B604" s="83"/>
      <c r="C604" s="311"/>
      <c r="D604" s="312"/>
      <c r="E604" s="386" t="s">
        <v>467</v>
      </c>
      <c r="F604" s="387"/>
      <c r="G604" s="387"/>
      <c r="H604" s="388"/>
      <c r="I604" s="407"/>
      <c r="J604" s="164">
        <v>155</v>
      </c>
      <c r="K604" s="181" t="str">
        <f>IF(OR(COUNTIF(L604:P604,"未確認")&gt;0,COUNTIF(L604:P604,"~*")&gt;0),"※","")</f>
        <v/>
      </c>
      <c r="L604" s="350"/>
      <c r="M604" s="350"/>
      <c r="N604" s="350"/>
      <c r="O604" s="350"/>
      <c r="P604" s="350"/>
    </row>
    <row r="605" spans="1:22" s="108" customFormat="1" ht="35.1" customHeight="1">
      <c r="A605" s="345" t="s">
        <v>1254</v>
      </c>
      <c r="B605" s="83"/>
      <c r="C605" s="389" t="s">
        <v>468</v>
      </c>
      <c r="D605" s="390"/>
      <c r="E605" s="390"/>
      <c r="F605" s="390"/>
      <c r="G605" s="390"/>
      <c r="H605" s="391"/>
      <c r="I605" s="392" t="s">
        <v>1255</v>
      </c>
      <c r="J605" s="164">
        <v>1741</v>
      </c>
      <c r="K605" s="181" t="str">
        <f>IF(OR(COUNTIF(L605:P605,"未確認")&gt;0,COUNTIF(L605:P605,"~*")&gt;0),"※","")</f>
        <v/>
      </c>
      <c r="L605" s="350"/>
      <c r="M605" s="350"/>
      <c r="N605" s="350"/>
      <c r="O605" s="350"/>
      <c r="P605" s="350"/>
    </row>
    <row r="606" spans="1:22" s="108" customFormat="1" ht="35.1" customHeight="1">
      <c r="A606" s="345" t="s">
        <v>1256</v>
      </c>
      <c r="B606" s="83"/>
      <c r="C606" s="311"/>
      <c r="D606" s="312"/>
      <c r="E606" s="386" t="s">
        <v>467</v>
      </c>
      <c r="F606" s="387"/>
      <c r="G606" s="387"/>
      <c r="H606" s="388"/>
      <c r="I606" s="395"/>
      <c r="J606" s="164">
        <v>324</v>
      </c>
      <c r="K606" s="181" t="str">
        <f>IF(OR(COUNTIF(L606:P606,"未確認")&gt;0,COUNTIF(L606:P606,"~*")&gt;0),"※","")</f>
        <v/>
      </c>
      <c r="L606" s="350"/>
      <c r="M606" s="350"/>
      <c r="N606" s="350"/>
      <c r="O606" s="350"/>
      <c r="P606" s="350"/>
    </row>
    <row r="607" spans="1:22" s="108" customFormat="1" ht="42" customHeight="1">
      <c r="A607" s="345" t="s">
        <v>1257</v>
      </c>
      <c r="B607" s="83"/>
      <c r="C607" s="386" t="s">
        <v>470</v>
      </c>
      <c r="D607" s="387"/>
      <c r="E607" s="387"/>
      <c r="F607" s="387"/>
      <c r="G607" s="387"/>
      <c r="H607" s="388"/>
      <c r="I607" s="116" t="s">
        <v>1863</v>
      </c>
      <c r="J607" s="180">
        <v>1057</v>
      </c>
      <c r="K607" s="181" t="str">
        <f>IF(OR(COUNTIF(L607:P607,"未確認")&gt;0,COUNTIF(L607:P607,"~*")&gt;0),"※","")</f>
        <v/>
      </c>
      <c r="L607" s="350"/>
      <c r="M607" s="350"/>
      <c r="N607" s="350"/>
      <c r="O607" s="350"/>
      <c r="P607" s="350"/>
    </row>
    <row r="608" spans="1:22" s="108" customFormat="1" ht="56.1" customHeight="1">
      <c r="A608" s="349" t="s">
        <v>1259</v>
      </c>
      <c r="B608" s="83"/>
      <c r="C608" s="383" t="s">
        <v>472</v>
      </c>
      <c r="D608" s="384"/>
      <c r="E608" s="384"/>
      <c r="F608" s="384"/>
      <c r="G608" s="384"/>
      <c r="H608" s="385"/>
      <c r="I608" s="116" t="s">
        <v>473</v>
      </c>
      <c r="J608" s="180" t="str">
        <f t="shared" ref="J608:J613" si="24">IF(SUM(L608:P608)=0,IF(COUNTIF(L608:P608,"未確認")&gt;0,"未確認",IF(COUNTIF(L608:P608,"~*")&gt;0,"*",SUM(L608:P608))),SUM(L608:P608))</f>
        <v>*</v>
      </c>
      <c r="K608" s="181" t="str">
        <f t="shared" ref="K608:K613" si="25">IF(OR(COUNTIF(L608:P608,"未確認")&gt;0,COUNTIF(L608:P608,"*")&gt;0),"※","")</f>
        <v>※</v>
      </c>
      <c r="L608" s="111" t="s">
        <v>1128</v>
      </c>
      <c r="M608" s="111">
        <v>0</v>
      </c>
      <c r="N608" s="111">
        <v>0</v>
      </c>
      <c r="O608" s="111">
        <v>0</v>
      </c>
      <c r="P608" s="111">
        <v>0</v>
      </c>
    </row>
    <row r="609" spans="1:22" s="108" customFormat="1" ht="56.1" customHeight="1">
      <c r="A609" s="349" t="s">
        <v>1260</v>
      </c>
      <c r="B609" s="83"/>
      <c r="C609" s="383" t="s">
        <v>2224</v>
      </c>
      <c r="D609" s="384"/>
      <c r="E609" s="384"/>
      <c r="F609" s="384"/>
      <c r="G609" s="384"/>
      <c r="H609" s="385"/>
      <c r="I609" s="116" t="s">
        <v>475</v>
      </c>
      <c r="J609" s="180">
        <f t="shared" si="24"/>
        <v>0</v>
      </c>
      <c r="K609" s="181" t="str">
        <f t="shared" si="25"/>
        <v/>
      </c>
      <c r="L609" s="111">
        <v>0</v>
      </c>
      <c r="M609" s="111">
        <v>0</v>
      </c>
      <c r="N609" s="111">
        <v>0</v>
      </c>
      <c r="O609" s="111">
        <v>0</v>
      </c>
      <c r="P609" s="111">
        <v>0</v>
      </c>
    </row>
    <row r="610" spans="1:22" s="1" customFormat="1" ht="56.1" customHeight="1">
      <c r="A610" s="349" t="s">
        <v>1262</v>
      </c>
      <c r="B610" s="83"/>
      <c r="C610" s="383" t="s">
        <v>476</v>
      </c>
      <c r="D610" s="384"/>
      <c r="E610" s="384"/>
      <c r="F610" s="384"/>
      <c r="G610" s="384"/>
      <c r="H610" s="385"/>
      <c r="I610" s="116" t="s">
        <v>477</v>
      </c>
      <c r="J610" s="180">
        <f t="shared" si="24"/>
        <v>0</v>
      </c>
      <c r="K610" s="181" t="str">
        <f t="shared" si="25"/>
        <v/>
      </c>
      <c r="L610" s="111">
        <v>0</v>
      </c>
      <c r="M610" s="111">
        <v>0</v>
      </c>
      <c r="N610" s="111">
        <v>0</v>
      </c>
      <c r="O610" s="111">
        <v>0</v>
      </c>
      <c r="P610" s="111">
        <v>0</v>
      </c>
    </row>
    <row r="611" spans="1:22" s="1" customFormat="1" ht="56.1" customHeight="1">
      <c r="A611" s="349" t="s">
        <v>1263</v>
      </c>
      <c r="B611" s="83"/>
      <c r="C611" s="383" t="s">
        <v>478</v>
      </c>
      <c r="D611" s="384"/>
      <c r="E611" s="384"/>
      <c r="F611" s="384"/>
      <c r="G611" s="384"/>
      <c r="H611" s="385"/>
      <c r="I611" s="116" t="s">
        <v>1264</v>
      </c>
      <c r="J611" s="180" t="str">
        <f t="shared" si="24"/>
        <v>*</v>
      </c>
      <c r="K611" s="181" t="str">
        <f t="shared" si="25"/>
        <v>※</v>
      </c>
      <c r="L611" s="111">
        <v>0</v>
      </c>
      <c r="M611" s="111">
        <v>0</v>
      </c>
      <c r="N611" s="111">
        <v>0</v>
      </c>
      <c r="O611" s="111" t="s">
        <v>1128</v>
      </c>
      <c r="P611" s="111">
        <v>0</v>
      </c>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v>0</v>
      </c>
      <c r="M612" s="111">
        <v>0</v>
      </c>
      <c r="N612" s="111">
        <v>0</v>
      </c>
      <c r="O612" s="111">
        <v>0</v>
      </c>
      <c r="P612" s="111">
        <v>0</v>
      </c>
    </row>
    <row r="613" spans="1:22" s="1" customFormat="1" ht="56.1" customHeight="1">
      <c r="A613" s="349" t="s">
        <v>1266</v>
      </c>
      <c r="B613" s="83"/>
      <c r="C613" s="383" t="s">
        <v>482</v>
      </c>
      <c r="D613" s="384"/>
      <c r="E613" s="384"/>
      <c r="F613" s="384"/>
      <c r="G613" s="384"/>
      <c r="H613" s="385"/>
      <c r="I613" s="116" t="s">
        <v>1267</v>
      </c>
      <c r="J613" s="180">
        <f t="shared" si="24"/>
        <v>0</v>
      </c>
      <c r="K613" s="181" t="str">
        <f t="shared" si="25"/>
        <v/>
      </c>
      <c r="L613" s="111">
        <v>0</v>
      </c>
      <c r="M613" s="111">
        <v>0</v>
      </c>
      <c r="N613" s="111">
        <v>0</v>
      </c>
      <c r="O613" s="111">
        <v>0</v>
      </c>
      <c r="P613" s="111">
        <v>0</v>
      </c>
    </row>
    <row r="614" spans="1:22" s="1" customFormat="1">
      <c r="A614" s="325"/>
      <c r="B614" s="19"/>
      <c r="C614" s="19"/>
      <c r="D614" s="19"/>
      <c r="E614" s="19"/>
      <c r="F614" s="19"/>
      <c r="G614" s="19"/>
      <c r="H614" s="15"/>
      <c r="I614" s="15"/>
      <c r="J614" s="87"/>
      <c r="K614" s="88"/>
      <c r="L614" s="89"/>
      <c r="M614" s="89"/>
      <c r="N614" s="89"/>
      <c r="O614" s="89"/>
      <c r="P614" s="89"/>
    </row>
    <row r="615" spans="1:22" s="82" customFormat="1">
      <c r="A615" s="325"/>
      <c r="B615" s="83"/>
      <c r="C615" s="60"/>
      <c r="D615" s="60"/>
      <c r="E615" s="60"/>
      <c r="F615" s="60"/>
      <c r="G615" s="60"/>
      <c r="H615" s="90"/>
      <c r="I615" s="90"/>
      <c r="J615" s="87"/>
      <c r="K615" s="88"/>
      <c r="L615" s="89"/>
      <c r="M615" s="89"/>
      <c r="N615" s="89"/>
      <c r="O615" s="89"/>
      <c r="P615" s="89"/>
    </row>
    <row r="616" spans="1:22" s="1" customFormat="1">
      <c r="A616" s="325"/>
      <c r="B616" s="83"/>
      <c r="C616" s="4"/>
      <c r="D616" s="4"/>
      <c r="E616" s="126"/>
      <c r="F616" s="126"/>
      <c r="G616" s="126"/>
      <c r="H616" s="127"/>
      <c r="I616" s="127"/>
      <c r="J616" s="87"/>
      <c r="K616" s="88"/>
      <c r="L616" s="89"/>
      <c r="M616" s="89"/>
      <c r="N616" s="89"/>
      <c r="O616" s="89"/>
      <c r="P616" s="89"/>
    </row>
    <row r="617" spans="1:22" s="1" customFormat="1">
      <c r="A617" s="325"/>
      <c r="B617" s="19" t="s">
        <v>484</v>
      </c>
      <c r="C617" s="44"/>
      <c r="D617" s="44"/>
      <c r="E617" s="44"/>
      <c r="F617" s="44"/>
      <c r="G617" s="44"/>
      <c r="H617" s="15"/>
      <c r="I617" s="15"/>
      <c r="J617" s="87"/>
      <c r="K617" s="88"/>
      <c r="L617" s="89"/>
      <c r="M617" s="89"/>
      <c r="N617" s="89"/>
      <c r="O617" s="89"/>
      <c r="P617" s="89"/>
    </row>
    <row r="618" spans="1:22">
      <c r="A618" s="325"/>
      <c r="B618" s="19"/>
      <c r="C618" s="19"/>
      <c r="D618" s="19"/>
      <c r="E618" s="19"/>
      <c r="F618" s="19"/>
      <c r="G618" s="19"/>
      <c r="H618" s="15"/>
      <c r="I618" s="15"/>
      <c r="L618" s="73"/>
      <c r="M618" s="73"/>
      <c r="N618" s="73"/>
      <c r="O618" s="73"/>
      <c r="P618" s="73"/>
      <c r="Q618" s="9"/>
      <c r="R618" s="9"/>
      <c r="S618" s="9"/>
      <c r="T618" s="9"/>
      <c r="U618" s="9"/>
      <c r="V618" s="9"/>
    </row>
    <row r="619" spans="1:22" ht="34.5" customHeight="1">
      <c r="A619" s="325"/>
      <c r="B619" s="19"/>
      <c r="C619" s="4"/>
      <c r="D619" s="4"/>
      <c r="F619" s="4"/>
      <c r="G619" s="4"/>
      <c r="H619" s="307"/>
      <c r="I619" s="307"/>
      <c r="J619" s="74" t="s">
        <v>77</v>
      </c>
      <c r="K619" s="197"/>
      <c r="L619" s="76" t="s">
        <v>591</v>
      </c>
      <c r="M619" s="76" t="s">
        <v>640</v>
      </c>
      <c r="N619" s="76" t="s">
        <v>2730</v>
      </c>
      <c r="O619" s="76" t="s">
        <v>2731</v>
      </c>
      <c r="P619" s="76" t="s">
        <v>2732</v>
      </c>
      <c r="Q619" s="9"/>
      <c r="R619" s="9"/>
      <c r="S619" s="9"/>
      <c r="T619" s="9"/>
      <c r="U619" s="9"/>
      <c r="V619" s="9"/>
    </row>
    <row r="620" spans="1:22" ht="20.25" customHeight="1">
      <c r="A620" s="325"/>
      <c r="B620" s="2"/>
      <c r="C620" s="60"/>
      <c r="D620" s="4"/>
      <c r="F620" s="4"/>
      <c r="G620" s="4"/>
      <c r="H620" s="307"/>
      <c r="I620" s="65" t="s">
        <v>1523</v>
      </c>
      <c r="J620" s="66"/>
      <c r="K620" s="198"/>
      <c r="L620" s="78" t="s">
        <v>80</v>
      </c>
      <c r="M620" s="78" t="s">
        <v>595</v>
      </c>
      <c r="N620" s="78" t="s">
        <v>80</v>
      </c>
      <c r="O620" s="78" t="s">
        <v>80</v>
      </c>
      <c r="P620" s="78" t="s">
        <v>595</v>
      </c>
      <c r="Q620" s="9"/>
      <c r="R620" s="9"/>
      <c r="S620" s="9"/>
      <c r="T620" s="9"/>
      <c r="U620" s="9"/>
      <c r="V620" s="9"/>
    </row>
    <row r="621" spans="1:22" s="112" customFormat="1" ht="71.25" customHeight="1">
      <c r="A621" s="349" t="s">
        <v>1268</v>
      </c>
      <c r="B621" s="108"/>
      <c r="C621" s="386" t="s">
        <v>485</v>
      </c>
      <c r="D621" s="387"/>
      <c r="E621" s="387"/>
      <c r="F621" s="387"/>
      <c r="G621" s="387"/>
      <c r="H621" s="388"/>
      <c r="I621" s="403" t="s">
        <v>1546</v>
      </c>
      <c r="J621" s="180">
        <f t="shared" ref="J621:J631" si="26">IF(SUM(L621:P621)=0,IF(COUNTIF(L621:P621,"未確認")&gt;0,"未確認",IF(COUNTIF(L621:P621,"~*")&gt;0,"*",SUM(L621:P621))),SUM(L621:P621))</f>
        <v>0</v>
      </c>
      <c r="K621" s="181" t="str">
        <f t="shared" ref="K621:K631" si="27">IF(OR(COUNTIF(L621:P621,"未確認")&gt;0,COUNTIF(L621:P621,"*")&gt;0),"※","")</f>
        <v/>
      </c>
      <c r="L621" s="111">
        <v>0</v>
      </c>
      <c r="M621" s="111">
        <v>0</v>
      </c>
      <c r="N621" s="111">
        <v>0</v>
      </c>
      <c r="O621" s="111">
        <v>0</v>
      </c>
      <c r="P621" s="111">
        <v>0</v>
      </c>
    </row>
    <row r="622" spans="1:22" s="112" customFormat="1" ht="71.25" customHeight="1">
      <c r="A622" s="349" t="s">
        <v>1270</v>
      </c>
      <c r="B622" s="108"/>
      <c r="C622" s="386" t="s">
        <v>486</v>
      </c>
      <c r="D622" s="387"/>
      <c r="E622" s="387"/>
      <c r="F622" s="387"/>
      <c r="G622" s="387"/>
      <c r="H622" s="388"/>
      <c r="I622" s="404"/>
      <c r="J622" s="180">
        <f t="shared" si="26"/>
        <v>28</v>
      </c>
      <c r="K622" s="181" t="str">
        <f t="shared" si="27"/>
        <v>※</v>
      </c>
      <c r="L622" s="111">
        <v>13</v>
      </c>
      <c r="M622" s="111">
        <v>0</v>
      </c>
      <c r="N622" s="111">
        <v>15</v>
      </c>
      <c r="O622" s="111" t="s">
        <v>1128</v>
      </c>
      <c r="P622" s="111">
        <v>0</v>
      </c>
    </row>
    <row r="623" spans="1:22" s="112" customFormat="1" ht="71.25" customHeight="1">
      <c r="A623" s="349" t="s">
        <v>1271</v>
      </c>
      <c r="B623" s="108"/>
      <c r="C623" s="386" t="s">
        <v>1933</v>
      </c>
      <c r="D623" s="387"/>
      <c r="E623" s="387"/>
      <c r="F623" s="387"/>
      <c r="G623" s="387"/>
      <c r="H623" s="388"/>
      <c r="I623" s="405"/>
      <c r="J623" s="180">
        <f t="shared" si="26"/>
        <v>0</v>
      </c>
      <c r="K623" s="181" t="str">
        <f t="shared" si="27"/>
        <v/>
      </c>
      <c r="L623" s="111">
        <v>0</v>
      </c>
      <c r="M623" s="111">
        <v>0</v>
      </c>
      <c r="N623" s="111">
        <v>0</v>
      </c>
      <c r="O623" s="111">
        <v>0</v>
      </c>
      <c r="P623" s="111">
        <v>0</v>
      </c>
    </row>
    <row r="624" spans="1:22" s="112" customFormat="1" ht="70.150000000000006" customHeight="1">
      <c r="A624" s="349" t="s">
        <v>1273</v>
      </c>
      <c r="B624" s="108"/>
      <c r="C624" s="386" t="s">
        <v>2766</v>
      </c>
      <c r="D624" s="387"/>
      <c r="E624" s="387"/>
      <c r="F624" s="387"/>
      <c r="G624" s="387"/>
      <c r="H624" s="388"/>
      <c r="I624" s="199" t="s">
        <v>489</v>
      </c>
      <c r="J624" s="180">
        <f t="shared" si="26"/>
        <v>0</v>
      </c>
      <c r="K624" s="181" t="str">
        <f t="shared" si="27"/>
        <v/>
      </c>
      <c r="L624" s="111">
        <v>0</v>
      </c>
      <c r="M624" s="111">
        <v>0</v>
      </c>
      <c r="N624" s="111">
        <v>0</v>
      </c>
      <c r="O624" s="111">
        <v>0</v>
      </c>
      <c r="P624" s="111">
        <v>0</v>
      </c>
    </row>
    <row r="625" spans="1:22" s="112" customFormat="1" ht="84" customHeight="1">
      <c r="A625" s="349" t="s">
        <v>1275</v>
      </c>
      <c r="B625" s="108"/>
      <c r="C625" s="383" t="s">
        <v>1693</v>
      </c>
      <c r="D625" s="384"/>
      <c r="E625" s="384"/>
      <c r="F625" s="384"/>
      <c r="G625" s="384"/>
      <c r="H625" s="385"/>
      <c r="I625" s="116" t="s">
        <v>1934</v>
      </c>
      <c r="J625" s="180">
        <f t="shared" si="26"/>
        <v>0</v>
      </c>
      <c r="K625" s="181" t="str">
        <f t="shared" si="27"/>
        <v/>
      </c>
      <c r="L625" s="111">
        <v>0</v>
      </c>
      <c r="M625" s="111">
        <v>0</v>
      </c>
      <c r="N625" s="111">
        <v>0</v>
      </c>
      <c r="O625" s="111">
        <v>0</v>
      </c>
      <c r="P625" s="111">
        <v>0</v>
      </c>
    </row>
    <row r="626" spans="1:22" s="112" customFormat="1" ht="100.35" customHeight="1">
      <c r="A626" s="349" t="s">
        <v>1278</v>
      </c>
      <c r="B626" s="108"/>
      <c r="C626" s="386" t="s">
        <v>1279</v>
      </c>
      <c r="D626" s="387"/>
      <c r="E626" s="387"/>
      <c r="F626" s="387"/>
      <c r="G626" s="387"/>
      <c r="H626" s="388"/>
      <c r="I626" s="129" t="s">
        <v>1978</v>
      </c>
      <c r="J626" s="180">
        <f t="shared" si="26"/>
        <v>0</v>
      </c>
      <c r="K626" s="181" t="str">
        <f t="shared" si="27"/>
        <v/>
      </c>
      <c r="L626" s="111">
        <v>0</v>
      </c>
      <c r="M626" s="111">
        <v>0</v>
      </c>
      <c r="N626" s="111">
        <v>0</v>
      </c>
      <c r="O626" s="111">
        <v>0</v>
      </c>
      <c r="P626" s="111">
        <v>0</v>
      </c>
    </row>
    <row r="627" spans="1:22" s="112" customFormat="1" ht="84" customHeight="1">
      <c r="A627" s="349" t="s">
        <v>1281</v>
      </c>
      <c r="B627" s="113"/>
      <c r="C627" s="386" t="s">
        <v>2767</v>
      </c>
      <c r="D627" s="387"/>
      <c r="E627" s="387"/>
      <c r="F627" s="387"/>
      <c r="G627" s="387"/>
      <c r="H627" s="388"/>
      <c r="I627" s="129" t="s">
        <v>495</v>
      </c>
      <c r="J627" s="180">
        <f t="shared" si="26"/>
        <v>0</v>
      </c>
      <c r="K627" s="181" t="str">
        <f t="shared" si="27"/>
        <v/>
      </c>
      <c r="L627" s="111">
        <v>0</v>
      </c>
      <c r="M627" s="111">
        <v>0</v>
      </c>
      <c r="N627" s="111">
        <v>0</v>
      </c>
      <c r="O627" s="111">
        <v>0</v>
      </c>
      <c r="P627" s="111">
        <v>0</v>
      </c>
    </row>
    <row r="628" spans="1:22" s="112" customFormat="1" ht="98.1" customHeight="1">
      <c r="A628" s="349" t="s">
        <v>1283</v>
      </c>
      <c r="B628" s="113"/>
      <c r="C628" s="383" t="s">
        <v>1695</v>
      </c>
      <c r="D628" s="384"/>
      <c r="E628" s="384"/>
      <c r="F628" s="384"/>
      <c r="G628" s="384"/>
      <c r="H628" s="385"/>
      <c r="I628" s="116" t="s">
        <v>1935</v>
      </c>
      <c r="J628" s="180">
        <f t="shared" si="26"/>
        <v>0</v>
      </c>
      <c r="K628" s="181" t="str">
        <f t="shared" si="27"/>
        <v/>
      </c>
      <c r="L628" s="111">
        <v>0</v>
      </c>
      <c r="M628" s="111">
        <v>0</v>
      </c>
      <c r="N628" s="111">
        <v>0</v>
      </c>
      <c r="O628" s="111">
        <v>0</v>
      </c>
      <c r="P628" s="111">
        <v>0</v>
      </c>
    </row>
    <row r="629" spans="1:22" s="112" customFormat="1" ht="84" customHeight="1">
      <c r="A629" s="349" t="s">
        <v>1286</v>
      </c>
      <c r="B629" s="113"/>
      <c r="C629" s="386" t="s">
        <v>498</v>
      </c>
      <c r="D629" s="387"/>
      <c r="E629" s="387"/>
      <c r="F629" s="387"/>
      <c r="G629" s="387"/>
      <c r="H629" s="388"/>
      <c r="I629" s="116" t="s">
        <v>2452</v>
      </c>
      <c r="J629" s="180">
        <f t="shared" si="26"/>
        <v>24</v>
      </c>
      <c r="K629" s="181" t="str">
        <f t="shared" si="27"/>
        <v>※</v>
      </c>
      <c r="L629" s="111">
        <v>14</v>
      </c>
      <c r="M629" s="111">
        <v>0</v>
      </c>
      <c r="N629" s="111" t="s">
        <v>140</v>
      </c>
      <c r="O629" s="111">
        <v>10</v>
      </c>
      <c r="P629" s="111">
        <v>0</v>
      </c>
    </row>
    <row r="630" spans="1:22" s="112" customFormat="1" ht="70.150000000000006" customHeight="1">
      <c r="A630" s="349" t="s">
        <v>1288</v>
      </c>
      <c r="B630" s="113"/>
      <c r="C630" s="383" t="s">
        <v>1553</v>
      </c>
      <c r="D630" s="384"/>
      <c r="E630" s="384"/>
      <c r="F630" s="384"/>
      <c r="G630" s="384"/>
      <c r="H630" s="385"/>
      <c r="I630" s="116" t="s">
        <v>2227</v>
      </c>
      <c r="J630" s="180">
        <f t="shared" si="26"/>
        <v>39</v>
      </c>
      <c r="K630" s="181" t="str">
        <f t="shared" si="27"/>
        <v>※</v>
      </c>
      <c r="L630" s="111" t="s">
        <v>1128</v>
      </c>
      <c r="M630" s="111">
        <v>18</v>
      </c>
      <c r="N630" s="111" t="s">
        <v>1128</v>
      </c>
      <c r="O630" s="111" t="s">
        <v>1128</v>
      </c>
      <c r="P630" s="111">
        <v>21</v>
      </c>
    </row>
    <row r="631" spans="1:22" s="112" customFormat="1" ht="84" customHeight="1">
      <c r="A631" s="349" t="s">
        <v>1291</v>
      </c>
      <c r="B631" s="113"/>
      <c r="C631" s="383" t="s">
        <v>1292</v>
      </c>
      <c r="D631" s="384"/>
      <c r="E631" s="384"/>
      <c r="F631" s="384"/>
      <c r="G631" s="384"/>
      <c r="H631" s="385"/>
      <c r="I631" s="116" t="s">
        <v>1293</v>
      </c>
      <c r="J631" s="180" t="str">
        <f t="shared" si="26"/>
        <v>*</v>
      </c>
      <c r="K631" s="181" t="str">
        <f t="shared" si="27"/>
        <v>※</v>
      </c>
      <c r="L631" s="111">
        <v>0</v>
      </c>
      <c r="M631" s="111" t="s">
        <v>1127</v>
      </c>
      <c r="N631" s="111">
        <v>0</v>
      </c>
      <c r="O631" s="111">
        <v>0</v>
      </c>
      <c r="P631" s="111" t="s">
        <v>1128</v>
      </c>
    </row>
    <row r="632" spans="1:22" s="1" customFormat="1">
      <c r="A632" s="325"/>
      <c r="B632" s="19"/>
      <c r="C632" s="19"/>
      <c r="D632" s="19"/>
      <c r="E632" s="19"/>
      <c r="F632" s="19"/>
      <c r="G632" s="19"/>
      <c r="H632" s="15"/>
      <c r="I632" s="15"/>
      <c r="J632" s="87"/>
      <c r="K632" s="88"/>
      <c r="L632" s="89"/>
      <c r="M632" s="89"/>
      <c r="N632" s="89"/>
      <c r="O632" s="89"/>
      <c r="P632" s="89"/>
    </row>
    <row r="633" spans="1:22" s="82" customFormat="1">
      <c r="A633" s="325"/>
      <c r="B633" s="83"/>
      <c r="C633" s="60"/>
      <c r="D633" s="60"/>
      <c r="E633" s="60"/>
      <c r="F633" s="60"/>
      <c r="G633" s="60"/>
      <c r="H633" s="90"/>
      <c r="I633" s="90"/>
      <c r="J633" s="87"/>
      <c r="K633" s="88"/>
      <c r="L633" s="89"/>
      <c r="M633" s="89"/>
      <c r="N633" s="89"/>
      <c r="O633" s="89"/>
      <c r="P633" s="89"/>
    </row>
    <row r="634" spans="1:22" s="108" customFormat="1">
      <c r="A634" s="325"/>
      <c r="B634" s="113"/>
      <c r="C634" s="4"/>
      <c r="D634" s="4"/>
      <c r="E634" s="4"/>
      <c r="F634" s="4"/>
      <c r="G634" s="4"/>
      <c r="H634" s="307"/>
      <c r="I634" s="307"/>
      <c r="J634" s="59"/>
      <c r="K634" s="30"/>
      <c r="L634" s="101"/>
      <c r="M634" s="101"/>
      <c r="N634" s="101"/>
      <c r="O634" s="101"/>
      <c r="P634" s="101"/>
    </row>
    <row r="635" spans="1:22" s="108" customFormat="1">
      <c r="A635" s="325"/>
      <c r="B635" s="19" t="s">
        <v>504</v>
      </c>
      <c r="C635" s="4"/>
      <c r="D635" s="4"/>
      <c r="E635" s="4"/>
      <c r="F635" s="4"/>
      <c r="G635" s="4"/>
      <c r="H635" s="307"/>
      <c r="I635" s="307"/>
      <c r="J635" s="59"/>
      <c r="K635" s="30"/>
      <c r="L635" s="101"/>
      <c r="M635" s="101"/>
      <c r="N635" s="101"/>
      <c r="O635" s="101"/>
      <c r="P635" s="101"/>
    </row>
    <row r="636" spans="1:22">
      <c r="A636" s="325"/>
      <c r="B636" s="19"/>
      <c r="C636" s="19"/>
      <c r="D636" s="19"/>
      <c r="E636" s="19"/>
      <c r="F636" s="19"/>
      <c r="G636" s="19"/>
      <c r="H636" s="15"/>
      <c r="I636" s="15"/>
      <c r="J636" s="61"/>
      <c r="K636" s="30"/>
      <c r="L636" s="73"/>
      <c r="M636" s="73"/>
      <c r="N636" s="73"/>
      <c r="O636" s="73"/>
      <c r="P636" s="73"/>
      <c r="Q636" s="9"/>
      <c r="R636" s="9"/>
      <c r="S636" s="9"/>
      <c r="T636" s="9"/>
      <c r="U636" s="9"/>
      <c r="V636" s="9"/>
    </row>
    <row r="637" spans="1:22" ht="34.5" customHeight="1">
      <c r="A637" s="325"/>
      <c r="B637" s="19"/>
      <c r="C637" s="4"/>
      <c r="D637" s="4"/>
      <c r="F637" s="4"/>
      <c r="G637" s="4"/>
      <c r="H637" s="307"/>
      <c r="I637" s="307"/>
      <c r="J637" s="74" t="s">
        <v>77</v>
      </c>
      <c r="K637" s="167"/>
      <c r="L637" s="76" t="s">
        <v>591</v>
      </c>
      <c r="M637" s="76" t="s">
        <v>640</v>
      </c>
      <c r="N637" s="76" t="s">
        <v>2730</v>
      </c>
      <c r="O637" s="76" t="s">
        <v>2731</v>
      </c>
      <c r="P637" s="76" t="s">
        <v>2732</v>
      </c>
      <c r="Q637" s="9"/>
      <c r="R637" s="9"/>
      <c r="S637" s="9"/>
      <c r="T637" s="9"/>
      <c r="U637" s="9"/>
      <c r="V637" s="9"/>
    </row>
    <row r="638" spans="1:22" ht="20.25" customHeight="1">
      <c r="A638" s="325"/>
      <c r="B638" s="2"/>
      <c r="C638" s="60"/>
      <c r="D638" s="4"/>
      <c r="F638" s="4"/>
      <c r="G638" s="4"/>
      <c r="H638" s="307"/>
      <c r="I638" s="65" t="s">
        <v>1523</v>
      </c>
      <c r="J638" s="66"/>
      <c r="K638" s="168"/>
      <c r="L638" s="78" t="s">
        <v>80</v>
      </c>
      <c r="M638" s="78" t="s">
        <v>595</v>
      </c>
      <c r="N638" s="78" t="s">
        <v>80</v>
      </c>
      <c r="O638" s="78" t="s">
        <v>80</v>
      </c>
      <c r="P638" s="78" t="s">
        <v>595</v>
      </c>
      <c r="Q638" s="9"/>
      <c r="R638" s="9"/>
      <c r="S638" s="9"/>
      <c r="T638" s="9"/>
      <c r="U638" s="9"/>
      <c r="V638" s="9"/>
    </row>
    <row r="639" spans="1:22" s="112" customFormat="1" ht="70.150000000000006" customHeight="1">
      <c r="A639" s="349" t="s">
        <v>1294</v>
      </c>
      <c r="B639" s="108"/>
      <c r="C639" s="383" t="s">
        <v>1936</v>
      </c>
      <c r="D639" s="384"/>
      <c r="E639" s="384"/>
      <c r="F639" s="384"/>
      <c r="G639" s="384"/>
      <c r="H639" s="385"/>
      <c r="I639" s="116" t="s">
        <v>506</v>
      </c>
      <c r="J639" s="180">
        <f t="shared" ref="J639:J646" si="28">IF(SUM(L639:P639)=0,IF(COUNTIF(L639:P639,"未確認")&gt;0,"未確認",IF(COUNTIF(L639:P639,"~*")&gt;0,"*",SUM(L639:P639))),SUM(L639:P639))</f>
        <v>37</v>
      </c>
      <c r="K639" s="181" t="str">
        <f t="shared" ref="K639:K646" si="29">IF(OR(COUNTIF(L639:P639,"未確認")&gt;0,COUNTIF(L639:P639,"*")&gt;0),"※","")</f>
        <v>※</v>
      </c>
      <c r="L639" s="111">
        <v>17</v>
      </c>
      <c r="M639" s="111">
        <v>0</v>
      </c>
      <c r="N639" s="111">
        <v>10</v>
      </c>
      <c r="O639" s="111">
        <v>10</v>
      </c>
      <c r="P639" s="111" t="s">
        <v>1128</v>
      </c>
    </row>
    <row r="640" spans="1:22" s="112" customFormat="1" ht="56.1" customHeight="1">
      <c r="A640" s="349" t="s">
        <v>1296</v>
      </c>
      <c r="B640" s="113"/>
      <c r="C640" s="383" t="s">
        <v>1297</v>
      </c>
      <c r="D640" s="384"/>
      <c r="E640" s="384"/>
      <c r="F640" s="384"/>
      <c r="G640" s="384"/>
      <c r="H640" s="385"/>
      <c r="I640" s="116" t="s">
        <v>508</v>
      </c>
      <c r="J640" s="180">
        <f t="shared" si="28"/>
        <v>207</v>
      </c>
      <c r="K640" s="181" t="str">
        <f t="shared" si="29"/>
        <v>※</v>
      </c>
      <c r="L640" s="111">
        <v>43</v>
      </c>
      <c r="M640" s="111" t="s">
        <v>1128</v>
      </c>
      <c r="N640" s="111">
        <v>50</v>
      </c>
      <c r="O640" s="111">
        <v>114</v>
      </c>
      <c r="P640" s="111" t="s">
        <v>1128</v>
      </c>
    </row>
    <row r="641" spans="1:22" s="112" customFormat="1" ht="78">
      <c r="A641" s="349" t="s">
        <v>1298</v>
      </c>
      <c r="B641" s="113"/>
      <c r="C641" s="383" t="s">
        <v>1937</v>
      </c>
      <c r="D641" s="384"/>
      <c r="E641" s="384"/>
      <c r="F641" s="384"/>
      <c r="G641" s="384"/>
      <c r="H641" s="385"/>
      <c r="I641" s="116" t="s">
        <v>510</v>
      </c>
      <c r="J641" s="180">
        <f t="shared" si="28"/>
        <v>76</v>
      </c>
      <c r="K641" s="181" t="str">
        <f t="shared" si="29"/>
        <v>※</v>
      </c>
      <c r="L641" s="111" t="s">
        <v>1127</v>
      </c>
      <c r="M641" s="111" t="s">
        <v>1128</v>
      </c>
      <c r="N641" s="111">
        <v>39</v>
      </c>
      <c r="O641" s="111">
        <v>37</v>
      </c>
      <c r="P641" s="111" t="s">
        <v>1128</v>
      </c>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v>0</v>
      </c>
      <c r="M642" s="111">
        <v>0</v>
      </c>
      <c r="N642" s="111">
        <v>0</v>
      </c>
      <c r="O642" s="111">
        <v>0</v>
      </c>
      <c r="P642" s="111">
        <v>0</v>
      </c>
    </row>
    <row r="643" spans="1:22" s="112" customFormat="1" ht="84" customHeight="1">
      <c r="A643" s="349" t="s">
        <v>1301</v>
      </c>
      <c r="B643" s="113"/>
      <c r="C643" s="383" t="s">
        <v>2768</v>
      </c>
      <c r="D643" s="384"/>
      <c r="E643" s="384"/>
      <c r="F643" s="384"/>
      <c r="G643" s="384"/>
      <c r="H643" s="385"/>
      <c r="I643" s="116" t="s">
        <v>514</v>
      </c>
      <c r="J643" s="180" t="str">
        <f t="shared" si="28"/>
        <v>*</v>
      </c>
      <c r="K643" s="181" t="str">
        <f t="shared" si="29"/>
        <v>※</v>
      </c>
      <c r="L643" s="111">
        <v>0</v>
      </c>
      <c r="M643" s="111">
        <v>0</v>
      </c>
      <c r="N643" s="111" t="s">
        <v>1128</v>
      </c>
      <c r="O643" s="111" t="s">
        <v>1128</v>
      </c>
      <c r="P643" s="111">
        <v>0</v>
      </c>
    </row>
    <row r="644" spans="1:22" s="112" customFormat="1" ht="70.150000000000006" customHeight="1">
      <c r="A644" s="349" t="s">
        <v>1302</v>
      </c>
      <c r="B644" s="113"/>
      <c r="C644" s="383" t="s">
        <v>1697</v>
      </c>
      <c r="D644" s="384"/>
      <c r="E644" s="384"/>
      <c r="F644" s="384"/>
      <c r="G644" s="384"/>
      <c r="H644" s="385"/>
      <c r="I644" s="116" t="s">
        <v>516</v>
      </c>
      <c r="J644" s="180" t="str">
        <f t="shared" si="28"/>
        <v>*</v>
      </c>
      <c r="K644" s="181" t="str">
        <f t="shared" si="29"/>
        <v>※</v>
      </c>
      <c r="L644" s="111">
        <v>0</v>
      </c>
      <c r="M644" s="111">
        <v>0</v>
      </c>
      <c r="N644" s="111">
        <v>0</v>
      </c>
      <c r="O644" s="111" t="s">
        <v>1128</v>
      </c>
      <c r="P644" s="111">
        <v>0</v>
      </c>
    </row>
    <row r="645" spans="1:22" s="112" customFormat="1" ht="98.1" customHeight="1">
      <c r="A645" s="349" t="s">
        <v>1304</v>
      </c>
      <c r="B645" s="113"/>
      <c r="C645" s="383" t="s">
        <v>1305</v>
      </c>
      <c r="D645" s="384"/>
      <c r="E645" s="384"/>
      <c r="F645" s="384"/>
      <c r="G645" s="384"/>
      <c r="H645" s="385"/>
      <c r="I645" s="116" t="s">
        <v>518</v>
      </c>
      <c r="J645" s="180">
        <f t="shared" si="28"/>
        <v>0</v>
      </c>
      <c r="K645" s="181" t="str">
        <f t="shared" si="29"/>
        <v/>
      </c>
      <c r="L645" s="111">
        <v>0</v>
      </c>
      <c r="M645" s="111">
        <v>0</v>
      </c>
      <c r="N645" s="111">
        <v>0</v>
      </c>
      <c r="O645" s="111">
        <v>0</v>
      </c>
      <c r="P645" s="111">
        <v>0</v>
      </c>
    </row>
    <row r="646" spans="1:22" s="112" customFormat="1" ht="84" customHeight="1">
      <c r="A646" s="349" t="s">
        <v>1306</v>
      </c>
      <c r="B646" s="113"/>
      <c r="C646" s="386" t="s">
        <v>519</v>
      </c>
      <c r="D646" s="387"/>
      <c r="E646" s="387"/>
      <c r="F646" s="387"/>
      <c r="G646" s="387"/>
      <c r="H646" s="388"/>
      <c r="I646" s="116" t="s">
        <v>520</v>
      </c>
      <c r="J646" s="180" t="str">
        <f t="shared" si="28"/>
        <v>*</v>
      </c>
      <c r="K646" s="181" t="str">
        <f t="shared" si="29"/>
        <v>※</v>
      </c>
      <c r="L646" s="111" t="s">
        <v>1128</v>
      </c>
      <c r="M646" s="111">
        <v>0</v>
      </c>
      <c r="N646" s="111" t="s">
        <v>1127</v>
      </c>
      <c r="O646" s="111" t="s">
        <v>1128</v>
      </c>
      <c r="P646" s="111">
        <v>0</v>
      </c>
    </row>
    <row r="647" spans="1:22" s="1" customFormat="1">
      <c r="A647" s="325"/>
      <c r="B647" s="19"/>
      <c r="C647" s="19"/>
      <c r="D647" s="19"/>
      <c r="E647" s="19"/>
      <c r="F647" s="19"/>
      <c r="G647" s="19"/>
      <c r="H647" s="15"/>
      <c r="I647" s="15"/>
      <c r="J647" s="87"/>
      <c r="K647" s="88"/>
      <c r="L647" s="89"/>
      <c r="M647" s="89"/>
      <c r="N647" s="89"/>
      <c r="O647" s="89"/>
      <c r="P647" s="89"/>
    </row>
    <row r="648" spans="1:22" s="82" customFormat="1">
      <c r="A648" s="325"/>
      <c r="B648" s="83"/>
      <c r="C648" s="60"/>
      <c r="D648" s="60"/>
      <c r="E648" s="60"/>
      <c r="F648" s="60"/>
      <c r="G648" s="60"/>
      <c r="H648" s="90"/>
      <c r="I648" s="90"/>
      <c r="J648" s="87"/>
      <c r="K648" s="88"/>
      <c r="L648" s="89"/>
      <c r="M648" s="89"/>
      <c r="N648" s="89"/>
      <c r="O648" s="89"/>
      <c r="P648" s="89"/>
    </row>
    <row r="649" spans="1:22" s="108" customFormat="1">
      <c r="A649" s="325"/>
      <c r="B649" s="113"/>
      <c r="C649" s="4"/>
      <c r="D649" s="4"/>
      <c r="E649" s="4"/>
      <c r="F649" s="4"/>
      <c r="G649" s="4"/>
      <c r="H649" s="307"/>
      <c r="I649" s="307"/>
      <c r="J649" s="59"/>
      <c r="K649" s="30"/>
      <c r="L649" s="101"/>
      <c r="M649" s="101"/>
      <c r="N649" s="101"/>
      <c r="O649" s="101"/>
      <c r="P649" s="101"/>
    </row>
    <row r="650" spans="1:22" s="108" customFormat="1">
      <c r="A650" s="325"/>
      <c r="B650" s="19" t="s">
        <v>1307</v>
      </c>
      <c r="C650" s="4"/>
      <c r="D650" s="4"/>
      <c r="E650" s="4"/>
      <c r="F650" s="4"/>
      <c r="G650" s="4"/>
      <c r="H650" s="307"/>
      <c r="I650" s="307"/>
      <c r="J650" s="59"/>
      <c r="K650" s="30"/>
      <c r="L650" s="101"/>
      <c r="M650" s="101"/>
      <c r="N650" s="101"/>
      <c r="O650" s="101"/>
      <c r="P650" s="101"/>
    </row>
    <row r="651" spans="1:22">
      <c r="A651" s="325"/>
      <c r="B651" s="19"/>
      <c r="C651" s="19"/>
      <c r="D651" s="19"/>
      <c r="E651" s="19"/>
      <c r="F651" s="19"/>
      <c r="G651" s="19"/>
      <c r="H651" s="15"/>
      <c r="I651" s="15"/>
      <c r="J651" s="61"/>
      <c r="K651" s="30"/>
      <c r="L651" s="73"/>
      <c r="M651" s="73"/>
      <c r="N651" s="73"/>
      <c r="O651" s="73"/>
      <c r="P651" s="73"/>
      <c r="Q651" s="9"/>
      <c r="R651" s="9"/>
      <c r="S651" s="9"/>
      <c r="T651" s="9"/>
      <c r="U651" s="9"/>
      <c r="V651" s="9"/>
    </row>
    <row r="652" spans="1:22" ht="34.5" customHeight="1">
      <c r="A652" s="325"/>
      <c r="B652" s="19"/>
      <c r="C652" s="4"/>
      <c r="D652" s="4"/>
      <c r="F652" s="4"/>
      <c r="G652" s="4"/>
      <c r="H652" s="307"/>
      <c r="I652" s="307"/>
      <c r="J652" s="74" t="s">
        <v>77</v>
      </c>
      <c r="K652" s="167"/>
      <c r="L652" s="76" t="s">
        <v>1561</v>
      </c>
      <c r="M652" s="76" t="s">
        <v>2769</v>
      </c>
      <c r="N652" s="76" t="s">
        <v>1561</v>
      </c>
      <c r="O652" s="76" t="s">
        <v>1559</v>
      </c>
      <c r="P652" s="76" t="s">
        <v>2233</v>
      </c>
      <c r="Q652" s="9"/>
      <c r="R652" s="9"/>
      <c r="S652" s="9"/>
      <c r="T652" s="9"/>
      <c r="U652" s="9"/>
      <c r="V652" s="9"/>
    </row>
    <row r="653" spans="1:22" ht="20.25" customHeight="1">
      <c r="A653" s="325"/>
      <c r="B653" s="2"/>
      <c r="C653" s="60"/>
      <c r="D653" s="4"/>
      <c r="F653" s="4"/>
      <c r="G653" s="4"/>
      <c r="H653" s="307"/>
      <c r="I653" s="65" t="s">
        <v>1148</v>
      </c>
      <c r="J653" s="66"/>
      <c r="K653" s="168"/>
      <c r="L653" s="78"/>
      <c r="M653" s="78"/>
      <c r="N653" s="78"/>
      <c r="O653" s="78"/>
      <c r="P653" s="78"/>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30">IF(SUM(L654:P654)=0,IF(COUNTIF(L654:P654,"未確認")&gt;0,"未確認",IF(COUNTIF(L654:P654,"~*")&gt;0,"*",SUM(L654:P654))),SUM(L654:P654))</f>
        <v>319</v>
      </c>
      <c r="K654" s="181" t="str">
        <f t="shared" ref="K654:K668" si="31">IF(OR(COUNTIF(L654:P654,"未確認")&gt;0,COUNTIF(L654:P654,"*")&gt;0),"※","")</f>
        <v/>
      </c>
      <c r="L654" s="111">
        <v>79</v>
      </c>
      <c r="M654" s="111">
        <v>66</v>
      </c>
      <c r="N654" s="111">
        <v>67</v>
      </c>
      <c r="O654" s="111">
        <v>61</v>
      </c>
      <c r="P654" s="111">
        <v>46</v>
      </c>
    </row>
    <row r="655" spans="1:22" s="112" customFormat="1" ht="70.150000000000006" customHeight="1">
      <c r="A655" s="349" t="s">
        <v>1314</v>
      </c>
      <c r="B655" s="83"/>
      <c r="C655" s="171"/>
      <c r="D655" s="200"/>
      <c r="E655" s="383" t="s">
        <v>1699</v>
      </c>
      <c r="F655" s="384"/>
      <c r="G655" s="384"/>
      <c r="H655" s="385"/>
      <c r="I655" s="116" t="s">
        <v>525</v>
      </c>
      <c r="J655" s="180">
        <f t="shared" si="30"/>
        <v>25</v>
      </c>
      <c r="K655" s="181" t="str">
        <f t="shared" si="31"/>
        <v>※</v>
      </c>
      <c r="L655" s="111" t="s">
        <v>1128</v>
      </c>
      <c r="M655" s="111">
        <v>0</v>
      </c>
      <c r="N655" s="111">
        <v>0</v>
      </c>
      <c r="O655" s="111">
        <v>25</v>
      </c>
      <c r="P655" s="111">
        <v>0</v>
      </c>
    </row>
    <row r="656" spans="1:22" s="112" customFormat="1" ht="70.150000000000006" customHeight="1">
      <c r="A656" s="349" t="s">
        <v>1316</v>
      </c>
      <c r="B656" s="83"/>
      <c r="C656" s="171"/>
      <c r="D656" s="200"/>
      <c r="E656" s="383" t="s">
        <v>1317</v>
      </c>
      <c r="F656" s="384"/>
      <c r="G656" s="384"/>
      <c r="H656" s="385"/>
      <c r="I656" s="116" t="s">
        <v>527</v>
      </c>
      <c r="J656" s="180">
        <f t="shared" si="30"/>
        <v>62</v>
      </c>
      <c r="K656" s="181" t="str">
        <f t="shared" si="31"/>
        <v>※</v>
      </c>
      <c r="L656" s="111">
        <v>17</v>
      </c>
      <c r="M656" s="111">
        <v>28</v>
      </c>
      <c r="N656" s="111" t="s">
        <v>1128</v>
      </c>
      <c r="O656" s="111" t="s">
        <v>1127</v>
      </c>
      <c r="P656" s="111">
        <v>17</v>
      </c>
    </row>
    <row r="657" spans="1:22" s="112" customFormat="1" ht="70.150000000000006" customHeight="1">
      <c r="A657" s="349" t="s">
        <v>1318</v>
      </c>
      <c r="B657" s="83"/>
      <c r="C657" s="315"/>
      <c r="D657" s="318"/>
      <c r="E657" s="383" t="s">
        <v>528</v>
      </c>
      <c r="F657" s="384"/>
      <c r="G657" s="384"/>
      <c r="H657" s="385"/>
      <c r="I657" s="116" t="s">
        <v>529</v>
      </c>
      <c r="J657" s="180">
        <f t="shared" si="30"/>
        <v>179</v>
      </c>
      <c r="K657" s="181" t="str">
        <f t="shared" si="31"/>
        <v/>
      </c>
      <c r="L657" s="111">
        <v>54</v>
      </c>
      <c r="M657" s="111">
        <v>26</v>
      </c>
      <c r="N657" s="111">
        <v>55</v>
      </c>
      <c r="O657" s="111">
        <v>25</v>
      </c>
      <c r="P657" s="111">
        <v>19</v>
      </c>
    </row>
    <row r="658" spans="1:22" s="112" customFormat="1" ht="84" customHeight="1">
      <c r="A658" s="349" t="s">
        <v>1319</v>
      </c>
      <c r="B658" s="83"/>
      <c r="C658" s="315"/>
      <c r="D658" s="318"/>
      <c r="E658" s="383" t="s">
        <v>2457</v>
      </c>
      <c r="F658" s="384"/>
      <c r="G658" s="384"/>
      <c r="H658" s="385"/>
      <c r="I658" s="116" t="s">
        <v>531</v>
      </c>
      <c r="J658" s="180">
        <f t="shared" si="30"/>
        <v>22</v>
      </c>
      <c r="K658" s="181" t="str">
        <f t="shared" si="31"/>
        <v>※</v>
      </c>
      <c r="L658" s="111" t="s">
        <v>1128</v>
      </c>
      <c r="M658" s="111">
        <v>12</v>
      </c>
      <c r="N658" s="111" t="s">
        <v>1127</v>
      </c>
      <c r="O658" s="111" t="s">
        <v>1128</v>
      </c>
      <c r="P658" s="111">
        <v>10</v>
      </c>
    </row>
    <row r="659" spans="1:22" s="112" customFormat="1" ht="70.150000000000006" customHeight="1">
      <c r="A659" s="349" t="s">
        <v>1321</v>
      </c>
      <c r="B659" s="83"/>
      <c r="C659" s="171"/>
      <c r="D659" s="200"/>
      <c r="E659" s="383" t="s">
        <v>1700</v>
      </c>
      <c r="F659" s="384"/>
      <c r="G659" s="384"/>
      <c r="H659" s="385"/>
      <c r="I659" s="116" t="s">
        <v>533</v>
      </c>
      <c r="J659" s="180" t="str">
        <f t="shared" si="30"/>
        <v>*</v>
      </c>
      <c r="K659" s="181" t="str">
        <f t="shared" si="31"/>
        <v>※</v>
      </c>
      <c r="L659" s="111" t="s">
        <v>1128</v>
      </c>
      <c r="M659" s="111">
        <v>0</v>
      </c>
      <c r="N659" s="111" t="s">
        <v>1128</v>
      </c>
      <c r="O659" s="111" t="s">
        <v>1128</v>
      </c>
      <c r="P659" s="111">
        <v>0</v>
      </c>
    </row>
    <row r="660" spans="1:22" s="112" customFormat="1" ht="56.1" customHeight="1">
      <c r="A660" s="349" t="s">
        <v>1323</v>
      </c>
      <c r="B660" s="83"/>
      <c r="C660" s="171"/>
      <c r="D660" s="200"/>
      <c r="E660" s="383" t="s">
        <v>1324</v>
      </c>
      <c r="F660" s="384"/>
      <c r="G660" s="384"/>
      <c r="H660" s="385"/>
      <c r="I660" s="116" t="s">
        <v>535</v>
      </c>
      <c r="J660" s="180">
        <f t="shared" si="30"/>
        <v>0</v>
      </c>
      <c r="K660" s="181" t="str">
        <f t="shared" si="31"/>
        <v/>
      </c>
      <c r="L660" s="111">
        <v>0</v>
      </c>
      <c r="M660" s="111">
        <v>0</v>
      </c>
      <c r="N660" s="111">
        <v>0</v>
      </c>
      <c r="O660" s="111">
        <v>0</v>
      </c>
      <c r="P660" s="111">
        <v>0</v>
      </c>
    </row>
    <row r="661" spans="1:22" s="112" customFormat="1" ht="70.150000000000006" customHeight="1">
      <c r="A661" s="349" t="s">
        <v>1325</v>
      </c>
      <c r="B661" s="83"/>
      <c r="C661" s="171"/>
      <c r="D661" s="200"/>
      <c r="E661" s="383" t="s">
        <v>1874</v>
      </c>
      <c r="F661" s="384"/>
      <c r="G661" s="384"/>
      <c r="H661" s="385"/>
      <c r="I661" s="116" t="s">
        <v>537</v>
      </c>
      <c r="J661" s="180">
        <f t="shared" si="30"/>
        <v>0</v>
      </c>
      <c r="K661" s="181" t="str">
        <f t="shared" si="31"/>
        <v/>
      </c>
      <c r="L661" s="111">
        <v>0</v>
      </c>
      <c r="M661" s="111">
        <v>0</v>
      </c>
      <c r="N661" s="111">
        <v>0</v>
      </c>
      <c r="O661" s="111">
        <v>0</v>
      </c>
      <c r="P661" s="111">
        <v>0</v>
      </c>
    </row>
    <row r="662" spans="1:22" s="112" customFormat="1" ht="70.150000000000006" customHeight="1">
      <c r="A662" s="349" t="s">
        <v>1327</v>
      </c>
      <c r="B662" s="83"/>
      <c r="C662" s="173"/>
      <c r="D662" s="201"/>
      <c r="E662" s="383" t="s">
        <v>1702</v>
      </c>
      <c r="F662" s="384"/>
      <c r="G662" s="384"/>
      <c r="H662" s="385"/>
      <c r="I662" s="116" t="s">
        <v>539</v>
      </c>
      <c r="J662" s="180">
        <f t="shared" si="30"/>
        <v>0</v>
      </c>
      <c r="K662" s="181" t="str">
        <f t="shared" si="31"/>
        <v/>
      </c>
      <c r="L662" s="111">
        <v>0</v>
      </c>
      <c r="M662" s="111">
        <v>0</v>
      </c>
      <c r="N662" s="111">
        <v>0</v>
      </c>
      <c r="O662" s="111">
        <v>0</v>
      </c>
      <c r="P662" s="111">
        <v>0</v>
      </c>
    </row>
    <row r="663" spans="1:22" s="112" customFormat="1" ht="70.150000000000006" customHeight="1">
      <c r="A663" s="349" t="s">
        <v>1329</v>
      </c>
      <c r="B663" s="83"/>
      <c r="C663" s="383" t="s">
        <v>1703</v>
      </c>
      <c r="D663" s="384"/>
      <c r="E663" s="384"/>
      <c r="F663" s="384"/>
      <c r="G663" s="384"/>
      <c r="H663" s="385"/>
      <c r="I663" s="116" t="s">
        <v>1330</v>
      </c>
      <c r="J663" s="180">
        <f t="shared" si="30"/>
        <v>171</v>
      </c>
      <c r="K663" s="181" t="str">
        <f t="shared" si="31"/>
        <v>※</v>
      </c>
      <c r="L663" s="111">
        <v>45</v>
      </c>
      <c r="M663" s="111">
        <v>24</v>
      </c>
      <c r="N663" s="111">
        <v>50</v>
      </c>
      <c r="O663" s="111">
        <v>52</v>
      </c>
      <c r="P663" s="111" t="s">
        <v>1127</v>
      </c>
    </row>
    <row r="664" spans="1:22" s="112" customFormat="1" ht="72" customHeight="1">
      <c r="A664" s="349" t="s">
        <v>1331</v>
      </c>
      <c r="B664" s="83"/>
      <c r="C664" s="386" t="s">
        <v>1332</v>
      </c>
      <c r="D664" s="387"/>
      <c r="E664" s="387"/>
      <c r="F664" s="387"/>
      <c r="G664" s="387"/>
      <c r="H664" s="388"/>
      <c r="I664" s="129" t="s">
        <v>1704</v>
      </c>
      <c r="J664" s="180">
        <f t="shared" si="30"/>
        <v>0</v>
      </c>
      <c r="K664" s="181" t="str">
        <f t="shared" si="31"/>
        <v/>
      </c>
      <c r="L664" s="111">
        <v>0</v>
      </c>
      <c r="M664" s="111">
        <v>0</v>
      </c>
      <c r="N664" s="111">
        <v>0</v>
      </c>
      <c r="O664" s="111">
        <v>0</v>
      </c>
      <c r="P664" s="111">
        <v>0</v>
      </c>
    </row>
    <row r="665" spans="1:22" s="112" customFormat="1" ht="70.150000000000006" customHeight="1">
      <c r="A665" s="349" t="s">
        <v>1333</v>
      </c>
      <c r="B665" s="83"/>
      <c r="C665" s="383" t="s">
        <v>543</v>
      </c>
      <c r="D665" s="384"/>
      <c r="E665" s="384"/>
      <c r="F665" s="384"/>
      <c r="G665" s="384"/>
      <c r="H665" s="385"/>
      <c r="I665" s="116" t="s">
        <v>1335</v>
      </c>
      <c r="J665" s="180">
        <f t="shared" si="30"/>
        <v>151</v>
      </c>
      <c r="K665" s="181" t="str">
        <f t="shared" si="31"/>
        <v>※</v>
      </c>
      <c r="L665" s="111">
        <v>60</v>
      </c>
      <c r="M665" s="111" t="s">
        <v>1127</v>
      </c>
      <c r="N665" s="111">
        <v>43</v>
      </c>
      <c r="O665" s="111">
        <v>48</v>
      </c>
      <c r="P665" s="111" t="s">
        <v>1127</v>
      </c>
    </row>
    <row r="666" spans="1:22" s="112" customFormat="1" ht="56.1" customHeight="1">
      <c r="A666" s="349" t="s">
        <v>1336</v>
      </c>
      <c r="B666" s="83"/>
      <c r="C666" s="383" t="s">
        <v>1337</v>
      </c>
      <c r="D666" s="384"/>
      <c r="E666" s="384"/>
      <c r="F666" s="384"/>
      <c r="G666" s="384"/>
      <c r="H666" s="385"/>
      <c r="I666" s="116" t="s">
        <v>545</v>
      </c>
      <c r="J666" s="180" t="str">
        <f t="shared" si="30"/>
        <v>*</v>
      </c>
      <c r="K666" s="181" t="str">
        <f t="shared" si="31"/>
        <v>※</v>
      </c>
      <c r="L666" s="111" t="s">
        <v>1128</v>
      </c>
      <c r="M666" s="111" t="s">
        <v>1127</v>
      </c>
      <c r="N666" s="111" t="s">
        <v>1128</v>
      </c>
      <c r="O666" s="111">
        <v>0</v>
      </c>
      <c r="P666" s="111" t="s">
        <v>1128</v>
      </c>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v>0</v>
      </c>
      <c r="M667" s="111">
        <v>0</v>
      </c>
      <c r="N667" s="111">
        <v>0</v>
      </c>
      <c r="O667" s="111">
        <v>0</v>
      </c>
      <c r="P667" s="111">
        <v>0</v>
      </c>
    </row>
    <row r="668" spans="1:22" s="112" customFormat="1" ht="84" customHeight="1">
      <c r="A668" s="349" t="s">
        <v>1341</v>
      </c>
      <c r="B668" s="83"/>
      <c r="C668" s="383" t="s">
        <v>2459</v>
      </c>
      <c r="D668" s="384"/>
      <c r="E668" s="384"/>
      <c r="F668" s="384"/>
      <c r="G668" s="384"/>
      <c r="H668" s="385"/>
      <c r="I668" s="116" t="s">
        <v>1343</v>
      </c>
      <c r="J668" s="180">
        <f t="shared" si="30"/>
        <v>0</v>
      </c>
      <c r="K668" s="181" t="str">
        <f t="shared" si="31"/>
        <v/>
      </c>
      <c r="L668" s="111">
        <v>0</v>
      </c>
      <c r="M668" s="111">
        <v>0</v>
      </c>
      <c r="N668" s="111">
        <v>0</v>
      </c>
      <c r="O668" s="111">
        <v>0</v>
      </c>
      <c r="P668" s="111">
        <v>0</v>
      </c>
    </row>
    <row r="669" spans="1:22" s="1" customFormat="1">
      <c r="A669" s="325"/>
      <c r="B669" s="19"/>
      <c r="C669" s="19"/>
      <c r="D669" s="19"/>
      <c r="E669" s="19"/>
      <c r="F669" s="19"/>
      <c r="G669" s="19"/>
      <c r="H669" s="15"/>
      <c r="I669" s="15"/>
      <c r="J669" s="87"/>
      <c r="K669" s="88"/>
      <c r="L669" s="89"/>
      <c r="M669" s="89"/>
      <c r="N669" s="89"/>
      <c r="O669" s="89"/>
      <c r="P669" s="89"/>
    </row>
    <row r="670" spans="1:22" s="82" customFormat="1">
      <c r="A670" s="325"/>
      <c r="B670" s="83"/>
      <c r="C670" s="60"/>
      <c r="D670" s="60"/>
      <c r="E670" s="60"/>
      <c r="F670" s="60"/>
      <c r="G670" s="60"/>
      <c r="H670" s="90"/>
      <c r="I670" s="90"/>
      <c r="J670" s="87"/>
      <c r="K670" s="88"/>
      <c r="L670" s="89"/>
      <c r="M670" s="89"/>
      <c r="N670" s="89"/>
      <c r="O670" s="89"/>
      <c r="P670" s="89"/>
    </row>
    <row r="671" spans="1:22" s="108" customFormat="1">
      <c r="A671" s="325"/>
      <c r="B671" s="113"/>
      <c r="C671" s="4"/>
      <c r="D671" s="4"/>
      <c r="E671" s="4"/>
      <c r="F671" s="4"/>
      <c r="G671" s="4"/>
      <c r="H671" s="307"/>
      <c r="I671" s="307"/>
      <c r="J671" s="59"/>
      <c r="K671" s="30"/>
      <c r="L671" s="101"/>
      <c r="M671" s="101"/>
      <c r="N671" s="101"/>
      <c r="O671" s="101"/>
      <c r="P671" s="101"/>
    </row>
    <row r="672" spans="1:22">
      <c r="A672" s="325"/>
      <c r="B672" s="19"/>
      <c r="C672" s="19"/>
      <c r="D672" s="19"/>
      <c r="E672" s="19"/>
      <c r="F672" s="19"/>
      <c r="G672" s="19"/>
      <c r="H672" s="15"/>
      <c r="I672" s="15"/>
      <c r="L672" s="73"/>
      <c r="M672" s="73"/>
      <c r="N672" s="73"/>
      <c r="O672" s="73"/>
      <c r="P672" s="73"/>
      <c r="Q672" s="9"/>
      <c r="R672" s="9"/>
      <c r="S672" s="9"/>
      <c r="T672" s="9"/>
      <c r="U672" s="9"/>
      <c r="V672" s="9"/>
    </row>
    <row r="673" spans="1:22" ht="34.5" customHeight="1">
      <c r="A673" s="325"/>
      <c r="B673" s="19"/>
      <c r="C673" s="4"/>
      <c r="D673" s="4"/>
      <c r="F673" s="4"/>
      <c r="G673" s="4"/>
      <c r="H673" s="307"/>
      <c r="I673" s="307"/>
      <c r="J673" s="74" t="s">
        <v>77</v>
      </c>
      <c r="K673" s="167"/>
      <c r="L673" s="76" t="s">
        <v>591</v>
      </c>
      <c r="M673" s="76" t="s">
        <v>640</v>
      </c>
      <c r="N673" s="76" t="s">
        <v>2730</v>
      </c>
      <c r="O673" s="76" t="s">
        <v>2731</v>
      </c>
      <c r="P673" s="76" t="s">
        <v>2732</v>
      </c>
      <c r="Q673" s="9"/>
      <c r="R673" s="9"/>
      <c r="S673" s="9"/>
      <c r="T673" s="9"/>
      <c r="U673" s="9"/>
      <c r="V673" s="9"/>
    </row>
    <row r="674" spans="1:22" ht="20.25" customHeight="1">
      <c r="A674" s="325"/>
      <c r="B674" s="2"/>
      <c r="C674" s="60"/>
      <c r="D674" s="4"/>
      <c r="F674" s="4"/>
      <c r="G674" s="4"/>
      <c r="H674" s="307"/>
      <c r="I674" s="65" t="s">
        <v>1681</v>
      </c>
      <c r="J674" s="66"/>
      <c r="K674" s="168"/>
      <c r="L674" s="78" t="s">
        <v>80</v>
      </c>
      <c r="M674" s="78" t="s">
        <v>595</v>
      </c>
      <c r="N674" s="78" t="s">
        <v>80</v>
      </c>
      <c r="O674" s="78" t="s">
        <v>80</v>
      </c>
      <c r="P674" s="78" t="s">
        <v>595</v>
      </c>
      <c r="Q674" s="9"/>
      <c r="R674" s="9"/>
      <c r="S674" s="9"/>
      <c r="T674" s="9"/>
      <c r="U674" s="9"/>
      <c r="V674" s="9"/>
    </row>
    <row r="675" spans="1:22" s="82" customFormat="1" ht="56.1" customHeight="1">
      <c r="A675" s="345" t="s">
        <v>1344</v>
      </c>
      <c r="B675" s="83"/>
      <c r="C675" s="386" t="s">
        <v>548</v>
      </c>
      <c r="D675" s="387"/>
      <c r="E675" s="387"/>
      <c r="F675" s="387"/>
      <c r="G675" s="387"/>
      <c r="H675" s="388"/>
      <c r="I675" s="129" t="s">
        <v>2460</v>
      </c>
      <c r="J675" s="186"/>
      <c r="K675" s="202"/>
      <c r="L675" s="96" t="s">
        <v>26</v>
      </c>
      <c r="M675" s="96" t="s">
        <v>642</v>
      </c>
      <c r="N675" s="96" t="s">
        <v>26</v>
      </c>
      <c r="O675" s="96" t="s">
        <v>26</v>
      </c>
      <c r="P675" s="96" t="s">
        <v>589</v>
      </c>
    </row>
    <row r="676" spans="1:22" s="82" customFormat="1" ht="56.1" customHeight="1">
      <c r="A676" s="345" t="s">
        <v>1346</v>
      </c>
      <c r="B676" s="83"/>
      <c r="C676" s="386" t="s">
        <v>549</v>
      </c>
      <c r="D676" s="387"/>
      <c r="E676" s="387"/>
      <c r="F676" s="387"/>
      <c r="G676" s="387"/>
      <c r="H676" s="388"/>
      <c r="I676" s="129" t="s">
        <v>550</v>
      </c>
      <c r="J676" s="186"/>
      <c r="K676" s="202"/>
      <c r="L676" s="203" t="s">
        <v>26</v>
      </c>
      <c r="M676" s="203">
        <v>100</v>
      </c>
      <c r="N676" s="203" t="s">
        <v>26</v>
      </c>
      <c r="O676" s="203" t="s">
        <v>26</v>
      </c>
      <c r="P676" s="203">
        <v>100</v>
      </c>
    </row>
    <row r="677" spans="1:22" s="82" customFormat="1" ht="56.1" customHeight="1">
      <c r="A677" s="345" t="s">
        <v>1347</v>
      </c>
      <c r="B677" s="83"/>
      <c r="C677" s="386" t="s">
        <v>551</v>
      </c>
      <c r="D677" s="387"/>
      <c r="E677" s="387"/>
      <c r="F677" s="387"/>
      <c r="G677" s="387"/>
      <c r="H677" s="388"/>
      <c r="I677" s="129" t="s">
        <v>1348</v>
      </c>
      <c r="J677" s="186"/>
      <c r="K677" s="202"/>
      <c r="L677" s="204" t="s">
        <v>26</v>
      </c>
      <c r="M677" s="204">
        <v>4</v>
      </c>
      <c r="N677" s="204" t="s">
        <v>26</v>
      </c>
      <c r="O677" s="204" t="s">
        <v>26</v>
      </c>
      <c r="P677" s="204">
        <v>3.6</v>
      </c>
    </row>
    <row r="678" spans="1:22" s="82" customFormat="1" ht="60" customHeight="1">
      <c r="A678" s="345" t="s">
        <v>1349</v>
      </c>
      <c r="B678" s="83"/>
      <c r="C678" s="389" t="s">
        <v>552</v>
      </c>
      <c r="D678" s="390"/>
      <c r="E678" s="390"/>
      <c r="F678" s="390"/>
      <c r="G678" s="390"/>
      <c r="H678" s="391"/>
      <c r="I678" s="392" t="s">
        <v>1350</v>
      </c>
      <c r="J678" s="186"/>
      <c r="K678" s="202"/>
      <c r="L678" s="205" t="s">
        <v>26</v>
      </c>
      <c r="M678" s="205">
        <v>69</v>
      </c>
      <c r="N678" s="205" t="s">
        <v>26</v>
      </c>
      <c r="O678" s="205" t="s">
        <v>26</v>
      </c>
      <c r="P678" s="205">
        <v>210</v>
      </c>
    </row>
    <row r="679" spans="1:22" s="82" customFormat="1" ht="35.1" customHeight="1">
      <c r="A679" s="345" t="s">
        <v>1351</v>
      </c>
      <c r="B679" s="83"/>
      <c r="C679" s="206"/>
      <c r="D679" s="207"/>
      <c r="E679" s="389" t="s">
        <v>553</v>
      </c>
      <c r="F679" s="390"/>
      <c r="G679" s="390"/>
      <c r="H679" s="391"/>
      <c r="I679" s="394"/>
      <c r="J679" s="186"/>
      <c r="K679" s="202"/>
      <c r="L679" s="205" t="s">
        <v>26</v>
      </c>
      <c r="M679" s="205">
        <v>24</v>
      </c>
      <c r="N679" s="205" t="s">
        <v>26</v>
      </c>
      <c r="O679" s="205" t="s">
        <v>26</v>
      </c>
      <c r="P679" s="205">
        <v>105</v>
      </c>
    </row>
    <row r="680" spans="1:22" s="82" customFormat="1" ht="25.9" customHeight="1">
      <c r="A680" s="345" t="s">
        <v>1352</v>
      </c>
      <c r="B680" s="83"/>
      <c r="C680" s="208"/>
      <c r="D680" s="305"/>
      <c r="E680" s="396"/>
      <c r="F680" s="397"/>
      <c r="G680" s="398" t="s">
        <v>554</v>
      </c>
      <c r="H680" s="399"/>
      <c r="I680" s="395"/>
      <c r="J680" s="186"/>
      <c r="K680" s="202"/>
      <c r="L680" s="205" t="s">
        <v>26</v>
      </c>
      <c r="M680" s="205">
        <v>14</v>
      </c>
      <c r="N680" s="205" t="s">
        <v>26</v>
      </c>
      <c r="O680" s="205" t="s">
        <v>26</v>
      </c>
      <c r="P680" s="205">
        <v>59</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v>142</v>
      </c>
      <c r="N681" s="205" t="s">
        <v>26</v>
      </c>
      <c r="O681" s="205" t="s">
        <v>26</v>
      </c>
      <c r="P681" s="205">
        <v>121</v>
      </c>
    </row>
    <row r="682" spans="1:22" s="108" customFormat="1" ht="34.5" customHeight="1">
      <c r="A682" s="345" t="s">
        <v>1356</v>
      </c>
      <c r="B682" s="83"/>
      <c r="C682" s="308"/>
      <c r="D682" s="310"/>
      <c r="E682" s="386" t="s">
        <v>1357</v>
      </c>
      <c r="F682" s="387"/>
      <c r="G682" s="387"/>
      <c r="H682" s="388"/>
      <c r="I682" s="393"/>
      <c r="J682" s="186"/>
      <c r="K682" s="202"/>
      <c r="L682" s="205" t="s">
        <v>26</v>
      </c>
      <c r="M682" s="205">
        <v>98</v>
      </c>
      <c r="N682" s="205" t="s">
        <v>26</v>
      </c>
      <c r="O682" s="205" t="s">
        <v>26</v>
      </c>
      <c r="P682" s="205">
        <v>89</v>
      </c>
    </row>
    <row r="683" spans="1:22" s="82" customFormat="1" ht="56.1" customHeight="1">
      <c r="A683" s="345" t="s">
        <v>1358</v>
      </c>
      <c r="B683" s="83"/>
      <c r="C683" s="386" t="s">
        <v>1359</v>
      </c>
      <c r="D683" s="387"/>
      <c r="E683" s="387"/>
      <c r="F683" s="387"/>
      <c r="G683" s="387"/>
      <c r="H683" s="388"/>
      <c r="I683" s="129" t="s">
        <v>2770</v>
      </c>
      <c r="J683" s="186"/>
      <c r="K683" s="202"/>
      <c r="L683" s="352" t="s">
        <v>26</v>
      </c>
      <c r="M683" s="352">
        <v>50.88</v>
      </c>
      <c r="N683" s="352" t="s">
        <v>26</v>
      </c>
      <c r="O683" s="352" t="s">
        <v>26</v>
      </c>
      <c r="P683" s="352">
        <v>43.47</v>
      </c>
    </row>
    <row r="684" spans="1:22" s="1" customFormat="1">
      <c r="A684" s="325"/>
      <c r="B684" s="19"/>
      <c r="C684" s="60"/>
      <c r="D684" s="60"/>
      <c r="E684" s="19"/>
      <c r="F684" s="19"/>
      <c r="G684" s="19"/>
      <c r="H684" s="15"/>
      <c r="I684" s="15"/>
      <c r="J684" s="87"/>
      <c r="K684" s="88"/>
      <c r="L684" s="89"/>
      <c r="M684" s="89"/>
      <c r="N684" s="89"/>
      <c r="O684" s="89"/>
      <c r="P684" s="89"/>
    </row>
    <row r="685" spans="1:22" s="82" customFormat="1">
      <c r="A685" s="325"/>
      <c r="B685" s="83"/>
      <c r="C685" s="60"/>
      <c r="D685" s="60"/>
      <c r="E685" s="60"/>
      <c r="F685" s="60"/>
      <c r="G685" s="60"/>
      <c r="H685" s="90"/>
      <c r="I685" s="90"/>
      <c r="J685" s="87"/>
      <c r="K685" s="88"/>
      <c r="L685" s="89"/>
      <c r="M685" s="89"/>
      <c r="N685" s="89"/>
      <c r="O685" s="89"/>
      <c r="P685" s="89"/>
    </row>
    <row r="686" spans="1:22" s="1" customFormat="1">
      <c r="A686" s="325"/>
      <c r="B686" s="83"/>
      <c r="C686" s="4"/>
      <c r="D686" s="4"/>
      <c r="E686" s="4"/>
      <c r="F686" s="4"/>
      <c r="G686" s="4"/>
      <c r="H686" s="307"/>
      <c r="I686" s="307"/>
      <c r="J686" s="59"/>
      <c r="K686" s="30"/>
      <c r="L686" s="101"/>
      <c r="M686" s="101"/>
      <c r="N686" s="101"/>
      <c r="O686" s="101"/>
      <c r="P686" s="101"/>
    </row>
    <row r="687" spans="1:22" s="1" customFormat="1">
      <c r="A687" s="325"/>
      <c r="B687" s="19" t="s">
        <v>2132</v>
      </c>
      <c r="C687" s="4"/>
      <c r="D687" s="4"/>
      <c r="E687" s="4"/>
      <c r="F687" s="4"/>
      <c r="G687" s="4"/>
      <c r="H687" s="307"/>
      <c r="I687" s="307"/>
      <c r="J687" s="59"/>
      <c r="K687" s="30"/>
      <c r="L687" s="101"/>
      <c r="M687" s="101"/>
      <c r="N687" s="101"/>
      <c r="O687" s="101"/>
      <c r="P687" s="101"/>
    </row>
    <row r="688" spans="1:22">
      <c r="A688" s="325"/>
      <c r="B688" s="19"/>
      <c r="C688" s="19"/>
      <c r="D688" s="19"/>
      <c r="E688" s="19"/>
      <c r="F688" s="19"/>
      <c r="G688" s="19"/>
      <c r="H688" s="15"/>
      <c r="I688" s="15"/>
      <c r="L688" s="73"/>
      <c r="M688" s="73"/>
      <c r="N688" s="73"/>
      <c r="O688" s="73"/>
      <c r="P688" s="73"/>
      <c r="Q688" s="9"/>
      <c r="R688" s="9"/>
      <c r="S688" s="9"/>
      <c r="T688" s="9"/>
      <c r="U688" s="9"/>
      <c r="V688" s="9"/>
    </row>
    <row r="689" spans="1:22" ht="34.5" customHeight="1">
      <c r="A689" s="325"/>
      <c r="B689" s="19"/>
      <c r="C689" s="4"/>
      <c r="D689" s="4"/>
      <c r="F689" s="4"/>
      <c r="G689" s="4"/>
      <c r="H689" s="307"/>
      <c r="I689" s="307"/>
      <c r="J689" s="74" t="s">
        <v>77</v>
      </c>
      <c r="K689" s="167"/>
      <c r="L689" s="76" t="s">
        <v>591</v>
      </c>
      <c r="M689" s="76" t="s">
        <v>640</v>
      </c>
      <c r="N689" s="76" t="s">
        <v>2730</v>
      </c>
      <c r="O689" s="76" t="s">
        <v>2731</v>
      </c>
      <c r="P689" s="76" t="s">
        <v>2732</v>
      </c>
      <c r="Q689" s="9"/>
      <c r="R689" s="9"/>
      <c r="S689" s="9"/>
      <c r="T689" s="9"/>
      <c r="U689" s="9"/>
      <c r="V689" s="9"/>
    </row>
    <row r="690" spans="1:22" ht="20.25" customHeight="1">
      <c r="A690" s="325"/>
      <c r="B690" s="2"/>
      <c r="C690" s="60"/>
      <c r="D690" s="4"/>
      <c r="F690" s="4"/>
      <c r="G690" s="4"/>
      <c r="H690" s="307"/>
      <c r="I690" s="65" t="s">
        <v>1523</v>
      </c>
      <c r="J690" s="66"/>
      <c r="K690" s="168"/>
      <c r="L690" s="78" t="s">
        <v>80</v>
      </c>
      <c r="M690" s="78" t="s">
        <v>595</v>
      </c>
      <c r="N690" s="78" t="s">
        <v>80</v>
      </c>
      <c r="O690" s="78" t="s">
        <v>80</v>
      </c>
      <c r="P690" s="78" t="s">
        <v>595</v>
      </c>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IF(SUM(L691:P691)=0,IF(COUNTIF(L691:P691,"未確認")&gt;0,"未確認",IF(COUNTIF(L691:P691,"~*")&gt;0,"*",SUM(L691:P691))),SUM(L691:P691))</f>
        <v>0</v>
      </c>
      <c r="K691" s="181" t="str">
        <f>IF(OR(COUNTIF(L691:P691,"未確認")&gt;0,COUNTIF(L691:P691,"*")&gt;0),"※","")</f>
        <v/>
      </c>
      <c r="L691" s="111">
        <v>0</v>
      </c>
      <c r="M691" s="111">
        <v>0</v>
      </c>
      <c r="N691" s="111">
        <v>0</v>
      </c>
      <c r="O691" s="111">
        <v>0</v>
      </c>
      <c r="P691" s="111">
        <v>0</v>
      </c>
    </row>
    <row r="692" spans="1:22" s="112" customFormat="1" ht="42" customHeight="1">
      <c r="A692" s="349" t="s">
        <v>1363</v>
      </c>
      <c r="B692" s="113"/>
      <c r="C692" s="383" t="s">
        <v>558</v>
      </c>
      <c r="D692" s="384"/>
      <c r="E692" s="384"/>
      <c r="F692" s="384"/>
      <c r="G692" s="384"/>
      <c r="H692" s="385"/>
      <c r="I692" s="116" t="s">
        <v>559</v>
      </c>
      <c r="J692" s="185" t="str">
        <f>IF(SUM(L692:P692)=0,IF(COUNTIF(L692:P692,"未確認")&gt;0,"未確認",IF(COUNTIF(L692:P692,"~*")&gt;0,"*",SUM(L692:P692))),SUM(L692:P692))</f>
        <v>*</v>
      </c>
      <c r="K692" s="181" t="str">
        <f>IF(OR(COUNTIF(L692:P692,"未確認")&gt;0,COUNTIF(L692:P692,"*")&gt;0),"※","")</f>
        <v>※</v>
      </c>
      <c r="L692" s="111" t="s">
        <v>1127</v>
      </c>
      <c r="M692" s="111">
        <v>0</v>
      </c>
      <c r="N692" s="111" t="s">
        <v>1128</v>
      </c>
      <c r="O692" s="111">
        <v>0</v>
      </c>
      <c r="P692" s="111">
        <v>0</v>
      </c>
    </row>
    <row r="693" spans="1:22" s="112" customFormat="1" ht="84" customHeight="1">
      <c r="A693" s="349" t="s">
        <v>1365</v>
      </c>
      <c r="B693" s="113"/>
      <c r="C693" s="383" t="s">
        <v>1706</v>
      </c>
      <c r="D693" s="384"/>
      <c r="E693" s="384"/>
      <c r="F693" s="384"/>
      <c r="G693" s="384"/>
      <c r="H693" s="385"/>
      <c r="I693" s="116" t="s">
        <v>561</v>
      </c>
      <c r="J693" s="185">
        <f>IF(SUM(L693:P693)=0,IF(COUNTIF(L693:P693,"未確認")&gt;0,"未確認",IF(COUNTIF(L693:P693,"~*")&gt;0,"*",SUM(L693:P693))),SUM(L693:P693))</f>
        <v>0</v>
      </c>
      <c r="K693" s="181" t="str">
        <f>IF(OR(COUNTIF(L693:P693,"未確認")&gt;0,COUNTIF(L693:P693,"*")&gt;0),"※","")</f>
        <v/>
      </c>
      <c r="L693" s="111">
        <v>0</v>
      </c>
      <c r="M693" s="111">
        <v>0</v>
      </c>
      <c r="N693" s="111">
        <v>0</v>
      </c>
      <c r="O693" s="111">
        <v>0</v>
      </c>
      <c r="P693" s="111">
        <v>0</v>
      </c>
    </row>
    <row r="694" spans="1:22" s="1" customFormat="1">
      <c r="A694" s="325"/>
      <c r="B694" s="19"/>
      <c r="C694" s="19"/>
      <c r="D694" s="19"/>
      <c r="E694" s="19"/>
      <c r="F694" s="19"/>
      <c r="G694" s="19"/>
      <c r="H694" s="15"/>
      <c r="I694" s="15"/>
      <c r="J694" s="87"/>
      <c r="K694" s="88"/>
      <c r="L694" s="89"/>
      <c r="M694" s="89"/>
      <c r="N694" s="89"/>
      <c r="O694" s="89"/>
      <c r="P694" s="89"/>
    </row>
    <row r="695" spans="1:22" s="82" customFormat="1">
      <c r="A695" s="325"/>
      <c r="B695" s="83"/>
      <c r="C695" s="60"/>
      <c r="D695" s="60"/>
      <c r="E695" s="60"/>
      <c r="F695" s="60"/>
      <c r="G695" s="60"/>
      <c r="H695" s="90"/>
      <c r="I695" s="90"/>
      <c r="J695" s="87"/>
      <c r="K695" s="88"/>
      <c r="L695" s="89"/>
      <c r="M695" s="89"/>
      <c r="N695" s="89"/>
      <c r="O695" s="89"/>
      <c r="P695" s="89"/>
    </row>
    <row r="696" spans="1:22" s="108" customFormat="1">
      <c r="A696" s="325"/>
      <c r="C696" s="4"/>
      <c r="D696" s="4"/>
      <c r="E696" s="4"/>
      <c r="F696" s="4"/>
      <c r="G696" s="4"/>
      <c r="H696" s="307"/>
      <c r="I696" s="307"/>
      <c r="J696" s="59"/>
      <c r="K696" s="30"/>
      <c r="L696" s="101"/>
      <c r="M696" s="101"/>
      <c r="N696" s="101"/>
      <c r="O696" s="101"/>
      <c r="P696" s="101"/>
    </row>
    <row r="697" spans="1:22" s="108" customFormat="1">
      <c r="A697" s="325"/>
      <c r="B697" s="19" t="s">
        <v>2771</v>
      </c>
      <c r="C697" s="4"/>
      <c r="D697" s="4"/>
      <c r="E697" s="4"/>
      <c r="F697" s="4"/>
      <c r="G697" s="4"/>
      <c r="H697" s="307"/>
      <c r="I697" s="307"/>
      <c r="J697" s="59"/>
      <c r="K697" s="30"/>
      <c r="L697" s="101"/>
      <c r="M697" s="101"/>
      <c r="N697" s="101"/>
      <c r="O697" s="101"/>
      <c r="P697" s="101"/>
    </row>
    <row r="698" spans="1:22">
      <c r="A698" s="325"/>
      <c r="B698" s="19"/>
      <c r="C698" s="19"/>
      <c r="D698" s="19"/>
      <c r="E698" s="19"/>
      <c r="F698" s="19"/>
      <c r="G698" s="19"/>
      <c r="H698" s="15"/>
      <c r="I698" s="15"/>
      <c r="L698" s="73"/>
      <c r="M698" s="73"/>
      <c r="N698" s="73"/>
      <c r="O698" s="73"/>
      <c r="P698" s="73"/>
      <c r="Q698" s="9"/>
      <c r="R698" s="9"/>
      <c r="S698" s="9"/>
      <c r="T698" s="9"/>
      <c r="U698" s="9"/>
      <c r="V698" s="9"/>
    </row>
    <row r="699" spans="1:22" ht="34.5" customHeight="1">
      <c r="A699" s="325"/>
      <c r="B699" s="19"/>
      <c r="C699" s="4"/>
      <c r="D699" s="4"/>
      <c r="F699" s="4"/>
      <c r="G699" s="4"/>
      <c r="H699" s="307"/>
      <c r="I699" s="307"/>
      <c r="J699" s="74" t="s">
        <v>77</v>
      </c>
      <c r="K699" s="167"/>
      <c r="L699" s="76" t="s">
        <v>591</v>
      </c>
      <c r="M699" s="76" t="s">
        <v>640</v>
      </c>
      <c r="N699" s="76" t="s">
        <v>2730</v>
      </c>
      <c r="O699" s="76" t="s">
        <v>2731</v>
      </c>
      <c r="P699" s="76" t="s">
        <v>2732</v>
      </c>
      <c r="Q699" s="9"/>
      <c r="R699" s="9"/>
      <c r="S699" s="9"/>
      <c r="T699" s="9"/>
      <c r="U699" s="9"/>
      <c r="V699" s="9"/>
    </row>
    <row r="700" spans="1:22" ht="20.25" customHeight="1">
      <c r="A700" s="325"/>
      <c r="B700" s="2"/>
      <c r="C700" s="60"/>
      <c r="D700" s="4"/>
      <c r="F700" s="4"/>
      <c r="G700" s="4"/>
      <c r="H700" s="307"/>
      <c r="I700" s="65" t="s">
        <v>1681</v>
      </c>
      <c r="J700" s="66"/>
      <c r="K700" s="168"/>
      <c r="L700" s="78" t="s">
        <v>80</v>
      </c>
      <c r="M700" s="78" t="s">
        <v>595</v>
      </c>
      <c r="N700" s="78" t="s">
        <v>80</v>
      </c>
      <c r="O700" s="78" t="s">
        <v>80</v>
      </c>
      <c r="P700" s="78" t="s">
        <v>595</v>
      </c>
      <c r="Q700" s="9"/>
      <c r="R700" s="9"/>
      <c r="S700" s="9"/>
      <c r="T700" s="9"/>
      <c r="U700" s="9"/>
      <c r="V700" s="9"/>
    </row>
    <row r="701" spans="1:22" s="112" customFormat="1" ht="56.1" customHeight="1">
      <c r="A701" s="349" t="s">
        <v>1369</v>
      </c>
      <c r="B701" s="108"/>
      <c r="C701" s="383" t="s">
        <v>1881</v>
      </c>
      <c r="D701" s="384"/>
      <c r="E701" s="384"/>
      <c r="F701" s="384"/>
      <c r="G701" s="384"/>
      <c r="H701" s="385"/>
      <c r="I701" s="116" t="s">
        <v>564</v>
      </c>
      <c r="J701" s="180">
        <f>IF(SUM(L701:P701)=0,IF(COUNTIF(L701:P701,"未確認")&gt;0,"未確認",IF(COUNTIF(L701:P701,"~*")&gt;0,"*",SUM(L701:P701))),SUM(L701:P701))</f>
        <v>0</v>
      </c>
      <c r="K701" s="181" t="str">
        <f>IF(OR(COUNTIF(L701:P701,"未確認")&gt;0,COUNTIF(L701:P701,"*")&gt;0),"※","")</f>
        <v/>
      </c>
      <c r="L701" s="111">
        <v>0</v>
      </c>
      <c r="M701" s="111">
        <v>0</v>
      </c>
      <c r="N701" s="111">
        <v>0</v>
      </c>
      <c r="O701" s="111">
        <v>0</v>
      </c>
      <c r="P701" s="111">
        <v>0</v>
      </c>
    </row>
    <row r="702" spans="1:22" s="112" customFormat="1" ht="56.1" customHeight="1">
      <c r="A702" s="349" t="s">
        <v>1372</v>
      </c>
      <c r="B702" s="113"/>
      <c r="C702" s="383" t="s">
        <v>1882</v>
      </c>
      <c r="D702" s="384"/>
      <c r="E702" s="384"/>
      <c r="F702" s="384"/>
      <c r="G702" s="384"/>
      <c r="H702" s="385"/>
      <c r="I702" s="116" t="s">
        <v>566</v>
      </c>
      <c r="J702" s="180">
        <f>IF(SUM(L702:P702)=0,IF(COUNTIF(L702:P702,"未確認")&gt;0,"未確認",IF(COUNTIF(L702:P702,"~*")&gt;0,"*",SUM(L702:P702))),SUM(L702:P702))</f>
        <v>0</v>
      </c>
      <c r="K702" s="181" t="str">
        <f>IF(OR(COUNTIF(L702:P702,"未確認")&gt;0,COUNTIF(L702:P702,"*")&gt;0),"※","")</f>
        <v/>
      </c>
      <c r="L702" s="111">
        <v>0</v>
      </c>
      <c r="M702" s="111">
        <v>0</v>
      </c>
      <c r="N702" s="111">
        <v>0</v>
      </c>
      <c r="O702" s="111">
        <v>0</v>
      </c>
      <c r="P702" s="111">
        <v>0</v>
      </c>
    </row>
    <row r="703" spans="1:22" s="112" customFormat="1" ht="70.150000000000006" customHeight="1">
      <c r="A703" s="349" t="s">
        <v>1374</v>
      </c>
      <c r="B703" s="113"/>
      <c r="C703" s="386" t="s">
        <v>2463</v>
      </c>
      <c r="D703" s="387"/>
      <c r="E703" s="387"/>
      <c r="F703" s="387"/>
      <c r="G703" s="387"/>
      <c r="H703" s="388"/>
      <c r="I703" s="116" t="s">
        <v>568</v>
      </c>
      <c r="J703" s="180">
        <f>IF(SUM(L703:P703)=0,IF(COUNTIF(L703:P703,"未確認")&gt;0,"未確認",IF(COUNTIF(L703:P703,"~*")&gt;0,"*",SUM(L703:P703))),SUM(L703:P703))</f>
        <v>0</v>
      </c>
      <c r="K703" s="181" t="str">
        <f>IF(OR(COUNTIF(L703:P703,"未確認")&gt;0,COUNTIF(L703:P703,"*")&gt;0),"※","")</f>
        <v/>
      </c>
      <c r="L703" s="111">
        <v>0</v>
      </c>
      <c r="M703" s="111">
        <v>0</v>
      </c>
      <c r="N703" s="111">
        <v>0</v>
      </c>
      <c r="O703" s="111">
        <v>0</v>
      </c>
      <c r="P703" s="111">
        <v>0</v>
      </c>
    </row>
    <row r="704" spans="1:22" s="112" customFormat="1" ht="56.1" customHeight="1">
      <c r="A704" s="334" t="s">
        <v>1710</v>
      </c>
      <c r="B704" s="113"/>
      <c r="C704" s="383" t="s">
        <v>569</v>
      </c>
      <c r="D704" s="384"/>
      <c r="E704" s="384"/>
      <c r="F704" s="384"/>
      <c r="G704" s="384"/>
      <c r="H704" s="385"/>
      <c r="I704" s="116" t="s">
        <v>570</v>
      </c>
      <c r="J704" s="180">
        <f>IF(SUM(L704:P704)=0,IF(COUNTIF(L704:P704,"未確認")&gt;0,"未確認",IF(COUNTIF(L704:P704,"~*")&gt;0,"*",SUM(L704:P704))),SUM(L704:P704))</f>
        <v>0</v>
      </c>
      <c r="K704" s="181" t="str">
        <f>IF(OR(COUNTIF(L704:P704,"未確認")&gt;0,COUNTIF(L704:P704,"*")&gt;0),"※","")</f>
        <v/>
      </c>
      <c r="L704" s="111">
        <v>0</v>
      </c>
      <c r="M704" s="111">
        <v>0</v>
      </c>
      <c r="N704" s="111">
        <v>0</v>
      </c>
      <c r="O704" s="111">
        <v>0</v>
      </c>
      <c r="P704" s="111">
        <v>0</v>
      </c>
    </row>
    <row r="705" spans="1:22" s="112" customFormat="1" ht="70.150000000000006" customHeight="1">
      <c r="A705" s="349" t="s">
        <v>1377</v>
      </c>
      <c r="B705" s="113"/>
      <c r="C705" s="383" t="s">
        <v>1577</v>
      </c>
      <c r="D705" s="384"/>
      <c r="E705" s="384"/>
      <c r="F705" s="384"/>
      <c r="G705" s="384"/>
      <c r="H705" s="385"/>
      <c r="I705" s="116" t="s">
        <v>571</v>
      </c>
      <c r="J705" s="180">
        <f>IF(SUM(L705:P705)=0,IF(COUNTIF(L705:P705,"未確認")&gt;0,"未確認",IF(COUNTIF(L705:P705,"~*")&gt;0,"*",SUM(L705:P705))),SUM(L705:P705))</f>
        <v>0</v>
      </c>
      <c r="K705" s="181" t="str">
        <f>IF(OR(COUNTIF(L705:P705,"未確認")&gt;0,COUNTIF(L705:P705,"*")&gt;0),"※","")</f>
        <v/>
      </c>
      <c r="L705" s="111">
        <v>0</v>
      </c>
      <c r="M705" s="111">
        <v>0</v>
      </c>
      <c r="N705" s="111">
        <v>0</v>
      </c>
      <c r="O705" s="111">
        <v>0</v>
      </c>
      <c r="P705" s="111">
        <v>0</v>
      </c>
    </row>
    <row r="706" spans="1:22" s="1" customFormat="1">
      <c r="A706" s="325"/>
      <c r="B706" s="19"/>
      <c r="C706" s="19"/>
      <c r="D706" s="19"/>
      <c r="E706" s="19"/>
      <c r="F706" s="19"/>
      <c r="G706" s="19"/>
      <c r="H706" s="15"/>
      <c r="I706" s="15"/>
      <c r="J706" s="87"/>
      <c r="K706" s="88"/>
      <c r="L706" s="89"/>
      <c r="M706" s="89"/>
      <c r="N706" s="89"/>
      <c r="O706" s="89"/>
      <c r="P706" s="89"/>
    </row>
    <row r="707" spans="1:22" s="82" customFormat="1">
      <c r="A707" s="325"/>
      <c r="B707" s="83"/>
      <c r="C707" s="60"/>
      <c r="D707" s="60"/>
      <c r="E707" s="60"/>
      <c r="F707" s="60"/>
      <c r="G707" s="60"/>
      <c r="H707" s="90"/>
      <c r="I707" s="90"/>
      <c r="J707" s="87"/>
      <c r="K707" s="88"/>
      <c r="L707" s="89"/>
      <c r="M707" s="89"/>
      <c r="N707" s="89"/>
      <c r="O707" s="89"/>
      <c r="P707" s="89"/>
    </row>
    <row r="708" spans="1:22" s="82" customFormat="1">
      <c r="A708" s="325"/>
      <c r="B708" s="83"/>
      <c r="C708" s="60"/>
      <c r="D708" s="60"/>
      <c r="E708" s="60"/>
      <c r="F708" s="60"/>
      <c r="G708" s="60"/>
      <c r="H708" s="90"/>
      <c r="I708" s="90"/>
      <c r="J708" s="87"/>
      <c r="K708" s="88"/>
      <c r="L708" s="89"/>
      <c r="M708" s="89"/>
      <c r="N708" s="89"/>
      <c r="O708" s="89"/>
      <c r="P708" s="89"/>
    </row>
    <row r="709" spans="1:22" s="108" customFormat="1">
      <c r="A709" s="325"/>
      <c r="C709" s="4"/>
      <c r="D709" s="4"/>
      <c r="E709" s="4"/>
      <c r="F709" s="4"/>
      <c r="G709" s="4"/>
      <c r="H709" s="307"/>
      <c r="I709" s="307"/>
      <c r="J709" s="59"/>
      <c r="K709" s="30"/>
      <c r="L709" s="101"/>
      <c r="M709" s="101"/>
      <c r="N709" s="101"/>
      <c r="O709" s="101"/>
      <c r="P709" s="101"/>
    </row>
    <row r="710" spans="1:22" s="108" customFormat="1">
      <c r="A710" s="325"/>
      <c r="B710" s="19" t="s">
        <v>572</v>
      </c>
      <c r="C710" s="4"/>
      <c r="D710" s="4"/>
      <c r="E710" s="4"/>
      <c r="F710" s="4"/>
      <c r="G710" s="4"/>
      <c r="H710" s="307"/>
      <c r="I710" s="307"/>
      <c r="J710" s="59"/>
      <c r="K710" s="30"/>
      <c r="L710" s="101"/>
      <c r="M710" s="101"/>
      <c r="N710" s="101"/>
      <c r="O710" s="101"/>
      <c r="P710" s="101"/>
    </row>
    <row r="711" spans="1:22">
      <c r="A711" s="325"/>
      <c r="B711" s="19"/>
      <c r="C711" s="19"/>
      <c r="D711" s="19"/>
      <c r="E711" s="19"/>
      <c r="F711" s="19"/>
      <c r="G711" s="19"/>
      <c r="H711" s="15"/>
      <c r="I711" s="15"/>
      <c r="J711" s="61"/>
      <c r="K711" s="30"/>
      <c r="L711" s="73"/>
      <c r="M711" s="73"/>
      <c r="N711" s="73"/>
      <c r="O711" s="73"/>
      <c r="P711" s="73"/>
      <c r="Q711" s="9"/>
      <c r="R711" s="9"/>
      <c r="S711" s="9"/>
      <c r="T711" s="9"/>
      <c r="U711" s="9"/>
      <c r="V711" s="9"/>
    </row>
    <row r="712" spans="1:22" ht="34.5" customHeight="1">
      <c r="A712" s="325"/>
      <c r="B712" s="19"/>
      <c r="C712" s="4"/>
      <c r="D712" s="4"/>
      <c r="F712" s="4"/>
      <c r="G712" s="4"/>
      <c r="H712" s="307"/>
      <c r="I712" s="307"/>
      <c r="J712" s="74" t="s">
        <v>77</v>
      </c>
      <c r="K712" s="167"/>
      <c r="L712" s="76" t="s">
        <v>591</v>
      </c>
      <c r="M712" s="76" t="s">
        <v>640</v>
      </c>
      <c r="N712" s="76" t="s">
        <v>2730</v>
      </c>
      <c r="O712" s="76" t="s">
        <v>2731</v>
      </c>
      <c r="P712" s="76" t="s">
        <v>2732</v>
      </c>
      <c r="Q712" s="9"/>
      <c r="R712" s="9"/>
      <c r="S712" s="9"/>
      <c r="T712" s="9"/>
      <c r="U712" s="9"/>
      <c r="V712" s="9"/>
    </row>
    <row r="713" spans="1:22" ht="20.25" customHeight="1">
      <c r="A713" s="325"/>
      <c r="B713" s="2"/>
      <c r="C713" s="60"/>
      <c r="D713" s="4"/>
      <c r="F713" s="4"/>
      <c r="G713" s="4"/>
      <c r="H713" s="307"/>
      <c r="I713" s="65" t="s">
        <v>1148</v>
      </c>
      <c r="J713" s="66"/>
      <c r="K713" s="168"/>
      <c r="L713" s="78" t="s">
        <v>80</v>
      </c>
      <c r="M713" s="78" t="s">
        <v>595</v>
      </c>
      <c r="N713" s="78" t="s">
        <v>80</v>
      </c>
      <c r="O713" s="78" t="s">
        <v>80</v>
      </c>
      <c r="P713" s="78" t="s">
        <v>595</v>
      </c>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IF(SUM(L714:P714)=0,IF(COUNTIF(L714:P714,"未確認")&gt;0,"未確認",IF(COUNTIF(L714:P714,"~*")&gt;0,"*",SUM(L714:P714))),SUM(L714:P714))</f>
        <v>0</v>
      </c>
      <c r="K714" s="181" t="str">
        <f>IF(OR(COUNTIF(L714:P714,"未確認")&gt;0,COUNTIF(L714:P714,"*")&gt;0),"※","")</f>
        <v/>
      </c>
      <c r="L714" s="111"/>
      <c r="M714" s="111"/>
      <c r="N714" s="111"/>
      <c r="O714" s="111"/>
      <c r="P714" s="111"/>
    </row>
    <row r="715" spans="1:22" s="112" customFormat="1" ht="70.150000000000006" customHeight="1">
      <c r="A715" s="349" t="s">
        <v>1380</v>
      </c>
      <c r="B715" s="113"/>
      <c r="C715" s="383" t="s">
        <v>575</v>
      </c>
      <c r="D715" s="384"/>
      <c r="E715" s="384"/>
      <c r="F715" s="384"/>
      <c r="G715" s="384"/>
      <c r="H715" s="385"/>
      <c r="I715" s="116" t="s">
        <v>576</v>
      </c>
      <c r="J715" s="180">
        <f>IF(SUM(L715:P715)=0,IF(COUNTIF(L715:P715,"未確認")&gt;0,"未確認",IF(COUNTIF(L715:P715,"~*")&gt;0,"*",SUM(L715:P715))),SUM(L715:P715))</f>
        <v>0</v>
      </c>
      <c r="K715" s="181" t="str">
        <f>IF(OR(COUNTIF(L715:P715,"未確認")&gt;0,COUNTIF(L715:P715,"*")&gt;0),"※","")</f>
        <v/>
      </c>
      <c r="L715" s="111"/>
      <c r="M715" s="111"/>
      <c r="N715" s="111"/>
      <c r="O715" s="111"/>
      <c r="P715" s="111"/>
    </row>
    <row r="716" spans="1:22" s="112" customFormat="1" ht="70.150000000000006" customHeight="1">
      <c r="A716" s="349" t="s">
        <v>1381</v>
      </c>
      <c r="B716" s="113"/>
      <c r="C716" s="386" t="s">
        <v>577</v>
      </c>
      <c r="D716" s="387"/>
      <c r="E716" s="387"/>
      <c r="F716" s="387"/>
      <c r="G716" s="387"/>
      <c r="H716" s="388"/>
      <c r="I716" s="116" t="s">
        <v>578</v>
      </c>
      <c r="J716" s="180">
        <f>IF(SUM(L716:P716)=0,IF(COUNTIF(L716:P716,"未確認")&gt;0,"未確認",IF(COUNTIF(L716:P716,"~*")&gt;0,"*",SUM(L716:P716))),SUM(L716:P716))</f>
        <v>0</v>
      </c>
      <c r="K716" s="181" t="str">
        <f>IF(OR(COUNTIF(L716:P716,"未確認")&gt;0,COUNTIF(L716:P716,"*")&gt;0),"※","")</f>
        <v/>
      </c>
      <c r="L716" s="111"/>
      <c r="M716" s="111"/>
      <c r="N716" s="111"/>
      <c r="O716" s="111"/>
      <c r="P716" s="111"/>
    </row>
    <row r="717" spans="1:22" s="112" customFormat="1" ht="70.150000000000006" customHeight="1">
      <c r="A717" s="349" t="s">
        <v>1382</v>
      </c>
      <c r="B717" s="113"/>
      <c r="C717" s="386" t="s">
        <v>579</v>
      </c>
      <c r="D717" s="387"/>
      <c r="E717" s="387"/>
      <c r="F717" s="387"/>
      <c r="G717" s="387"/>
      <c r="H717" s="388"/>
      <c r="I717" s="116" t="s">
        <v>580</v>
      </c>
      <c r="J717" s="180">
        <f>IF(SUM(L717:P717)=0,IF(COUNTIF(L717:P717,"未確認")&gt;0,"未確認",IF(COUNTIF(L717:P717,"~*")&gt;0,"*",SUM(L717:P717))),SUM(L717:P717))</f>
        <v>0</v>
      </c>
      <c r="K717" s="181" t="str">
        <f>IF(OR(COUNTIF(L717:P717,"未確認")&gt;0,COUNTIF(L717:P717,"*")&gt;0),"※","")</f>
        <v/>
      </c>
      <c r="L717" s="111"/>
      <c r="M717" s="111"/>
      <c r="N717" s="111"/>
      <c r="O717" s="111"/>
      <c r="P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pageSetUpPr fitToPage="1"/>
  </sheetPr>
  <dimension ref="A1:W730"/>
  <sheetViews>
    <sheetView showGridLines="0" topLeftCell="B1" zoomScale="50" zoomScaleNormal="5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647</v>
      </c>
      <c r="C2" s="12"/>
      <c r="D2" s="12"/>
      <c r="E2" s="12"/>
      <c r="F2" s="12"/>
      <c r="G2" s="12"/>
      <c r="H2" s="10"/>
    </row>
    <row r="3" spans="1:22">
      <c r="A3" s="325"/>
      <c r="B3" s="13" t="s">
        <v>2772</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M8" s="9"/>
      <c r="N8" s="9"/>
      <c r="O8" s="9"/>
      <c r="P8" s="9"/>
      <c r="Q8" s="9"/>
      <c r="R8" s="9"/>
      <c r="S8" s="9"/>
      <c r="T8" s="9"/>
      <c r="U8" s="9"/>
      <c r="V8" s="9"/>
    </row>
    <row r="9" spans="1:22" s="22" customFormat="1">
      <c r="A9" s="325"/>
      <c r="B9" s="24"/>
      <c r="C9" s="20"/>
      <c r="D9" s="20"/>
      <c r="E9" s="20"/>
      <c r="F9" s="20"/>
      <c r="G9" s="20"/>
      <c r="H9" s="21"/>
      <c r="I9" s="513" t="s">
        <v>874</v>
      </c>
      <c r="J9" s="513"/>
      <c r="K9" s="513"/>
      <c r="L9" s="321" t="s">
        <v>648</v>
      </c>
    </row>
    <row r="10" spans="1:22" s="22" customFormat="1" ht="34.5" customHeight="1">
      <c r="A10" s="327" t="s">
        <v>876</v>
      </c>
      <c r="B10" s="18"/>
      <c r="C10" s="20"/>
      <c r="D10" s="20"/>
      <c r="E10" s="20"/>
      <c r="F10" s="20"/>
      <c r="G10" s="20"/>
      <c r="H10" s="21"/>
      <c r="I10" s="512" t="s">
        <v>877</v>
      </c>
      <c r="J10" s="512"/>
      <c r="K10" s="512"/>
      <c r="L10" s="25" t="s">
        <v>2773</v>
      </c>
    </row>
    <row r="11" spans="1:22" s="22" customFormat="1" ht="34.5" customHeight="1">
      <c r="A11" s="327" t="s">
        <v>876</v>
      </c>
      <c r="B11" s="26"/>
      <c r="C11" s="20"/>
      <c r="D11" s="20"/>
      <c r="E11" s="20"/>
      <c r="F11" s="20"/>
      <c r="G11" s="20"/>
      <c r="H11" s="21"/>
      <c r="I11" s="512" t="s">
        <v>881</v>
      </c>
      <c r="J11" s="512"/>
      <c r="K11" s="512"/>
      <c r="L11" s="25" t="s">
        <v>884</v>
      </c>
    </row>
    <row r="12" spans="1:22">
      <c r="A12" s="325"/>
      <c r="B12" s="19"/>
      <c r="M12" s="9"/>
      <c r="N12" s="9"/>
      <c r="O12" s="9"/>
      <c r="P12" s="9"/>
      <c r="Q12" s="9"/>
      <c r="R12" s="9"/>
      <c r="S12" s="9"/>
      <c r="T12" s="9"/>
      <c r="U12" s="9"/>
      <c r="V12" s="9"/>
    </row>
    <row r="13" spans="1:22">
      <c r="A13" s="325"/>
      <c r="B13" s="18"/>
      <c r="M13" s="9"/>
      <c r="N13" s="9"/>
      <c r="O13" s="9"/>
      <c r="P13" s="9"/>
      <c r="Q13" s="9"/>
      <c r="R13" s="9"/>
      <c r="S13" s="9"/>
      <c r="T13" s="9"/>
      <c r="U13" s="9"/>
      <c r="V13" s="9"/>
    </row>
    <row r="14" spans="1:22" s="22" customFormat="1">
      <c r="A14" s="325"/>
      <c r="B14" s="19" t="s">
        <v>885</v>
      </c>
      <c r="C14" s="20"/>
      <c r="D14" s="20"/>
      <c r="E14" s="20"/>
      <c r="F14" s="20"/>
      <c r="G14" s="20"/>
      <c r="H14" s="21"/>
      <c r="I14" s="21"/>
      <c r="J14" s="6"/>
      <c r="K14" s="7"/>
      <c r="L14" s="6"/>
    </row>
    <row r="15" spans="1:22" s="22" customFormat="1">
      <c r="A15" s="325"/>
      <c r="B15" s="19"/>
      <c r="C15" s="19"/>
      <c r="D15" s="19"/>
      <c r="E15" s="19"/>
      <c r="F15" s="19"/>
      <c r="G15" s="19"/>
      <c r="H15" s="15"/>
      <c r="I15" s="15"/>
      <c r="J15" s="6"/>
      <c r="K15" s="7"/>
      <c r="L15" s="23"/>
    </row>
    <row r="16" spans="1:22" s="22" customFormat="1">
      <c r="A16" s="325"/>
      <c r="B16" s="24"/>
      <c r="C16" s="20"/>
      <c r="D16" s="20"/>
      <c r="E16" s="20"/>
      <c r="F16" s="20"/>
      <c r="G16" s="20"/>
      <c r="H16" s="21"/>
      <c r="I16" s="513" t="s">
        <v>0</v>
      </c>
      <c r="J16" s="513"/>
      <c r="K16" s="513"/>
      <c r="L16" s="321" t="s">
        <v>648</v>
      </c>
    </row>
    <row r="17" spans="1:22" s="22" customFormat="1" ht="34.5" customHeight="1">
      <c r="A17" s="327" t="s">
        <v>876</v>
      </c>
      <c r="B17" s="18"/>
      <c r="C17" s="20"/>
      <c r="D17" s="20"/>
      <c r="E17" s="20"/>
      <c r="F17" s="20"/>
      <c r="G17" s="20"/>
      <c r="H17" s="21"/>
      <c r="I17" s="512" t="s">
        <v>18</v>
      </c>
      <c r="J17" s="512"/>
      <c r="K17" s="512"/>
      <c r="L17" s="25"/>
    </row>
    <row r="18" spans="1:22" s="22" customFormat="1" ht="34.5" customHeight="1">
      <c r="A18" s="327" t="s">
        <v>876</v>
      </c>
      <c r="B18" s="26"/>
      <c r="C18" s="20"/>
      <c r="D18" s="20"/>
      <c r="E18" s="20"/>
      <c r="F18" s="20"/>
      <c r="G18" s="20"/>
      <c r="H18" s="21"/>
      <c r="I18" s="512" t="s">
        <v>19</v>
      </c>
      <c r="J18" s="512"/>
      <c r="K18" s="512"/>
      <c r="L18" s="25"/>
    </row>
    <row r="19" spans="1:22" s="22" customFormat="1" ht="34.5" customHeight="1">
      <c r="A19" s="327" t="s">
        <v>876</v>
      </c>
      <c r="B19" s="26"/>
      <c r="C19" s="20"/>
      <c r="D19" s="20"/>
      <c r="E19" s="20"/>
      <c r="F19" s="20"/>
      <c r="G19" s="20"/>
      <c r="H19" s="21"/>
      <c r="I19" s="512" t="s">
        <v>20</v>
      </c>
      <c r="J19" s="512"/>
      <c r="K19" s="512"/>
      <c r="L19" s="27"/>
    </row>
    <row r="20" spans="1:22" s="22" customFormat="1" ht="34.5" customHeight="1">
      <c r="A20" s="327" t="s">
        <v>876</v>
      </c>
      <c r="B20" s="18"/>
      <c r="C20" s="20"/>
      <c r="D20" s="20"/>
      <c r="E20" s="20"/>
      <c r="F20" s="20"/>
      <c r="G20" s="20"/>
      <c r="H20" s="21"/>
      <c r="I20" s="512" t="s">
        <v>21</v>
      </c>
      <c r="J20" s="512"/>
      <c r="K20" s="512"/>
      <c r="L20" s="28" t="s">
        <v>886</v>
      </c>
    </row>
    <row r="21" spans="1:22" s="22" customFormat="1" ht="34.5" customHeight="1">
      <c r="A21" s="327" t="s">
        <v>876</v>
      </c>
      <c r="B21" s="18"/>
      <c r="C21" s="20"/>
      <c r="D21" s="20"/>
      <c r="E21" s="20"/>
      <c r="F21" s="20"/>
      <c r="G21" s="20"/>
      <c r="H21" s="21"/>
      <c r="I21" s="512" t="s">
        <v>22</v>
      </c>
      <c r="J21" s="512"/>
      <c r="K21" s="512"/>
      <c r="L21" s="27"/>
    </row>
    <row r="22" spans="1:22" s="22" customFormat="1" ht="34.5" customHeight="1">
      <c r="A22" s="327" t="s">
        <v>876</v>
      </c>
      <c r="B22" s="18"/>
      <c r="C22" s="20"/>
      <c r="D22" s="20"/>
      <c r="E22" s="20"/>
      <c r="F22" s="20"/>
      <c r="G22" s="20"/>
      <c r="H22" s="21"/>
      <c r="I22" s="512" t="s">
        <v>23</v>
      </c>
      <c r="J22" s="512"/>
      <c r="K22" s="512"/>
      <c r="L22" s="27"/>
    </row>
    <row r="23" spans="1:22" s="22" customFormat="1" ht="34.5" customHeight="1">
      <c r="A23" s="327" t="s">
        <v>876</v>
      </c>
      <c r="B23" s="18"/>
      <c r="C23" s="20"/>
      <c r="D23" s="20"/>
      <c r="E23" s="20"/>
      <c r="F23" s="20"/>
      <c r="G23" s="20"/>
      <c r="H23" s="21"/>
      <c r="I23" s="512" t="s">
        <v>2774</v>
      </c>
      <c r="J23" s="512"/>
      <c r="K23" s="512"/>
      <c r="L23" s="27"/>
    </row>
    <row r="24" spans="1:22" s="22" customFormat="1" ht="315" customHeight="1">
      <c r="A24" s="327" t="s">
        <v>887</v>
      </c>
      <c r="B24" s="18"/>
      <c r="C24" s="20"/>
      <c r="D24" s="20"/>
      <c r="E24" s="20"/>
      <c r="F24" s="20"/>
      <c r="G24" s="20"/>
      <c r="H24" s="21"/>
      <c r="I24" s="511" t="s">
        <v>25</v>
      </c>
      <c r="J24" s="511"/>
      <c r="K24" s="511"/>
      <c r="L24" s="27" t="s">
        <v>26</v>
      </c>
    </row>
    <row r="25" spans="1:22" s="22" customFormat="1">
      <c r="A25" s="325"/>
      <c r="B25" s="18"/>
      <c r="C25" s="3"/>
      <c r="D25" s="3"/>
      <c r="E25" s="4"/>
      <c r="F25" s="3"/>
      <c r="G25" s="29"/>
      <c r="H25" s="5"/>
      <c r="I25" s="5"/>
      <c r="J25" s="6"/>
      <c r="K25" s="30"/>
      <c r="L25" s="8"/>
    </row>
    <row r="26" spans="1:22">
      <c r="A26" s="325"/>
      <c r="B26" s="18"/>
      <c r="K26" s="30"/>
      <c r="L26" s="8"/>
      <c r="M26" s="9"/>
      <c r="N26" s="9"/>
      <c r="O26" s="9"/>
      <c r="P26" s="9"/>
      <c r="Q26" s="9"/>
      <c r="R26" s="9"/>
      <c r="S26" s="9"/>
      <c r="T26" s="9"/>
      <c r="U26" s="9"/>
      <c r="V26" s="9"/>
    </row>
    <row r="27" spans="1:22" s="22" customFormat="1">
      <c r="A27" s="325"/>
      <c r="B27" s="31" t="s">
        <v>27</v>
      </c>
      <c r="C27" s="20"/>
      <c r="D27" s="20"/>
      <c r="E27" s="20"/>
      <c r="F27" s="20"/>
      <c r="G27" s="20"/>
      <c r="H27" s="21"/>
      <c r="I27" s="21"/>
      <c r="J27" s="6"/>
      <c r="K27" s="30"/>
      <c r="L27" s="8"/>
    </row>
    <row r="28" spans="1:22" s="22" customFormat="1">
      <c r="A28" s="325"/>
      <c r="B28" s="19"/>
      <c r="C28" s="19"/>
      <c r="D28" s="19"/>
      <c r="E28" s="19"/>
      <c r="F28" s="19"/>
      <c r="G28" s="19"/>
      <c r="H28" s="15"/>
      <c r="I28" s="15"/>
      <c r="J28" s="6"/>
      <c r="K28" s="30"/>
      <c r="L28" s="23"/>
    </row>
    <row r="29" spans="1:22" s="22" customFormat="1">
      <c r="A29" s="325"/>
      <c r="B29" s="24"/>
      <c r="C29" s="20"/>
      <c r="D29" s="20"/>
      <c r="E29" s="20"/>
      <c r="F29" s="20"/>
      <c r="G29" s="20"/>
      <c r="H29" s="21"/>
      <c r="I29" s="508" t="s">
        <v>28</v>
      </c>
      <c r="J29" s="509"/>
      <c r="K29" s="510"/>
      <c r="L29" s="321" t="s">
        <v>648</v>
      </c>
    </row>
    <row r="30" spans="1:22" s="22" customFormat="1" ht="34.5" customHeight="1">
      <c r="A30" s="327" t="s">
        <v>888</v>
      </c>
      <c r="B30" s="18"/>
      <c r="C30" s="20"/>
      <c r="D30" s="20"/>
      <c r="E30" s="20"/>
      <c r="F30" s="20"/>
      <c r="G30" s="20"/>
      <c r="H30" s="21"/>
      <c r="I30" s="502" t="s">
        <v>18</v>
      </c>
      <c r="J30" s="503"/>
      <c r="K30" s="504"/>
      <c r="L30" s="25"/>
    </row>
    <row r="31" spans="1:22" s="22" customFormat="1" ht="34.5" customHeight="1">
      <c r="A31" s="327" t="s">
        <v>888</v>
      </c>
      <c r="B31" s="26"/>
      <c r="C31" s="20"/>
      <c r="D31" s="20"/>
      <c r="E31" s="20"/>
      <c r="F31" s="20"/>
      <c r="G31" s="20"/>
      <c r="H31" s="21"/>
      <c r="I31" s="502" t="s">
        <v>19</v>
      </c>
      <c r="J31" s="503"/>
      <c r="K31" s="504"/>
      <c r="L31" s="25"/>
    </row>
    <row r="32" spans="1:22" s="22" customFormat="1" ht="34.5" customHeight="1">
      <c r="A32" s="327" t="s">
        <v>888</v>
      </c>
      <c r="B32" s="26"/>
      <c r="C32" s="20"/>
      <c r="D32" s="20"/>
      <c r="E32" s="20"/>
      <c r="F32" s="20"/>
      <c r="G32" s="20"/>
      <c r="H32" s="21"/>
      <c r="I32" s="502" t="s">
        <v>20</v>
      </c>
      <c r="J32" s="503"/>
      <c r="K32" s="504"/>
      <c r="L32" s="27"/>
    </row>
    <row r="33" spans="1:22" s="22" customFormat="1" ht="34.5" customHeight="1">
      <c r="A33" s="327" t="s">
        <v>888</v>
      </c>
      <c r="B33" s="18"/>
      <c r="C33" s="20"/>
      <c r="D33" s="20"/>
      <c r="E33" s="20"/>
      <c r="F33" s="20"/>
      <c r="G33" s="20"/>
      <c r="H33" s="21"/>
      <c r="I33" s="502" t="s">
        <v>21</v>
      </c>
      <c r="J33" s="503"/>
      <c r="K33" s="504"/>
      <c r="L33" s="28" t="s">
        <v>886</v>
      </c>
    </row>
    <row r="34" spans="1:22" s="22" customFormat="1" ht="34.5" customHeight="1">
      <c r="A34" s="327" t="s">
        <v>888</v>
      </c>
      <c r="B34" s="18"/>
      <c r="C34" s="20"/>
      <c r="D34" s="20"/>
      <c r="E34" s="20"/>
      <c r="F34" s="20"/>
      <c r="G34" s="20"/>
      <c r="H34" s="21"/>
      <c r="I34" s="499" t="s">
        <v>29</v>
      </c>
      <c r="J34" s="500"/>
      <c r="K34" s="501"/>
      <c r="L34" s="27"/>
    </row>
    <row r="35" spans="1:22" s="22" customFormat="1" ht="34.5" customHeight="1">
      <c r="A35" s="327" t="s">
        <v>888</v>
      </c>
      <c r="B35" s="18"/>
      <c r="C35" s="20"/>
      <c r="D35" s="20"/>
      <c r="E35" s="20"/>
      <c r="F35" s="20"/>
      <c r="G35" s="20"/>
      <c r="H35" s="21"/>
      <c r="I35" s="499" t="s">
        <v>30</v>
      </c>
      <c r="J35" s="500"/>
      <c r="K35" s="501"/>
      <c r="L35" s="27"/>
    </row>
    <row r="36" spans="1:22" s="32" customFormat="1" ht="34.5" customHeight="1">
      <c r="A36" s="327" t="s">
        <v>888</v>
      </c>
      <c r="B36" s="18"/>
      <c r="C36" s="20"/>
      <c r="D36" s="20"/>
      <c r="E36" s="20"/>
      <c r="F36" s="20"/>
      <c r="G36" s="20"/>
      <c r="H36" s="21"/>
      <c r="I36" s="499" t="s">
        <v>31</v>
      </c>
      <c r="J36" s="500"/>
      <c r="K36" s="501"/>
      <c r="L36" s="27"/>
    </row>
    <row r="37" spans="1:22" s="22" customFormat="1" ht="34.5" customHeight="1">
      <c r="A37" s="327" t="s">
        <v>888</v>
      </c>
      <c r="B37" s="18"/>
      <c r="C37" s="20"/>
      <c r="D37" s="20"/>
      <c r="E37" s="20"/>
      <c r="F37" s="20"/>
      <c r="G37" s="20"/>
      <c r="H37" s="21"/>
      <c r="I37" s="496" t="s">
        <v>24</v>
      </c>
      <c r="J37" s="496"/>
      <c r="K37" s="496"/>
      <c r="L37" s="27"/>
    </row>
    <row r="38" spans="1:22" s="22" customFormat="1">
      <c r="A38" s="325"/>
      <c r="B38" s="18"/>
      <c r="C38" s="3"/>
      <c r="D38" s="3"/>
      <c r="E38" s="4"/>
      <c r="F38" s="3"/>
      <c r="G38" s="33"/>
      <c r="H38" s="5"/>
      <c r="I38" s="5"/>
      <c r="J38" s="6"/>
      <c r="K38" s="30"/>
      <c r="L38" s="8"/>
    </row>
    <row r="39" spans="1:22" s="22" customFormat="1">
      <c r="A39" s="325"/>
      <c r="B39" s="18"/>
      <c r="C39" s="3"/>
      <c r="D39" s="3"/>
      <c r="E39" s="4"/>
      <c r="F39" s="3"/>
      <c r="G39" s="33"/>
      <c r="H39" s="5"/>
      <c r="I39" s="5"/>
      <c r="J39" s="6"/>
      <c r="K39" s="30"/>
      <c r="L39" s="8"/>
    </row>
    <row r="40" spans="1:22" s="22" customFormat="1">
      <c r="A40" s="325"/>
      <c r="B40" s="31" t="s">
        <v>32</v>
      </c>
      <c r="C40" s="20"/>
      <c r="D40" s="20"/>
      <c r="E40" s="20"/>
      <c r="F40" s="20"/>
      <c r="G40" s="20"/>
      <c r="H40" s="21"/>
      <c r="I40" s="21"/>
      <c r="J40" s="6"/>
      <c r="K40" s="30"/>
      <c r="L40" s="8"/>
    </row>
    <row r="41" spans="1:22" s="22" customFormat="1">
      <c r="A41" s="325"/>
      <c r="B41" s="19"/>
      <c r="C41" s="19"/>
      <c r="D41" s="19"/>
      <c r="E41" s="19"/>
      <c r="F41" s="19"/>
      <c r="G41" s="19"/>
      <c r="H41" s="15"/>
      <c r="I41" s="15"/>
      <c r="J41" s="6"/>
      <c r="K41" s="30"/>
      <c r="L41" s="23"/>
    </row>
    <row r="42" spans="1:22" s="22" customFormat="1">
      <c r="A42" s="325"/>
      <c r="B42" s="24"/>
      <c r="C42" s="20"/>
      <c r="D42" s="20"/>
      <c r="E42" s="20"/>
      <c r="F42" s="20"/>
      <c r="G42" s="20"/>
      <c r="H42" s="21"/>
      <c r="I42" s="508" t="s">
        <v>33</v>
      </c>
      <c r="J42" s="509"/>
      <c r="K42" s="510"/>
      <c r="L42" s="321" t="s">
        <v>648</v>
      </c>
    </row>
    <row r="43" spans="1:22" s="22" customFormat="1" ht="34.5" customHeight="1">
      <c r="A43" s="327" t="s">
        <v>889</v>
      </c>
      <c r="B43" s="18"/>
      <c r="C43" s="20"/>
      <c r="D43" s="20"/>
      <c r="E43" s="20"/>
      <c r="F43" s="20"/>
      <c r="G43" s="20"/>
      <c r="H43" s="21"/>
      <c r="I43" s="502" t="s">
        <v>34</v>
      </c>
      <c r="J43" s="503"/>
      <c r="K43" s="504"/>
      <c r="L43" s="25"/>
    </row>
    <row r="44" spans="1:22" s="22" customFormat="1" ht="34.5" customHeight="1">
      <c r="A44" s="327" t="s">
        <v>889</v>
      </c>
      <c r="B44" s="26"/>
      <c r="C44" s="20"/>
      <c r="D44" s="20"/>
      <c r="E44" s="20"/>
      <c r="F44" s="20"/>
      <c r="G44" s="20"/>
      <c r="H44" s="21"/>
      <c r="I44" s="502" t="s">
        <v>35</v>
      </c>
      <c r="J44" s="503"/>
      <c r="K44" s="504"/>
      <c r="L44" s="25"/>
    </row>
    <row r="45" spans="1:22" s="22" customFormat="1" ht="34.5" customHeight="1">
      <c r="A45" s="327" t="s">
        <v>889</v>
      </c>
      <c r="B45" s="26"/>
      <c r="C45" s="20"/>
      <c r="D45" s="20"/>
      <c r="E45" s="20"/>
      <c r="F45" s="20"/>
      <c r="G45" s="20"/>
      <c r="H45" s="21"/>
      <c r="I45" s="502" t="s">
        <v>36</v>
      </c>
      <c r="J45" s="503"/>
      <c r="K45" s="504"/>
      <c r="L45" s="34"/>
    </row>
    <row r="46" spans="1:22" s="22" customFormat="1" ht="34.5" customHeight="1">
      <c r="A46" s="327" t="s">
        <v>889</v>
      </c>
      <c r="B46" s="18"/>
      <c r="C46" s="20"/>
      <c r="D46" s="20"/>
      <c r="E46" s="20"/>
      <c r="F46" s="20"/>
      <c r="G46" s="20"/>
      <c r="H46" s="21"/>
      <c r="I46" s="502" t="s">
        <v>37</v>
      </c>
      <c r="J46" s="503"/>
      <c r="K46" s="504"/>
      <c r="L46" s="25"/>
    </row>
    <row r="47" spans="1:22" s="22" customFormat="1">
      <c r="A47" s="325"/>
      <c r="B47" s="18"/>
      <c r="C47" s="3"/>
      <c r="D47" s="3"/>
      <c r="E47" s="4"/>
      <c r="F47" s="3"/>
      <c r="G47" s="29"/>
      <c r="H47" s="5"/>
      <c r="I47" s="5"/>
      <c r="J47" s="6"/>
      <c r="K47" s="30"/>
      <c r="L47" s="8"/>
    </row>
    <row r="48" spans="1:22">
      <c r="A48" s="325"/>
      <c r="B48" s="18"/>
      <c r="K48" s="30"/>
      <c r="L48" s="8"/>
      <c r="M48" s="9"/>
      <c r="N48" s="9"/>
      <c r="O48" s="9"/>
      <c r="P48" s="9"/>
      <c r="Q48" s="9"/>
      <c r="R48" s="9"/>
      <c r="S48" s="9"/>
      <c r="T48" s="9"/>
      <c r="U48" s="9"/>
      <c r="V48" s="9"/>
    </row>
    <row r="49" spans="1:12" s="22" customFormat="1">
      <c r="A49" s="325"/>
      <c r="B49" s="31" t="s">
        <v>38</v>
      </c>
      <c r="C49" s="20"/>
      <c r="D49" s="20"/>
      <c r="E49" s="20"/>
      <c r="F49" s="20"/>
      <c r="G49" s="20"/>
      <c r="H49" s="21"/>
      <c r="I49" s="21"/>
      <c r="J49" s="6"/>
      <c r="K49" s="30"/>
      <c r="L49" s="8"/>
    </row>
    <row r="50" spans="1:12" s="22" customFormat="1">
      <c r="A50" s="325"/>
      <c r="B50" s="19"/>
      <c r="C50" s="19"/>
      <c r="D50" s="19"/>
      <c r="E50" s="19"/>
      <c r="F50" s="19"/>
      <c r="G50" s="19"/>
      <c r="H50" s="15"/>
      <c r="I50" s="15"/>
      <c r="J50" s="6"/>
      <c r="K50" s="30"/>
      <c r="L50" s="23"/>
    </row>
    <row r="51" spans="1:12" s="22" customFormat="1">
      <c r="A51" s="325"/>
      <c r="B51" s="24"/>
      <c r="C51" s="20"/>
      <c r="D51" s="20"/>
      <c r="E51" s="20"/>
      <c r="F51" s="20"/>
      <c r="G51" s="20"/>
      <c r="H51" s="35"/>
      <c r="I51" s="505" t="s">
        <v>28</v>
      </c>
      <c r="J51" s="506"/>
      <c r="K51" s="507"/>
      <c r="L51" s="321" t="s">
        <v>648</v>
      </c>
    </row>
    <row r="52" spans="1:12" s="22" customFormat="1" ht="34.5" customHeight="1">
      <c r="A52" s="328" t="s">
        <v>890</v>
      </c>
      <c r="B52" s="18"/>
      <c r="C52" s="20"/>
      <c r="D52" s="20"/>
      <c r="E52" s="20"/>
      <c r="F52" s="20"/>
      <c r="G52" s="20"/>
      <c r="H52" s="21"/>
      <c r="I52" s="499" t="s">
        <v>18</v>
      </c>
      <c r="J52" s="500"/>
      <c r="K52" s="501"/>
      <c r="L52" s="25"/>
    </row>
    <row r="53" spans="1:12" s="22" customFormat="1" ht="34.5" customHeight="1">
      <c r="A53" s="328" t="s">
        <v>890</v>
      </c>
      <c r="B53" s="26"/>
      <c r="C53" s="20"/>
      <c r="D53" s="20"/>
      <c r="E53" s="20"/>
      <c r="F53" s="20"/>
      <c r="G53" s="20"/>
      <c r="H53" s="21"/>
      <c r="I53" s="499" t="s">
        <v>19</v>
      </c>
      <c r="J53" s="500"/>
      <c r="K53" s="501"/>
      <c r="L53" s="25"/>
    </row>
    <row r="54" spans="1:12" s="22" customFormat="1" ht="34.5" customHeight="1">
      <c r="A54" s="328" t="s">
        <v>890</v>
      </c>
      <c r="B54" s="26"/>
      <c r="C54" s="20"/>
      <c r="D54" s="20"/>
      <c r="E54" s="20"/>
      <c r="F54" s="20"/>
      <c r="G54" s="20"/>
      <c r="H54" s="21"/>
      <c r="I54" s="499" t="s">
        <v>20</v>
      </c>
      <c r="J54" s="500"/>
      <c r="K54" s="501"/>
      <c r="L54" s="27"/>
    </row>
    <row r="55" spans="1:12" s="22" customFormat="1" ht="34.5" customHeight="1">
      <c r="A55" s="328" t="s">
        <v>890</v>
      </c>
      <c r="B55" s="18"/>
      <c r="C55" s="20"/>
      <c r="D55" s="20"/>
      <c r="E55" s="20"/>
      <c r="F55" s="20"/>
      <c r="G55" s="20"/>
      <c r="H55" s="21"/>
      <c r="I55" s="499" t="s">
        <v>21</v>
      </c>
      <c r="J55" s="500"/>
      <c r="K55" s="501"/>
      <c r="L55" s="28"/>
    </row>
    <row r="56" spans="1:12" s="22" customFormat="1" ht="34.5" customHeight="1">
      <c r="A56" s="328" t="s">
        <v>890</v>
      </c>
      <c r="B56" s="18"/>
      <c r="C56" s="20"/>
      <c r="D56" s="20"/>
      <c r="E56" s="20"/>
      <c r="F56" s="20"/>
      <c r="G56" s="20"/>
      <c r="H56" s="21"/>
      <c r="I56" s="499" t="s">
        <v>29</v>
      </c>
      <c r="J56" s="500"/>
      <c r="K56" s="501"/>
      <c r="L56" s="27"/>
    </row>
    <row r="57" spans="1:12" s="22" customFormat="1" ht="34.5" customHeight="1">
      <c r="A57" s="328" t="s">
        <v>890</v>
      </c>
      <c r="B57" s="18"/>
      <c r="C57" s="20"/>
      <c r="D57" s="20"/>
      <c r="E57" s="20"/>
      <c r="F57" s="20"/>
      <c r="G57" s="20"/>
      <c r="H57" s="21"/>
      <c r="I57" s="499" t="s">
        <v>30</v>
      </c>
      <c r="J57" s="500"/>
      <c r="K57" s="501"/>
      <c r="L57" s="27"/>
    </row>
    <row r="58" spans="1:12" s="32" customFormat="1" ht="34.5" customHeight="1">
      <c r="A58" s="328" t="s">
        <v>890</v>
      </c>
      <c r="B58" s="18"/>
      <c r="C58" s="20"/>
      <c r="D58" s="20"/>
      <c r="E58" s="20"/>
      <c r="F58" s="20"/>
      <c r="G58" s="20"/>
      <c r="H58" s="21"/>
      <c r="I58" s="499" t="s">
        <v>31</v>
      </c>
      <c r="J58" s="500"/>
      <c r="K58" s="501"/>
      <c r="L58" s="27"/>
    </row>
    <row r="59" spans="1:12" s="22" customFormat="1" ht="34.5" customHeight="1">
      <c r="A59" s="328" t="s">
        <v>890</v>
      </c>
      <c r="B59" s="18"/>
      <c r="C59" s="20"/>
      <c r="D59" s="20"/>
      <c r="E59" s="20"/>
      <c r="F59" s="20"/>
      <c r="G59" s="20"/>
      <c r="H59" s="21"/>
      <c r="I59" s="496" t="s">
        <v>24</v>
      </c>
      <c r="J59" s="496"/>
      <c r="K59" s="496"/>
      <c r="L59" s="27" t="s">
        <v>886</v>
      </c>
    </row>
    <row r="60" spans="1:12" s="22" customFormat="1" ht="34.5" customHeight="1">
      <c r="A60" s="328" t="s">
        <v>890</v>
      </c>
      <c r="B60" s="18"/>
      <c r="C60" s="20"/>
      <c r="D60" s="20"/>
      <c r="E60" s="20"/>
      <c r="F60" s="20"/>
      <c r="G60" s="20"/>
      <c r="H60" s="21"/>
      <c r="I60" s="496" t="s">
        <v>39</v>
      </c>
      <c r="J60" s="496"/>
      <c r="K60" s="496"/>
      <c r="L60" s="27" t="s">
        <v>26</v>
      </c>
    </row>
    <row r="61" spans="1:12" s="22" customFormat="1">
      <c r="A61" s="325"/>
      <c r="B61" s="18"/>
      <c r="C61" s="3"/>
      <c r="D61" s="3"/>
      <c r="E61" s="4"/>
      <c r="F61" s="3"/>
      <c r="G61" s="33"/>
      <c r="H61" s="5"/>
      <c r="I61" s="5"/>
      <c r="J61" s="6"/>
      <c r="K61" s="30"/>
      <c r="L61" s="8"/>
    </row>
    <row r="62" spans="1:12" s="22" customFormat="1">
      <c r="A62" s="325"/>
      <c r="B62" s="18"/>
      <c r="C62" s="3"/>
      <c r="D62" s="3"/>
      <c r="E62" s="4"/>
      <c r="F62" s="3"/>
      <c r="G62" s="33"/>
      <c r="H62" s="5"/>
      <c r="I62" s="5"/>
      <c r="J62" s="6"/>
      <c r="K62" s="30"/>
      <c r="L62" s="8"/>
    </row>
    <row r="63" spans="1:12" s="22" customFormat="1">
      <c r="A63" s="325"/>
      <c r="B63" s="18"/>
      <c r="C63" s="3"/>
      <c r="D63" s="3"/>
      <c r="E63" s="4"/>
      <c r="F63" s="3"/>
      <c r="G63" s="33"/>
      <c r="H63" s="5"/>
      <c r="I63" s="5"/>
      <c r="J63" s="6"/>
      <c r="K63" s="30"/>
      <c r="L63" s="6"/>
    </row>
    <row r="64" spans="1:12" s="22" customFormat="1">
      <c r="A64" s="325"/>
      <c r="B64" s="18"/>
      <c r="C64" s="3"/>
      <c r="D64" s="3"/>
      <c r="E64" s="4"/>
      <c r="F64" s="3"/>
      <c r="G64" s="29"/>
      <c r="H64" s="5"/>
      <c r="I64" s="5"/>
      <c r="J64" s="6"/>
      <c r="K64" s="30"/>
      <c r="L64" s="6"/>
    </row>
    <row r="65" spans="1:12" s="22" customFormat="1">
      <c r="A65" s="325"/>
      <c r="B65" s="19"/>
      <c r="C65" s="36"/>
      <c r="D65" s="36"/>
      <c r="E65" s="36"/>
      <c r="F65" s="36"/>
      <c r="G65" s="36"/>
      <c r="H65" s="21"/>
      <c r="I65" s="21"/>
      <c r="J65" s="6"/>
      <c r="K65" s="30"/>
      <c r="L65" s="6"/>
    </row>
    <row r="66" spans="1:12" s="22" customFormat="1">
      <c r="A66" s="325"/>
      <c r="B66" s="2"/>
      <c r="C66" s="37" t="s">
        <v>40</v>
      </c>
      <c r="D66" s="38"/>
      <c r="E66" s="38"/>
      <c r="F66" s="38"/>
      <c r="G66" s="38"/>
      <c r="H66" s="38"/>
      <c r="I66" s="5"/>
      <c r="J66" s="39"/>
      <c r="K66" s="7"/>
      <c r="L66" s="6"/>
    </row>
    <row r="67" spans="1:12" s="22" customFormat="1" ht="34.5" customHeight="1">
      <c r="A67" s="325"/>
      <c r="B67" s="2"/>
      <c r="C67" s="40"/>
      <c r="D67" s="497" t="s">
        <v>41</v>
      </c>
      <c r="E67" s="497"/>
      <c r="F67" s="497"/>
      <c r="G67" s="497"/>
      <c r="H67" s="497"/>
      <c r="I67" s="497"/>
      <c r="J67" s="497"/>
      <c r="K67" s="497"/>
      <c r="L67" s="497"/>
    </row>
    <row r="68" spans="1:12" s="22" customFormat="1" ht="34.5" customHeight="1">
      <c r="A68" s="325"/>
      <c r="B68" s="2"/>
      <c r="C68" s="43"/>
      <c r="D68" s="498" t="s">
        <v>42</v>
      </c>
      <c r="E68" s="498"/>
      <c r="F68" s="498"/>
      <c r="G68" s="498"/>
      <c r="H68" s="498"/>
      <c r="I68" s="498"/>
      <c r="J68" s="498"/>
      <c r="K68" s="498"/>
      <c r="L68" s="498"/>
    </row>
    <row r="69" spans="1:12" s="22" customFormat="1" ht="34.5" customHeight="1">
      <c r="A69" s="325"/>
      <c r="B69" s="2"/>
      <c r="C69" s="43"/>
      <c r="D69" s="498" t="s">
        <v>43</v>
      </c>
      <c r="E69" s="498"/>
      <c r="F69" s="498"/>
      <c r="G69" s="498"/>
      <c r="H69" s="498"/>
      <c r="I69" s="498"/>
      <c r="J69" s="498"/>
      <c r="K69" s="498"/>
      <c r="L69" s="498"/>
    </row>
    <row r="70" spans="1:12" s="22" customFormat="1" ht="34.5" customHeight="1">
      <c r="A70" s="325"/>
      <c r="B70" s="2"/>
      <c r="C70" s="43"/>
      <c r="D70" s="498" t="s">
        <v>44</v>
      </c>
      <c r="E70" s="498"/>
      <c r="F70" s="498"/>
      <c r="G70" s="498"/>
      <c r="H70" s="498"/>
      <c r="I70" s="498"/>
      <c r="J70" s="498"/>
      <c r="K70" s="498"/>
      <c r="L70" s="498"/>
    </row>
    <row r="71" spans="1:12" s="22" customFormat="1" ht="34.5" customHeight="1">
      <c r="A71" s="325"/>
      <c r="B71" s="2"/>
      <c r="C71" s="43"/>
      <c r="D71" s="498" t="s">
        <v>45</v>
      </c>
      <c r="E71" s="498"/>
      <c r="F71" s="498"/>
      <c r="G71" s="498"/>
      <c r="H71" s="498"/>
      <c r="I71" s="498"/>
      <c r="J71" s="498"/>
      <c r="K71" s="498"/>
      <c r="L71" s="498"/>
    </row>
    <row r="72" spans="1:12" s="22" customFormat="1">
      <c r="A72" s="325"/>
      <c r="B72" s="19"/>
      <c r="C72" s="36"/>
      <c r="D72" s="36"/>
      <c r="E72" s="36"/>
      <c r="F72" s="36"/>
      <c r="G72" s="36"/>
      <c r="H72" s="21"/>
      <c r="I72" s="21"/>
      <c r="J72" s="6"/>
      <c r="K72" s="7"/>
      <c r="L72" s="6"/>
    </row>
    <row r="73" spans="1:12" s="46" customFormat="1">
      <c r="A73" s="329"/>
      <c r="B73" s="19"/>
      <c r="C73" s="45" t="s">
        <v>46</v>
      </c>
      <c r="F73" s="47"/>
      <c r="G73" s="45"/>
      <c r="H73" s="330" t="s">
        <v>47</v>
      </c>
      <c r="I73" s="330"/>
      <c r="J73" s="330" t="s">
        <v>2775</v>
      </c>
      <c r="K73" s="331"/>
      <c r="L73" s="330"/>
    </row>
    <row r="74" spans="1:12" s="22" customFormat="1">
      <c r="A74" s="325"/>
      <c r="B74" s="2"/>
      <c r="C74" s="48"/>
      <c r="D74" s="36"/>
      <c r="E74" s="36"/>
      <c r="F74" s="36"/>
      <c r="G74" s="36"/>
      <c r="H74" s="21"/>
      <c r="I74" s="38"/>
      <c r="J74" s="6"/>
      <c r="K74" s="7"/>
      <c r="L74" s="320"/>
    </row>
    <row r="75" spans="1:12" s="22" customFormat="1">
      <c r="A75" s="325"/>
      <c r="B75" s="2"/>
      <c r="C75" s="42"/>
      <c r="D75" s="42"/>
      <c r="E75" s="42"/>
      <c r="F75" s="42"/>
      <c r="G75" s="42"/>
      <c r="H75" s="42"/>
      <c r="I75" s="42"/>
      <c r="J75" s="42"/>
      <c r="K75" s="50"/>
      <c r="L75" s="42"/>
    </row>
    <row r="76" spans="1:12" s="22" customFormat="1">
      <c r="A76" s="325"/>
      <c r="B76" s="2"/>
      <c r="C76" s="51"/>
      <c r="D76" s="36"/>
      <c r="E76" s="36"/>
      <c r="F76" s="36"/>
      <c r="G76" s="36"/>
      <c r="H76" s="21"/>
      <c r="I76" s="38"/>
      <c r="J76" s="6"/>
      <c r="K76" s="7"/>
      <c r="L76" s="320"/>
    </row>
    <row r="77" spans="1:12" s="22" customFormat="1">
      <c r="A77" s="325"/>
      <c r="B77" s="2"/>
      <c r="C77" s="51"/>
      <c r="D77" s="36"/>
      <c r="E77" s="36"/>
      <c r="F77" s="36"/>
      <c r="G77" s="36"/>
      <c r="H77" s="21"/>
      <c r="I77" s="38"/>
      <c r="J77" s="6"/>
      <c r="K77" s="7"/>
      <c r="L77" s="320"/>
    </row>
    <row r="78" spans="1:12" s="22" customFormat="1">
      <c r="A78" s="325"/>
      <c r="B78" s="2"/>
      <c r="C78" s="492" t="s">
        <v>49</v>
      </c>
      <c r="D78" s="492"/>
      <c r="E78" s="492"/>
      <c r="F78" s="492"/>
      <c r="G78" s="492"/>
      <c r="H78" s="492" t="s">
        <v>50</v>
      </c>
      <c r="I78" s="492"/>
      <c r="J78" s="492" t="s">
        <v>51</v>
      </c>
      <c r="K78" s="492"/>
      <c r="L78" s="492"/>
    </row>
    <row r="79" spans="1:12" s="22" customFormat="1">
      <c r="A79" s="325"/>
      <c r="B79" s="2"/>
      <c r="C79" s="492" t="s">
        <v>52</v>
      </c>
      <c r="D79" s="492"/>
      <c r="E79" s="492"/>
      <c r="F79" s="492"/>
      <c r="G79" s="492"/>
      <c r="H79" s="492" t="s">
        <v>53</v>
      </c>
      <c r="I79" s="492"/>
      <c r="J79" s="492" t="s">
        <v>54</v>
      </c>
      <c r="K79" s="492"/>
      <c r="L79" s="492"/>
    </row>
    <row r="80" spans="1:12" s="22" customFormat="1">
      <c r="A80" s="325"/>
      <c r="B80" s="2"/>
      <c r="C80" s="492" t="s">
        <v>55</v>
      </c>
      <c r="D80" s="492"/>
      <c r="E80" s="492"/>
      <c r="F80" s="492"/>
      <c r="G80" s="492"/>
      <c r="H80" s="492" t="s">
        <v>56</v>
      </c>
      <c r="I80" s="492"/>
      <c r="J80" s="492" t="s">
        <v>57</v>
      </c>
      <c r="K80" s="492"/>
      <c r="L80" s="492"/>
    </row>
    <row r="81" spans="1:12" s="22" customFormat="1">
      <c r="A81" s="325"/>
      <c r="B81" s="2"/>
      <c r="C81" s="492" t="s">
        <v>58</v>
      </c>
      <c r="D81" s="492"/>
      <c r="E81" s="492"/>
      <c r="F81" s="492"/>
      <c r="G81" s="492"/>
      <c r="H81" s="492" t="s">
        <v>2776</v>
      </c>
      <c r="I81" s="492"/>
      <c r="J81" s="492" t="s">
        <v>60</v>
      </c>
      <c r="K81" s="492"/>
      <c r="L81" s="492"/>
    </row>
    <row r="82" spans="1:12" s="22" customFormat="1">
      <c r="A82" s="325"/>
      <c r="B82" s="2"/>
      <c r="C82" s="492" t="s">
        <v>61</v>
      </c>
      <c r="D82" s="492"/>
      <c r="E82" s="492"/>
      <c r="F82" s="492"/>
      <c r="G82" s="492"/>
      <c r="H82" s="38"/>
      <c r="I82" s="38"/>
      <c r="J82" s="492" t="s">
        <v>62</v>
      </c>
      <c r="K82" s="492"/>
      <c r="L82" s="492"/>
    </row>
    <row r="83" spans="1:12" s="22" customFormat="1">
      <c r="A83" s="325"/>
      <c r="C83" s="492" t="s">
        <v>63</v>
      </c>
      <c r="D83" s="492"/>
      <c r="E83" s="492"/>
      <c r="F83" s="492"/>
      <c r="G83" s="492"/>
      <c r="J83" s="492" t="s">
        <v>64</v>
      </c>
      <c r="K83" s="492"/>
      <c r="L83" s="492"/>
    </row>
    <row r="84" spans="1:12" s="22" customFormat="1">
      <c r="A84" s="325"/>
      <c r="B84" s="2"/>
      <c r="C84" s="492" t="s">
        <v>65</v>
      </c>
      <c r="D84" s="492"/>
      <c r="E84" s="492"/>
      <c r="F84" s="492"/>
      <c r="G84" s="492"/>
      <c r="H84" s="332"/>
      <c r="I84" s="332"/>
      <c r="J84" s="492" t="s">
        <v>66</v>
      </c>
      <c r="K84" s="492"/>
      <c r="L84" s="492"/>
    </row>
    <row r="85" spans="1:12" s="22" customFormat="1">
      <c r="A85" s="325"/>
      <c r="B85" s="2"/>
      <c r="C85" s="492" t="s">
        <v>67</v>
      </c>
      <c r="D85" s="492"/>
      <c r="E85" s="492"/>
      <c r="F85" s="492"/>
      <c r="H85" s="38"/>
      <c r="I85" s="38"/>
      <c r="J85" s="492" t="s">
        <v>68</v>
      </c>
      <c r="K85" s="492"/>
      <c r="L85" s="492"/>
    </row>
    <row r="86" spans="1:12" s="22" customFormat="1">
      <c r="A86" s="325"/>
      <c r="B86" s="2"/>
      <c r="C86" s="492" t="s">
        <v>69</v>
      </c>
      <c r="D86" s="492"/>
      <c r="E86" s="492"/>
      <c r="F86" s="492"/>
      <c r="G86" s="38"/>
      <c r="H86" s="38"/>
      <c r="I86" s="38"/>
      <c r="J86" s="492" t="s">
        <v>70</v>
      </c>
      <c r="K86" s="492"/>
      <c r="L86" s="492"/>
    </row>
    <row r="87" spans="1:12" s="22" customFormat="1">
      <c r="A87" s="325"/>
      <c r="B87" s="2"/>
      <c r="C87" s="492" t="s">
        <v>71</v>
      </c>
      <c r="D87" s="492"/>
      <c r="E87" s="492"/>
      <c r="F87" s="492"/>
      <c r="G87" s="38"/>
      <c r="H87" s="38"/>
      <c r="I87" s="38"/>
      <c r="J87" s="492" t="s">
        <v>72</v>
      </c>
      <c r="K87" s="492"/>
      <c r="L87" s="492"/>
    </row>
    <row r="88" spans="1:12" s="22" customFormat="1">
      <c r="A88" s="325"/>
      <c r="B88" s="2"/>
      <c r="C88" s="492" t="s">
        <v>73</v>
      </c>
      <c r="D88" s="492"/>
      <c r="E88" s="492"/>
      <c r="F88" s="492"/>
      <c r="G88" s="38"/>
      <c r="H88" s="38"/>
      <c r="I88" s="38"/>
      <c r="J88" s="51"/>
      <c r="K88" s="52"/>
      <c r="L88" s="6"/>
    </row>
    <row r="89" spans="1:12" s="22" customFormat="1">
      <c r="A89" s="325"/>
      <c r="B89" s="2"/>
      <c r="C89" s="492" t="s">
        <v>74</v>
      </c>
      <c r="D89" s="492"/>
      <c r="E89" s="492"/>
      <c r="F89" s="492"/>
      <c r="G89" s="38"/>
      <c r="H89" s="38"/>
      <c r="I89" s="38"/>
      <c r="J89" s="51"/>
      <c r="K89" s="52"/>
      <c r="L89" s="6"/>
    </row>
    <row r="90" spans="1:12" s="22" customFormat="1">
      <c r="A90" s="325"/>
      <c r="B90" s="2"/>
      <c r="C90" s="492" t="s">
        <v>75</v>
      </c>
      <c r="D90" s="492"/>
      <c r="E90" s="492"/>
      <c r="F90" s="492"/>
      <c r="G90" s="492"/>
      <c r="H90" s="38"/>
      <c r="I90" s="38"/>
      <c r="J90" s="51"/>
      <c r="K90" s="52"/>
      <c r="L90" s="6"/>
    </row>
    <row r="91" spans="1:12" s="22" customFormat="1">
      <c r="A91" s="325"/>
      <c r="B91" s="2"/>
      <c r="C91" s="42"/>
      <c r="D91" s="42"/>
      <c r="E91" s="42"/>
      <c r="F91" s="42"/>
      <c r="G91" s="42"/>
      <c r="H91" s="42"/>
      <c r="I91" s="42"/>
      <c r="J91" s="42"/>
      <c r="K91" s="50"/>
      <c r="L91" s="42"/>
    </row>
    <row r="92" spans="1:12" s="22" customFormat="1">
      <c r="A92" s="325"/>
      <c r="B92" s="53" t="s">
        <v>76</v>
      </c>
      <c r="C92" s="54"/>
      <c r="D92" s="55"/>
      <c r="E92" s="55"/>
      <c r="F92" s="55"/>
      <c r="G92" s="55"/>
      <c r="H92" s="56"/>
      <c r="I92" s="56"/>
      <c r="J92" s="57"/>
      <c r="K92" s="57"/>
      <c r="L92" s="57"/>
    </row>
    <row r="93" spans="1:12" s="22" customFormat="1">
      <c r="A93" s="325"/>
      <c r="B93" s="2"/>
      <c r="C93" s="60"/>
      <c r="D93" s="4"/>
      <c r="E93" s="4"/>
      <c r="F93" s="4"/>
      <c r="G93" s="4"/>
      <c r="H93" s="307"/>
      <c r="I93" s="307"/>
      <c r="J93" s="61"/>
      <c r="K93" s="30"/>
      <c r="L93" s="61"/>
    </row>
    <row r="94" spans="1:12" s="22" customFormat="1">
      <c r="A94" s="325"/>
      <c r="B94" s="31" t="s">
        <v>891</v>
      </c>
      <c r="C94" s="60"/>
      <c r="D94" s="4"/>
      <c r="E94" s="4"/>
      <c r="F94" s="4"/>
      <c r="G94" s="4"/>
      <c r="H94" s="307"/>
      <c r="I94" s="307"/>
      <c r="J94" s="61"/>
      <c r="K94" s="61"/>
      <c r="L94" s="61"/>
    </row>
    <row r="95" spans="1:12" s="22" customFormat="1" ht="18.75" customHeight="1">
      <c r="A95" s="325"/>
      <c r="B95" s="19"/>
      <c r="C95" s="60"/>
      <c r="D95" s="4"/>
      <c r="E95" s="4"/>
      <c r="F95" s="4"/>
      <c r="G95" s="4"/>
      <c r="H95" s="307"/>
      <c r="I95" s="307"/>
      <c r="J95" s="57"/>
      <c r="K95" s="57"/>
      <c r="L95" s="23"/>
    </row>
    <row r="96" spans="1:12" s="22" customFormat="1">
      <c r="A96" s="325"/>
      <c r="B96" s="19"/>
      <c r="C96" s="60"/>
      <c r="D96" s="4"/>
      <c r="E96" s="4"/>
      <c r="F96" s="4"/>
      <c r="G96" s="4"/>
      <c r="H96" s="307"/>
      <c r="I96" s="307"/>
      <c r="J96" s="62" t="s">
        <v>77</v>
      </c>
      <c r="K96" s="63"/>
      <c r="L96" s="64" t="s">
        <v>648</v>
      </c>
    </row>
    <row r="97" spans="1:22" s="22" customFormat="1">
      <c r="A97" s="325"/>
      <c r="B97" s="2"/>
      <c r="C97" s="4"/>
      <c r="D97" s="4"/>
      <c r="E97" s="4"/>
      <c r="F97" s="4"/>
      <c r="G97" s="4"/>
      <c r="H97" s="307"/>
      <c r="I97" s="65" t="s">
        <v>78</v>
      </c>
      <c r="J97" s="66"/>
      <c r="K97" s="67"/>
      <c r="L97" s="64" t="s">
        <v>596</v>
      </c>
    </row>
    <row r="98" spans="1:22" s="22" customFormat="1" ht="54" customHeight="1">
      <c r="A98" s="327" t="s">
        <v>892</v>
      </c>
      <c r="B98" s="2"/>
      <c r="C98" s="383" t="s">
        <v>81</v>
      </c>
      <c r="D98" s="384"/>
      <c r="E98" s="384"/>
      <c r="F98" s="384"/>
      <c r="G98" s="384"/>
      <c r="H98" s="385"/>
      <c r="I98" s="313" t="s">
        <v>82</v>
      </c>
      <c r="J98" s="68" t="s">
        <v>649</v>
      </c>
      <c r="K98" s="69"/>
      <c r="L98" s="70"/>
    </row>
    <row r="99" spans="1:22" s="22" customFormat="1">
      <c r="A99" s="325"/>
      <c r="B99" s="72"/>
      <c r="C99" s="60"/>
      <c r="D99" s="4"/>
      <c r="E99" s="4"/>
      <c r="F99" s="4"/>
      <c r="G99" s="4"/>
      <c r="H99" s="307"/>
      <c r="I99" s="307"/>
      <c r="J99" s="61"/>
      <c r="K99" s="61"/>
      <c r="L99" s="59"/>
    </row>
    <row r="100" spans="1:22" s="22" customFormat="1">
      <c r="A100" s="325"/>
      <c r="B100" s="72"/>
      <c r="C100" s="60"/>
      <c r="D100" s="4"/>
      <c r="E100" s="4"/>
      <c r="F100" s="4"/>
      <c r="G100" s="4"/>
      <c r="H100" s="307"/>
      <c r="I100" s="307"/>
      <c r="J100" s="61"/>
      <c r="K100" s="61"/>
      <c r="L100" s="59"/>
    </row>
    <row r="101" spans="1:22" s="22" customFormat="1">
      <c r="A101" s="325"/>
      <c r="B101" s="72"/>
      <c r="C101" s="60"/>
      <c r="D101" s="4"/>
      <c r="E101" s="4"/>
      <c r="F101" s="4"/>
      <c r="G101" s="4"/>
      <c r="H101" s="307"/>
      <c r="I101" s="307"/>
      <c r="J101" s="61"/>
      <c r="K101" s="61"/>
      <c r="L101" s="59"/>
    </row>
    <row r="102" spans="1:22">
      <c r="A102" s="325"/>
      <c r="B102" s="19" t="s">
        <v>84</v>
      </c>
      <c r="C102" s="19"/>
      <c r="D102" s="19"/>
      <c r="E102" s="19"/>
      <c r="F102" s="19"/>
      <c r="G102" s="19"/>
      <c r="H102" s="15"/>
      <c r="I102" s="15"/>
      <c r="L102" s="73"/>
      <c r="M102" s="9"/>
      <c r="N102" s="9"/>
      <c r="O102" s="9"/>
      <c r="P102" s="9"/>
      <c r="Q102" s="9"/>
      <c r="R102" s="9"/>
      <c r="S102" s="9"/>
      <c r="T102" s="9"/>
      <c r="U102" s="9"/>
      <c r="V102" s="9"/>
    </row>
    <row r="103" spans="1:22">
      <c r="A103" s="325"/>
      <c r="B103" s="19"/>
      <c r="C103" s="19"/>
      <c r="D103" s="19"/>
      <c r="E103" s="19"/>
      <c r="F103" s="19"/>
      <c r="G103" s="19"/>
      <c r="H103" s="15"/>
      <c r="I103" s="15"/>
      <c r="L103" s="23"/>
      <c r="M103" s="9"/>
      <c r="N103" s="9"/>
      <c r="O103" s="9"/>
      <c r="P103" s="9"/>
      <c r="Q103" s="9"/>
      <c r="R103" s="9"/>
      <c r="S103" s="9"/>
      <c r="T103" s="9"/>
      <c r="U103" s="9"/>
      <c r="V103" s="9"/>
    </row>
    <row r="104" spans="1:22" ht="34.5" customHeight="1">
      <c r="A104" s="325"/>
      <c r="B104" s="19"/>
      <c r="C104" s="4"/>
      <c r="D104" s="4"/>
      <c r="F104" s="4"/>
      <c r="G104" s="4"/>
      <c r="H104" s="307"/>
      <c r="J104" s="74" t="s">
        <v>77</v>
      </c>
      <c r="K104" s="75"/>
      <c r="L104" s="76" t="s">
        <v>648</v>
      </c>
      <c r="M104" s="9"/>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596</v>
      </c>
      <c r="M105" s="9"/>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IF(SUM(L106:L106)=0,IF(COUNTIF(L106:L106,"未確認")&gt;0,"未確認",IF(COUNTIF(L106:L106,"~*")&gt;0,"*",SUM(L106:L106))),SUM(L106:L106))</f>
        <v>0</v>
      </c>
      <c r="K106" s="80" t="str">
        <f>IF(OR(COUNTIF(L106:L106,"未確認")&gt;0,COUNTIF(L106:L106,"~*")&gt;0),"※","")</f>
        <v/>
      </c>
      <c r="L106" s="81">
        <v>0</v>
      </c>
    </row>
    <row r="107" spans="1:22" s="82" customFormat="1" ht="34.5" customHeight="1">
      <c r="A107" s="327" t="s">
        <v>894</v>
      </c>
      <c r="B107" s="83"/>
      <c r="C107" s="459"/>
      <c r="D107" s="460"/>
      <c r="E107" s="487"/>
      <c r="F107" s="488"/>
      <c r="G107" s="482" t="s">
        <v>90</v>
      </c>
      <c r="H107" s="484"/>
      <c r="I107" s="490"/>
      <c r="J107" s="79">
        <f t="shared" si="0"/>
        <v>0</v>
      </c>
      <c r="K107" s="80" t="str">
        <f>IF(OR(COUNTIF(L107:L107,"未確認")&gt;0,COUNTIF(L107:L107,"~*")&gt;0),"※","")</f>
        <v/>
      </c>
      <c r="L107" s="81">
        <v>0</v>
      </c>
    </row>
    <row r="108" spans="1:22" s="82" customFormat="1" ht="34.5" customHeight="1">
      <c r="A108" s="327" t="s">
        <v>893</v>
      </c>
      <c r="B108" s="83"/>
      <c r="C108" s="459"/>
      <c r="D108" s="460"/>
      <c r="E108" s="383" t="s">
        <v>91</v>
      </c>
      <c r="F108" s="384"/>
      <c r="G108" s="384"/>
      <c r="H108" s="385"/>
      <c r="I108" s="490"/>
      <c r="J108" s="79">
        <f t="shared" si="0"/>
        <v>0</v>
      </c>
      <c r="K108" s="80" t="str">
        <f>IF(OR(COUNTIF(L108:L108,"未確認")&gt;0,COUNTIF(L108:L108,"~*")&gt;0),"※","")</f>
        <v/>
      </c>
      <c r="L108" s="81">
        <v>0</v>
      </c>
    </row>
    <row r="109" spans="1:22" s="82" customFormat="1" ht="34.5" customHeight="1">
      <c r="A109" s="327" t="s">
        <v>893</v>
      </c>
      <c r="B109" s="83"/>
      <c r="C109" s="437"/>
      <c r="D109" s="439"/>
      <c r="E109" s="386" t="s">
        <v>92</v>
      </c>
      <c r="F109" s="387"/>
      <c r="G109" s="387"/>
      <c r="H109" s="388"/>
      <c r="I109" s="490"/>
      <c r="J109" s="79">
        <f t="shared" si="0"/>
        <v>0</v>
      </c>
      <c r="K109" s="80" t="str">
        <f t="shared" ref="K109:K118" si="1">IF(OR(COUNTIF(L108:L108,"未確認")&gt;0,COUNTIF(L108:L108,"~*")&gt;0),"※","")</f>
        <v/>
      </c>
      <c r="L109" s="81">
        <v>0</v>
      </c>
    </row>
    <row r="110" spans="1:22" s="82" customFormat="1" ht="34.5" customHeight="1">
      <c r="A110" s="327" t="s">
        <v>895</v>
      </c>
      <c r="B110" s="83"/>
      <c r="C110" s="400" t="s">
        <v>93</v>
      </c>
      <c r="D110" s="402"/>
      <c r="E110" s="400" t="s">
        <v>87</v>
      </c>
      <c r="F110" s="401"/>
      <c r="G110" s="401"/>
      <c r="H110" s="402"/>
      <c r="I110" s="490"/>
      <c r="J110" s="79">
        <f t="shared" si="0"/>
        <v>36</v>
      </c>
      <c r="K110" s="80" t="str">
        <f t="shared" si="1"/>
        <v/>
      </c>
      <c r="L110" s="81">
        <v>36</v>
      </c>
    </row>
    <row r="111" spans="1:22" s="82" customFormat="1" ht="34.5" customHeight="1">
      <c r="A111" s="327" t="s">
        <v>896</v>
      </c>
      <c r="B111" s="83"/>
      <c r="C111" s="459"/>
      <c r="D111" s="460"/>
      <c r="E111" s="485"/>
      <c r="F111" s="486"/>
      <c r="G111" s="383" t="s">
        <v>94</v>
      </c>
      <c r="H111" s="385"/>
      <c r="I111" s="490"/>
      <c r="J111" s="79">
        <f t="shared" si="0"/>
        <v>36</v>
      </c>
      <c r="K111" s="80" t="str">
        <f t="shared" si="1"/>
        <v/>
      </c>
      <c r="L111" s="81">
        <v>36</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row>
    <row r="113" spans="1:22" s="82" customFormat="1" ht="34.5" customHeight="1">
      <c r="A113" s="327" t="s">
        <v>895</v>
      </c>
      <c r="B113" s="83"/>
      <c r="C113" s="459"/>
      <c r="D113" s="460"/>
      <c r="E113" s="400" t="s">
        <v>91</v>
      </c>
      <c r="F113" s="401"/>
      <c r="G113" s="401"/>
      <c r="H113" s="402"/>
      <c r="I113" s="490"/>
      <c r="J113" s="79">
        <f t="shared" si="0"/>
        <v>36</v>
      </c>
      <c r="K113" s="80" t="str">
        <f t="shared" si="1"/>
        <v/>
      </c>
      <c r="L113" s="81">
        <v>36</v>
      </c>
    </row>
    <row r="114" spans="1:22" s="82" customFormat="1" ht="34.5" customHeight="1">
      <c r="A114" s="327" t="s">
        <v>896</v>
      </c>
      <c r="B114" s="83"/>
      <c r="C114" s="459"/>
      <c r="D114" s="460"/>
      <c r="E114" s="485"/>
      <c r="F114" s="486"/>
      <c r="G114" s="383" t="s">
        <v>94</v>
      </c>
      <c r="H114" s="385"/>
      <c r="I114" s="490"/>
      <c r="J114" s="79">
        <f t="shared" si="0"/>
        <v>36</v>
      </c>
      <c r="K114" s="80" t="str">
        <f t="shared" si="1"/>
        <v/>
      </c>
      <c r="L114" s="81">
        <v>36</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row>
    <row r="116" spans="1:22" s="82" customFormat="1" ht="34.5" customHeight="1">
      <c r="A116" s="327" t="s">
        <v>895</v>
      </c>
      <c r="B116" s="83"/>
      <c r="C116" s="459"/>
      <c r="D116" s="460"/>
      <c r="E116" s="389" t="s">
        <v>92</v>
      </c>
      <c r="F116" s="390"/>
      <c r="G116" s="390"/>
      <c r="H116" s="391"/>
      <c r="I116" s="490"/>
      <c r="J116" s="79">
        <f t="shared" si="0"/>
        <v>36</v>
      </c>
      <c r="K116" s="80" t="str">
        <f t="shared" si="1"/>
        <v/>
      </c>
      <c r="L116" s="81">
        <v>36</v>
      </c>
    </row>
    <row r="117" spans="1:22" s="82" customFormat="1" ht="34.5" customHeight="1">
      <c r="A117" s="327" t="s">
        <v>896</v>
      </c>
      <c r="B117" s="83"/>
      <c r="C117" s="459"/>
      <c r="D117" s="460"/>
      <c r="E117" s="478"/>
      <c r="F117" s="479"/>
      <c r="G117" s="386" t="s">
        <v>94</v>
      </c>
      <c r="H117" s="388"/>
      <c r="I117" s="490"/>
      <c r="J117" s="79">
        <f t="shared" si="0"/>
        <v>36</v>
      </c>
      <c r="K117" s="80" t="str">
        <f t="shared" si="1"/>
        <v/>
      </c>
      <c r="L117" s="81">
        <v>36</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row>
    <row r="119" spans="1:22" s="82" customFormat="1" ht="315" customHeight="1">
      <c r="A119" s="327" t="s">
        <v>898</v>
      </c>
      <c r="B119" s="83"/>
      <c r="C119" s="482" t="s">
        <v>96</v>
      </c>
      <c r="D119" s="483"/>
      <c r="E119" s="483"/>
      <c r="F119" s="483"/>
      <c r="G119" s="483"/>
      <c r="H119" s="484"/>
      <c r="I119" s="491"/>
      <c r="J119" s="84"/>
      <c r="K119" s="85" t="s">
        <v>89</v>
      </c>
      <c r="L119" s="86" t="s">
        <v>26</v>
      </c>
    </row>
    <row r="120" spans="1:22" s="1" customFormat="1">
      <c r="A120" s="325"/>
      <c r="B120" s="19"/>
      <c r="C120" s="19"/>
      <c r="D120" s="19"/>
      <c r="E120" s="19"/>
      <c r="F120" s="19"/>
      <c r="G120" s="19"/>
      <c r="H120" s="15"/>
      <c r="I120" s="15"/>
      <c r="J120" s="87"/>
      <c r="K120" s="88"/>
      <c r="L120" s="89"/>
    </row>
    <row r="121" spans="1:22" s="82" customFormat="1">
      <c r="A121" s="325"/>
      <c r="B121" s="83"/>
      <c r="C121" s="60"/>
      <c r="D121" s="60"/>
      <c r="E121" s="60"/>
      <c r="F121" s="60"/>
      <c r="G121" s="60"/>
      <c r="H121" s="90"/>
      <c r="I121" s="90"/>
      <c r="J121" s="87"/>
      <c r="K121" s="88"/>
      <c r="L121" s="89"/>
    </row>
    <row r="122" spans="1:22" s="22" customFormat="1">
      <c r="A122" s="325"/>
      <c r="B122" s="2"/>
      <c r="C122" s="60"/>
      <c r="D122" s="4"/>
      <c r="E122" s="4"/>
      <c r="F122" s="4"/>
      <c r="G122" s="4"/>
      <c r="H122" s="307"/>
      <c r="I122" s="307"/>
      <c r="J122" s="61"/>
      <c r="K122" s="30"/>
      <c r="L122" s="59"/>
    </row>
    <row r="123" spans="1:22" s="1" customFormat="1">
      <c r="A123" s="325"/>
      <c r="B123" s="19" t="s">
        <v>97</v>
      </c>
      <c r="C123" s="19"/>
      <c r="D123" s="19"/>
      <c r="E123" s="19"/>
      <c r="F123" s="19"/>
      <c r="G123" s="19"/>
      <c r="H123" s="15"/>
      <c r="I123" s="15"/>
      <c r="J123" s="87"/>
      <c r="K123" s="88"/>
      <c r="L123" s="89"/>
    </row>
    <row r="124" spans="1:22">
      <c r="A124" s="325"/>
      <c r="B124" s="19"/>
      <c r="C124" s="19"/>
      <c r="D124" s="19"/>
      <c r="E124" s="19"/>
      <c r="F124" s="19"/>
      <c r="G124" s="19"/>
      <c r="H124" s="15"/>
      <c r="I124" s="15"/>
      <c r="L124" s="23"/>
      <c r="M124" s="9"/>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648</v>
      </c>
      <c r="M125" s="9"/>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596</v>
      </c>
      <c r="M126" s="9"/>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2777</v>
      </c>
      <c r="J127" s="93"/>
      <c r="K127" s="94"/>
      <c r="L127" s="95" t="s">
        <v>900</v>
      </c>
    </row>
    <row r="128" spans="1:22" s="82" customFormat="1" ht="40.5" customHeight="1">
      <c r="A128" s="327" t="s">
        <v>901</v>
      </c>
      <c r="B128" s="2"/>
      <c r="C128" s="315"/>
      <c r="D128" s="318"/>
      <c r="E128" s="400" t="s">
        <v>107</v>
      </c>
      <c r="F128" s="401"/>
      <c r="G128" s="401"/>
      <c r="H128" s="402"/>
      <c r="I128" s="420"/>
      <c r="J128" s="97"/>
      <c r="K128" s="98"/>
      <c r="L128" s="96" t="s">
        <v>114</v>
      </c>
    </row>
    <row r="129" spans="1:22" s="82" customFormat="1" ht="40.5" customHeight="1">
      <c r="A129" s="327" t="s">
        <v>902</v>
      </c>
      <c r="B129" s="2"/>
      <c r="C129" s="315"/>
      <c r="D129" s="318"/>
      <c r="E129" s="459"/>
      <c r="F129" s="477"/>
      <c r="G129" s="477"/>
      <c r="H129" s="460"/>
      <c r="I129" s="420"/>
      <c r="J129" s="97"/>
      <c r="K129" s="98"/>
      <c r="L129" s="96" t="s">
        <v>103</v>
      </c>
    </row>
    <row r="130" spans="1:22" s="82" customFormat="1" ht="40.5" customHeight="1">
      <c r="A130" s="327" t="s">
        <v>903</v>
      </c>
      <c r="B130" s="2"/>
      <c r="C130" s="308"/>
      <c r="D130" s="309"/>
      <c r="E130" s="437"/>
      <c r="F130" s="438"/>
      <c r="G130" s="438"/>
      <c r="H130" s="439"/>
      <c r="I130" s="407"/>
      <c r="J130" s="99"/>
      <c r="K130" s="100"/>
      <c r="L130" s="96" t="s">
        <v>110</v>
      </c>
    </row>
    <row r="131" spans="1:22" s="1" customFormat="1">
      <c r="A131" s="325"/>
      <c r="B131" s="19"/>
      <c r="C131" s="19"/>
      <c r="D131" s="19"/>
      <c r="E131" s="19"/>
      <c r="F131" s="19"/>
      <c r="G131" s="19"/>
      <c r="H131" s="15"/>
      <c r="I131" s="15"/>
      <c r="J131" s="87"/>
      <c r="K131" s="88"/>
      <c r="L131" s="89"/>
    </row>
    <row r="132" spans="1:22" s="82" customFormat="1">
      <c r="A132" s="325"/>
      <c r="B132" s="83"/>
      <c r="C132" s="60"/>
      <c r="D132" s="60"/>
      <c r="E132" s="60"/>
      <c r="F132" s="60"/>
      <c r="G132" s="60"/>
      <c r="H132" s="90"/>
      <c r="I132" s="90"/>
      <c r="J132" s="87"/>
      <c r="K132" s="88"/>
      <c r="L132" s="89"/>
    </row>
    <row r="133" spans="1:22" s="22" customFormat="1">
      <c r="A133" s="325"/>
      <c r="B133" s="2"/>
      <c r="C133" s="60"/>
      <c r="D133" s="4"/>
      <c r="E133" s="4"/>
      <c r="F133" s="4"/>
      <c r="G133" s="4"/>
      <c r="H133" s="307"/>
      <c r="I133" s="307"/>
      <c r="J133" s="61"/>
      <c r="K133" s="30"/>
      <c r="L133" s="59"/>
    </row>
    <row r="134" spans="1:22" s="1" customFormat="1">
      <c r="A134" s="333"/>
      <c r="B134" s="19" t="s">
        <v>123</v>
      </c>
      <c r="C134" s="44"/>
      <c r="D134" s="44"/>
      <c r="E134" s="44"/>
      <c r="F134" s="44"/>
      <c r="G134" s="44"/>
      <c r="H134" s="15"/>
      <c r="I134" s="15"/>
      <c r="J134" s="59"/>
      <c r="K134" s="30"/>
      <c r="L134" s="101"/>
    </row>
    <row r="135" spans="1:22">
      <c r="A135" s="325"/>
      <c r="B135" s="19"/>
      <c r="C135" s="19"/>
      <c r="D135" s="19"/>
      <c r="E135" s="19"/>
      <c r="F135" s="19"/>
      <c r="G135" s="19"/>
      <c r="H135" s="15"/>
      <c r="I135" s="15"/>
      <c r="L135" s="23"/>
      <c r="M135" s="9"/>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648</v>
      </c>
      <c r="M136" s="9"/>
      <c r="N136" s="9"/>
      <c r="O136" s="9"/>
      <c r="P136" s="9"/>
      <c r="Q136" s="9"/>
      <c r="R136" s="9"/>
      <c r="S136" s="9"/>
      <c r="T136" s="9"/>
      <c r="U136" s="9"/>
      <c r="V136" s="9"/>
    </row>
    <row r="137" spans="1:22" ht="20.25" customHeight="1">
      <c r="A137" s="325"/>
      <c r="B137" s="2"/>
      <c r="C137" s="60"/>
      <c r="D137" s="4"/>
      <c r="F137" s="4"/>
      <c r="G137" s="4"/>
      <c r="H137" s="307"/>
      <c r="I137" s="65" t="s">
        <v>78</v>
      </c>
      <c r="J137" s="66"/>
      <c r="K137" s="77"/>
      <c r="L137" s="78" t="s">
        <v>596</v>
      </c>
      <c r="M137" s="9"/>
      <c r="N137" s="9"/>
      <c r="O137" s="9"/>
      <c r="P137" s="9"/>
      <c r="Q137" s="9"/>
      <c r="R137" s="9"/>
      <c r="S137" s="9"/>
      <c r="T137" s="9"/>
      <c r="U137" s="9"/>
      <c r="V137" s="9"/>
    </row>
    <row r="138" spans="1:22" s="82" customFormat="1" ht="67.5" customHeight="1">
      <c r="A138" s="327" t="s">
        <v>904</v>
      </c>
      <c r="B138" s="2"/>
      <c r="C138" s="400" t="s">
        <v>124</v>
      </c>
      <c r="D138" s="401"/>
      <c r="E138" s="401"/>
      <c r="F138" s="401"/>
      <c r="G138" s="401"/>
      <c r="H138" s="402"/>
      <c r="I138" s="447" t="s">
        <v>125</v>
      </c>
      <c r="J138" s="102"/>
      <c r="K138" s="94"/>
      <c r="L138" s="95" t="s">
        <v>153</v>
      </c>
    </row>
    <row r="139" spans="1:22" s="82" customFormat="1" ht="34.5" customHeight="1">
      <c r="A139" s="327" t="s">
        <v>904</v>
      </c>
      <c r="B139" s="83"/>
      <c r="C139" s="315"/>
      <c r="D139" s="318"/>
      <c r="E139" s="383" t="s">
        <v>132</v>
      </c>
      <c r="F139" s="384"/>
      <c r="G139" s="384"/>
      <c r="H139" s="385"/>
      <c r="I139" s="447"/>
      <c r="J139" s="97"/>
      <c r="K139" s="98"/>
      <c r="L139" s="103">
        <v>36</v>
      </c>
    </row>
    <row r="140" spans="1:22" s="82" customFormat="1" ht="67.5" customHeight="1">
      <c r="A140" s="327" t="s">
        <v>906</v>
      </c>
      <c r="B140" s="83"/>
      <c r="C140" s="400" t="s">
        <v>133</v>
      </c>
      <c r="D140" s="401"/>
      <c r="E140" s="401"/>
      <c r="F140" s="401"/>
      <c r="G140" s="401"/>
      <c r="H140" s="402"/>
      <c r="I140" s="447"/>
      <c r="J140" s="97"/>
      <c r="K140" s="98"/>
      <c r="L140" s="95" t="s">
        <v>26</v>
      </c>
    </row>
    <row r="141" spans="1:22" s="82" customFormat="1" ht="34.5" customHeight="1">
      <c r="A141" s="327" t="s">
        <v>906</v>
      </c>
      <c r="B141" s="83"/>
      <c r="C141" s="104"/>
      <c r="D141" s="105"/>
      <c r="E141" s="383" t="s">
        <v>135</v>
      </c>
      <c r="F141" s="384"/>
      <c r="G141" s="384"/>
      <c r="H141" s="385"/>
      <c r="I141" s="447"/>
      <c r="J141" s="97"/>
      <c r="K141" s="98"/>
      <c r="L141" s="103">
        <v>0</v>
      </c>
    </row>
    <row r="142" spans="1:22" s="82" customFormat="1" ht="67.5" customHeight="1">
      <c r="A142" s="327" t="s">
        <v>908</v>
      </c>
      <c r="B142" s="83"/>
      <c r="C142" s="400" t="s">
        <v>133</v>
      </c>
      <c r="D142" s="401"/>
      <c r="E142" s="401"/>
      <c r="F142" s="401"/>
      <c r="G142" s="401"/>
      <c r="H142" s="402"/>
      <c r="I142" s="447"/>
      <c r="J142" s="97"/>
      <c r="K142" s="98"/>
      <c r="L142" s="95" t="s">
        <v>26</v>
      </c>
    </row>
    <row r="143" spans="1:22" s="82" customFormat="1" ht="34.5" customHeight="1">
      <c r="A143" s="327" t="s">
        <v>908</v>
      </c>
      <c r="B143" s="83"/>
      <c r="C143" s="106"/>
      <c r="D143" s="107"/>
      <c r="E143" s="383" t="s">
        <v>135</v>
      </c>
      <c r="F143" s="384"/>
      <c r="G143" s="384"/>
      <c r="H143" s="385"/>
      <c r="I143" s="447"/>
      <c r="J143" s="97"/>
      <c r="K143" s="98"/>
      <c r="L143" s="103">
        <v>0</v>
      </c>
    </row>
    <row r="144" spans="1:22" s="82" customFormat="1" ht="34.5" customHeight="1">
      <c r="A144" s="327" t="s">
        <v>909</v>
      </c>
      <c r="B144" s="83"/>
      <c r="C144" s="386" t="s">
        <v>136</v>
      </c>
      <c r="D144" s="387"/>
      <c r="E144" s="387"/>
      <c r="F144" s="387"/>
      <c r="G144" s="387"/>
      <c r="H144" s="388"/>
      <c r="I144" s="447"/>
      <c r="J144" s="99"/>
      <c r="K144" s="100"/>
      <c r="L144" s="103">
        <v>0</v>
      </c>
    </row>
    <row r="145" spans="1:22" s="1" customFormat="1">
      <c r="A145" s="325"/>
      <c r="B145" s="19"/>
      <c r="C145" s="19"/>
      <c r="D145" s="19"/>
      <c r="E145" s="19"/>
      <c r="F145" s="19"/>
      <c r="G145" s="19"/>
      <c r="H145" s="15"/>
      <c r="I145" s="15"/>
      <c r="J145" s="87"/>
      <c r="K145" s="88"/>
      <c r="L145" s="89"/>
    </row>
    <row r="146" spans="1:22" s="1" customFormat="1">
      <c r="A146" s="325"/>
      <c r="B146" s="19"/>
      <c r="C146" s="19"/>
      <c r="D146" s="19"/>
      <c r="E146" s="19"/>
      <c r="F146" s="19"/>
      <c r="G146" s="19"/>
      <c r="H146" s="15"/>
      <c r="I146" s="15"/>
      <c r="J146" s="87"/>
      <c r="K146" s="88"/>
      <c r="L146" s="89"/>
    </row>
    <row r="147" spans="1:22" s="108" customFormat="1">
      <c r="A147" s="325"/>
      <c r="C147" s="4"/>
      <c r="D147" s="4"/>
      <c r="E147" s="4"/>
      <c r="F147" s="4"/>
      <c r="G147" s="4"/>
      <c r="H147" s="307"/>
      <c r="I147" s="307"/>
      <c r="J147" s="59"/>
      <c r="K147" s="30"/>
      <c r="L147" s="101"/>
    </row>
    <row r="148" spans="1:22" s="108" customFormat="1">
      <c r="A148" s="325"/>
      <c r="B148" s="19" t="s">
        <v>137</v>
      </c>
      <c r="C148" s="4"/>
      <c r="D148" s="4"/>
      <c r="E148" s="4"/>
      <c r="F148" s="4"/>
      <c r="G148" s="4"/>
      <c r="H148" s="307"/>
      <c r="I148" s="307"/>
      <c r="J148" s="59"/>
      <c r="K148" s="30"/>
      <c r="L148" s="101"/>
    </row>
    <row r="149" spans="1:22">
      <c r="A149" s="325"/>
      <c r="B149" s="19"/>
      <c r="C149" s="19"/>
      <c r="D149" s="19"/>
      <c r="E149" s="19"/>
      <c r="F149" s="19"/>
      <c r="G149" s="19"/>
      <c r="H149" s="15"/>
      <c r="I149" s="15"/>
      <c r="L149" s="23"/>
      <c r="M149" s="9"/>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648</v>
      </c>
      <c r="M150" s="9"/>
      <c r="N150" s="9"/>
      <c r="O150" s="9"/>
      <c r="P150" s="9"/>
      <c r="Q150" s="9"/>
      <c r="R150" s="9"/>
      <c r="S150" s="9"/>
      <c r="T150" s="9"/>
      <c r="U150" s="9"/>
      <c r="V150" s="9"/>
    </row>
    <row r="151" spans="1:22" ht="20.25" customHeight="1">
      <c r="A151" s="325"/>
      <c r="B151" s="2"/>
      <c r="C151" s="60"/>
      <c r="D151" s="4"/>
      <c r="F151" s="4"/>
      <c r="G151" s="4"/>
      <c r="H151" s="307"/>
      <c r="I151" s="65" t="s">
        <v>78</v>
      </c>
      <c r="J151" s="66"/>
      <c r="K151" s="77"/>
      <c r="L151" s="78" t="s">
        <v>596</v>
      </c>
      <c r="M151" s="9"/>
      <c r="N151" s="9"/>
      <c r="O151" s="9"/>
      <c r="P151" s="9"/>
      <c r="Q151" s="9"/>
      <c r="R151" s="9"/>
      <c r="S151" s="9"/>
      <c r="T151" s="9"/>
      <c r="U151" s="9"/>
      <c r="V151" s="9"/>
    </row>
    <row r="152" spans="1:22" s="112" customFormat="1" ht="34.5" customHeight="1">
      <c r="A152" s="334" t="s">
        <v>911</v>
      </c>
      <c r="B152" s="108"/>
      <c r="C152" s="386" t="s">
        <v>138</v>
      </c>
      <c r="D152" s="387"/>
      <c r="E152" s="387"/>
      <c r="F152" s="387"/>
      <c r="G152" s="387"/>
      <c r="H152" s="388"/>
      <c r="I152" s="406" t="s">
        <v>139</v>
      </c>
      <c r="J152" s="109">
        <f t="shared" ref="J152:J215" si="2">IF(SUM(L152:L152)=0,IF(COUNTIF(L152:L152,"未確認")&gt;0,"未確認",IF(COUNTIF(L152:L152,"~*")&gt;0,"*",SUM(L152:L152))),SUM(L152:L152))</f>
        <v>0</v>
      </c>
      <c r="K152" s="110" t="str">
        <f t="shared" ref="K152:K215" si="3">IF(OR(COUNTIF(L152:L152,"未確認")&gt;0,COUNTIF(L152:L152,"~*")&gt;0),"※","")</f>
        <v/>
      </c>
      <c r="L152" s="111">
        <v>0</v>
      </c>
    </row>
    <row r="153" spans="1:22" s="112" customFormat="1" ht="34.5" customHeight="1">
      <c r="A153" s="334" t="s">
        <v>912</v>
      </c>
      <c r="B153" s="108"/>
      <c r="C153" s="386" t="s">
        <v>141</v>
      </c>
      <c r="D153" s="387"/>
      <c r="E153" s="387"/>
      <c r="F153" s="387"/>
      <c r="G153" s="387"/>
      <c r="H153" s="388"/>
      <c r="I153" s="475"/>
      <c r="J153" s="109">
        <f t="shared" si="2"/>
        <v>0</v>
      </c>
      <c r="K153" s="110" t="str">
        <f t="shared" si="3"/>
        <v/>
      </c>
      <c r="L153" s="111">
        <v>0</v>
      </c>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v>0</v>
      </c>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v>0</v>
      </c>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v>0</v>
      </c>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v>0</v>
      </c>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v>0</v>
      </c>
    </row>
    <row r="159" spans="1:22" s="112" customFormat="1" ht="34.5" customHeight="1">
      <c r="A159" s="334" t="s">
        <v>918</v>
      </c>
      <c r="B159" s="108"/>
      <c r="C159" s="386" t="s">
        <v>147</v>
      </c>
      <c r="D159" s="387"/>
      <c r="E159" s="387"/>
      <c r="F159" s="387"/>
      <c r="G159" s="387"/>
      <c r="H159" s="388"/>
      <c r="I159" s="475"/>
      <c r="J159" s="109">
        <f t="shared" si="2"/>
        <v>0</v>
      </c>
      <c r="K159" s="110" t="str">
        <f t="shared" si="3"/>
        <v/>
      </c>
      <c r="L159" s="111">
        <v>0</v>
      </c>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v>0</v>
      </c>
    </row>
    <row r="161" spans="1:12" s="112" customFormat="1" ht="34.5" customHeight="1">
      <c r="A161" s="334" t="s">
        <v>920</v>
      </c>
      <c r="B161" s="108"/>
      <c r="C161" s="386" t="s">
        <v>149</v>
      </c>
      <c r="D161" s="387"/>
      <c r="E161" s="387"/>
      <c r="F161" s="387"/>
      <c r="G161" s="387"/>
      <c r="H161" s="388"/>
      <c r="I161" s="475"/>
      <c r="J161" s="109">
        <f t="shared" si="2"/>
        <v>0</v>
      </c>
      <c r="K161" s="110" t="str">
        <f t="shared" si="3"/>
        <v/>
      </c>
      <c r="L161" s="111">
        <v>0</v>
      </c>
    </row>
    <row r="162" spans="1:12" s="112" customFormat="1" ht="34.5" customHeight="1">
      <c r="A162" s="334" t="s">
        <v>921</v>
      </c>
      <c r="B162" s="108"/>
      <c r="C162" s="386" t="s">
        <v>150</v>
      </c>
      <c r="D162" s="387"/>
      <c r="E162" s="387"/>
      <c r="F162" s="387"/>
      <c r="G162" s="387"/>
      <c r="H162" s="388"/>
      <c r="I162" s="475"/>
      <c r="J162" s="109">
        <f t="shared" si="2"/>
        <v>0</v>
      </c>
      <c r="K162" s="110" t="str">
        <f t="shared" si="3"/>
        <v/>
      </c>
      <c r="L162" s="111">
        <v>0</v>
      </c>
    </row>
    <row r="163" spans="1:12" s="112" customFormat="1" ht="34.5" customHeight="1">
      <c r="A163" s="334" t="s">
        <v>922</v>
      </c>
      <c r="B163" s="108"/>
      <c r="C163" s="386" t="s">
        <v>151</v>
      </c>
      <c r="D163" s="387"/>
      <c r="E163" s="387"/>
      <c r="F163" s="387"/>
      <c r="G163" s="387"/>
      <c r="H163" s="388"/>
      <c r="I163" s="475"/>
      <c r="J163" s="109">
        <f t="shared" si="2"/>
        <v>0</v>
      </c>
      <c r="K163" s="110" t="str">
        <f t="shared" si="3"/>
        <v/>
      </c>
      <c r="L163" s="111">
        <v>0</v>
      </c>
    </row>
    <row r="164" spans="1:12" s="112" customFormat="1" ht="34.5" customHeight="1">
      <c r="A164" s="334" t="s">
        <v>923</v>
      </c>
      <c r="B164" s="108"/>
      <c r="C164" s="386" t="s">
        <v>152</v>
      </c>
      <c r="D164" s="387"/>
      <c r="E164" s="387"/>
      <c r="F164" s="387"/>
      <c r="G164" s="387"/>
      <c r="H164" s="388"/>
      <c r="I164" s="475"/>
      <c r="J164" s="109">
        <f t="shared" si="2"/>
        <v>0</v>
      </c>
      <c r="K164" s="110" t="str">
        <f t="shared" si="3"/>
        <v/>
      </c>
      <c r="L164" s="111">
        <v>0</v>
      </c>
    </row>
    <row r="165" spans="1:12" s="112" customFormat="1" ht="34.5" customHeight="1">
      <c r="A165" s="334" t="s">
        <v>924</v>
      </c>
      <c r="B165" s="108"/>
      <c r="C165" s="386" t="s">
        <v>153</v>
      </c>
      <c r="D165" s="387"/>
      <c r="E165" s="387"/>
      <c r="F165" s="387"/>
      <c r="G165" s="387"/>
      <c r="H165" s="388"/>
      <c r="I165" s="475"/>
      <c r="J165" s="109">
        <f t="shared" si="2"/>
        <v>17</v>
      </c>
      <c r="K165" s="110" t="str">
        <f t="shared" si="3"/>
        <v/>
      </c>
      <c r="L165" s="111">
        <v>17</v>
      </c>
    </row>
    <row r="166" spans="1:12" s="112" customFormat="1" ht="34.5" customHeight="1">
      <c r="A166" s="334" t="s">
        <v>925</v>
      </c>
      <c r="B166" s="108"/>
      <c r="C166" s="386" t="s">
        <v>154</v>
      </c>
      <c r="D166" s="387"/>
      <c r="E166" s="387"/>
      <c r="F166" s="387"/>
      <c r="G166" s="387"/>
      <c r="H166" s="388"/>
      <c r="I166" s="475"/>
      <c r="J166" s="109">
        <f t="shared" si="2"/>
        <v>0</v>
      </c>
      <c r="K166" s="110" t="str">
        <f t="shared" si="3"/>
        <v/>
      </c>
      <c r="L166" s="111">
        <v>0</v>
      </c>
    </row>
    <row r="167" spans="1:12" s="112" customFormat="1" ht="34.5" customHeight="1">
      <c r="A167" s="334" t="s">
        <v>926</v>
      </c>
      <c r="B167" s="108"/>
      <c r="C167" s="386" t="s">
        <v>155</v>
      </c>
      <c r="D167" s="387"/>
      <c r="E167" s="387"/>
      <c r="F167" s="387"/>
      <c r="G167" s="387"/>
      <c r="H167" s="388"/>
      <c r="I167" s="475"/>
      <c r="J167" s="109">
        <f t="shared" si="2"/>
        <v>0</v>
      </c>
      <c r="K167" s="110" t="str">
        <f t="shared" si="3"/>
        <v/>
      </c>
      <c r="L167" s="111">
        <v>0</v>
      </c>
    </row>
    <row r="168" spans="1:12" s="112" customFormat="1" ht="34.5" customHeight="1">
      <c r="A168" s="334" t="s">
        <v>927</v>
      </c>
      <c r="B168" s="108"/>
      <c r="C168" s="386" t="s">
        <v>156</v>
      </c>
      <c r="D168" s="387"/>
      <c r="E168" s="387"/>
      <c r="F168" s="387"/>
      <c r="G168" s="387"/>
      <c r="H168" s="388"/>
      <c r="I168" s="475"/>
      <c r="J168" s="109">
        <f t="shared" si="2"/>
        <v>0</v>
      </c>
      <c r="K168" s="110" t="str">
        <f t="shared" si="3"/>
        <v/>
      </c>
      <c r="L168" s="111">
        <v>0</v>
      </c>
    </row>
    <row r="169" spans="1:12" s="112" customFormat="1" ht="34.5" customHeight="1">
      <c r="A169" s="334" t="s">
        <v>928</v>
      </c>
      <c r="B169" s="108"/>
      <c r="C169" s="386" t="s">
        <v>2778</v>
      </c>
      <c r="D169" s="387"/>
      <c r="E169" s="387"/>
      <c r="F169" s="387"/>
      <c r="G169" s="387"/>
      <c r="H169" s="388"/>
      <c r="I169" s="475"/>
      <c r="J169" s="109">
        <f t="shared" si="2"/>
        <v>0</v>
      </c>
      <c r="K169" s="110" t="str">
        <f t="shared" si="3"/>
        <v/>
      </c>
      <c r="L169" s="111">
        <v>0</v>
      </c>
    </row>
    <row r="170" spans="1:12" s="112" customFormat="1" ht="34.5" customHeight="1">
      <c r="A170" s="334" t="s">
        <v>929</v>
      </c>
      <c r="B170" s="108"/>
      <c r="C170" s="386" t="s">
        <v>158</v>
      </c>
      <c r="D170" s="387"/>
      <c r="E170" s="387"/>
      <c r="F170" s="387"/>
      <c r="G170" s="387"/>
      <c r="H170" s="388"/>
      <c r="I170" s="475"/>
      <c r="J170" s="109">
        <f t="shared" si="2"/>
        <v>0</v>
      </c>
      <c r="K170" s="110" t="str">
        <f t="shared" si="3"/>
        <v/>
      </c>
      <c r="L170" s="111">
        <v>0</v>
      </c>
    </row>
    <row r="171" spans="1:12" s="112" customFormat="1" ht="34.5" customHeight="1">
      <c r="A171" s="334" t="s">
        <v>930</v>
      </c>
      <c r="B171" s="108"/>
      <c r="C171" s="386" t="s">
        <v>159</v>
      </c>
      <c r="D171" s="387"/>
      <c r="E171" s="387"/>
      <c r="F171" s="387"/>
      <c r="G171" s="387"/>
      <c r="H171" s="388"/>
      <c r="I171" s="475"/>
      <c r="J171" s="109">
        <f t="shared" si="2"/>
        <v>0</v>
      </c>
      <c r="K171" s="110" t="str">
        <f t="shared" si="3"/>
        <v/>
      </c>
      <c r="L171" s="111">
        <v>0</v>
      </c>
    </row>
    <row r="172" spans="1:12" s="112" customFormat="1" ht="34.5" customHeight="1">
      <c r="A172" s="334" t="s">
        <v>931</v>
      </c>
      <c r="B172" s="108"/>
      <c r="C172" s="386" t="s">
        <v>160</v>
      </c>
      <c r="D172" s="387"/>
      <c r="E172" s="387"/>
      <c r="F172" s="387"/>
      <c r="G172" s="387"/>
      <c r="H172" s="388"/>
      <c r="I172" s="475"/>
      <c r="J172" s="109">
        <f t="shared" si="2"/>
        <v>0</v>
      </c>
      <c r="K172" s="110" t="str">
        <f t="shared" si="3"/>
        <v/>
      </c>
      <c r="L172" s="111">
        <v>0</v>
      </c>
    </row>
    <row r="173" spans="1:12" s="112" customFormat="1" ht="34.5" customHeight="1">
      <c r="A173" s="334" t="s">
        <v>932</v>
      </c>
      <c r="B173" s="108"/>
      <c r="C173" s="386" t="s">
        <v>161</v>
      </c>
      <c r="D173" s="387"/>
      <c r="E173" s="387"/>
      <c r="F173" s="387"/>
      <c r="G173" s="387"/>
      <c r="H173" s="388"/>
      <c r="I173" s="475"/>
      <c r="J173" s="109">
        <f t="shared" si="2"/>
        <v>0</v>
      </c>
      <c r="K173" s="110" t="str">
        <f t="shared" si="3"/>
        <v/>
      </c>
      <c r="L173" s="111">
        <v>0</v>
      </c>
    </row>
    <row r="174" spans="1:12" s="112" customFormat="1" ht="34.5" customHeight="1">
      <c r="A174" s="334" t="s">
        <v>933</v>
      </c>
      <c r="B174" s="108"/>
      <c r="C174" s="386" t="s">
        <v>162</v>
      </c>
      <c r="D174" s="387"/>
      <c r="E174" s="387"/>
      <c r="F174" s="387"/>
      <c r="G174" s="387"/>
      <c r="H174" s="388"/>
      <c r="I174" s="475"/>
      <c r="J174" s="109">
        <f t="shared" si="2"/>
        <v>0</v>
      </c>
      <c r="K174" s="110" t="str">
        <f t="shared" si="3"/>
        <v/>
      </c>
      <c r="L174" s="111">
        <v>0</v>
      </c>
    </row>
    <row r="175" spans="1:12" s="112" customFormat="1" ht="34.5" customHeight="1">
      <c r="A175" s="334" t="s">
        <v>934</v>
      </c>
      <c r="B175" s="108"/>
      <c r="C175" s="386" t="s">
        <v>163</v>
      </c>
      <c r="D175" s="387"/>
      <c r="E175" s="387"/>
      <c r="F175" s="387"/>
      <c r="G175" s="387"/>
      <c r="H175" s="388"/>
      <c r="I175" s="475"/>
      <c r="J175" s="109">
        <f t="shared" si="2"/>
        <v>0</v>
      </c>
      <c r="K175" s="110" t="str">
        <f t="shared" si="3"/>
        <v/>
      </c>
      <c r="L175" s="111">
        <v>0</v>
      </c>
    </row>
    <row r="176" spans="1:12" s="112" customFormat="1" ht="34.5" customHeight="1">
      <c r="A176" s="334" t="s">
        <v>935</v>
      </c>
      <c r="B176" s="108"/>
      <c r="C176" s="386" t="s">
        <v>2779</v>
      </c>
      <c r="D176" s="387"/>
      <c r="E176" s="387"/>
      <c r="F176" s="387"/>
      <c r="G176" s="387"/>
      <c r="H176" s="388"/>
      <c r="I176" s="475"/>
      <c r="J176" s="109">
        <f t="shared" si="2"/>
        <v>0</v>
      </c>
      <c r="K176" s="110" t="str">
        <f t="shared" si="3"/>
        <v/>
      </c>
      <c r="L176" s="111">
        <v>0</v>
      </c>
    </row>
    <row r="177" spans="1:12" s="112" customFormat="1" ht="34.5" customHeight="1">
      <c r="A177" s="334" t="s">
        <v>936</v>
      </c>
      <c r="B177" s="108"/>
      <c r="C177" s="386" t="s">
        <v>165</v>
      </c>
      <c r="D177" s="387"/>
      <c r="E177" s="387"/>
      <c r="F177" s="387"/>
      <c r="G177" s="387"/>
      <c r="H177" s="388"/>
      <c r="I177" s="475"/>
      <c r="J177" s="109">
        <f t="shared" si="2"/>
        <v>0</v>
      </c>
      <c r="K177" s="110" t="str">
        <f t="shared" si="3"/>
        <v/>
      </c>
      <c r="L177" s="111">
        <v>0</v>
      </c>
    </row>
    <row r="178" spans="1:12" s="112" customFormat="1" ht="34.5" customHeight="1">
      <c r="A178" s="334" t="s">
        <v>937</v>
      </c>
      <c r="B178" s="108"/>
      <c r="C178" s="386" t="s">
        <v>2780</v>
      </c>
      <c r="D178" s="387"/>
      <c r="E178" s="387"/>
      <c r="F178" s="387"/>
      <c r="G178" s="387"/>
      <c r="H178" s="388"/>
      <c r="I178" s="475"/>
      <c r="J178" s="109">
        <f t="shared" si="2"/>
        <v>0</v>
      </c>
      <c r="K178" s="110" t="str">
        <f t="shared" si="3"/>
        <v/>
      </c>
      <c r="L178" s="111">
        <v>0</v>
      </c>
    </row>
    <row r="179" spans="1:12" s="112" customFormat="1" ht="34.5" customHeight="1">
      <c r="A179" s="334" t="s">
        <v>938</v>
      </c>
      <c r="B179" s="108"/>
      <c r="C179" s="386" t="s">
        <v>126</v>
      </c>
      <c r="D179" s="387"/>
      <c r="E179" s="387"/>
      <c r="F179" s="387"/>
      <c r="G179" s="387"/>
      <c r="H179" s="388"/>
      <c r="I179" s="475"/>
      <c r="J179" s="109">
        <f t="shared" si="2"/>
        <v>0</v>
      </c>
      <c r="K179" s="110" t="str">
        <f t="shared" si="3"/>
        <v/>
      </c>
      <c r="L179" s="111">
        <v>0</v>
      </c>
    </row>
    <row r="180" spans="1:12" s="112" customFormat="1" ht="34.5" customHeight="1">
      <c r="A180" s="334" t="s">
        <v>939</v>
      </c>
      <c r="B180" s="108"/>
      <c r="C180" s="386" t="s">
        <v>167</v>
      </c>
      <c r="D180" s="387"/>
      <c r="E180" s="387"/>
      <c r="F180" s="387"/>
      <c r="G180" s="387"/>
      <c r="H180" s="388"/>
      <c r="I180" s="475"/>
      <c r="J180" s="109">
        <f t="shared" si="2"/>
        <v>0</v>
      </c>
      <c r="K180" s="110" t="str">
        <f t="shared" si="3"/>
        <v/>
      </c>
      <c r="L180" s="111">
        <v>0</v>
      </c>
    </row>
    <row r="181" spans="1:12" s="112" customFormat="1" ht="34.5" customHeight="1">
      <c r="A181" s="334" t="s">
        <v>940</v>
      </c>
      <c r="B181" s="108"/>
      <c r="C181" s="386" t="s">
        <v>168</v>
      </c>
      <c r="D181" s="387"/>
      <c r="E181" s="387"/>
      <c r="F181" s="387"/>
      <c r="G181" s="387"/>
      <c r="H181" s="388"/>
      <c r="I181" s="475"/>
      <c r="J181" s="109">
        <f t="shared" si="2"/>
        <v>0</v>
      </c>
      <c r="K181" s="110" t="str">
        <f t="shared" si="3"/>
        <v/>
      </c>
      <c r="L181" s="111">
        <v>0</v>
      </c>
    </row>
    <row r="182" spans="1:12" s="112" customFormat="1" ht="34.5" customHeight="1">
      <c r="A182" s="334" t="s">
        <v>941</v>
      </c>
      <c r="B182" s="108"/>
      <c r="C182" s="386" t="s">
        <v>169</v>
      </c>
      <c r="D182" s="387"/>
      <c r="E182" s="387"/>
      <c r="F182" s="387"/>
      <c r="G182" s="387"/>
      <c r="H182" s="388"/>
      <c r="I182" s="475"/>
      <c r="J182" s="109">
        <f t="shared" si="2"/>
        <v>0</v>
      </c>
      <c r="K182" s="110" t="str">
        <f t="shared" si="3"/>
        <v/>
      </c>
      <c r="L182" s="111">
        <v>0</v>
      </c>
    </row>
    <row r="183" spans="1:12" s="112" customFormat="1" ht="34.5" customHeight="1">
      <c r="A183" s="334" t="s">
        <v>942</v>
      </c>
      <c r="B183" s="108"/>
      <c r="C183" s="386" t="s">
        <v>170</v>
      </c>
      <c r="D183" s="387"/>
      <c r="E183" s="387"/>
      <c r="F183" s="387"/>
      <c r="G183" s="387"/>
      <c r="H183" s="388"/>
      <c r="I183" s="475"/>
      <c r="J183" s="109">
        <f t="shared" si="2"/>
        <v>0</v>
      </c>
      <c r="K183" s="110" t="str">
        <f t="shared" si="3"/>
        <v/>
      </c>
      <c r="L183" s="111">
        <v>0</v>
      </c>
    </row>
    <row r="184" spans="1:12" s="112" customFormat="1" ht="34.5" customHeight="1">
      <c r="A184" s="334" t="s">
        <v>943</v>
      </c>
      <c r="B184" s="108"/>
      <c r="C184" s="386" t="s">
        <v>127</v>
      </c>
      <c r="D184" s="387"/>
      <c r="E184" s="387"/>
      <c r="F184" s="387"/>
      <c r="G184" s="387"/>
      <c r="H184" s="388"/>
      <c r="I184" s="475"/>
      <c r="J184" s="109">
        <f t="shared" si="2"/>
        <v>0</v>
      </c>
      <c r="K184" s="110" t="str">
        <f t="shared" si="3"/>
        <v/>
      </c>
      <c r="L184" s="111">
        <v>0</v>
      </c>
    </row>
    <row r="185" spans="1:12" s="112" customFormat="1" ht="34.5" customHeight="1">
      <c r="A185" s="334" t="s">
        <v>944</v>
      </c>
      <c r="B185" s="108"/>
      <c r="C185" s="386" t="s">
        <v>171</v>
      </c>
      <c r="D185" s="387"/>
      <c r="E185" s="387"/>
      <c r="F185" s="387"/>
      <c r="G185" s="387"/>
      <c r="H185" s="388"/>
      <c r="I185" s="475"/>
      <c r="J185" s="109">
        <f t="shared" si="2"/>
        <v>0</v>
      </c>
      <c r="K185" s="110" t="str">
        <f t="shared" si="3"/>
        <v/>
      </c>
      <c r="L185" s="111">
        <v>0</v>
      </c>
    </row>
    <row r="186" spans="1:12" s="112" customFormat="1" ht="34.5" customHeight="1">
      <c r="A186" s="334" t="s">
        <v>945</v>
      </c>
      <c r="B186" s="108"/>
      <c r="C186" s="386" t="s">
        <v>172</v>
      </c>
      <c r="D186" s="387"/>
      <c r="E186" s="387"/>
      <c r="F186" s="387"/>
      <c r="G186" s="387"/>
      <c r="H186" s="388"/>
      <c r="I186" s="475"/>
      <c r="J186" s="109">
        <f t="shared" si="2"/>
        <v>0</v>
      </c>
      <c r="K186" s="110" t="str">
        <f t="shared" si="3"/>
        <v/>
      </c>
      <c r="L186" s="111">
        <v>0</v>
      </c>
    </row>
    <row r="187" spans="1:12" s="112" customFormat="1" ht="34.5" customHeight="1">
      <c r="A187" s="334" t="s">
        <v>946</v>
      </c>
      <c r="B187" s="108"/>
      <c r="C187" s="386" t="s">
        <v>173</v>
      </c>
      <c r="D187" s="387"/>
      <c r="E187" s="387"/>
      <c r="F187" s="387"/>
      <c r="G187" s="387"/>
      <c r="H187" s="388"/>
      <c r="I187" s="475"/>
      <c r="J187" s="109">
        <f t="shared" si="2"/>
        <v>0</v>
      </c>
      <c r="K187" s="110" t="str">
        <f t="shared" si="3"/>
        <v/>
      </c>
      <c r="L187" s="111">
        <v>0</v>
      </c>
    </row>
    <row r="188" spans="1:12" s="112" customFormat="1" ht="34.5" customHeight="1">
      <c r="A188" s="334" t="s">
        <v>947</v>
      </c>
      <c r="B188" s="108"/>
      <c r="C188" s="386" t="s">
        <v>174</v>
      </c>
      <c r="D188" s="387"/>
      <c r="E188" s="387"/>
      <c r="F188" s="387"/>
      <c r="G188" s="387"/>
      <c r="H188" s="388"/>
      <c r="I188" s="475"/>
      <c r="J188" s="109">
        <f t="shared" si="2"/>
        <v>0</v>
      </c>
      <c r="K188" s="110" t="str">
        <f t="shared" si="3"/>
        <v/>
      </c>
      <c r="L188" s="111">
        <v>0</v>
      </c>
    </row>
    <row r="189" spans="1:12" s="112" customFormat="1" ht="34.5" customHeight="1">
      <c r="A189" s="334" t="s">
        <v>948</v>
      </c>
      <c r="B189" s="108"/>
      <c r="C189" s="386" t="s">
        <v>175</v>
      </c>
      <c r="D189" s="387"/>
      <c r="E189" s="387"/>
      <c r="F189" s="387"/>
      <c r="G189" s="387"/>
      <c r="H189" s="388"/>
      <c r="I189" s="475"/>
      <c r="J189" s="109">
        <f t="shared" si="2"/>
        <v>0</v>
      </c>
      <c r="K189" s="110" t="str">
        <f t="shared" si="3"/>
        <v/>
      </c>
      <c r="L189" s="111">
        <v>0</v>
      </c>
    </row>
    <row r="190" spans="1:12" s="112" customFormat="1" ht="34.5" customHeight="1">
      <c r="A190" s="334" t="s">
        <v>949</v>
      </c>
      <c r="B190" s="108"/>
      <c r="C190" s="386" t="s">
        <v>176</v>
      </c>
      <c r="D190" s="387"/>
      <c r="E190" s="387"/>
      <c r="F190" s="387"/>
      <c r="G190" s="387"/>
      <c r="H190" s="388"/>
      <c r="I190" s="475"/>
      <c r="J190" s="109">
        <f t="shared" si="2"/>
        <v>0</v>
      </c>
      <c r="K190" s="110" t="str">
        <f t="shared" si="3"/>
        <v/>
      </c>
      <c r="L190" s="111">
        <v>0</v>
      </c>
    </row>
    <row r="191" spans="1:12" s="112" customFormat="1" ht="34.5" customHeight="1">
      <c r="A191" s="334" t="s">
        <v>950</v>
      </c>
      <c r="B191" s="108"/>
      <c r="C191" s="386" t="s">
        <v>177</v>
      </c>
      <c r="D191" s="387"/>
      <c r="E191" s="387"/>
      <c r="F191" s="387"/>
      <c r="G191" s="387"/>
      <c r="H191" s="388"/>
      <c r="I191" s="475"/>
      <c r="J191" s="109">
        <f t="shared" si="2"/>
        <v>0</v>
      </c>
      <c r="K191" s="110" t="str">
        <f t="shared" si="3"/>
        <v/>
      </c>
      <c r="L191" s="111">
        <v>0</v>
      </c>
    </row>
    <row r="192" spans="1:12" s="112" customFormat="1" ht="34.5" customHeight="1">
      <c r="A192" s="334" t="s">
        <v>951</v>
      </c>
      <c r="B192" s="108"/>
      <c r="C192" s="386" t="s">
        <v>178</v>
      </c>
      <c r="D192" s="387"/>
      <c r="E192" s="387"/>
      <c r="F192" s="387"/>
      <c r="G192" s="387"/>
      <c r="H192" s="388"/>
      <c r="I192" s="475"/>
      <c r="J192" s="109">
        <f t="shared" si="2"/>
        <v>0</v>
      </c>
      <c r="K192" s="110" t="str">
        <f t="shared" si="3"/>
        <v/>
      </c>
      <c r="L192" s="111">
        <v>0</v>
      </c>
    </row>
    <row r="193" spans="1:12" s="112" customFormat="1" ht="34.5" customHeight="1">
      <c r="A193" s="334" t="s">
        <v>952</v>
      </c>
      <c r="B193" s="108"/>
      <c r="C193" s="386" t="s">
        <v>179</v>
      </c>
      <c r="D193" s="387"/>
      <c r="E193" s="387"/>
      <c r="F193" s="387"/>
      <c r="G193" s="387"/>
      <c r="H193" s="388"/>
      <c r="I193" s="475"/>
      <c r="J193" s="109">
        <f t="shared" si="2"/>
        <v>0</v>
      </c>
      <c r="K193" s="110" t="str">
        <f t="shared" si="3"/>
        <v/>
      </c>
      <c r="L193" s="111">
        <v>0</v>
      </c>
    </row>
    <row r="194" spans="1:12" s="112" customFormat="1" ht="34.5" customHeight="1">
      <c r="A194" s="334" t="s">
        <v>953</v>
      </c>
      <c r="B194" s="108"/>
      <c r="C194" s="386" t="s">
        <v>180</v>
      </c>
      <c r="D194" s="387"/>
      <c r="E194" s="387"/>
      <c r="F194" s="387"/>
      <c r="G194" s="387"/>
      <c r="H194" s="388"/>
      <c r="I194" s="475"/>
      <c r="J194" s="109">
        <f t="shared" si="2"/>
        <v>0</v>
      </c>
      <c r="K194" s="110" t="str">
        <f t="shared" si="3"/>
        <v/>
      </c>
      <c r="L194" s="111">
        <v>0</v>
      </c>
    </row>
    <row r="195" spans="1:12" s="112" customFormat="1" ht="34.5" customHeight="1">
      <c r="A195" s="334" t="s">
        <v>954</v>
      </c>
      <c r="B195" s="108"/>
      <c r="C195" s="386" t="s">
        <v>182</v>
      </c>
      <c r="D195" s="387"/>
      <c r="E195" s="387"/>
      <c r="F195" s="387"/>
      <c r="G195" s="387"/>
      <c r="H195" s="388"/>
      <c r="I195" s="475"/>
      <c r="J195" s="109">
        <f t="shared" si="2"/>
        <v>0</v>
      </c>
      <c r="K195" s="110" t="str">
        <f t="shared" si="3"/>
        <v/>
      </c>
      <c r="L195" s="111">
        <v>0</v>
      </c>
    </row>
    <row r="196" spans="1:12" s="112" customFormat="1" ht="34.5" customHeight="1">
      <c r="A196" s="334" t="s">
        <v>955</v>
      </c>
      <c r="B196" s="108"/>
      <c r="C196" s="386" t="s">
        <v>2781</v>
      </c>
      <c r="D196" s="387"/>
      <c r="E196" s="387"/>
      <c r="F196" s="387"/>
      <c r="G196" s="387"/>
      <c r="H196" s="388"/>
      <c r="I196" s="475"/>
      <c r="J196" s="109">
        <f t="shared" si="2"/>
        <v>0</v>
      </c>
      <c r="K196" s="110" t="str">
        <f t="shared" si="3"/>
        <v/>
      </c>
      <c r="L196" s="111">
        <v>0</v>
      </c>
    </row>
    <row r="197" spans="1:12" s="112" customFormat="1" ht="34.5" customHeight="1">
      <c r="A197" s="334" t="s">
        <v>956</v>
      </c>
      <c r="B197" s="108"/>
      <c r="C197" s="386" t="s">
        <v>184</v>
      </c>
      <c r="D197" s="387"/>
      <c r="E197" s="387"/>
      <c r="F197" s="387"/>
      <c r="G197" s="387"/>
      <c r="H197" s="388"/>
      <c r="I197" s="475"/>
      <c r="J197" s="109">
        <f t="shared" si="2"/>
        <v>0</v>
      </c>
      <c r="K197" s="110" t="str">
        <f t="shared" si="3"/>
        <v/>
      </c>
      <c r="L197" s="111">
        <v>0</v>
      </c>
    </row>
    <row r="198" spans="1:12" s="112" customFormat="1" ht="34.5" customHeight="1">
      <c r="A198" s="334" t="s">
        <v>957</v>
      </c>
      <c r="B198" s="108"/>
      <c r="C198" s="386" t="s">
        <v>185</v>
      </c>
      <c r="D198" s="387"/>
      <c r="E198" s="387"/>
      <c r="F198" s="387"/>
      <c r="G198" s="387"/>
      <c r="H198" s="388"/>
      <c r="I198" s="475"/>
      <c r="J198" s="109">
        <f t="shared" si="2"/>
        <v>0</v>
      </c>
      <c r="K198" s="110" t="str">
        <f t="shared" si="3"/>
        <v/>
      </c>
      <c r="L198" s="111">
        <v>0</v>
      </c>
    </row>
    <row r="199" spans="1:12" s="112" customFormat="1" ht="34.5" customHeight="1">
      <c r="A199" s="334" t="s">
        <v>958</v>
      </c>
      <c r="B199" s="108"/>
      <c r="C199" s="386" t="s">
        <v>134</v>
      </c>
      <c r="D199" s="387"/>
      <c r="E199" s="387"/>
      <c r="F199" s="387"/>
      <c r="G199" s="387"/>
      <c r="H199" s="388"/>
      <c r="I199" s="475"/>
      <c r="J199" s="109">
        <f t="shared" si="2"/>
        <v>0</v>
      </c>
      <c r="K199" s="110" t="str">
        <f t="shared" si="3"/>
        <v/>
      </c>
      <c r="L199" s="111">
        <v>0</v>
      </c>
    </row>
    <row r="200" spans="1:12" s="112" customFormat="1" ht="34.5" customHeight="1">
      <c r="A200" s="334" t="s">
        <v>959</v>
      </c>
      <c r="B200" s="108"/>
      <c r="C200" s="386" t="s">
        <v>186</v>
      </c>
      <c r="D200" s="387"/>
      <c r="E200" s="387"/>
      <c r="F200" s="387"/>
      <c r="G200" s="387"/>
      <c r="H200" s="388"/>
      <c r="I200" s="475"/>
      <c r="J200" s="109">
        <f t="shared" si="2"/>
        <v>0</v>
      </c>
      <c r="K200" s="110" t="str">
        <f t="shared" si="3"/>
        <v/>
      </c>
      <c r="L200" s="111">
        <v>0</v>
      </c>
    </row>
    <row r="201" spans="1:12" s="112" customFormat="1" ht="34.5" customHeight="1">
      <c r="A201" s="334" t="s">
        <v>960</v>
      </c>
      <c r="B201" s="108"/>
      <c r="C201" s="386" t="s">
        <v>187</v>
      </c>
      <c r="D201" s="387"/>
      <c r="E201" s="387"/>
      <c r="F201" s="387"/>
      <c r="G201" s="387"/>
      <c r="H201" s="388"/>
      <c r="I201" s="475"/>
      <c r="J201" s="109">
        <f t="shared" si="2"/>
        <v>0</v>
      </c>
      <c r="K201" s="110" t="str">
        <f t="shared" si="3"/>
        <v/>
      </c>
      <c r="L201" s="111">
        <v>0</v>
      </c>
    </row>
    <row r="202" spans="1:12" s="112" customFormat="1" ht="34.5" customHeight="1">
      <c r="A202" s="334" t="s">
        <v>961</v>
      </c>
      <c r="B202" s="108"/>
      <c r="C202" s="386" t="s">
        <v>188</v>
      </c>
      <c r="D202" s="387"/>
      <c r="E202" s="387"/>
      <c r="F202" s="387"/>
      <c r="G202" s="387"/>
      <c r="H202" s="388"/>
      <c r="I202" s="475"/>
      <c r="J202" s="109">
        <f t="shared" si="2"/>
        <v>0</v>
      </c>
      <c r="K202" s="110" t="str">
        <f t="shared" si="3"/>
        <v/>
      </c>
      <c r="L202" s="111">
        <v>0</v>
      </c>
    </row>
    <row r="203" spans="1:12" s="112" customFormat="1" ht="34.5" customHeight="1">
      <c r="A203" s="334" t="s">
        <v>962</v>
      </c>
      <c r="B203" s="108"/>
      <c r="C203" s="386" t="s">
        <v>189</v>
      </c>
      <c r="D203" s="387"/>
      <c r="E203" s="387"/>
      <c r="F203" s="387"/>
      <c r="G203" s="387"/>
      <c r="H203" s="388"/>
      <c r="I203" s="475"/>
      <c r="J203" s="109">
        <f t="shared" si="2"/>
        <v>0</v>
      </c>
      <c r="K203" s="110" t="str">
        <f t="shared" si="3"/>
        <v/>
      </c>
      <c r="L203" s="111">
        <v>0</v>
      </c>
    </row>
    <row r="204" spans="1:12" s="112" customFormat="1" ht="34.5" customHeight="1">
      <c r="A204" s="334" t="s">
        <v>963</v>
      </c>
      <c r="B204" s="108"/>
      <c r="C204" s="386" t="s">
        <v>190</v>
      </c>
      <c r="D204" s="387"/>
      <c r="E204" s="387"/>
      <c r="F204" s="387"/>
      <c r="G204" s="387"/>
      <c r="H204" s="388"/>
      <c r="I204" s="475"/>
      <c r="J204" s="109">
        <f t="shared" si="2"/>
        <v>0</v>
      </c>
      <c r="K204" s="110" t="str">
        <f t="shared" si="3"/>
        <v/>
      </c>
      <c r="L204" s="111">
        <v>0</v>
      </c>
    </row>
    <row r="205" spans="1:12" s="112" customFormat="1" ht="34.5" customHeight="1">
      <c r="A205" s="334" t="s">
        <v>964</v>
      </c>
      <c r="B205" s="108"/>
      <c r="C205" s="386" t="s">
        <v>191</v>
      </c>
      <c r="D205" s="387"/>
      <c r="E205" s="387"/>
      <c r="F205" s="387"/>
      <c r="G205" s="387"/>
      <c r="H205" s="388"/>
      <c r="I205" s="475"/>
      <c r="J205" s="109">
        <f t="shared" si="2"/>
        <v>0</v>
      </c>
      <c r="K205" s="110" t="str">
        <f t="shared" si="3"/>
        <v/>
      </c>
      <c r="L205" s="111">
        <v>0</v>
      </c>
    </row>
    <row r="206" spans="1:12" s="112" customFormat="1" ht="34.5" customHeight="1">
      <c r="A206" s="334" t="s">
        <v>965</v>
      </c>
      <c r="B206" s="108"/>
      <c r="C206" s="386" t="s">
        <v>192</v>
      </c>
      <c r="D206" s="387"/>
      <c r="E206" s="387"/>
      <c r="F206" s="387"/>
      <c r="G206" s="387"/>
      <c r="H206" s="388"/>
      <c r="I206" s="475"/>
      <c r="J206" s="109">
        <f t="shared" si="2"/>
        <v>0</v>
      </c>
      <c r="K206" s="110" t="str">
        <f t="shared" si="3"/>
        <v/>
      </c>
      <c r="L206" s="111">
        <v>0</v>
      </c>
    </row>
    <row r="207" spans="1:12" s="112" customFormat="1" ht="34.5" customHeight="1">
      <c r="A207" s="334" t="s">
        <v>966</v>
      </c>
      <c r="B207" s="108"/>
      <c r="C207" s="386" t="s">
        <v>193</v>
      </c>
      <c r="D207" s="387"/>
      <c r="E207" s="387"/>
      <c r="F207" s="387"/>
      <c r="G207" s="387"/>
      <c r="H207" s="388"/>
      <c r="I207" s="475"/>
      <c r="J207" s="109">
        <f t="shared" si="2"/>
        <v>0</v>
      </c>
      <c r="K207" s="110" t="str">
        <f t="shared" si="3"/>
        <v/>
      </c>
      <c r="L207" s="111">
        <v>0</v>
      </c>
    </row>
    <row r="208" spans="1:12" s="112" customFormat="1" ht="34.5" customHeight="1">
      <c r="A208" s="334" t="s">
        <v>967</v>
      </c>
      <c r="B208" s="108"/>
      <c r="C208" s="386" t="s">
        <v>194</v>
      </c>
      <c r="D208" s="387"/>
      <c r="E208" s="387"/>
      <c r="F208" s="387"/>
      <c r="G208" s="387"/>
      <c r="H208" s="388"/>
      <c r="I208" s="475"/>
      <c r="J208" s="109">
        <f t="shared" si="2"/>
        <v>0</v>
      </c>
      <c r="K208" s="110" t="str">
        <f t="shared" si="3"/>
        <v/>
      </c>
      <c r="L208" s="111">
        <v>0</v>
      </c>
    </row>
    <row r="209" spans="1:12" s="112" customFormat="1" ht="34.5" customHeight="1">
      <c r="A209" s="334" t="s">
        <v>968</v>
      </c>
      <c r="B209" s="108"/>
      <c r="C209" s="386" t="s">
        <v>195</v>
      </c>
      <c r="D209" s="387"/>
      <c r="E209" s="387"/>
      <c r="F209" s="387"/>
      <c r="G209" s="387"/>
      <c r="H209" s="388"/>
      <c r="I209" s="475"/>
      <c r="J209" s="109">
        <f t="shared" si="2"/>
        <v>0</v>
      </c>
      <c r="K209" s="110" t="str">
        <f t="shared" si="3"/>
        <v/>
      </c>
      <c r="L209" s="111">
        <v>0</v>
      </c>
    </row>
    <row r="210" spans="1:12" s="112" customFormat="1" ht="34.5" customHeight="1">
      <c r="A210" s="334" t="s">
        <v>969</v>
      </c>
      <c r="B210" s="113"/>
      <c r="C210" s="386" t="s">
        <v>196</v>
      </c>
      <c r="D210" s="387"/>
      <c r="E210" s="387"/>
      <c r="F210" s="387"/>
      <c r="G210" s="387"/>
      <c r="H210" s="388"/>
      <c r="I210" s="475"/>
      <c r="J210" s="109">
        <f t="shared" si="2"/>
        <v>0</v>
      </c>
      <c r="K210" s="110" t="str">
        <f t="shared" si="3"/>
        <v/>
      </c>
      <c r="L210" s="111">
        <v>0</v>
      </c>
    </row>
    <row r="211" spans="1:12" s="112" customFormat="1" ht="34.5" customHeight="1">
      <c r="A211" s="334" t="s">
        <v>970</v>
      </c>
      <c r="B211" s="113"/>
      <c r="C211" s="386" t="s">
        <v>197</v>
      </c>
      <c r="D211" s="387"/>
      <c r="E211" s="387"/>
      <c r="F211" s="387"/>
      <c r="G211" s="387"/>
      <c r="H211" s="388"/>
      <c r="I211" s="475"/>
      <c r="J211" s="109">
        <f t="shared" si="2"/>
        <v>0</v>
      </c>
      <c r="K211" s="110" t="str">
        <f t="shared" si="3"/>
        <v/>
      </c>
      <c r="L211" s="111">
        <v>0</v>
      </c>
    </row>
    <row r="212" spans="1:12" s="112" customFormat="1" ht="34.5" customHeight="1">
      <c r="A212" s="334" t="s">
        <v>971</v>
      </c>
      <c r="B212" s="113"/>
      <c r="C212" s="386" t="s">
        <v>198</v>
      </c>
      <c r="D212" s="387"/>
      <c r="E212" s="387"/>
      <c r="F212" s="387"/>
      <c r="G212" s="387"/>
      <c r="H212" s="388"/>
      <c r="I212" s="475"/>
      <c r="J212" s="109">
        <f t="shared" si="2"/>
        <v>0</v>
      </c>
      <c r="K212" s="110" t="str">
        <f t="shared" si="3"/>
        <v/>
      </c>
      <c r="L212" s="111">
        <v>0</v>
      </c>
    </row>
    <row r="213" spans="1:12" s="112" customFormat="1" ht="34.5" customHeight="1">
      <c r="A213" s="334" t="s">
        <v>972</v>
      </c>
      <c r="B213" s="113"/>
      <c r="C213" s="386" t="s">
        <v>199</v>
      </c>
      <c r="D213" s="387"/>
      <c r="E213" s="387"/>
      <c r="F213" s="387"/>
      <c r="G213" s="387"/>
      <c r="H213" s="388"/>
      <c r="I213" s="475"/>
      <c r="J213" s="109">
        <f t="shared" si="2"/>
        <v>0</v>
      </c>
      <c r="K213" s="110" t="str">
        <f t="shared" si="3"/>
        <v/>
      </c>
      <c r="L213" s="111">
        <v>0</v>
      </c>
    </row>
    <row r="214" spans="1:12" s="112" customFormat="1" ht="34.5" customHeight="1">
      <c r="A214" s="334" t="s">
        <v>973</v>
      </c>
      <c r="B214" s="108"/>
      <c r="C214" s="386" t="s">
        <v>200</v>
      </c>
      <c r="D214" s="387"/>
      <c r="E214" s="387"/>
      <c r="F214" s="387"/>
      <c r="G214" s="387"/>
      <c r="H214" s="388"/>
      <c r="I214" s="475"/>
      <c r="J214" s="109">
        <f t="shared" si="2"/>
        <v>0</v>
      </c>
      <c r="K214" s="110" t="str">
        <f t="shared" si="3"/>
        <v/>
      </c>
      <c r="L214" s="111">
        <v>0</v>
      </c>
    </row>
    <row r="215" spans="1:12" s="112" customFormat="1" ht="34.5" customHeight="1">
      <c r="A215" s="334" t="s">
        <v>974</v>
      </c>
      <c r="B215" s="108"/>
      <c r="C215" s="386" t="s">
        <v>201</v>
      </c>
      <c r="D215" s="387"/>
      <c r="E215" s="387"/>
      <c r="F215" s="387"/>
      <c r="G215" s="387"/>
      <c r="H215" s="388"/>
      <c r="I215" s="475"/>
      <c r="J215" s="109">
        <f t="shared" si="2"/>
        <v>0</v>
      </c>
      <c r="K215" s="110" t="str">
        <f t="shared" si="3"/>
        <v/>
      </c>
      <c r="L215" s="111">
        <v>0</v>
      </c>
    </row>
    <row r="216" spans="1:12" s="112" customFormat="1" ht="34.5" customHeight="1">
      <c r="A216" s="334" t="s">
        <v>975</v>
      </c>
      <c r="B216" s="108"/>
      <c r="C216" s="386" t="s">
        <v>202</v>
      </c>
      <c r="D216" s="387"/>
      <c r="E216" s="387"/>
      <c r="F216" s="387"/>
      <c r="G216" s="387"/>
      <c r="H216" s="388"/>
      <c r="I216" s="475"/>
      <c r="J216" s="109">
        <f t="shared" ref="J216:J227" si="4">IF(SUM(L216:L216)=0,IF(COUNTIF(L216:L216,"未確認")&gt;0,"未確認",IF(COUNTIF(L216:L216,"~*")&gt;0,"*",SUM(L216:L216))),SUM(L216:L216))</f>
        <v>0</v>
      </c>
      <c r="K216" s="110" t="str">
        <f t="shared" ref="K216:K227" si="5">IF(OR(COUNTIF(L216:L216,"未確認")&gt;0,COUNTIF(L216:L216,"~*")&gt;0),"※","")</f>
        <v/>
      </c>
      <c r="L216" s="111">
        <v>0</v>
      </c>
    </row>
    <row r="217" spans="1:12" s="112" customFormat="1" ht="34.5" customHeight="1">
      <c r="A217" s="334" t="s">
        <v>976</v>
      </c>
      <c r="B217" s="108"/>
      <c r="C217" s="386" t="s">
        <v>203</v>
      </c>
      <c r="D217" s="387"/>
      <c r="E217" s="387"/>
      <c r="F217" s="387"/>
      <c r="G217" s="387"/>
      <c r="H217" s="388"/>
      <c r="I217" s="475"/>
      <c r="J217" s="109">
        <f t="shared" si="4"/>
        <v>0</v>
      </c>
      <c r="K217" s="110" t="str">
        <f t="shared" si="5"/>
        <v/>
      </c>
      <c r="L217" s="111">
        <v>0</v>
      </c>
    </row>
    <row r="218" spans="1:12" s="112" customFormat="1" ht="34.5" customHeight="1">
      <c r="A218" s="334" t="s">
        <v>977</v>
      </c>
      <c r="B218" s="113"/>
      <c r="C218" s="386" t="s">
        <v>204</v>
      </c>
      <c r="D218" s="387"/>
      <c r="E218" s="387"/>
      <c r="F218" s="387"/>
      <c r="G218" s="387"/>
      <c r="H218" s="388"/>
      <c r="I218" s="475"/>
      <c r="J218" s="109">
        <f t="shared" si="4"/>
        <v>0</v>
      </c>
      <c r="K218" s="110" t="str">
        <f t="shared" si="5"/>
        <v/>
      </c>
      <c r="L218" s="111">
        <v>0</v>
      </c>
    </row>
    <row r="219" spans="1:12" s="112" customFormat="1" ht="34.5" customHeight="1">
      <c r="A219" s="334" t="s">
        <v>978</v>
      </c>
      <c r="B219" s="113"/>
      <c r="C219" s="386" t="s">
        <v>205</v>
      </c>
      <c r="D219" s="387"/>
      <c r="E219" s="387"/>
      <c r="F219" s="387"/>
      <c r="G219" s="387"/>
      <c r="H219" s="388"/>
      <c r="I219" s="475"/>
      <c r="J219" s="109">
        <f t="shared" si="4"/>
        <v>0</v>
      </c>
      <c r="K219" s="110" t="str">
        <f t="shared" si="5"/>
        <v/>
      </c>
      <c r="L219" s="111">
        <v>0</v>
      </c>
    </row>
    <row r="220" spans="1:12" s="112" customFormat="1" ht="34.5" customHeight="1">
      <c r="A220" s="334" t="s">
        <v>979</v>
      </c>
      <c r="B220" s="113"/>
      <c r="C220" s="386" t="s">
        <v>206</v>
      </c>
      <c r="D220" s="387"/>
      <c r="E220" s="387"/>
      <c r="F220" s="387"/>
      <c r="G220" s="387"/>
      <c r="H220" s="388"/>
      <c r="I220" s="475"/>
      <c r="J220" s="109">
        <f t="shared" si="4"/>
        <v>0</v>
      </c>
      <c r="K220" s="110" t="str">
        <f t="shared" si="5"/>
        <v/>
      </c>
      <c r="L220" s="111">
        <v>0</v>
      </c>
    </row>
    <row r="221" spans="1:12" s="112" customFormat="1" ht="34.5" customHeight="1">
      <c r="A221" s="334" t="s">
        <v>980</v>
      </c>
      <c r="B221" s="113"/>
      <c r="C221" s="386" t="s">
        <v>207</v>
      </c>
      <c r="D221" s="387"/>
      <c r="E221" s="387"/>
      <c r="F221" s="387"/>
      <c r="G221" s="387"/>
      <c r="H221" s="388"/>
      <c r="I221" s="475"/>
      <c r="J221" s="109">
        <f t="shared" si="4"/>
        <v>0</v>
      </c>
      <c r="K221" s="110" t="str">
        <f t="shared" si="5"/>
        <v/>
      </c>
      <c r="L221" s="111">
        <v>0</v>
      </c>
    </row>
    <row r="222" spans="1:12" s="112" customFormat="1" ht="34.5" customHeight="1">
      <c r="A222" s="334" t="s">
        <v>981</v>
      </c>
      <c r="B222" s="113"/>
      <c r="C222" s="386" t="s">
        <v>208</v>
      </c>
      <c r="D222" s="387"/>
      <c r="E222" s="387"/>
      <c r="F222" s="387"/>
      <c r="G222" s="387"/>
      <c r="H222" s="388"/>
      <c r="I222" s="475"/>
      <c r="J222" s="109">
        <f t="shared" si="4"/>
        <v>0</v>
      </c>
      <c r="K222" s="110" t="str">
        <f t="shared" si="5"/>
        <v/>
      </c>
      <c r="L222" s="111">
        <v>0</v>
      </c>
    </row>
    <row r="223" spans="1:12" s="112" customFormat="1" ht="34.5" customHeight="1">
      <c r="A223" s="334" t="s">
        <v>982</v>
      </c>
      <c r="B223" s="113"/>
      <c r="C223" s="386" t="s">
        <v>209</v>
      </c>
      <c r="D223" s="387"/>
      <c r="E223" s="387"/>
      <c r="F223" s="387"/>
      <c r="G223" s="387"/>
      <c r="H223" s="388"/>
      <c r="I223" s="475"/>
      <c r="J223" s="109">
        <f t="shared" si="4"/>
        <v>0</v>
      </c>
      <c r="K223" s="110" t="str">
        <f t="shared" si="5"/>
        <v/>
      </c>
      <c r="L223" s="111">
        <v>0</v>
      </c>
    </row>
    <row r="224" spans="1:12" s="112" customFormat="1" ht="34.5" customHeight="1">
      <c r="A224" s="334" t="s">
        <v>983</v>
      </c>
      <c r="B224" s="113"/>
      <c r="C224" s="386" t="s">
        <v>210</v>
      </c>
      <c r="D224" s="387"/>
      <c r="E224" s="387"/>
      <c r="F224" s="387"/>
      <c r="G224" s="387"/>
      <c r="H224" s="388"/>
      <c r="I224" s="475"/>
      <c r="J224" s="109">
        <f t="shared" si="4"/>
        <v>0</v>
      </c>
      <c r="K224" s="110" t="str">
        <f t="shared" si="5"/>
        <v/>
      </c>
      <c r="L224" s="111">
        <v>0</v>
      </c>
    </row>
    <row r="225" spans="1:22" s="112" customFormat="1" ht="34.5" customHeight="1">
      <c r="A225" s="334" t="s">
        <v>984</v>
      </c>
      <c r="B225" s="113"/>
      <c r="C225" s="386" t="s">
        <v>211</v>
      </c>
      <c r="D225" s="387"/>
      <c r="E225" s="387"/>
      <c r="F225" s="387"/>
      <c r="G225" s="387"/>
      <c r="H225" s="388"/>
      <c r="I225" s="475"/>
      <c r="J225" s="109">
        <f t="shared" si="4"/>
        <v>0</v>
      </c>
      <c r="K225" s="110" t="str">
        <f t="shared" si="5"/>
        <v/>
      </c>
      <c r="L225" s="111">
        <v>0</v>
      </c>
    </row>
    <row r="226" spans="1:22" s="112" customFormat="1" ht="34.5" customHeight="1">
      <c r="A226" s="334" t="s">
        <v>985</v>
      </c>
      <c r="B226" s="113"/>
      <c r="C226" s="386" t="s">
        <v>212</v>
      </c>
      <c r="D226" s="387"/>
      <c r="E226" s="387"/>
      <c r="F226" s="387"/>
      <c r="G226" s="387"/>
      <c r="H226" s="388"/>
      <c r="I226" s="475"/>
      <c r="J226" s="109">
        <f t="shared" si="4"/>
        <v>0</v>
      </c>
      <c r="K226" s="110" t="str">
        <f t="shared" si="5"/>
        <v/>
      </c>
      <c r="L226" s="111">
        <v>0</v>
      </c>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v>0</v>
      </c>
    </row>
    <row r="228" spans="1:22" s="1" customFormat="1">
      <c r="A228" s="325"/>
      <c r="B228" s="19"/>
      <c r="C228" s="19"/>
      <c r="D228" s="19"/>
      <c r="E228" s="19"/>
      <c r="F228" s="19"/>
      <c r="G228" s="19"/>
      <c r="H228" s="15"/>
      <c r="I228" s="15"/>
      <c r="J228" s="87"/>
      <c r="K228" s="88"/>
      <c r="L228" s="89"/>
    </row>
    <row r="229" spans="1:22" s="82" customFormat="1">
      <c r="A229" s="325"/>
      <c r="B229" s="83"/>
      <c r="C229" s="60"/>
      <c r="D229" s="60"/>
      <c r="E229" s="60"/>
      <c r="F229" s="60"/>
      <c r="G229" s="60"/>
      <c r="H229" s="90"/>
      <c r="I229" s="90"/>
      <c r="J229" s="87"/>
      <c r="K229" s="88"/>
      <c r="L229" s="89"/>
    </row>
    <row r="230" spans="1:22" s="1" customFormat="1" ht="19.5">
      <c r="A230" s="325"/>
      <c r="B230" s="114"/>
      <c r="C230" s="4"/>
      <c r="D230" s="4"/>
      <c r="E230" s="4"/>
      <c r="F230" s="4"/>
      <c r="G230" s="61"/>
      <c r="H230" s="115"/>
      <c r="I230" s="115"/>
      <c r="J230" s="59"/>
      <c r="K230" s="30"/>
      <c r="L230" s="101"/>
    </row>
    <row r="231" spans="1:22" s="2" customFormat="1">
      <c r="A231" s="325"/>
      <c r="B231" s="19" t="s">
        <v>214</v>
      </c>
      <c r="C231" s="19"/>
      <c r="D231" s="19"/>
      <c r="E231" s="19"/>
      <c r="F231" s="19"/>
      <c r="G231" s="19"/>
      <c r="H231" s="15"/>
      <c r="I231" s="15"/>
      <c r="J231" s="59"/>
      <c r="K231" s="30"/>
      <c r="L231" s="101"/>
    </row>
    <row r="232" spans="1:22">
      <c r="A232" s="325"/>
      <c r="B232" s="19"/>
      <c r="C232" s="19"/>
      <c r="D232" s="19"/>
      <c r="E232" s="19"/>
      <c r="F232" s="19"/>
      <c r="G232" s="19"/>
      <c r="H232" s="15"/>
      <c r="I232" s="15"/>
      <c r="L232" s="23"/>
      <c r="M232" s="9"/>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648</v>
      </c>
      <c r="M233" s="9"/>
      <c r="N233" s="9"/>
      <c r="O233" s="9"/>
      <c r="P233" s="9"/>
      <c r="Q233" s="9"/>
      <c r="R233" s="9"/>
      <c r="S233" s="9"/>
      <c r="T233" s="9"/>
      <c r="U233" s="9"/>
      <c r="V233" s="9"/>
    </row>
    <row r="234" spans="1:22" ht="20.25" customHeight="1">
      <c r="A234" s="325"/>
      <c r="B234" s="2"/>
      <c r="C234" s="4"/>
      <c r="D234" s="4"/>
      <c r="F234" s="4"/>
      <c r="G234" s="4"/>
      <c r="H234" s="307"/>
      <c r="I234" s="65" t="s">
        <v>78</v>
      </c>
      <c r="J234" s="66"/>
      <c r="K234" s="77"/>
      <c r="L234" s="78" t="s">
        <v>596</v>
      </c>
      <c r="M234" s="9"/>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215</v>
      </c>
      <c r="J235" s="117" t="s">
        <v>592</v>
      </c>
      <c r="K235" s="118"/>
      <c r="L235" s="119"/>
    </row>
    <row r="236" spans="1:22" s="1" customFormat="1">
      <c r="A236" s="325"/>
      <c r="B236" s="19"/>
      <c r="C236" s="19"/>
      <c r="D236" s="19"/>
      <c r="E236" s="19"/>
      <c r="F236" s="19"/>
      <c r="G236" s="19"/>
      <c r="H236" s="15"/>
      <c r="I236" s="15"/>
      <c r="J236" s="87"/>
      <c r="K236" s="88"/>
      <c r="L236" s="101"/>
    </row>
    <row r="237" spans="1:22" s="82" customFormat="1">
      <c r="A237" s="325"/>
      <c r="B237" s="83"/>
      <c r="C237" s="60"/>
      <c r="D237" s="60"/>
      <c r="E237" s="60"/>
      <c r="F237" s="60"/>
      <c r="G237" s="60"/>
      <c r="H237" s="90"/>
      <c r="I237" s="90"/>
      <c r="J237" s="87"/>
      <c r="K237" s="88"/>
      <c r="L237" s="101"/>
    </row>
    <row r="238" spans="1:22" s="1" customFormat="1">
      <c r="A238" s="325"/>
      <c r="B238" s="2"/>
      <c r="C238" s="4"/>
      <c r="D238" s="4"/>
      <c r="E238" s="4"/>
      <c r="F238" s="4"/>
      <c r="G238" s="4"/>
      <c r="H238" s="307"/>
      <c r="I238" s="307"/>
      <c r="J238" s="121"/>
      <c r="K238" s="30"/>
      <c r="L238" s="101"/>
    </row>
    <row r="239" spans="1:22" s="1" customFormat="1">
      <c r="A239" s="335"/>
      <c r="B239" s="19" t="s">
        <v>217</v>
      </c>
      <c r="C239" s="44"/>
      <c r="D239" s="44"/>
      <c r="E239" s="44"/>
      <c r="F239" s="44"/>
      <c r="G239" s="44"/>
      <c r="H239" s="15"/>
      <c r="I239" s="15"/>
      <c r="J239" s="59"/>
      <c r="K239" s="30"/>
      <c r="L239" s="101"/>
    </row>
    <row r="240" spans="1:22">
      <c r="A240" s="325"/>
      <c r="B240" s="19"/>
      <c r="C240" s="19"/>
      <c r="D240" s="19"/>
      <c r="E240" s="19"/>
      <c r="F240" s="19"/>
      <c r="G240" s="19"/>
      <c r="H240" s="15"/>
      <c r="I240" s="15"/>
      <c r="L240" s="23"/>
      <c r="M240" s="9"/>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648</v>
      </c>
      <c r="M241" s="9"/>
      <c r="N241" s="9"/>
      <c r="O241" s="9"/>
      <c r="P241" s="9"/>
      <c r="Q241" s="9"/>
      <c r="R241" s="9"/>
      <c r="S241" s="9"/>
      <c r="T241" s="9"/>
      <c r="U241" s="9"/>
      <c r="V241" s="9"/>
    </row>
    <row r="242" spans="1:22" ht="20.25" customHeight="1">
      <c r="A242" s="336" t="s">
        <v>988</v>
      </c>
      <c r="B242" s="2"/>
      <c r="C242" s="4"/>
      <c r="D242" s="4"/>
      <c r="F242" s="4"/>
      <c r="G242" s="4"/>
      <c r="H242" s="307"/>
      <c r="I242" s="65" t="s">
        <v>2782</v>
      </c>
      <c r="J242" s="66"/>
      <c r="K242" s="77"/>
      <c r="L242" s="78" t="s">
        <v>596</v>
      </c>
      <c r="M242" s="9"/>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219</v>
      </c>
      <c r="J243" s="68" t="s">
        <v>226</v>
      </c>
      <c r="K243" s="118"/>
      <c r="L243" s="102"/>
    </row>
    <row r="244" spans="1:22" s="82" customFormat="1" ht="34.5" customHeight="1">
      <c r="A244" s="337" t="s">
        <v>990</v>
      </c>
      <c r="B244" s="113"/>
      <c r="C244" s="383" t="s">
        <v>221</v>
      </c>
      <c r="D244" s="384"/>
      <c r="E244" s="384"/>
      <c r="F244" s="384"/>
      <c r="G244" s="384"/>
      <c r="H244" s="385"/>
      <c r="I244" s="473"/>
      <c r="J244" s="68" t="s">
        <v>226</v>
      </c>
      <c r="K244" s="118"/>
      <c r="L244" s="97"/>
    </row>
    <row r="245" spans="1:22" s="82" customFormat="1" ht="34.5" customHeight="1">
      <c r="A245" s="337" t="s">
        <v>991</v>
      </c>
      <c r="B245" s="113"/>
      <c r="C245" s="383" t="s">
        <v>222</v>
      </c>
      <c r="D245" s="384"/>
      <c r="E245" s="384"/>
      <c r="F245" s="384"/>
      <c r="G245" s="384"/>
      <c r="H245" s="385"/>
      <c r="I245" s="474"/>
      <c r="J245" s="68" t="s">
        <v>226</v>
      </c>
      <c r="K245" s="118"/>
      <c r="L245" s="99"/>
    </row>
    <row r="246" spans="1:22" s="1" customFormat="1">
      <c r="A246" s="325"/>
      <c r="B246" s="19"/>
      <c r="C246" s="125"/>
      <c r="D246" s="19"/>
      <c r="E246" s="19"/>
      <c r="F246" s="19"/>
      <c r="G246" s="19"/>
      <c r="H246" s="15"/>
      <c r="I246" s="15"/>
      <c r="J246" s="87"/>
      <c r="K246" s="88"/>
      <c r="L246" s="73"/>
    </row>
    <row r="247" spans="1:22" s="82" customFormat="1">
      <c r="A247" s="325"/>
      <c r="B247" s="83"/>
      <c r="C247" s="60"/>
      <c r="D247" s="60"/>
      <c r="E247" s="60"/>
      <c r="F247" s="60"/>
      <c r="G247" s="60"/>
      <c r="H247" s="90"/>
      <c r="I247" s="90"/>
      <c r="J247" s="87"/>
      <c r="K247" s="88"/>
      <c r="L247" s="89"/>
    </row>
    <row r="248" spans="1:22" s="1" customFormat="1">
      <c r="A248" s="325"/>
      <c r="B248" s="2"/>
      <c r="C248" s="4"/>
      <c r="D248" s="4"/>
      <c r="E248" s="4"/>
      <c r="F248" s="4"/>
      <c r="G248" s="4"/>
      <c r="H248" s="307"/>
      <c r="I248" s="307"/>
      <c r="J248" s="121"/>
      <c r="K248" s="30"/>
      <c r="L248" s="101"/>
    </row>
    <row r="249" spans="1:22" s="1" customFormat="1">
      <c r="A249" s="325"/>
      <c r="B249" s="19" t="s">
        <v>223</v>
      </c>
      <c r="C249" s="44"/>
      <c r="D249" s="44"/>
      <c r="E249" s="44"/>
      <c r="F249" s="44"/>
      <c r="G249" s="44"/>
      <c r="H249" s="15"/>
      <c r="I249" s="15"/>
      <c r="J249" s="59"/>
      <c r="K249" s="30"/>
      <c r="L249" s="101"/>
    </row>
    <row r="250" spans="1:22">
      <c r="A250" s="325"/>
      <c r="B250" s="19"/>
      <c r="C250" s="19"/>
      <c r="D250" s="19"/>
      <c r="E250" s="19"/>
      <c r="F250" s="19"/>
      <c r="G250" s="19"/>
      <c r="H250" s="15"/>
      <c r="I250" s="15"/>
      <c r="L250" s="23"/>
      <c r="M250" s="9"/>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648</v>
      </c>
      <c r="M251" s="9"/>
      <c r="N251" s="9"/>
      <c r="O251" s="9"/>
      <c r="P251" s="9"/>
      <c r="Q251" s="9"/>
      <c r="R251" s="9"/>
      <c r="S251" s="9"/>
      <c r="T251" s="9"/>
      <c r="U251" s="9"/>
      <c r="V251" s="9"/>
    </row>
    <row r="252" spans="1:22" ht="20.25" customHeight="1">
      <c r="A252" s="325"/>
      <c r="B252" s="2"/>
      <c r="C252" s="60"/>
      <c r="D252" s="4"/>
      <c r="F252" s="4"/>
      <c r="G252" s="4"/>
      <c r="H252" s="307"/>
      <c r="I252" s="65" t="s">
        <v>78</v>
      </c>
      <c r="J252" s="66"/>
      <c r="K252" s="77"/>
      <c r="L252" s="78" t="s">
        <v>596</v>
      </c>
      <c r="M252" s="9"/>
      <c r="N252" s="9"/>
      <c r="O252" s="9"/>
      <c r="P252" s="9"/>
      <c r="Q252" s="9"/>
      <c r="R252" s="9"/>
      <c r="S252" s="9"/>
      <c r="T252" s="9"/>
      <c r="U252" s="9"/>
      <c r="V252" s="9"/>
    </row>
    <row r="253" spans="1:22" s="82" customFormat="1" ht="56.1" customHeight="1">
      <c r="A253" s="327" t="s">
        <v>992</v>
      </c>
      <c r="B253" s="113"/>
      <c r="C253" s="383" t="s">
        <v>224</v>
      </c>
      <c r="D253" s="384"/>
      <c r="E253" s="384"/>
      <c r="F253" s="384"/>
      <c r="G253" s="384"/>
      <c r="H253" s="385"/>
      <c r="I253" s="306" t="s">
        <v>225</v>
      </c>
      <c r="J253" s="68" t="s">
        <v>226</v>
      </c>
      <c r="K253" s="118"/>
      <c r="L253" s="102"/>
    </row>
    <row r="254" spans="1:22" s="82" customFormat="1" ht="98.1" customHeight="1">
      <c r="A254" s="327" t="s">
        <v>993</v>
      </c>
      <c r="B254" s="113"/>
      <c r="C254" s="383" t="s">
        <v>227</v>
      </c>
      <c r="D254" s="384"/>
      <c r="E254" s="384"/>
      <c r="F254" s="384"/>
      <c r="G254" s="384"/>
      <c r="H254" s="385"/>
      <c r="I254" s="324" t="s">
        <v>228</v>
      </c>
      <c r="J254" s="68" t="s">
        <v>226</v>
      </c>
      <c r="K254" s="118"/>
      <c r="L254" s="99"/>
    </row>
    <row r="255" spans="1:22" s="1" customFormat="1">
      <c r="A255" s="325"/>
      <c r="B255" s="19"/>
      <c r="C255" s="19"/>
      <c r="D255" s="19"/>
      <c r="E255" s="19"/>
      <c r="F255" s="19"/>
      <c r="G255" s="19"/>
      <c r="H255" s="15"/>
      <c r="I255" s="15"/>
      <c r="J255" s="87"/>
      <c r="K255" s="88"/>
      <c r="L255" s="73"/>
    </row>
    <row r="256" spans="1:22" s="82" customFormat="1">
      <c r="A256" s="325"/>
      <c r="B256" s="83"/>
      <c r="C256" s="60"/>
      <c r="D256" s="60"/>
      <c r="E256" s="60"/>
      <c r="F256" s="60"/>
      <c r="G256" s="60"/>
      <c r="H256" s="90"/>
      <c r="I256" s="90"/>
      <c r="J256" s="87"/>
      <c r="K256" s="88"/>
      <c r="L256" s="89"/>
    </row>
    <row r="257" spans="1:22" s="1" customFormat="1">
      <c r="A257" s="325"/>
      <c r="B257" s="113"/>
      <c r="C257" s="4"/>
      <c r="D257" s="4"/>
      <c r="E257" s="126"/>
      <c r="F257" s="126"/>
      <c r="G257" s="126"/>
      <c r="H257" s="127"/>
      <c r="I257" s="127"/>
      <c r="J257" s="87"/>
      <c r="K257" s="88"/>
      <c r="L257" s="89"/>
    </row>
    <row r="258" spans="1:22" s="1" customFormat="1">
      <c r="A258" s="325"/>
      <c r="B258" s="19" t="s">
        <v>229</v>
      </c>
      <c r="C258" s="44"/>
      <c r="D258" s="44"/>
      <c r="E258" s="44"/>
      <c r="F258" s="44"/>
      <c r="G258" s="15"/>
      <c r="H258" s="15"/>
      <c r="I258" s="15"/>
      <c r="J258" s="59"/>
      <c r="K258" s="30"/>
      <c r="L258" s="101"/>
    </row>
    <row r="259" spans="1:22">
      <c r="A259" s="325"/>
      <c r="B259" s="19"/>
      <c r="C259" s="19"/>
      <c r="D259" s="19"/>
      <c r="E259" s="19"/>
      <c r="F259" s="19"/>
      <c r="G259" s="19"/>
      <c r="H259" s="15"/>
      <c r="I259" s="15"/>
      <c r="L259" s="23"/>
      <c r="M259" s="9"/>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648</v>
      </c>
      <c r="M260" s="9"/>
      <c r="N260" s="9"/>
      <c r="O260" s="9"/>
      <c r="P260" s="9"/>
      <c r="Q260" s="9"/>
      <c r="R260" s="9"/>
      <c r="S260" s="9"/>
      <c r="T260" s="9"/>
      <c r="U260" s="9"/>
      <c r="V260" s="9"/>
    </row>
    <row r="261" spans="1:22">
      <c r="A261" s="325"/>
      <c r="B261" s="2"/>
      <c r="C261" s="60"/>
      <c r="D261" s="4"/>
      <c r="F261" s="4"/>
      <c r="G261" s="4"/>
      <c r="H261" s="307"/>
      <c r="I261" s="65" t="s">
        <v>78</v>
      </c>
      <c r="J261" s="66"/>
      <c r="K261" s="77"/>
      <c r="L261" s="78" t="s">
        <v>596</v>
      </c>
      <c r="M261" s="9"/>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231</v>
      </c>
      <c r="J262" s="68" t="s">
        <v>589</v>
      </c>
      <c r="K262" s="118"/>
      <c r="L262" s="102"/>
    </row>
    <row r="263" spans="1:22" s="82" customFormat="1" ht="56.1" customHeight="1">
      <c r="A263" s="327" t="s">
        <v>995</v>
      </c>
      <c r="B263" s="113"/>
      <c r="C263" s="383" t="s">
        <v>233</v>
      </c>
      <c r="D263" s="384"/>
      <c r="E263" s="384"/>
      <c r="F263" s="384"/>
      <c r="G263" s="384"/>
      <c r="H263" s="385"/>
      <c r="I263" s="129" t="s">
        <v>234</v>
      </c>
      <c r="J263" s="68" t="s">
        <v>226</v>
      </c>
      <c r="K263" s="118"/>
      <c r="L263" s="97"/>
    </row>
    <row r="264" spans="1:22" s="82" customFormat="1" ht="56.1" customHeight="1">
      <c r="A264" s="327" t="s">
        <v>996</v>
      </c>
      <c r="B264" s="113"/>
      <c r="C264" s="383" t="s">
        <v>235</v>
      </c>
      <c r="D264" s="384"/>
      <c r="E264" s="384"/>
      <c r="F264" s="384"/>
      <c r="G264" s="384"/>
      <c r="H264" s="385"/>
      <c r="I264" s="129" t="s">
        <v>236</v>
      </c>
      <c r="J264" s="68" t="s">
        <v>226</v>
      </c>
      <c r="K264" s="118"/>
      <c r="L264" s="99"/>
    </row>
    <row r="265" spans="1:22" s="1" customFormat="1">
      <c r="A265" s="325"/>
      <c r="B265" s="19"/>
      <c r="C265" s="19"/>
      <c r="D265" s="19"/>
      <c r="E265" s="19"/>
      <c r="F265" s="19"/>
      <c r="G265" s="19"/>
      <c r="H265" s="15"/>
      <c r="I265" s="15"/>
      <c r="J265" s="87"/>
      <c r="K265" s="88"/>
      <c r="L265" s="73"/>
    </row>
    <row r="266" spans="1:22" s="82" customFormat="1">
      <c r="A266" s="325"/>
      <c r="B266" s="83"/>
      <c r="C266" s="60"/>
      <c r="D266" s="60"/>
      <c r="E266" s="60"/>
      <c r="F266" s="60"/>
      <c r="G266" s="60"/>
      <c r="H266" s="90"/>
      <c r="I266" s="90"/>
      <c r="J266" s="87"/>
      <c r="K266" s="88"/>
      <c r="L266" s="89"/>
    </row>
    <row r="267" spans="1:22" s="1" customFormat="1">
      <c r="A267" s="325"/>
      <c r="B267" s="2"/>
      <c r="C267" s="4"/>
      <c r="D267" s="4"/>
      <c r="E267" s="4"/>
      <c r="F267" s="4"/>
      <c r="G267" s="4"/>
      <c r="H267" s="307"/>
      <c r="I267" s="307"/>
      <c r="J267" s="59"/>
      <c r="K267" s="30"/>
      <c r="L267" s="101"/>
    </row>
    <row r="268" spans="1:22">
      <c r="A268" s="325"/>
      <c r="B268" s="19" t="s">
        <v>237</v>
      </c>
      <c r="C268" s="19"/>
      <c r="D268" s="19"/>
      <c r="E268" s="19"/>
      <c r="F268" s="19"/>
      <c r="G268" s="19"/>
      <c r="H268" s="15"/>
      <c r="I268" s="15"/>
      <c r="J268" s="8"/>
      <c r="L268" s="130"/>
      <c r="M268" s="9"/>
      <c r="N268" s="9"/>
      <c r="O268" s="9"/>
      <c r="P268" s="9"/>
      <c r="Q268" s="9"/>
      <c r="R268" s="9"/>
      <c r="S268" s="9"/>
      <c r="T268" s="9"/>
      <c r="U268" s="9"/>
      <c r="V268" s="9"/>
    </row>
    <row r="269" spans="1:22">
      <c r="A269" s="325"/>
      <c r="B269" s="19"/>
      <c r="C269" s="19"/>
      <c r="D269" s="19"/>
      <c r="E269" s="19"/>
      <c r="F269" s="19"/>
      <c r="G269" s="19"/>
      <c r="H269" s="15"/>
      <c r="I269" s="15"/>
      <c r="L269" s="23"/>
      <c r="M269" s="9"/>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648</v>
      </c>
      <c r="M270" s="9"/>
      <c r="N270" s="9"/>
      <c r="O270" s="9"/>
      <c r="P270" s="9"/>
      <c r="Q270" s="9"/>
      <c r="R270" s="9"/>
      <c r="S270" s="9"/>
      <c r="T270" s="9"/>
      <c r="U270" s="9"/>
      <c r="V270" s="9"/>
    </row>
    <row r="271" spans="1:22" ht="20.25" customHeight="1">
      <c r="A271" s="325"/>
      <c r="B271" s="2"/>
      <c r="C271" s="60"/>
      <c r="D271" s="4"/>
      <c r="F271" s="4"/>
      <c r="G271" s="4"/>
      <c r="H271" s="307"/>
      <c r="I271" s="65" t="s">
        <v>78</v>
      </c>
      <c r="J271" s="66"/>
      <c r="K271" s="77"/>
      <c r="L271" s="78" t="s">
        <v>596</v>
      </c>
      <c r="M271" s="9"/>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998</v>
      </c>
      <c r="J272" s="131">
        <v>3</v>
      </c>
      <c r="K272" s="118" t="str">
        <f t="shared" ref="K272:K299" si="6">IF(OR(COUNTIF(L272:L272,"未確認")&gt;0,COUNTIF(L272:L272,"~*")&gt;0),"※","")</f>
        <v/>
      </c>
      <c r="L272" s="132"/>
    </row>
    <row r="273" spans="1:12" s="82" customFormat="1" ht="34.5" customHeight="1">
      <c r="A273" s="327" t="s">
        <v>997</v>
      </c>
      <c r="B273" s="83"/>
      <c r="C273" s="463"/>
      <c r="D273" s="463"/>
      <c r="E273" s="463"/>
      <c r="F273" s="463"/>
      <c r="G273" s="457" t="s">
        <v>241</v>
      </c>
      <c r="H273" s="457"/>
      <c r="I273" s="470"/>
      <c r="J273" s="133">
        <v>0</v>
      </c>
      <c r="K273" s="118" t="str">
        <f t="shared" si="6"/>
        <v/>
      </c>
      <c r="L273" s="134"/>
    </row>
    <row r="274" spans="1:12" s="82" customFormat="1" ht="34.5" customHeight="1">
      <c r="A274" s="327" t="s">
        <v>999</v>
      </c>
      <c r="B274" s="83"/>
      <c r="C274" s="457" t="s">
        <v>242</v>
      </c>
      <c r="D274" s="463"/>
      <c r="E274" s="463"/>
      <c r="F274" s="463"/>
      <c r="G274" s="457" t="s">
        <v>239</v>
      </c>
      <c r="H274" s="457"/>
      <c r="I274" s="470"/>
      <c r="J274" s="131">
        <v>0</v>
      </c>
      <c r="K274" s="118" t="str">
        <f t="shared" si="6"/>
        <v/>
      </c>
      <c r="L274" s="132"/>
    </row>
    <row r="275" spans="1:12" s="82" customFormat="1" ht="34.5" customHeight="1">
      <c r="A275" s="327" t="s">
        <v>999</v>
      </c>
      <c r="B275" s="83"/>
      <c r="C275" s="463"/>
      <c r="D275" s="463"/>
      <c r="E275" s="463"/>
      <c r="F275" s="463"/>
      <c r="G275" s="457" t="s">
        <v>241</v>
      </c>
      <c r="H275" s="457"/>
      <c r="I275" s="470"/>
      <c r="J275" s="133">
        <v>0</v>
      </c>
      <c r="K275" s="118" t="str">
        <f t="shared" si="6"/>
        <v/>
      </c>
      <c r="L275" s="134"/>
    </row>
    <row r="276" spans="1:12" s="82" customFormat="1" ht="34.5" customHeight="1">
      <c r="A276" s="338" t="s">
        <v>1000</v>
      </c>
      <c r="B276" s="114"/>
      <c r="C276" s="457" t="s">
        <v>243</v>
      </c>
      <c r="D276" s="457"/>
      <c r="E276" s="457"/>
      <c r="F276" s="457"/>
      <c r="G276" s="457" t="s">
        <v>239</v>
      </c>
      <c r="H276" s="457"/>
      <c r="I276" s="470"/>
      <c r="J276" s="131">
        <f t="shared" ref="J276:J291" si="7">IF(SUM(L276:L276)=0,IF(COUNTIF(L276:L276,"未確認")&gt;0,"未確認",IF(COUNTIF(L276:L276,"~*")&gt;0,"*",SUM(L276:L276))),SUM(L276:L276))</f>
        <v>2</v>
      </c>
      <c r="K276" s="118" t="str">
        <f t="shared" si="6"/>
        <v/>
      </c>
      <c r="L276" s="135">
        <v>2</v>
      </c>
    </row>
    <row r="277" spans="1:12" s="82" customFormat="1" ht="34.5" customHeight="1">
      <c r="A277" s="338" t="s">
        <v>1000</v>
      </c>
      <c r="B277" s="114"/>
      <c r="C277" s="457"/>
      <c r="D277" s="457"/>
      <c r="E277" s="457"/>
      <c r="F277" s="457"/>
      <c r="G277" s="457" t="s">
        <v>241</v>
      </c>
      <c r="H277" s="457"/>
      <c r="I277" s="470"/>
      <c r="J277" s="131">
        <f t="shared" si="7"/>
        <v>0</v>
      </c>
      <c r="K277" s="118" t="str">
        <f t="shared" si="6"/>
        <v/>
      </c>
      <c r="L277" s="136">
        <v>0</v>
      </c>
    </row>
    <row r="278" spans="1:12" s="82" customFormat="1" ht="34.5" customHeight="1">
      <c r="A278" s="338" t="s">
        <v>1001</v>
      </c>
      <c r="B278" s="114"/>
      <c r="C278" s="457" t="s">
        <v>244</v>
      </c>
      <c r="D278" s="458"/>
      <c r="E278" s="458"/>
      <c r="F278" s="458"/>
      <c r="G278" s="457" t="s">
        <v>239</v>
      </c>
      <c r="H278" s="457"/>
      <c r="I278" s="470"/>
      <c r="J278" s="131">
        <f t="shared" si="7"/>
        <v>6</v>
      </c>
      <c r="K278" s="118" t="str">
        <f t="shared" si="6"/>
        <v/>
      </c>
      <c r="L278" s="135">
        <v>6</v>
      </c>
    </row>
    <row r="279" spans="1:12" s="82" customFormat="1" ht="34.5" customHeight="1">
      <c r="A279" s="338" t="s">
        <v>1001</v>
      </c>
      <c r="B279" s="114"/>
      <c r="C279" s="458"/>
      <c r="D279" s="458"/>
      <c r="E279" s="458"/>
      <c r="F279" s="458"/>
      <c r="G279" s="457" t="s">
        <v>241</v>
      </c>
      <c r="H279" s="457"/>
      <c r="I279" s="470"/>
      <c r="J279" s="131">
        <f t="shared" si="7"/>
        <v>0</v>
      </c>
      <c r="K279" s="118" t="str">
        <f t="shared" si="6"/>
        <v/>
      </c>
      <c r="L279" s="136">
        <v>0</v>
      </c>
    </row>
    <row r="280" spans="1:12" s="82" customFormat="1" ht="34.5" customHeight="1">
      <c r="A280" s="338" t="s">
        <v>1002</v>
      </c>
      <c r="B280" s="114"/>
      <c r="C280" s="457" t="s">
        <v>245</v>
      </c>
      <c r="D280" s="458"/>
      <c r="E280" s="458"/>
      <c r="F280" s="458"/>
      <c r="G280" s="457" t="s">
        <v>239</v>
      </c>
      <c r="H280" s="457"/>
      <c r="I280" s="470"/>
      <c r="J280" s="131">
        <f t="shared" si="7"/>
        <v>8</v>
      </c>
      <c r="K280" s="118" t="str">
        <f t="shared" si="6"/>
        <v/>
      </c>
      <c r="L280" s="135">
        <v>8</v>
      </c>
    </row>
    <row r="281" spans="1:12" s="82" customFormat="1" ht="34.5" customHeight="1">
      <c r="A281" s="338" t="s">
        <v>1002</v>
      </c>
      <c r="B281" s="114"/>
      <c r="C281" s="458"/>
      <c r="D281" s="458"/>
      <c r="E281" s="458"/>
      <c r="F281" s="458"/>
      <c r="G281" s="457" t="s">
        <v>241</v>
      </c>
      <c r="H281" s="457"/>
      <c r="I281" s="470"/>
      <c r="J281" s="131">
        <f t="shared" si="7"/>
        <v>0</v>
      </c>
      <c r="K281" s="118" t="str">
        <f t="shared" si="6"/>
        <v/>
      </c>
      <c r="L281" s="136">
        <v>0</v>
      </c>
    </row>
    <row r="282" spans="1:12" s="82" customFormat="1" ht="34.5" customHeight="1">
      <c r="A282" s="338" t="s">
        <v>1003</v>
      </c>
      <c r="B282" s="114"/>
      <c r="C282" s="457" t="s">
        <v>246</v>
      </c>
      <c r="D282" s="458"/>
      <c r="E282" s="458"/>
      <c r="F282" s="458"/>
      <c r="G282" s="457" t="s">
        <v>239</v>
      </c>
      <c r="H282" s="457"/>
      <c r="I282" s="470"/>
      <c r="J282" s="131">
        <f t="shared" si="7"/>
        <v>0</v>
      </c>
      <c r="K282" s="118" t="str">
        <f t="shared" si="6"/>
        <v/>
      </c>
      <c r="L282" s="135">
        <v>0</v>
      </c>
    </row>
    <row r="283" spans="1:12" s="82" customFormat="1" ht="34.5" customHeight="1">
      <c r="A283" s="338" t="s">
        <v>1003</v>
      </c>
      <c r="B283" s="83"/>
      <c r="C283" s="458"/>
      <c r="D283" s="458"/>
      <c r="E283" s="458"/>
      <c r="F283" s="458"/>
      <c r="G283" s="457" t="s">
        <v>241</v>
      </c>
      <c r="H283" s="457"/>
      <c r="I283" s="470"/>
      <c r="J283" s="131">
        <f t="shared" si="7"/>
        <v>0</v>
      </c>
      <c r="K283" s="118" t="str">
        <f t="shared" si="6"/>
        <v/>
      </c>
      <c r="L283" s="136">
        <v>0</v>
      </c>
    </row>
    <row r="284" spans="1:12" s="82" customFormat="1" ht="34.5" customHeight="1">
      <c r="A284" s="338" t="s">
        <v>1004</v>
      </c>
      <c r="B284" s="83"/>
      <c r="C284" s="457" t="s">
        <v>247</v>
      </c>
      <c r="D284" s="458"/>
      <c r="E284" s="458"/>
      <c r="F284" s="458"/>
      <c r="G284" s="457" t="s">
        <v>239</v>
      </c>
      <c r="H284" s="457"/>
      <c r="I284" s="470"/>
      <c r="J284" s="131">
        <f t="shared" si="7"/>
        <v>0</v>
      </c>
      <c r="K284" s="118" t="str">
        <f t="shared" si="6"/>
        <v/>
      </c>
      <c r="L284" s="135">
        <v>0</v>
      </c>
    </row>
    <row r="285" spans="1:12" s="82" customFormat="1" ht="34.5" customHeight="1">
      <c r="A285" s="338" t="s">
        <v>1004</v>
      </c>
      <c r="B285" s="83"/>
      <c r="C285" s="458"/>
      <c r="D285" s="458"/>
      <c r="E285" s="458"/>
      <c r="F285" s="458"/>
      <c r="G285" s="457" t="s">
        <v>241</v>
      </c>
      <c r="H285" s="457"/>
      <c r="I285" s="470"/>
      <c r="J285" s="131">
        <f t="shared" si="7"/>
        <v>0</v>
      </c>
      <c r="K285" s="118" t="str">
        <f t="shared" si="6"/>
        <v/>
      </c>
      <c r="L285" s="136">
        <v>0</v>
      </c>
    </row>
    <row r="286" spans="1:12" s="82" customFormat="1" ht="34.5" customHeight="1">
      <c r="A286" s="338" t="s">
        <v>1005</v>
      </c>
      <c r="B286" s="83"/>
      <c r="C286" s="457" t="s">
        <v>248</v>
      </c>
      <c r="D286" s="458"/>
      <c r="E286" s="458"/>
      <c r="F286" s="458"/>
      <c r="G286" s="457" t="s">
        <v>239</v>
      </c>
      <c r="H286" s="457"/>
      <c r="I286" s="470"/>
      <c r="J286" s="131">
        <f t="shared" si="7"/>
        <v>0</v>
      </c>
      <c r="K286" s="118" t="str">
        <f t="shared" si="6"/>
        <v/>
      </c>
      <c r="L286" s="135">
        <v>0</v>
      </c>
    </row>
    <row r="287" spans="1:12" s="82" customFormat="1" ht="34.5" customHeight="1">
      <c r="A287" s="338" t="s">
        <v>1005</v>
      </c>
      <c r="B287" s="83"/>
      <c r="C287" s="458"/>
      <c r="D287" s="458"/>
      <c r="E287" s="458"/>
      <c r="F287" s="458"/>
      <c r="G287" s="457" t="s">
        <v>241</v>
      </c>
      <c r="H287" s="457"/>
      <c r="I287" s="470"/>
      <c r="J287" s="131">
        <f t="shared" si="7"/>
        <v>0</v>
      </c>
      <c r="K287" s="118" t="str">
        <f t="shared" si="6"/>
        <v/>
      </c>
      <c r="L287" s="136">
        <v>0</v>
      </c>
    </row>
    <row r="288" spans="1:12" s="82" customFormat="1" ht="34.5" customHeight="1">
      <c r="A288" s="338" t="s">
        <v>1006</v>
      </c>
      <c r="B288" s="83"/>
      <c r="C288" s="457" t="s">
        <v>249</v>
      </c>
      <c r="D288" s="458"/>
      <c r="E288" s="458"/>
      <c r="F288" s="458"/>
      <c r="G288" s="457" t="s">
        <v>239</v>
      </c>
      <c r="H288" s="457"/>
      <c r="I288" s="470"/>
      <c r="J288" s="131">
        <f t="shared" si="7"/>
        <v>0</v>
      </c>
      <c r="K288" s="118" t="str">
        <f t="shared" si="6"/>
        <v/>
      </c>
      <c r="L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row>
    <row r="292" spans="1:22" s="82" customFormat="1" ht="34.5" customHeight="1">
      <c r="A292" s="327" t="s">
        <v>1008</v>
      </c>
      <c r="B292" s="83"/>
      <c r="C292" s="457" t="s">
        <v>251</v>
      </c>
      <c r="D292" s="463"/>
      <c r="E292" s="463"/>
      <c r="F292" s="463"/>
      <c r="G292" s="457" t="s">
        <v>239</v>
      </c>
      <c r="H292" s="457"/>
      <c r="I292" s="470"/>
      <c r="J292" s="131">
        <v>1</v>
      </c>
      <c r="K292" s="118" t="str">
        <f t="shared" si="6"/>
        <v/>
      </c>
      <c r="L292" s="132"/>
    </row>
    <row r="293" spans="1:22" s="82" customFormat="1" ht="34.5" customHeight="1">
      <c r="A293" s="327" t="s">
        <v>1008</v>
      </c>
      <c r="B293" s="83"/>
      <c r="C293" s="463"/>
      <c r="D293" s="463"/>
      <c r="E293" s="463"/>
      <c r="F293" s="463"/>
      <c r="G293" s="457" t="s">
        <v>241</v>
      </c>
      <c r="H293" s="457"/>
      <c r="I293" s="470"/>
      <c r="J293" s="131">
        <v>0</v>
      </c>
      <c r="K293" s="118" t="str">
        <f t="shared" si="6"/>
        <v/>
      </c>
      <c r="L293" s="134"/>
    </row>
    <row r="294" spans="1:22" s="82" customFormat="1" ht="34.5" customHeight="1">
      <c r="A294" s="327" t="s">
        <v>1009</v>
      </c>
      <c r="B294" s="83"/>
      <c r="C294" s="457" t="s">
        <v>252</v>
      </c>
      <c r="D294" s="463"/>
      <c r="E294" s="463"/>
      <c r="F294" s="463"/>
      <c r="G294" s="457" t="s">
        <v>239</v>
      </c>
      <c r="H294" s="457"/>
      <c r="I294" s="470"/>
      <c r="J294" s="131">
        <v>0</v>
      </c>
      <c r="K294" s="118" t="str">
        <f t="shared" si="6"/>
        <v/>
      </c>
      <c r="L294" s="132"/>
    </row>
    <row r="295" spans="1:22" s="82" customFormat="1" ht="34.5" customHeight="1">
      <c r="A295" s="327" t="s">
        <v>1009</v>
      </c>
      <c r="B295" s="83"/>
      <c r="C295" s="463"/>
      <c r="D295" s="463"/>
      <c r="E295" s="463"/>
      <c r="F295" s="463"/>
      <c r="G295" s="457" t="s">
        <v>241</v>
      </c>
      <c r="H295" s="457"/>
      <c r="I295" s="470"/>
      <c r="J295" s="131">
        <v>0</v>
      </c>
      <c r="K295" s="118" t="str">
        <f t="shared" si="6"/>
        <v/>
      </c>
      <c r="L295" s="134"/>
    </row>
    <row r="296" spans="1:22" s="82" customFormat="1" ht="34.5" customHeight="1">
      <c r="A296" s="338" t="s">
        <v>1010</v>
      </c>
      <c r="B296" s="83"/>
      <c r="C296" s="457" t="s">
        <v>2783</v>
      </c>
      <c r="D296" s="458"/>
      <c r="E296" s="458"/>
      <c r="F296" s="458"/>
      <c r="G296" s="457" t="s">
        <v>239</v>
      </c>
      <c r="H296" s="457"/>
      <c r="I296" s="470"/>
      <c r="J296" s="131">
        <f>IF(SUM(L296:L296)=0,IF(COUNTIF(L296:L296,"未確認")&gt;0,"未確認",IF(COUNTIF(L296:L296,"~*")&gt;0,"*",SUM(L296:L296))),SUM(L296:L296))</f>
        <v>0</v>
      </c>
      <c r="K296" s="118" t="str">
        <f t="shared" si="6"/>
        <v/>
      </c>
      <c r="L296" s="135">
        <v>0</v>
      </c>
    </row>
    <row r="297" spans="1:22" s="82" customFormat="1" ht="34.5" customHeight="1">
      <c r="A297" s="338" t="s">
        <v>1010</v>
      </c>
      <c r="B297" s="83"/>
      <c r="C297" s="458"/>
      <c r="D297" s="458"/>
      <c r="E297" s="458"/>
      <c r="F297" s="458"/>
      <c r="G297" s="457" t="s">
        <v>241</v>
      </c>
      <c r="H297" s="457"/>
      <c r="I297" s="470"/>
      <c r="J297" s="131">
        <f>IF(SUM(L297:L297)=0,IF(COUNTIF(L297:L297,"未確認")&gt;0,"未確認",IF(COUNTIF(L297:L297,"~*")&gt;0,"*",SUM(L297:L297))),SUM(L297:L297))</f>
        <v>0</v>
      </c>
      <c r="K297" s="118" t="str">
        <f t="shared" si="6"/>
        <v/>
      </c>
      <c r="L297" s="136">
        <v>0</v>
      </c>
    </row>
    <row r="298" spans="1:22" s="82" customFormat="1" ht="34.5" customHeight="1">
      <c r="A298" s="338" t="s">
        <v>1011</v>
      </c>
      <c r="B298" s="83"/>
      <c r="C298" s="457" t="s">
        <v>254</v>
      </c>
      <c r="D298" s="463"/>
      <c r="E298" s="463"/>
      <c r="F298" s="463"/>
      <c r="G298" s="457" t="s">
        <v>239</v>
      </c>
      <c r="H298" s="457"/>
      <c r="I298" s="470"/>
      <c r="J298" s="131">
        <f>IF(SUM(L298:L298)=0,IF(COUNTIF(L298:L298,"未確認")&gt;0,"未確認",IF(COUNTIF(L298:L298,"~*")&gt;0,"*",SUM(L298:L298))),SUM(L298:L298))</f>
        <v>1</v>
      </c>
      <c r="K298" s="118" t="str">
        <f t="shared" si="6"/>
        <v/>
      </c>
      <c r="L298" s="135">
        <v>1</v>
      </c>
    </row>
    <row r="299" spans="1:22" s="82" customFormat="1" ht="34.5" customHeight="1">
      <c r="A299" s="338" t="s">
        <v>1011</v>
      </c>
      <c r="B299" s="83"/>
      <c r="C299" s="463"/>
      <c r="D299" s="463"/>
      <c r="E299" s="463"/>
      <c r="F299" s="463"/>
      <c r="G299" s="457" t="s">
        <v>241</v>
      </c>
      <c r="H299" s="457"/>
      <c r="I299" s="471"/>
      <c r="J299" s="131">
        <f>IF(SUM(L299:L299)=0,IF(COUNTIF(L299:L299,"未確認")&gt;0,"未確認",IF(COUNTIF(L299:L299,"~*")&gt;0,"*",SUM(L299:L299))),SUM(L299:L299))</f>
        <v>0</v>
      </c>
      <c r="K299" s="118" t="str">
        <f t="shared" si="6"/>
        <v/>
      </c>
      <c r="L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2782</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259</v>
      </c>
      <c r="J304" s="138"/>
      <c r="K304" s="139"/>
      <c r="L304" s="135">
        <v>0</v>
      </c>
      <c r="M304" s="135">
        <v>2</v>
      </c>
      <c r="N304" s="135">
        <v>0</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0</v>
      </c>
      <c r="N305" s="136">
        <v>0</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2</v>
      </c>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0</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0</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0</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0</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1</v>
      </c>
      <c r="N318" s="135">
        <v>0</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0</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1</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648</v>
      </c>
      <c r="M329" s="9"/>
      <c r="N329" s="9"/>
      <c r="O329" s="9"/>
      <c r="P329" s="9"/>
      <c r="Q329" s="9"/>
      <c r="R329" s="9"/>
      <c r="S329" s="9"/>
      <c r="T329" s="9"/>
      <c r="U329" s="9"/>
      <c r="V329" s="9"/>
    </row>
    <row r="330" spans="1:22" ht="20.25" customHeight="1">
      <c r="A330" s="325"/>
      <c r="B330" s="2"/>
      <c r="C330" s="60"/>
      <c r="D330" s="4"/>
      <c r="F330" s="4"/>
      <c r="G330" s="4"/>
      <c r="H330" s="307"/>
      <c r="I330" s="65" t="s">
        <v>78</v>
      </c>
      <c r="J330" s="66"/>
      <c r="K330" s="77"/>
      <c r="L330" s="78" t="s">
        <v>596</v>
      </c>
      <c r="M330" s="9"/>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263</v>
      </c>
      <c r="J331" s="68" t="s">
        <v>226</v>
      </c>
      <c r="K331" s="118"/>
      <c r="L331" s="144"/>
    </row>
    <row r="332" spans="1:22" s="82" customFormat="1" ht="34.5" customHeight="1">
      <c r="A332" s="338" t="s">
        <v>1025</v>
      </c>
      <c r="B332" s="146"/>
      <c r="C332" s="464" t="s">
        <v>264</v>
      </c>
      <c r="D332" s="464"/>
      <c r="E332" s="464"/>
      <c r="F332" s="423"/>
      <c r="G332" s="457" t="s">
        <v>238</v>
      </c>
      <c r="H332" s="314" t="s">
        <v>265</v>
      </c>
      <c r="I332" s="420"/>
      <c r="J332" s="131">
        <v>0</v>
      </c>
      <c r="K332" s="118"/>
      <c r="L332" s="147"/>
    </row>
    <row r="333" spans="1:22" s="82" customFormat="1" ht="34.5" customHeight="1">
      <c r="A333" s="338" t="s">
        <v>1025</v>
      </c>
      <c r="B333" s="146"/>
      <c r="C333" s="457"/>
      <c r="D333" s="457"/>
      <c r="E333" s="457"/>
      <c r="F333" s="458"/>
      <c r="G333" s="457"/>
      <c r="H333" s="314" t="s">
        <v>266</v>
      </c>
      <c r="I333" s="420"/>
      <c r="J333" s="133">
        <v>0</v>
      </c>
      <c r="K333" s="118"/>
      <c r="L333" s="147"/>
    </row>
    <row r="334" spans="1:22" s="82" customFormat="1" ht="34.5" customHeight="1">
      <c r="A334" s="338" t="s">
        <v>1026</v>
      </c>
      <c r="B334" s="146"/>
      <c r="C334" s="457"/>
      <c r="D334" s="457"/>
      <c r="E334" s="457"/>
      <c r="F334" s="458"/>
      <c r="G334" s="457" t="s">
        <v>267</v>
      </c>
      <c r="H334" s="314" t="s">
        <v>265</v>
      </c>
      <c r="I334" s="420"/>
      <c r="J334" s="131">
        <v>0</v>
      </c>
      <c r="K334" s="118"/>
      <c r="L334" s="147"/>
    </row>
    <row r="335" spans="1:22" s="82" customFormat="1" ht="34.5" customHeight="1">
      <c r="A335" s="338" t="s">
        <v>1026</v>
      </c>
      <c r="B335" s="146"/>
      <c r="C335" s="457"/>
      <c r="D335" s="457"/>
      <c r="E335" s="457"/>
      <c r="F335" s="458"/>
      <c r="G335" s="458"/>
      <c r="H335" s="314" t="s">
        <v>266</v>
      </c>
      <c r="I335" s="420"/>
      <c r="J335" s="133">
        <v>0</v>
      </c>
      <c r="K335" s="118"/>
      <c r="L335" s="147"/>
    </row>
    <row r="336" spans="1:22" s="82" customFormat="1" ht="34.5" customHeight="1">
      <c r="A336" s="338" t="s">
        <v>1027</v>
      </c>
      <c r="B336" s="146"/>
      <c r="C336" s="457"/>
      <c r="D336" s="457"/>
      <c r="E336" s="457"/>
      <c r="F336" s="458"/>
      <c r="G336" s="457" t="s">
        <v>268</v>
      </c>
      <c r="H336" s="314" t="s">
        <v>265</v>
      </c>
      <c r="I336" s="420"/>
      <c r="J336" s="131">
        <v>0</v>
      </c>
      <c r="K336" s="118"/>
      <c r="L336" s="147"/>
    </row>
    <row r="337" spans="1:22" s="82" customFormat="1" ht="34.5" customHeight="1">
      <c r="A337" s="338" t="s">
        <v>1027</v>
      </c>
      <c r="B337" s="146"/>
      <c r="C337" s="457"/>
      <c r="D337" s="457"/>
      <c r="E337" s="457"/>
      <c r="F337" s="458"/>
      <c r="G337" s="458"/>
      <c r="H337" s="314" t="s">
        <v>266</v>
      </c>
      <c r="I337" s="420"/>
      <c r="J337" s="133">
        <v>0</v>
      </c>
      <c r="K337" s="118"/>
      <c r="L337" s="147"/>
    </row>
    <row r="338" spans="1:22" s="82" customFormat="1" ht="34.5" customHeight="1">
      <c r="A338" s="338" t="s">
        <v>1029</v>
      </c>
      <c r="B338" s="146"/>
      <c r="C338" s="457"/>
      <c r="D338" s="457"/>
      <c r="E338" s="457"/>
      <c r="F338" s="458"/>
      <c r="G338" s="465" t="s">
        <v>269</v>
      </c>
      <c r="H338" s="314" t="s">
        <v>265</v>
      </c>
      <c r="I338" s="420"/>
      <c r="J338" s="131">
        <v>0</v>
      </c>
      <c r="K338" s="118"/>
      <c r="L338" s="147"/>
    </row>
    <row r="339" spans="1:22" s="82" customFormat="1" ht="34.5" customHeight="1">
      <c r="A339" s="338" t="s">
        <v>1029</v>
      </c>
      <c r="B339" s="146"/>
      <c r="C339" s="457"/>
      <c r="D339" s="457"/>
      <c r="E339" s="457"/>
      <c r="F339" s="458"/>
      <c r="G339" s="458"/>
      <c r="H339" s="314" t="s">
        <v>266</v>
      </c>
      <c r="I339" s="420"/>
      <c r="J339" s="133">
        <v>0</v>
      </c>
      <c r="K339" s="118"/>
      <c r="L339" s="147"/>
    </row>
    <row r="340" spans="1:22" s="82" customFormat="1" ht="34.5" customHeight="1">
      <c r="A340" s="338" t="s">
        <v>1030</v>
      </c>
      <c r="B340" s="146"/>
      <c r="C340" s="457"/>
      <c r="D340" s="457"/>
      <c r="E340" s="457"/>
      <c r="F340" s="458"/>
      <c r="G340" s="457" t="s">
        <v>270</v>
      </c>
      <c r="H340" s="314" t="s">
        <v>265</v>
      </c>
      <c r="I340" s="420"/>
      <c r="J340" s="131">
        <v>0</v>
      </c>
      <c r="K340" s="118"/>
      <c r="L340" s="147"/>
    </row>
    <row r="341" spans="1:22" s="82" customFormat="1" ht="34.5" customHeight="1">
      <c r="A341" s="338" t="s">
        <v>1030</v>
      </c>
      <c r="B341" s="146"/>
      <c r="C341" s="457"/>
      <c r="D341" s="457"/>
      <c r="E341" s="457"/>
      <c r="F341" s="458"/>
      <c r="G341" s="458"/>
      <c r="H341" s="314" t="s">
        <v>266</v>
      </c>
      <c r="I341" s="420"/>
      <c r="J341" s="133">
        <v>0</v>
      </c>
      <c r="K341" s="118"/>
      <c r="L341" s="147"/>
    </row>
    <row r="342" spans="1:22" s="82" customFormat="1" ht="34.5" customHeight="1">
      <c r="A342" s="338" t="s">
        <v>1031</v>
      </c>
      <c r="B342" s="146"/>
      <c r="C342" s="457"/>
      <c r="D342" s="457"/>
      <c r="E342" s="457"/>
      <c r="F342" s="458"/>
      <c r="G342" s="457" t="s">
        <v>258</v>
      </c>
      <c r="H342" s="314" t="s">
        <v>265</v>
      </c>
      <c r="I342" s="420"/>
      <c r="J342" s="131">
        <v>0</v>
      </c>
      <c r="K342" s="118"/>
      <c r="L342" s="147"/>
    </row>
    <row r="343" spans="1:22" s="82" customFormat="1" ht="34.5" customHeight="1">
      <c r="A343" s="338" t="s">
        <v>1031</v>
      </c>
      <c r="B343" s="146"/>
      <c r="C343" s="457"/>
      <c r="D343" s="457"/>
      <c r="E343" s="457"/>
      <c r="F343" s="458"/>
      <c r="G343" s="458"/>
      <c r="H343" s="314" t="s">
        <v>266</v>
      </c>
      <c r="I343" s="407"/>
      <c r="J343" s="133">
        <v>0</v>
      </c>
      <c r="K343" s="118"/>
      <c r="L343" s="149"/>
    </row>
    <row r="344" spans="1:22" s="1" customFormat="1">
      <c r="A344" s="325"/>
      <c r="B344" s="19"/>
      <c r="C344" s="19"/>
      <c r="D344" s="19"/>
      <c r="E344" s="19"/>
      <c r="F344" s="19"/>
      <c r="G344" s="19"/>
      <c r="H344" s="15"/>
      <c r="I344" s="15"/>
      <c r="J344" s="87"/>
      <c r="K344" s="88"/>
      <c r="L344" s="101"/>
    </row>
    <row r="345" spans="1:22" s="82" customFormat="1">
      <c r="A345" s="325"/>
      <c r="B345" s="83"/>
      <c r="C345" s="60"/>
      <c r="D345" s="60"/>
      <c r="E345" s="60"/>
      <c r="F345" s="60"/>
      <c r="G345" s="60"/>
      <c r="H345" s="90"/>
      <c r="I345" s="90"/>
      <c r="J345" s="87"/>
      <c r="K345" s="88"/>
      <c r="L345" s="89"/>
    </row>
    <row r="346" spans="1:22" s="1" customFormat="1">
      <c r="A346" s="325"/>
      <c r="B346" s="146"/>
      <c r="C346" s="151"/>
      <c r="D346" s="151"/>
      <c r="E346" s="4"/>
      <c r="F346" s="4"/>
      <c r="G346" s="4"/>
      <c r="H346" s="307"/>
      <c r="I346" s="307"/>
      <c r="J346" s="59"/>
      <c r="K346" s="30"/>
      <c r="L346" s="101"/>
    </row>
    <row r="347" spans="1:22" s="1" customFormat="1">
      <c r="A347" s="325"/>
      <c r="B347" s="19" t="s">
        <v>271</v>
      </c>
      <c r="C347" s="19"/>
      <c r="D347" s="19"/>
      <c r="E347" s="19"/>
      <c r="F347" s="19"/>
      <c r="G347" s="19"/>
      <c r="H347" s="15"/>
      <c r="I347" s="15"/>
      <c r="J347" s="101"/>
      <c r="K347" s="30"/>
      <c r="L347" s="101"/>
    </row>
    <row r="348" spans="1:22">
      <c r="A348" s="325"/>
      <c r="B348" s="19"/>
      <c r="C348" s="19"/>
      <c r="D348" s="19"/>
      <c r="E348" s="19"/>
      <c r="F348" s="19"/>
      <c r="G348" s="19"/>
      <c r="H348" s="15"/>
      <c r="I348" s="15"/>
      <c r="L348" s="23"/>
      <c r="M348" s="9"/>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648</v>
      </c>
      <c r="M349" s="9"/>
      <c r="N349" s="9"/>
      <c r="O349" s="9"/>
      <c r="P349" s="9"/>
      <c r="Q349" s="9"/>
      <c r="R349" s="9"/>
      <c r="S349" s="9"/>
      <c r="T349" s="9"/>
      <c r="U349" s="9"/>
      <c r="V349" s="9"/>
    </row>
    <row r="350" spans="1:22" ht="20.25" customHeight="1">
      <c r="A350" s="325"/>
      <c r="B350" s="2"/>
      <c r="C350" s="60"/>
      <c r="D350" s="4"/>
      <c r="F350" s="4"/>
      <c r="G350" s="4"/>
      <c r="H350" s="307"/>
      <c r="I350" s="65" t="s">
        <v>78</v>
      </c>
      <c r="J350" s="66"/>
      <c r="K350" s="77"/>
      <c r="L350" s="78" t="s">
        <v>596</v>
      </c>
      <c r="M350" s="9"/>
      <c r="N350" s="9"/>
      <c r="O350" s="9"/>
      <c r="P350" s="9"/>
      <c r="Q350" s="9"/>
      <c r="R350" s="9"/>
      <c r="S350" s="9"/>
      <c r="T350" s="9"/>
      <c r="U350" s="9"/>
      <c r="V350" s="9"/>
    </row>
    <row r="351" spans="1:22" s="82" customFormat="1" ht="34.5" customHeight="1">
      <c r="A351" s="338" t="s">
        <v>1032</v>
      </c>
      <c r="B351" s="2"/>
      <c r="C351" s="400" t="s">
        <v>2784</v>
      </c>
      <c r="D351" s="402"/>
      <c r="E351" s="461" t="s">
        <v>1497</v>
      </c>
      <c r="F351" s="462"/>
      <c r="G351" s="383" t="s">
        <v>274</v>
      </c>
      <c r="H351" s="385"/>
      <c r="I351" s="406" t="s">
        <v>1034</v>
      </c>
      <c r="J351" s="152">
        <v>0</v>
      </c>
      <c r="K351" s="118"/>
      <c r="L351" s="144"/>
    </row>
    <row r="352" spans="1:22" s="82" customFormat="1" ht="34.5" customHeight="1">
      <c r="A352" s="338" t="s">
        <v>1035</v>
      </c>
      <c r="B352" s="146"/>
      <c r="C352" s="459"/>
      <c r="D352" s="460"/>
      <c r="E352" s="462"/>
      <c r="F352" s="462"/>
      <c r="G352" s="383" t="s">
        <v>276</v>
      </c>
      <c r="H352" s="385"/>
      <c r="I352" s="420"/>
      <c r="J352" s="152">
        <v>0</v>
      </c>
      <c r="K352" s="118"/>
      <c r="L352" s="147"/>
    </row>
    <row r="353" spans="1:12" s="82" customFormat="1" ht="34.5" customHeight="1">
      <c r="A353" s="338" t="s">
        <v>1036</v>
      </c>
      <c r="B353" s="146"/>
      <c r="C353" s="459"/>
      <c r="D353" s="460"/>
      <c r="E353" s="462"/>
      <c r="F353" s="462"/>
      <c r="G353" s="383" t="s">
        <v>277</v>
      </c>
      <c r="H353" s="385"/>
      <c r="I353" s="420"/>
      <c r="J353" s="152">
        <v>0</v>
      </c>
      <c r="K353" s="118"/>
      <c r="L353" s="147"/>
    </row>
    <row r="354" spans="1:12" s="82" customFormat="1" ht="34.5" customHeight="1">
      <c r="A354" s="338" t="s">
        <v>1037</v>
      </c>
      <c r="B354" s="146"/>
      <c r="C354" s="437"/>
      <c r="D354" s="439"/>
      <c r="E354" s="383" t="s">
        <v>258</v>
      </c>
      <c r="F354" s="384"/>
      <c r="G354" s="384"/>
      <c r="H354" s="385"/>
      <c r="I354" s="407"/>
      <c r="J354" s="152">
        <v>0</v>
      </c>
      <c r="K354" s="118"/>
      <c r="L354" s="147"/>
    </row>
    <row r="355" spans="1:12" s="82" customFormat="1" ht="34.5" customHeight="1">
      <c r="A355" s="338" t="s">
        <v>1038</v>
      </c>
      <c r="B355" s="146"/>
      <c r="C355" s="400" t="s">
        <v>1039</v>
      </c>
      <c r="D355" s="452"/>
      <c r="E355" s="383" t="s">
        <v>279</v>
      </c>
      <c r="F355" s="384"/>
      <c r="G355" s="384"/>
      <c r="H355" s="385"/>
      <c r="I355" s="406" t="s">
        <v>280</v>
      </c>
      <c r="J355" s="152">
        <v>0</v>
      </c>
      <c r="K355" s="118"/>
      <c r="L355" s="147"/>
    </row>
    <row r="356" spans="1:12" s="82" customFormat="1" ht="34.5" customHeight="1">
      <c r="A356" s="338" t="s">
        <v>1040</v>
      </c>
      <c r="B356" s="146"/>
      <c r="C356" s="453"/>
      <c r="D356" s="454"/>
      <c r="E356" s="383" t="s">
        <v>281</v>
      </c>
      <c r="F356" s="384"/>
      <c r="G356" s="384"/>
      <c r="H356" s="385"/>
      <c r="I356" s="420"/>
      <c r="J356" s="152">
        <v>0</v>
      </c>
      <c r="K356" s="118"/>
      <c r="L356" s="147"/>
    </row>
    <row r="357" spans="1:12" s="82" customFormat="1" ht="34.5" customHeight="1">
      <c r="A357" s="338" t="s">
        <v>1041</v>
      </c>
      <c r="B357" s="146"/>
      <c r="C357" s="455"/>
      <c r="D357" s="456"/>
      <c r="E357" s="383" t="s">
        <v>282</v>
      </c>
      <c r="F357" s="384"/>
      <c r="G357" s="384"/>
      <c r="H357" s="385"/>
      <c r="I357" s="407"/>
      <c r="J357" s="152">
        <v>0</v>
      </c>
      <c r="K357" s="118"/>
      <c r="L357" s="147"/>
    </row>
    <row r="358" spans="1:12" s="82" customFormat="1" ht="42" customHeight="1">
      <c r="A358" s="338" t="s">
        <v>1042</v>
      </c>
      <c r="B358" s="146"/>
      <c r="C358" s="400" t="s">
        <v>258</v>
      </c>
      <c r="D358" s="452"/>
      <c r="E358" s="383" t="s">
        <v>283</v>
      </c>
      <c r="F358" s="384"/>
      <c r="G358" s="384"/>
      <c r="H358" s="385"/>
      <c r="I358" s="116" t="s">
        <v>284</v>
      </c>
      <c r="J358" s="152">
        <v>0</v>
      </c>
      <c r="K358" s="118"/>
      <c r="L358" s="147"/>
    </row>
    <row r="359" spans="1:12" s="82" customFormat="1" ht="34.5" customHeight="1">
      <c r="A359" s="338" t="s">
        <v>1044</v>
      </c>
      <c r="B359" s="146"/>
      <c r="C359" s="453"/>
      <c r="D359" s="454"/>
      <c r="E359" s="383" t="s">
        <v>285</v>
      </c>
      <c r="F359" s="384"/>
      <c r="G359" s="384"/>
      <c r="H359" s="385"/>
      <c r="I359" s="392" t="s">
        <v>1046</v>
      </c>
      <c r="J359" s="152">
        <v>0</v>
      </c>
      <c r="K359" s="118"/>
      <c r="L359" s="147"/>
    </row>
    <row r="360" spans="1:12" s="82" customFormat="1" ht="34.5" customHeight="1">
      <c r="A360" s="338" t="s">
        <v>1047</v>
      </c>
      <c r="B360" s="146"/>
      <c r="C360" s="453"/>
      <c r="D360" s="454"/>
      <c r="E360" s="383" t="s">
        <v>1500</v>
      </c>
      <c r="F360" s="384"/>
      <c r="G360" s="384"/>
      <c r="H360" s="385"/>
      <c r="I360" s="410"/>
      <c r="J360" s="152">
        <v>0</v>
      </c>
      <c r="K360" s="118"/>
      <c r="L360" s="147"/>
    </row>
    <row r="361" spans="1:12" s="82" customFormat="1" ht="58.5">
      <c r="A361" s="338" t="s">
        <v>1048</v>
      </c>
      <c r="B361" s="146"/>
      <c r="C361" s="453"/>
      <c r="D361" s="454"/>
      <c r="E361" s="383" t="s">
        <v>1049</v>
      </c>
      <c r="F361" s="384"/>
      <c r="G361" s="384"/>
      <c r="H361" s="385"/>
      <c r="I361" s="116" t="s">
        <v>289</v>
      </c>
      <c r="J361" s="152">
        <v>0</v>
      </c>
      <c r="K361" s="118"/>
      <c r="L361" s="147"/>
    </row>
    <row r="362" spans="1:12" s="82" customFormat="1" ht="58.5">
      <c r="A362" s="338" t="s">
        <v>1051</v>
      </c>
      <c r="B362" s="146"/>
      <c r="C362" s="453"/>
      <c r="D362" s="454"/>
      <c r="E362" s="383" t="s">
        <v>1501</v>
      </c>
      <c r="F362" s="384"/>
      <c r="G362" s="384"/>
      <c r="H362" s="385"/>
      <c r="I362" s="116" t="s">
        <v>291</v>
      </c>
      <c r="J362" s="152">
        <v>0</v>
      </c>
      <c r="K362" s="118"/>
      <c r="L362" s="147"/>
    </row>
    <row r="363" spans="1:12" s="82" customFormat="1" ht="42" customHeight="1">
      <c r="A363" s="338" t="s">
        <v>1052</v>
      </c>
      <c r="B363" s="146"/>
      <c r="C363" s="453"/>
      <c r="D363" s="454"/>
      <c r="E363" s="383" t="s">
        <v>292</v>
      </c>
      <c r="F363" s="384"/>
      <c r="G363" s="384"/>
      <c r="H363" s="385"/>
      <c r="I363" s="116" t="s">
        <v>293</v>
      </c>
      <c r="J363" s="152">
        <v>0</v>
      </c>
      <c r="K363" s="118"/>
      <c r="L363" s="147"/>
    </row>
    <row r="364" spans="1:12" s="82" customFormat="1" ht="42" customHeight="1">
      <c r="A364" s="338" t="s">
        <v>1055</v>
      </c>
      <c r="B364" s="146"/>
      <c r="C364" s="453"/>
      <c r="D364" s="454"/>
      <c r="E364" s="383" t="s">
        <v>2785</v>
      </c>
      <c r="F364" s="384"/>
      <c r="G364" s="384"/>
      <c r="H364" s="385"/>
      <c r="I364" s="116" t="s">
        <v>295</v>
      </c>
      <c r="J364" s="152">
        <v>0</v>
      </c>
      <c r="K364" s="118"/>
      <c r="L364" s="147"/>
    </row>
    <row r="365" spans="1:12" s="82" customFormat="1" ht="42" customHeight="1">
      <c r="A365" s="338" t="s">
        <v>1057</v>
      </c>
      <c r="B365" s="146"/>
      <c r="C365" s="453"/>
      <c r="D365" s="454"/>
      <c r="E365" s="383" t="s">
        <v>296</v>
      </c>
      <c r="F365" s="384"/>
      <c r="G365" s="384"/>
      <c r="H365" s="385"/>
      <c r="I365" s="116" t="s">
        <v>297</v>
      </c>
      <c r="J365" s="152">
        <v>0</v>
      </c>
      <c r="K365" s="118"/>
      <c r="L365" s="147"/>
    </row>
    <row r="366" spans="1:12" s="82" customFormat="1" ht="56.1" customHeight="1">
      <c r="A366" s="338" t="s">
        <v>1059</v>
      </c>
      <c r="B366" s="146"/>
      <c r="C366" s="453"/>
      <c r="D366" s="454"/>
      <c r="E366" s="383" t="s">
        <v>298</v>
      </c>
      <c r="F366" s="384"/>
      <c r="G366" s="384"/>
      <c r="H366" s="385"/>
      <c r="I366" s="116" t="s">
        <v>1060</v>
      </c>
      <c r="J366" s="152">
        <v>0</v>
      </c>
      <c r="K366" s="118"/>
      <c r="L366" s="147"/>
    </row>
    <row r="367" spans="1:12" s="82" customFormat="1" ht="56.1" customHeight="1">
      <c r="A367" s="338" t="s">
        <v>1061</v>
      </c>
      <c r="B367" s="146"/>
      <c r="C367" s="455"/>
      <c r="D367" s="456"/>
      <c r="E367" s="383" t="s">
        <v>300</v>
      </c>
      <c r="F367" s="384"/>
      <c r="G367" s="384"/>
      <c r="H367" s="385"/>
      <c r="I367" s="116" t="s">
        <v>301</v>
      </c>
      <c r="J367" s="152">
        <v>0</v>
      </c>
      <c r="K367" s="118"/>
      <c r="L367" s="149"/>
    </row>
    <row r="368" spans="1:12" s="1" customFormat="1">
      <c r="A368" s="325"/>
      <c r="B368" s="19"/>
      <c r="C368" s="19"/>
      <c r="D368" s="19"/>
      <c r="E368" s="19"/>
      <c r="F368" s="19"/>
      <c r="G368" s="19"/>
      <c r="H368" s="15"/>
      <c r="I368" s="15"/>
      <c r="J368" s="87"/>
      <c r="K368" s="88"/>
      <c r="L368" s="89"/>
    </row>
    <row r="369" spans="1:22" s="82" customFormat="1">
      <c r="A369" s="325"/>
      <c r="B369" s="83"/>
      <c r="C369" s="60"/>
      <c r="D369" s="60"/>
      <c r="E369" s="60"/>
      <c r="F369" s="60"/>
      <c r="G369" s="60"/>
      <c r="H369" s="90"/>
      <c r="I369" s="90"/>
      <c r="J369" s="87"/>
      <c r="K369" s="88"/>
      <c r="L369" s="89"/>
    </row>
    <row r="370" spans="1:22" s="82" customFormat="1">
      <c r="A370" s="325"/>
      <c r="B370" s="113"/>
      <c r="C370" s="113"/>
      <c r="D370" s="60"/>
      <c r="E370" s="60"/>
      <c r="F370" s="60"/>
      <c r="G370" s="60"/>
      <c r="H370" s="90"/>
      <c r="I370" s="153"/>
      <c r="J370" s="87"/>
      <c r="K370" s="88"/>
      <c r="L370" s="89"/>
    </row>
    <row r="371" spans="1:22" s="1" customFormat="1">
      <c r="A371" s="325"/>
      <c r="B371" s="113"/>
      <c r="C371" s="4"/>
      <c r="D371" s="4"/>
      <c r="E371" s="4"/>
      <c r="F371" s="4"/>
      <c r="G371" s="4"/>
      <c r="H371" s="307"/>
      <c r="I371" s="307"/>
      <c r="J371" s="59"/>
      <c r="K371" s="30"/>
      <c r="L371" s="101"/>
    </row>
    <row r="372" spans="1:22" s="82" customFormat="1">
      <c r="A372" s="325"/>
      <c r="B372" s="339" t="s">
        <v>302</v>
      </c>
      <c r="C372" s="340"/>
      <c r="D372" s="4"/>
      <c r="E372" s="4"/>
      <c r="F372" s="4"/>
      <c r="G372" s="4"/>
      <c r="H372" s="307"/>
      <c r="I372" s="307"/>
      <c r="J372" s="59"/>
      <c r="K372" s="61"/>
      <c r="L372" s="89"/>
    </row>
    <row r="373" spans="1:22">
      <c r="A373" s="325"/>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648</v>
      </c>
    </row>
    <row r="375" spans="1:22" s="112" customFormat="1" ht="20.25" customHeight="1">
      <c r="A375" s="325"/>
      <c r="B375" s="2"/>
      <c r="C375" s="4"/>
      <c r="D375" s="4"/>
      <c r="E375" s="4"/>
      <c r="F375" s="4"/>
      <c r="G375" s="4"/>
      <c r="H375" s="307"/>
      <c r="I375" s="65" t="s">
        <v>78</v>
      </c>
      <c r="J375" s="154"/>
      <c r="K375" s="77"/>
      <c r="L375" s="128" t="s">
        <v>596</v>
      </c>
    </row>
    <row r="376" spans="1:22" s="112" customFormat="1" ht="34.5" customHeight="1">
      <c r="A376" s="325"/>
      <c r="B376" s="108"/>
      <c r="C376" s="389" t="s">
        <v>303</v>
      </c>
      <c r="D376" s="390"/>
      <c r="E376" s="390"/>
      <c r="F376" s="390"/>
      <c r="G376" s="390"/>
      <c r="H376" s="391"/>
      <c r="I376" s="447" t="s">
        <v>1063</v>
      </c>
      <c r="J376" s="155"/>
      <c r="K376" s="94"/>
      <c r="L376" s="341"/>
    </row>
    <row r="377" spans="1:22" s="112" customFormat="1" ht="34.5" customHeight="1">
      <c r="A377" s="325"/>
      <c r="B377" s="156"/>
      <c r="C377" s="441"/>
      <c r="D377" s="442"/>
      <c r="E377" s="442"/>
      <c r="F377" s="442"/>
      <c r="G377" s="442"/>
      <c r="H377" s="443"/>
      <c r="I377" s="447"/>
      <c r="J377" s="157"/>
      <c r="K377" s="98"/>
      <c r="L377" s="158"/>
    </row>
    <row r="378" spans="1:22" s="112" customFormat="1" ht="34.5" customHeight="1">
      <c r="A378" s="338" t="s">
        <v>1064</v>
      </c>
      <c r="B378" s="156"/>
      <c r="C378" s="441"/>
      <c r="D378" s="442"/>
      <c r="E378" s="442"/>
      <c r="F378" s="442"/>
      <c r="G378" s="442"/>
      <c r="H378" s="443"/>
      <c r="I378" s="447"/>
      <c r="J378" s="157"/>
      <c r="K378" s="98"/>
      <c r="L378" s="159" t="str">
        <f>IF(ISBLANK(L376), "-", "～")</f>
        <v>-</v>
      </c>
    </row>
    <row r="379" spans="1:22" s="112" customFormat="1" ht="34.5" customHeight="1">
      <c r="A379" s="325"/>
      <c r="B379" s="156"/>
      <c r="C379" s="441"/>
      <c r="D379" s="442"/>
      <c r="E379" s="442"/>
      <c r="F379" s="442"/>
      <c r="G379" s="442"/>
      <c r="H379" s="443"/>
      <c r="I379" s="447"/>
      <c r="J379" s="157"/>
      <c r="K379" s="98"/>
      <c r="L379" s="342"/>
    </row>
    <row r="380" spans="1:22" s="112" customFormat="1" ht="34.5" customHeight="1">
      <c r="A380" s="325"/>
      <c r="B380" s="156"/>
      <c r="C380" s="444"/>
      <c r="D380" s="445"/>
      <c r="E380" s="445"/>
      <c r="F380" s="445"/>
      <c r="G380" s="445"/>
      <c r="H380" s="446"/>
      <c r="I380" s="447"/>
      <c r="J380" s="160"/>
      <c r="K380" s="100"/>
      <c r="L380" s="161"/>
    </row>
    <row r="381" spans="1:22" s="1" customFormat="1">
      <c r="A381" s="325"/>
      <c r="B381" s="19"/>
      <c r="C381" s="19"/>
      <c r="D381" s="19"/>
      <c r="E381" s="19"/>
      <c r="F381" s="19"/>
      <c r="G381" s="19"/>
      <c r="H381" s="15"/>
      <c r="I381" s="15"/>
      <c r="J381" s="87"/>
      <c r="K381" s="88"/>
      <c r="L381" s="89"/>
    </row>
    <row r="382" spans="1:22" s="82" customFormat="1">
      <c r="A382" s="325"/>
      <c r="B382" s="83"/>
      <c r="C382" s="60"/>
      <c r="D382" s="60"/>
      <c r="E382" s="60"/>
      <c r="F382" s="60"/>
      <c r="G382" s="60"/>
      <c r="H382" s="90"/>
      <c r="I382" s="90"/>
      <c r="J382" s="87"/>
      <c r="K382" s="88"/>
      <c r="L382" s="89"/>
    </row>
    <row r="383" spans="1:22" s="82" customFormat="1">
      <c r="A383" s="325"/>
      <c r="B383" s="113"/>
      <c r="C383" s="113"/>
      <c r="D383" s="60"/>
      <c r="E383" s="60"/>
      <c r="F383" s="60"/>
      <c r="G383" s="60"/>
      <c r="H383" s="90"/>
      <c r="I383" s="153" t="s">
        <v>304</v>
      </c>
      <c r="J383" s="87"/>
      <c r="K383" s="88"/>
      <c r="L383" s="89"/>
    </row>
    <row r="384" spans="1:22" s="82" customFormat="1">
      <c r="A384" s="325"/>
      <c r="B384" s="113"/>
      <c r="C384" s="113"/>
      <c r="D384" s="60"/>
      <c r="E384" s="60"/>
      <c r="F384" s="60"/>
      <c r="G384" s="60"/>
      <c r="H384" s="90"/>
      <c r="I384" s="90"/>
      <c r="J384" s="87"/>
      <c r="K384" s="88"/>
      <c r="L384" s="89"/>
    </row>
    <row r="385" spans="1:22" s="22" customFormat="1">
      <c r="A385" s="325"/>
      <c r="B385" s="2"/>
      <c r="C385" s="51"/>
      <c r="D385" s="36"/>
      <c r="E385" s="36"/>
      <c r="F385" s="36"/>
      <c r="G385" s="36"/>
      <c r="H385" s="21"/>
      <c r="I385" s="38"/>
      <c r="J385" s="6"/>
      <c r="K385" s="7"/>
    </row>
    <row r="386" spans="1:22" s="22" customFormat="1">
      <c r="A386" s="325"/>
      <c r="B386" s="2"/>
      <c r="C386" s="51"/>
      <c r="D386" s="36"/>
      <c r="E386" s="36"/>
      <c r="F386" s="36"/>
      <c r="G386" s="36"/>
      <c r="H386" s="21"/>
      <c r="I386" s="38"/>
      <c r="J386" s="6"/>
      <c r="K386" s="7"/>
    </row>
    <row r="387" spans="1:22" s="22" customFormat="1">
      <c r="A387" s="325"/>
      <c r="B387" s="2"/>
      <c r="E387" s="51"/>
      <c r="F387" s="51"/>
      <c r="G387" s="51"/>
      <c r="H387" s="21"/>
      <c r="I387" s="38"/>
      <c r="J387" s="6"/>
      <c r="K387" s="7"/>
    </row>
    <row r="388" spans="1:22" s="22" customFormat="1">
      <c r="A388" s="325"/>
      <c r="B388" s="2"/>
      <c r="E388" s="51"/>
      <c r="F388" s="51"/>
      <c r="G388" s="51"/>
      <c r="H388" s="21"/>
      <c r="I388" s="38"/>
      <c r="J388" s="6"/>
      <c r="K388" s="7"/>
    </row>
    <row r="389" spans="1:22" s="22" customFormat="1">
      <c r="A389" s="325"/>
      <c r="B389" s="2"/>
      <c r="E389" s="51"/>
      <c r="F389" s="51"/>
      <c r="G389" s="51"/>
      <c r="H389" s="21"/>
      <c r="I389" s="38"/>
      <c r="J389" s="6"/>
      <c r="K389" s="7"/>
    </row>
    <row r="390" spans="1:22" s="22" customFormat="1">
      <c r="A390" s="325"/>
      <c r="B390" s="2"/>
      <c r="E390" s="51"/>
      <c r="F390" s="51"/>
      <c r="G390" s="51"/>
      <c r="H390" s="21"/>
      <c r="I390" s="38"/>
      <c r="J390" s="6"/>
      <c r="K390" s="7"/>
    </row>
    <row r="391" spans="1:22" s="22" customFormat="1">
      <c r="A391" s="325"/>
      <c r="B391" s="2"/>
      <c r="E391" s="36"/>
      <c r="F391" s="36"/>
      <c r="G391" s="36"/>
      <c r="H391" s="21"/>
      <c r="I391" s="5"/>
      <c r="J391" s="39"/>
      <c r="K391" s="52"/>
      <c r="L391" s="8"/>
    </row>
    <row r="392" spans="1:22" s="22" customFormat="1">
      <c r="A392" s="325"/>
      <c r="B392" s="2"/>
      <c r="C392" s="42"/>
      <c r="D392" s="42"/>
      <c r="E392" s="42"/>
      <c r="F392" s="42"/>
      <c r="G392" s="42"/>
      <c r="H392" s="42"/>
      <c r="I392" s="42"/>
      <c r="J392" s="42"/>
      <c r="K392" s="50"/>
      <c r="L392" s="42"/>
    </row>
    <row r="393" spans="1:22" s="22" customFormat="1">
      <c r="A393" s="325"/>
      <c r="B393" s="2"/>
      <c r="C393" s="60"/>
      <c r="D393" s="4"/>
      <c r="E393" s="4"/>
      <c r="F393" s="4"/>
      <c r="G393" s="4"/>
      <c r="H393" s="307"/>
      <c r="I393" s="307"/>
      <c r="J393" s="61"/>
      <c r="K393" s="30"/>
      <c r="L393" s="59"/>
    </row>
    <row r="394" spans="1:22" s="1" customFormat="1" ht="19.5">
      <c r="A394" s="325"/>
      <c r="B394" s="343" t="s">
        <v>305</v>
      </c>
      <c r="C394" s="162"/>
      <c r="D394" s="162"/>
      <c r="E394" s="55"/>
      <c r="F394" s="55"/>
      <c r="G394" s="55"/>
      <c r="H394" s="56"/>
      <c r="I394" s="56"/>
      <c r="J394" s="58"/>
      <c r="K394" s="57"/>
      <c r="L394" s="163"/>
    </row>
    <row r="395" spans="1:22" s="1" customFormat="1">
      <c r="A395" s="325"/>
      <c r="B395" s="47" t="s">
        <v>306</v>
      </c>
      <c r="C395" s="65"/>
      <c r="D395" s="65"/>
      <c r="E395" s="4"/>
      <c r="F395" s="4"/>
      <c r="G395" s="4"/>
      <c r="H395" s="307"/>
      <c r="I395" s="307"/>
      <c r="J395" s="59"/>
      <c r="K395" s="30"/>
      <c r="L395" s="101"/>
    </row>
    <row r="396" spans="1:22">
      <c r="A396" s="325"/>
      <c r="B396" s="19"/>
      <c r="C396" s="19"/>
      <c r="D396" s="19"/>
      <c r="E396" s="19"/>
      <c r="F396" s="19"/>
      <c r="G396" s="19"/>
      <c r="H396" s="15"/>
      <c r="I396" s="15"/>
      <c r="L396" s="23"/>
      <c r="M396" s="9"/>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648</v>
      </c>
      <c r="M397" s="9"/>
      <c r="N397" s="9"/>
      <c r="O397" s="9"/>
      <c r="P397" s="9"/>
      <c r="Q397" s="9"/>
      <c r="R397" s="9"/>
      <c r="S397" s="9"/>
      <c r="T397" s="9"/>
      <c r="U397" s="9"/>
      <c r="V397" s="9"/>
    </row>
    <row r="398" spans="1:22" ht="20.25" customHeight="1">
      <c r="A398" s="336" t="s">
        <v>988</v>
      </c>
      <c r="B398" s="2"/>
      <c r="C398" s="4"/>
      <c r="D398" s="4"/>
      <c r="F398" s="4"/>
      <c r="G398" s="4"/>
      <c r="H398" s="307"/>
      <c r="I398" s="65" t="s">
        <v>78</v>
      </c>
      <c r="J398" s="66"/>
      <c r="K398" s="77"/>
      <c r="L398" s="78" t="s">
        <v>596</v>
      </c>
      <c r="M398" s="9"/>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8">IF(SUM(L399:L399)=0,IF(COUNTIF(L399:L399,"未確認")&gt;0,"未確認",IF(COUNTIF(L399:L399,"~*")&gt;0,"*",SUM(L399:L399))),SUM(L399:L399))</f>
        <v>28</v>
      </c>
      <c r="K399" s="118" t="str">
        <f t="shared" ref="K399:K404" si="9">IF(OR(COUNTIF(L399:L399,"未確認")&gt;0,COUNTIF(L399:L399,"~*")&gt;0),"※","")</f>
        <v/>
      </c>
      <c r="L399" s="135">
        <v>28</v>
      </c>
    </row>
    <row r="400" spans="1:22" s="82" customFormat="1" ht="34.5" customHeight="1">
      <c r="A400" s="338" t="s">
        <v>1067</v>
      </c>
      <c r="B400" s="83"/>
      <c r="C400" s="448"/>
      <c r="D400" s="449"/>
      <c r="E400" s="383" t="s">
        <v>309</v>
      </c>
      <c r="F400" s="384"/>
      <c r="G400" s="384"/>
      <c r="H400" s="385"/>
      <c r="I400" s="409"/>
      <c r="J400" s="164">
        <f t="shared" si="8"/>
        <v>28</v>
      </c>
      <c r="K400" s="118" t="str">
        <f t="shared" si="9"/>
        <v/>
      </c>
      <c r="L400" s="135">
        <v>28</v>
      </c>
    </row>
    <row r="401" spans="1:22" s="82" customFormat="1" ht="34.5" customHeight="1">
      <c r="A401" s="344" t="s">
        <v>1068</v>
      </c>
      <c r="B401" s="83"/>
      <c r="C401" s="448"/>
      <c r="D401" s="450"/>
      <c r="E401" s="383" t="s">
        <v>310</v>
      </c>
      <c r="F401" s="384"/>
      <c r="G401" s="384"/>
      <c r="H401" s="385"/>
      <c r="I401" s="409"/>
      <c r="J401" s="164">
        <f t="shared" si="8"/>
        <v>0</v>
      </c>
      <c r="K401" s="118" t="str">
        <f t="shared" si="9"/>
        <v/>
      </c>
      <c r="L401" s="135">
        <v>0</v>
      </c>
    </row>
    <row r="402" spans="1:22" s="82" customFormat="1" ht="34.5" customHeight="1">
      <c r="A402" s="344" t="s">
        <v>1069</v>
      </c>
      <c r="B402" s="83"/>
      <c r="C402" s="448"/>
      <c r="D402" s="451"/>
      <c r="E402" s="383" t="s">
        <v>311</v>
      </c>
      <c r="F402" s="384"/>
      <c r="G402" s="384"/>
      <c r="H402" s="385"/>
      <c r="I402" s="409"/>
      <c r="J402" s="164">
        <f t="shared" si="8"/>
        <v>0</v>
      </c>
      <c r="K402" s="118" t="str">
        <f t="shared" si="9"/>
        <v/>
      </c>
      <c r="L402" s="135">
        <v>0</v>
      </c>
    </row>
    <row r="403" spans="1:22" s="82" customFormat="1" ht="34.5" customHeight="1">
      <c r="A403" s="344" t="s">
        <v>1070</v>
      </c>
      <c r="B403" s="2"/>
      <c r="C403" s="448"/>
      <c r="D403" s="383" t="s">
        <v>312</v>
      </c>
      <c r="E403" s="384"/>
      <c r="F403" s="384"/>
      <c r="G403" s="384"/>
      <c r="H403" s="385"/>
      <c r="I403" s="409"/>
      <c r="J403" s="164">
        <f t="shared" si="8"/>
        <v>7253</v>
      </c>
      <c r="K403" s="118" t="str">
        <f t="shared" si="9"/>
        <v/>
      </c>
      <c r="L403" s="135">
        <v>7253</v>
      </c>
    </row>
    <row r="404" spans="1:22" s="82" customFormat="1" ht="34.5" customHeight="1">
      <c r="A404" s="344" t="s">
        <v>1071</v>
      </c>
      <c r="B404" s="113"/>
      <c r="C404" s="448"/>
      <c r="D404" s="383" t="s">
        <v>313</v>
      </c>
      <c r="E404" s="384"/>
      <c r="F404" s="384"/>
      <c r="G404" s="384"/>
      <c r="H404" s="385"/>
      <c r="I404" s="410"/>
      <c r="J404" s="164">
        <f t="shared" si="8"/>
        <v>29</v>
      </c>
      <c r="K404" s="118" t="str">
        <f t="shared" si="9"/>
        <v/>
      </c>
      <c r="L404" s="135">
        <v>29</v>
      </c>
    </row>
    <row r="405" spans="1:22" s="1" customFormat="1">
      <c r="A405" s="325"/>
      <c r="B405" s="19"/>
      <c r="C405" s="125"/>
      <c r="D405" s="19"/>
      <c r="E405" s="19"/>
      <c r="F405" s="19"/>
      <c r="G405" s="19"/>
      <c r="H405" s="15"/>
      <c r="I405" s="15"/>
      <c r="J405" s="87"/>
      <c r="K405" s="88"/>
      <c r="L405" s="89"/>
    </row>
    <row r="406" spans="1:22" s="82" customFormat="1">
      <c r="A406" s="325"/>
      <c r="B406" s="83"/>
      <c r="C406" s="60"/>
      <c r="D406" s="60"/>
      <c r="E406" s="60"/>
      <c r="F406" s="60"/>
      <c r="G406" s="60"/>
      <c r="H406" s="90"/>
      <c r="I406" s="90"/>
      <c r="J406" s="87"/>
      <c r="K406" s="88"/>
      <c r="L406" s="89"/>
    </row>
    <row r="407" spans="1:22" s="1" customFormat="1">
      <c r="A407" s="325"/>
      <c r="B407" s="113"/>
      <c r="C407" s="165"/>
      <c r="D407" s="4"/>
      <c r="E407" s="4"/>
      <c r="F407" s="4"/>
      <c r="H407" s="307"/>
      <c r="I407" s="307"/>
      <c r="J407" s="59"/>
      <c r="K407" s="30"/>
      <c r="L407" s="101"/>
    </row>
    <row r="408" spans="1:22" s="1" customFormat="1">
      <c r="A408" s="325"/>
      <c r="B408" s="47" t="s">
        <v>314</v>
      </c>
      <c r="C408" s="44"/>
      <c r="D408" s="44"/>
      <c r="E408" s="44"/>
      <c r="F408" s="44"/>
      <c r="G408" s="44"/>
      <c r="H408" s="15"/>
      <c r="I408" s="15"/>
      <c r="J408" s="59"/>
      <c r="K408" s="30"/>
      <c r="L408" s="101"/>
    </row>
    <row r="409" spans="1:22">
      <c r="A409" s="325"/>
      <c r="B409" s="19"/>
      <c r="C409" s="19"/>
      <c r="D409" s="19"/>
      <c r="E409" s="19"/>
      <c r="F409" s="19"/>
      <c r="G409" s="19"/>
      <c r="H409" s="15"/>
      <c r="I409" s="15"/>
      <c r="L409" s="23"/>
      <c r="M409" s="9"/>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648</v>
      </c>
      <c r="M410" s="9"/>
      <c r="N410" s="9"/>
      <c r="O410" s="9"/>
      <c r="P410" s="9"/>
      <c r="Q410" s="9"/>
      <c r="R410" s="9"/>
      <c r="S410" s="9"/>
      <c r="T410" s="9"/>
      <c r="U410" s="9"/>
      <c r="V410" s="9"/>
    </row>
    <row r="411" spans="1:22" ht="20.25" customHeight="1">
      <c r="A411" s="325"/>
      <c r="B411" s="2"/>
      <c r="C411" s="60"/>
      <c r="D411" s="4"/>
      <c r="F411" s="4"/>
      <c r="G411" s="4"/>
      <c r="H411" s="307"/>
      <c r="I411" s="65" t="s">
        <v>1012</v>
      </c>
      <c r="J411" s="66"/>
      <c r="K411" s="77"/>
      <c r="L411" s="78" t="s">
        <v>596</v>
      </c>
      <c r="M411" s="9"/>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0">IF(SUM(L412:L412)=0,IF(COUNTIF(L412:L412,"未確認")&gt;0,"未確認",IF(COUNTIF(L412:L412,"~*")&gt;0,"*",SUM(L412:L412))),SUM(L412:L412))</f>
        <v>28</v>
      </c>
      <c r="K412" s="118" t="str">
        <f t="shared" ref="K412:K429" si="11">IF(OR(COUNTIF(L412:L412,"未確認")&gt;0,COUNTIF(L412:L412,"~*")&gt;0),"※","")</f>
        <v/>
      </c>
      <c r="L412" s="135">
        <v>28</v>
      </c>
    </row>
    <row r="413" spans="1:22" s="82" customFormat="1" ht="34.5" customHeight="1">
      <c r="A413" s="345" t="s">
        <v>1074</v>
      </c>
      <c r="B413" s="113"/>
      <c r="C413" s="436"/>
      <c r="D413" s="435" t="s">
        <v>317</v>
      </c>
      <c r="E413" s="437" t="s">
        <v>318</v>
      </c>
      <c r="F413" s="438"/>
      <c r="G413" s="438"/>
      <c r="H413" s="439"/>
      <c r="I413" s="430"/>
      <c r="J413" s="164">
        <f t="shared" si="10"/>
        <v>0</v>
      </c>
      <c r="K413" s="118" t="str">
        <f t="shared" si="11"/>
        <v/>
      </c>
      <c r="L413" s="135">
        <v>0</v>
      </c>
    </row>
    <row r="414" spans="1:22" s="82" customFormat="1" ht="34.5" customHeight="1">
      <c r="A414" s="345" t="s">
        <v>1075</v>
      </c>
      <c r="B414" s="113"/>
      <c r="C414" s="436"/>
      <c r="D414" s="436"/>
      <c r="E414" s="383" t="s">
        <v>319</v>
      </c>
      <c r="F414" s="384"/>
      <c r="G414" s="384"/>
      <c r="H414" s="385"/>
      <c r="I414" s="430"/>
      <c r="J414" s="164">
        <f t="shared" si="10"/>
        <v>28</v>
      </c>
      <c r="K414" s="118" t="str">
        <f t="shared" si="11"/>
        <v/>
      </c>
      <c r="L414" s="135">
        <v>28</v>
      </c>
    </row>
    <row r="415" spans="1:22" s="82" customFormat="1" ht="34.5" customHeight="1">
      <c r="A415" s="345" t="s">
        <v>1076</v>
      </c>
      <c r="B415" s="113"/>
      <c r="C415" s="436"/>
      <c r="D415" s="436"/>
      <c r="E415" s="383" t="s">
        <v>320</v>
      </c>
      <c r="F415" s="384"/>
      <c r="G415" s="384"/>
      <c r="H415" s="385"/>
      <c r="I415" s="430"/>
      <c r="J415" s="164">
        <f t="shared" si="10"/>
        <v>0</v>
      </c>
      <c r="K415" s="118" t="str">
        <f t="shared" si="11"/>
        <v/>
      </c>
      <c r="L415" s="135">
        <v>0</v>
      </c>
    </row>
    <row r="416" spans="1:22" s="82" customFormat="1" ht="34.5" customHeight="1">
      <c r="A416" s="345" t="s">
        <v>1077</v>
      </c>
      <c r="B416" s="113"/>
      <c r="C416" s="436"/>
      <c r="D416" s="436"/>
      <c r="E416" s="386" t="s">
        <v>321</v>
      </c>
      <c r="F416" s="387"/>
      <c r="G416" s="387"/>
      <c r="H416" s="388"/>
      <c r="I416" s="430"/>
      <c r="J416" s="164">
        <f t="shared" si="10"/>
        <v>0</v>
      </c>
      <c r="K416" s="118" t="str">
        <f t="shared" si="11"/>
        <v/>
      </c>
      <c r="L416" s="135">
        <v>0</v>
      </c>
    </row>
    <row r="417" spans="1:12" s="82" customFormat="1" ht="34.5" customHeight="1">
      <c r="A417" s="345" t="s">
        <v>1078</v>
      </c>
      <c r="B417" s="113"/>
      <c r="C417" s="436"/>
      <c r="D417" s="436"/>
      <c r="E417" s="386" t="s">
        <v>322</v>
      </c>
      <c r="F417" s="387"/>
      <c r="G417" s="387"/>
      <c r="H417" s="388"/>
      <c r="I417" s="430"/>
      <c r="J417" s="164">
        <f t="shared" si="10"/>
        <v>0</v>
      </c>
      <c r="K417" s="118" t="str">
        <f t="shared" si="11"/>
        <v/>
      </c>
      <c r="L417" s="135">
        <v>0</v>
      </c>
    </row>
    <row r="418" spans="1:12" s="82" customFormat="1" ht="34.5" customHeight="1">
      <c r="A418" s="345" t="s">
        <v>1079</v>
      </c>
      <c r="B418" s="113"/>
      <c r="C418" s="436"/>
      <c r="D418" s="436"/>
      <c r="E418" s="383" t="s">
        <v>323</v>
      </c>
      <c r="F418" s="384"/>
      <c r="G418" s="384"/>
      <c r="H418" s="385"/>
      <c r="I418" s="430"/>
      <c r="J418" s="164">
        <f t="shared" si="10"/>
        <v>0</v>
      </c>
      <c r="K418" s="118" t="str">
        <f t="shared" si="11"/>
        <v/>
      </c>
      <c r="L418" s="135">
        <v>0</v>
      </c>
    </row>
    <row r="419" spans="1:12" s="82" customFormat="1" ht="34.5" customHeight="1">
      <c r="A419" s="345" t="s">
        <v>1080</v>
      </c>
      <c r="B419" s="113"/>
      <c r="C419" s="436"/>
      <c r="D419" s="440"/>
      <c r="E419" s="400" t="s">
        <v>258</v>
      </c>
      <c r="F419" s="401"/>
      <c r="G419" s="401"/>
      <c r="H419" s="402"/>
      <c r="I419" s="430"/>
      <c r="J419" s="164">
        <f t="shared" si="10"/>
        <v>0</v>
      </c>
      <c r="K419" s="118" t="str">
        <f t="shared" si="11"/>
        <v/>
      </c>
      <c r="L419" s="135">
        <v>0</v>
      </c>
    </row>
    <row r="420" spans="1:12" s="82" customFormat="1" ht="34.5" customHeight="1">
      <c r="A420" s="345" t="s">
        <v>1081</v>
      </c>
      <c r="B420" s="113"/>
      <c r="C420" s="436"/>
      <c r="D420" s="383" t="s">
        <v>324</v>
      </c>
      <c r="E420" s="384"/>
      <c r="F420" s="384"/>
      <c r="G420" s="384"/>
      <c r="H420" s="385"/>
      <c r="I420" s="430"/>
      <c r="J420" s="164">
        <f t="shared" si="10"/>
        <v>29</v>
      </c>
      <c r="K420" s="118" t="str">
        <f t="shared" si="11"/>
        <v/>
      </c>
      <c r="L420" s="135">
        <v>29</v>
      </c>
    </row>
    <row r="421" spans="1:12" s="82" customFormat="1" ht="34.5" customHeight="1">
      <c r="A421" s="345" t="s">
        <v>1082</v>
      </c>
      <c r="B421" s="113"/>
      <c r="C421" s="436"/>
      <c r="D421" s="435" t="s">
        <v>325</v>
      </c>
      <c r="E421" s="437" t="s">
        <v>326</v>
      </c>
      <c r="F421" s="438"/>
      <c r="G421" s="438"/>
      <c r="H421" s="439"/>
      <c r="I421" s="430"/>
      <c r="J421" s="164">
        <f t="shared" si="10"/>
        <v>0</v>
      </c>
      <c r="K421" s="118" t="str">
        <f t="shared" si="11"/>
        <v/>
      </c>
      <c r="L421" s="135">
        <v>0</v>
      </c>
    </row>
    <row r="422" spans="1:12" s="82" customFormat="1" ht="34.5" customHeight="1">
      <c r="A422" s="345" t="s">
        <v>1083</v>
      </c>
      <c r="B422" s="113"/>
      <c r="C422" s="436"/>
      <c r="D422" s="436"/>
      <c r="E422" s="383" t="s">
        <v>327</v>
      </c>
      <c r="F422" s="384"/>
      <c r="G422" s="384"/>
      <c r="H422" s="385"/>
      <c r="I422" s="430"/>
      <c r="J422" s="164">
        <f t="shared" si="10"/>
        <v>23</v>
      </c>
      <c r="K422" s="118" t="str">
        <f t="shared" si="11"/>
        <v/>
      </c>
      <c r="L422" s="135">
        <v>23</v>
      </c>
    </row>
    <row r="423" spans="1:12" s="82" customFormat="1" ht="34.5" customHeight="1">
      <c r="A423" s="345" t="s">
        <v>1084</v>
      </c>
      <c r="B423" s="113"/>
      <c r="C423" s="436"/>
      <c r="D423" s="436"/>
      <c r="E423" s="383" t="s">
        <v>328</v>
      </c>
      <c r="F423" s="384"/>
      <c r="G423" s="384"/>
      <c r="H423" s="385"/>
      <c r="I423" s="430"/>
      <c r="J423" s="164">
        <f t="shared" si="10"/>
        <v>0</v>
      </c>
      <c r="K423" s="118" t="str">
        <f t="shared" si="11"/>
        <v/>
      </c>
      <c r="L423" s="135">
        <v>0</v>
      </c>
    </row>
    <row r="424" spans="1:12" s="82" customFormat="1" ht="34.5" customHeight="1">
      <c r="A424" s="345" t="s">
        <v>1085</v>
      </c>
      <c r="B424" s="113"/>
      <c r="C424" s="436"/>
      <c r="D424" s="436"/>
      <c r="E424" s="383" t="s">
        <v>329</v>
      </c>
      <c r="F424" s="384"/>
      <c r="G424" s="384"/>
      <c r="H424" s="385"/>
      <c r="I424" s="430"/>
      <c r="J424" s="164">
        <f t="shared" si="10"/>
        <v>0</v>
      </c>
      <c r="K424" s="118" t="str">
        <f t="shared" si="11"/>
        <v/>
      </c>
      <c r="L424" s="135">
        <v>0</v>
      </c>
    </row>
    <row r="425" spans="1:12" s="82" customFormat="1" ht="34.5" customHeight="1">
      <c r="A425" s="345" t="s">
        <v>1086</v>
      </c>
      <c r="B425" s="113"/>
      <c r="C425" s="436"/>
      <c r="D425" s="436"/>
      <c r="E425" s="383" t="s">
        <v>330</v>
      </c>
      <c r="F425" s="384"/>
      <c r="G425" s="384"/>
      <c r="H425" s="385"/>
      <c r="I425" s="430"/>
      <c r="J425" s="164">
        <f t="shared" si="10"/>
        <v>1</v>
      </c>
      <c r="K425" s="118" t="str">
        <f t="shared" si="11"/>
        <v/>
      </c>
      <c r="L425" s="135">
        <v>1</v>
      </c>
    </row>
    <row r="426" spans="1:12" s="82" customFormat="1" ht="34.5" customHeight="1">
      <c r="A426" s="345" t="s">
        <v>1087</v>
      </c>
      <c r="B426" s="113"/>
      <c r="C426" s="436"/>
      <c r="D426" s="436"/>
      <c r="E426" s="386" t="s">
        <v>331</v>
      </c>
      <c r="F426" s="387"/>
      <c r="G426" s="387"/>
      <c r="H426" s="388"/>
      <c r="I426" s="430"/>
      <c r="J426" s="164">
        <f t="shared" si="10"/>
        <v>0</v>
      </c>
      <c r="K426" s="118" t="str">
        <f t="shared" si="11"/>
        <v/>
      </c>
      <c r="L426" s="135">
        <v>0</v>
      </c>
    </row>
    <row r="427" spans="1:12" s="82" customFormat="1" ht="34.5" customHeight="1">
      <c r="A427" s="345" t="s">
        <v>1088</v>
      </c>
      <c r="B427" s="113"/>
      <c r="C427" s="436"/>
      <c r="D427" s="436"/>
      <c r="E427" s="383" t="s">
        <v>332</v>
      </c>
      <c r="F427" s="384"/>
      <c r="G427" s="384"/>
      <c r="H427" s="385"/>
      <c r="I427" s="430"/>
      <c r="J427" s="164">
        <f t="shared" si="10"/>
        <v>0</v>
      </c>
      <c r="K427" s="118" t="str">
        <f t="shared" si="11"/>
        <v/>
      </c>
      <c r="L427" s="135">
        <v>0</v>
      </c>
    </row>
    <row r="428" spans="1:12" s="82" customFormat="1" ht="34.5" customHeight="1">
      <c r="A428" s="345" t="s">
        <v>1089</v>
      </c>
      <c r="B428" s="113"/>
      <c r="C428" s="436"/>
      <c r="D428" s="436"/>
      <c r="E428" s="383" t="s">
        <v>333</v>
      </c>
      <c r="F428" s="384"/>
      <c r="G428" s="384"/>
      <c r="H428" s="385"/>
      <c r="I428" s="430"/>
      <c r="J428" s="164">
        <f t="shared" si="10"/>
        <v>5</v>
      </c>
      <c r="K428" s="118" t="str">
        <f t="shared" si="11"/>
        <v/>
      </c>
      <c r="L428" s="135">
        <v>5</v>
      </c>
    </row>
    <row r="429" spans="1:12" s="82" customFormat="1" ht="34.5" customHeight="1">
      <c r="A429" s="345" t="s">
        <v>1091</v>
      </c>
      <c r="B429" s="113"/>
      <c r="C429" s="436"/>
      <c r="D429" s="436"/>
      <c r="E429" s="383" t="s">
        <v>258</v>
      </c>
      <c r="F429" s="384"/>
      <c r="G429" s="384"/>
      <c r="H429" s="385"/>
      <c r="I429" s="431"/>
      <c r="J429" s="164">
        <f t="shared" si="10"/>
        <v>0</v>
      </c>
      <c r="K429" s="118" t="str">
        <f t="shared" si="11"/>
        <v/>
      </c>
      <c r="L429" s="135">
        <v>0</v>
      </c>
    </row>
    <row r="430" spans="1:12" s="1" customFormat="1">
      <c r="A430" s="325"/>
      <c r="B430" s="19"/>
      <c r="C430" s="19"/>
      <c r="D430" s="19"/>
      <c r="E430" s="19"/>
      <c r="F430" s="19"/>
      <c r="G430" s="19"/>
      <c r="H430" s="15"/>
      <c r="I430" s="15"/>
      <c r="J430" s="87"/>
      <c r="K430" s="88"/>
      <c r="L430" s="89"/>
    </row>
    <row r="431" spans="1:12" s="82" customFormat="1">
      <c r="A431" s="325"/>
      <c r="B431" s="83"/>
      <c r="C431" s="60"/>
      <c r="D431" s="60"/>
      <c r="E431" s="60"/>
      <c r="F431" s="60"/>
      <c r="G431" s="60"/>
      <c r="H431" s="90"/>
      <c r="I431" s="90"/>
      <c r="J431" s="87"/>
      <c r="K431" s="88"/>
      <c r="L431" s="89"/>
    </row>
    <row r="432" spans="1:12" s="4" customFormat="1">
      <c r="A432" s="325"/>
      <c r="B432" s="113"/>
      <c r="C432" s="166"/>
      <c r="D432" s="165"/>
      <c r="H432" s="307"/>
      <c r="I432" s="307"/>
      <c r="J432" s="59"/>
      <c r="K432" s="30"/>
      <c r="L432" s="101"/>
    </row>
    <row r="433" spans="1:22" s="4" customFormat="1">
      <c r="A433" s="325"/>
      <c r="B433" s="19" t="s">
        <v>334</v>
      </c>
      <c r="C433" s="44"/>
      <c r="D433" s="44"/>
      <c r="E433" s="44"/>
      <c r="F433" s="44"/>
      <c r="G433" s="44"/>
      <c r="H433" s="15"/>
      <c r="I433" s="15"/>
      <c r="J433" s="59"/>
      <c r="K433" s="30"/>
      <c r="L433" s="101"/>
    </row>
    <row r="434" spans="1:22">
      <c r="A434" s="325"/>
      <c r="B434" s="19"/>
      <c r="C434" s="19"/>
      <c r="D434" s="19"/>
      <c r="E434" s="19"/>
      <c r="F434" s="19"/>
      <c r="G434" s="19"/>
      <c r="H434" s="15"/>
      <c r="I434" s="15"/>
      <c r="L434" s="23"/>
      <c r="M434" s="9"/>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648</v>
      </c>
      <c r="M435" s="9"/>
      <c r="N435" s="9"/>
      <c r="O435" s="9"/>
      <c r="P435" s="9"/>
      <c r="Q435" s="9"/>
      <c r="R435" s="9"/>
      <c r="S435" s="9"/>
      <c r="T435" s="9"/>
      <c r="U435" s="9"/>
      <c r="V435" s="9"/>
    </row>
    <row r="436" spans="1:22" ht="20.25" customHeight="1">
      <c r="A436" s="336" t="s">
        <v>988</v>
      </c>
      <c r="B436" s="2"/>
      <c r="C436" s="60"/>
      <c r="D436" s="4"/>
      <c r="F436" s="4"/>
      <c r="G436" s="4"/>
      <c r="H436" s="307"/>
      <c r="I436" s="65" t="s">
        <v>78</v>
      </c>
      <c r="J436" s="66"/>
      <c r="K436" s="168"/>
      <c r="L436" s="78" t="s">
        <v>596</v>
      </c>
      <c r="M436" s="9"/>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IF(SUM(L437:L437)=0,IF(COUNTIF(L437:L437,"未確認")&gt;0,"未確認",IF(COUNTIF(L437:L437,"~*")&gt;0,"*",SUM(L437:L437))),SUM(L437:L437))</f>
        <v>29</v>
      </c>
      <c r="K437" s="170" t="str">
        <f>IF(OR(COUNTIF(L437:L437,"未確認")&gt;0,COUNTIF(L437:L437,"~*")&gt;0),"※","")</f>
        <v/>
      </c>
      <c r="L437" s="135">
        <v>29</v>
      </c>
    </row>
    <row r="438" spans="1:22" s="82" customFormat="1" ht="34.5" customHeight="1">
      <c r="A438" s="344" t="s">
        <v>1094</v>
      </c>
      <c r="B438" s="113"/>
      <c r="C438" s="171"/>
      <c r="D438" s="172"/>
      <c r="E438" s="432" t="s">
        <v>1095</v>
      </c>
      <c r="F438" s="433"/>
      <c r="G438" s="433"/>
      <c r="H438" s="434"/>
      <c r="I438" s="430"/>
      <c r="J438" s="169">
        <f>IF(SUM(L438:L438)=0,IF(COUNTIF(L438:L438,"未確認")&gt;0,"未確認",IF(COUNTIF(L438:L438,"~*")&gt;0,"*",SUM(L438:L438))),SUM(L438:L438))</f>
        <v>0</v>
      </c>
      <c r="K438" s="170" t="str">
        <f>IF(OR(COUNTIF(L438:L438,"未確認")&gt;0,COUNTIF(L438:L438,"~*")&gt;0),"※","")</f>
        <v/>
      </c>
      <c r="L438" s="135">
        <v>0</v>
      </c>
    </row>
    <row r="439" spans="1:22" s="82" customFormat="1" ht="34.5" customHeight="1">
      <c r="A439" s="344" t="s">
        <v>1096</v>
      </c>
      <c r="B439" s="113"/>
      <c r="C439" s="171"/>
      <c r="D439" s="172"/>
      <c r="E439" s="432" t="s">
        <v>1097</v>
      </c>
      <c r="F439" s="433"/>
      <c r="G439" s="433"/>
      <c r="H439" s="434"/>
      <c r="I439" s="430"/>
      <c r="J439" s="169">
        <f>IF(SUM(L439:L439)=0,IF(COUNTIF(L439:L439,"未確認")&gt;0,"未確認",IF(COUNTIF(L439:L439,"~*")&gt;0,"*",SUM(L439:L439))),SUM(L439:L439))</f>
        <v>0</v>
      </c>
      <c r="K439" s="170" t="str">
        <f>IF(OR(COUNTIF(L439:L439,"未確認")&gt;0,COUNTIF(L439:L439,"~*")&gt;0),"※","")</f>
        <v/>
      </c>
      <c r="L439" s="135">
        <v>0</v>
      </c>
    </row>
    <row r="440" spans="1:22" s="82" customFormat="1" ht="34.5" customHeight="1">
      <c r="A440" s="344" t="s">
        <v>1098</v>
      </c>
      <c r="B440" s="113"/>
      <c r="C440" s="171"/>
      <c r="D440" s="172"/>
      <c r="E440" s="432" t="s">
        <v>338</v>
      </c>
      <c r="F440" s="433"/>
      <c r="G440" s="433"/>
      <c r="H440" s="434"/>
      <c r="I440" s="430"/>
      <c r="J440" s="169">
        <f>IF(SUM(L440:L440)=0,IF(COUNTIF(L440:L440,"未確認")&gt;0,"未確認",IF(COUNTIF(L440:L440,"~*")&gt;0,"*",SUM(L440:L440))),SUM(L440:L440))</f>
        <v>29</v>
      </c>
      <c r="K440" s="170" t="str">
        <f>IF(OR(COUNTIF(L440:L440,"未確認")&gt;0,COUNTIF(L440:L440,"~*")&gt;0),"※","")</f>
        <v/>
      </c>
      <c r="L440" s="135">
        <v>29</v>
      </c>
    </row>
    <row r="441" spans="1:22" s="82" customFormat="1" ht="34.5" customHeight="1">
      <c r="A441" s="345" t="s">
        <v>1099</v>
      </c>
      <c r="B441" s="2"/>
      <c r="C441" s="173"/>
      <c r="D441" s="174"/>
      <c r="E441" s="432" t="s">
        <v>339</v>
      </c>
      <c r="F441" s="433"/>
      <c r="G441" s="433"/>
      <c r="H441" s="434"/>
      <c r="I441" s="431"/>
      <c r="J441" s="169">
        <f>IF(SUM(L441:L441)=0,IF(COUNTIF(L441:L441,"未確認")&gt;0,"未確認",IF(COUNTIF(L441:L441,"~*")&gt;0,"*",SUM(L441:L441))),SUM(L441:L441))</f>
        <v>0</v>
      </c>
      <c r="K441" s="170" t="str">
        <f>IF(OR(COUNTIF(L441:L441,"未確認")&gt;0,COUNTIF(L441:L441,"~*")&gt;0),"※","")</f>
        <v/>
      </c>
      <c r="L441" s="135">
        <v>0</v>
      </c>
    </row>
    <row r="442" spans="1:22" s="1" customFormat="1">
      <c r="A442" s="325"/>
      <c r="B442" s="19"/>
      <c r="C442" s="125"/>
      <c r="D442" s="19"/>
      <c r="E442" s="19"/>
      <c r="F442" s="19"/>
      <c r="G442" s="19"/>
      <c r="H442" s="15"/>
      <c r="I442" s="15"/>
      <c r="J442" s="87"/>
      <c r="K442" s="88"/>
      <c r="L442" s="89"/>
    </row>
    <row r="443" spans="1:22" s="82" customFormat="1">
      <c r="A443" s="325"/>
      <c r="B443" s="83"/>
      <c r="C443" s="60"/>
      <c r="D443" s="60"/>
      <c r="E443" s="60"/>
      <c r="F443" s="60"/>
      <c r="G443" s="60"/>
      <c r="H443" s="90"/>
      <c r="I443" s="90"/>
      <c r="J443" s="87"/>
      <c r="K443" s="88"/>
      <c r="L443" s="89"/>
    </row>
    <row r="444" spans="1:22" s="1" customFormat="1">
      <c r="A444" s="325"/>
      <c r="B444" s="2"/>
      <c r="C444" s="346"/>
      <c r="D444" s="4"/>
      <c r="E444" s="4"/>
      <c r="F444" s="4"/>
      <c r="G444" s="4"/>
      <c r="H444" s="175"/>
      <c r="I444" s="175"/>
      <c r="J444" s="59"/>
      <c r="K444" s="30"/>
      <c r="L444" s="101"/>
    </row>
    <row r="445" spans="1:22" s="4" customFormat="1">
      <c r="A445" s="325"/>
      <c r="B445" s="19" t="s">
        <v>340</v>
      </c>
      <c r="C445" s="44"/>
      <c r="D445" s="44"/>
      <c r="E445" s="44"/>
      <c r="F445" s="44"/>
      <c r="G445" s="44"/>
      <c r="H445" s="15"/>
      <c r="I445" s="15"/>
      <c r="J445" s="59"/>
      <c r="K445" s="30"/>
      <c r="L445" s="101"/>
    </row>
    <row r="446" spans="1:22" s="1" customFormat="1">
      <c r="A446" s="325"/>
      <c r="B446" s="113" t="s">
        <v>341</v>
      </c>
      <c r="C446" s="4"/>
      <c r="D446" s="4"/>
      <c r="E446" s="4"/>
      <c r="F446" s="4"/>
      <c r="G446" s="4"/>
      <c r="H446" s="307"/>
      <c r="I446" s="307"/>
      <c r="J446" s="59"/>
      <c r="K446" s="30"/>
      <c r="L446" s="101"/>
    </row>
    <row r="447" spans="1:22">
      <c r="A447" s="325"/>
      <c r="B447" s="19"/>
      <c r="C447" s="19"/>
      <c r="D447" s="19"/>
      <c r="E447" s="19"/>
      <c r="F447" s="19"/>
      <c r="G447" s="19"/>
      <c r="H447" s="15"/>
      <c r="I447" s="15"/>
      <c r="L447" s="23"/>
      <c r="M447" s="9"/>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648</v>
      </c>
      <c r="M448" s="9"/>
      <c r="N448" s="9"/>
      <c r="O448" s="9"/>
      <c r="P448" s="9"/>
      <c r="Q448" s="9"/>
      <c r="R448" s="9"/>
      <c r="S448" s="9"/>
      <c r="T448" s="9"/>
      <c r="U448" s="9"/>
      <c r="V448" s="9"/>
    </row>
    <row r="449" spans="1:22" ht="20.25" customHeight="1">
      <c r="A449" s="325"/>
      <c r="B449" s="2"/>
      <c r="C449" s="4"/>
      <c r="D449" s="4"/>
      <c r="F449" s="4"/>
      <c r="G449" s="4"/>
      <c r="H449" s="307"/>
      <c r="I449" s="65" t="s">
        <v>1012</v>
      </c>
      <c r="J449" s="66"/>
      <c r="K449" s="168"/>
      <c r="L449" s="78" t="s">
        <v>596</v>
      </c>
      <c r="M449" s="9"/>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row>
    <row r="451" spans="1:22" s="82" customFormat="1" ht="34.5" customHeight="1">
      <c r="A451" s="345" t="s">
        <v>1102</v>
      </c>
      <c r="B451" s="113"/>
      <c r="C451" s="171"/>
      <c r="D451" s="177"/>
      <c r="E451" s="383" t="s">
        <v>343</v>
      </c>
      <c r="F451" s="384"/>
      <c r="G451" s="384"/>
      <c r="H451" s="385"/>
      <c r="I451" s="394"/>
      <c r="J451" s="169">
        <v>0</v>
      </c>
      <c r="K451" s="176" t="str">
        <f t="shared" ref="K451:K455" si="12">IF(OR(COUNTIF(J451,"未確認")&gt;0,COUNTIF(J451,"~*")&gt;0),"※","")</f>
        <v/>
      </c>
      <c r="L451" s="147"/>
    </row>
    <row r="452" spans="1:22" s="82" customFormat="1" ht="34.5" customHeight="1">
      <c r="A452" s="345" t="s">
        <v>1103</v>
      </c>
      <c r="B452" s="113"/>
      <c r="C452" s="173"/>
      <c r="D452" s="178"/>
      <c r="E452" s="383" t="s">
        <v>344</v>
      </c>
      <c r="F452" s="384"/>
      <c r="G452" s="384"/>
      <c r="H452" s="385"/>
      <c r="I452" s="394"/>
      <c r="J452" s="169">
        <v>0</v>
      </c>
      <c r="K452" s="176" t="str">
        <f t="shared" si="12"/>
        <v/>
      </c>
      <c r="L452" s="147"/>
    </row>
    <row r="453" spans="1:22" s="82" customFormat="1" ht="34.5" customHeight="1">
      <c r="A453" s="345" t="s">
        <v>1104</v>
      </c>
      <c r="B453" s="113"/>
      <c r="C453" s="427" t="s">
        <v>345</v>
      </c>
      <c r="D453" s="428"/>
      <c r="E453" s="428"/>
      <c r="F453" s="428"/>
      <c r="G453" s="428"/>
      <c r="H453" s="429"/>
      <c r="I453" s="394"/>
      <c r="J453" s="169">
        <v>0</v>
      </c>
      <c r="K453" s="176" t="str">
        <f t="shared" si="12"/>
        <v/>
      </c>
      <c r="L453" s="147"/>
    </row>
    <row r="454" spans="1:22" s="82" customFormat="1" ht="34.5" customHeight="1">
      <c r="A454" s="345" t="s">
        <v>1105</v>
      </c>
      <c r="B454" s="113"/>
      <c r="C454" s="171"/>
      <c r="D454" s="177"/>
      <c r="E454" s="383" t="s">
        <v>346</v>
      </c>
      <c r="F454" s="384"/>
      <c r="G454" s="384"/>
      <c r="H454" s="385"/>
      <c r="I454" s="394"/>
      <c r="J454" s="169">
        <v>0</v>
      </c>
      <c r="K454" s="176" t="str">
        <f t="shared" si="12"/>
        <v/>
      </c>
      <c r="L454" s="147"/>
    </row>
    <row r="455" spans="1:22" s="82" customFormat="1" ht="34.5" customHeight="1">
      <c r="A455" s="345" t="s">
        <v>1106</v>
      </c>
      <c r="B455" s="113"/>
      <c r="C455" s="173"/>
      <c r="D455" s="178"/>
      <c r="E455" s="383" t="s">
        <v>347</v>
      </c>
      <c r="F455" s="384"/>
      <c r="G455" s="384"/>
      <c r="H455" s="385"/>
      <c r="I455" s="395"/>
      <c r="J455" s="169">
        <v>0</v>
      </c>
      <c r="K455" s="176" t="str">
        <f t="shared" si="12"/>
        <v/>
      </c>
      <c r="L455" s="149"/>
    </row>
    <row r="456" spans="1:22" s="1" customFormat="1">
      <c r="A456" s="325"/>
      <c r="B456" s="19"/>
      <c r="C456" s="19"/>
      <c r="D456" s="19"/>
      <c r="E456" s="19"/>
      <c r="F456" s="19"/>
      <c r="G456" s="19"/>
      <c r="H456" s="15"/>
      <c r="I456" s="15"/>
      <c r="J456" s="87"/>
      <c r="K456" s="88"/>
      <c r="L456" s="89"/>
    </row>
    <row r="457" spans="1:22" s="82" customFormat="1">
      <c r="A457" s="325"/>
      <c r="B457" s="83"/>
      <c r="C457" s="60"/>
      <c r="D457" s="60"/>
      <c r="E457" s="60"/>
      <c r="F457" s="60"/>
      <c r="G457" s="60"/>
      <c r="H457" s="90"/>
      <c r="I457" s="90"/>
      <c r="J457" s="87"/>
      <c r="K457" s="88"/>
      <c r="L457" s="89"/>
    </row>
    <row r="458" spans="1:22" s="82" customFormat="1">
      <c r="A458" s="325"/>
      <c r="B458" s="113"/>
      <c r="C458" s="113"/>
      <c r="D458" s="60"/>
      <c r="E458" s="60"/>
      <c r="F458" s="60"/>
      <c r="G458" s="60"/>
      <c r="H458" s="90"/>
      <c r="I458" s="153" t="s">
        <v>304</v>
      </c>
      <c r="J458" s="87"/>
      <c r="K458" s="88"/>
      <c r="L458" s="89"/>
    </row>
    <row r="459" spans="1:22" s="82" customFormat="1">
      <c r="A459" s="325"/>
      <c r="B459" s="113"/>
      <c r="C459" s="113"/>
      <c r="D459" s="60"/>
      <c r="E459" s="60"/>
      <c r="F459" s="60"/>
      <c r="G459" s="60"/>
      <c r="H459" s="90"/>
      <c r="I459" s="90"/>
      <c r="J459" s="87"/>
      <c r="K459" s="88"/>
      <c r="L459" s="89"/>
    </row>
    <row r="460" spans="1:22" s="82" customFormat="1">
      <c r="A460" s="325"/>
      <c r="B460" s="113"/>
      <c r="C460" s="113"/>
      <c r="D460" s="60"/>
      <c r="E460" s="60"/>
      <c r="F460" s="60"/>
      <c r="G460" s="60"/>
      <c r="H460" s="90"/>
      <c r="I460" s="90"/>
      <c r="J460" s="87"/>
      <c r="K460" s="88"/>
      <c r="L460" s="89"/>
    </row>
    <row r="461" spans="1:22" s="22" customFormat="1">
      <c r="A461" s="325"/>
      <c r="B461" s="2"/>
      <c r="C461" s="51"/>
      <c r="D461" s="36"/>
      <c r="E461" s="36"/>
      <c r="F461" s="36"/>
      <c r="G461" s="36"/>
      <c r="H461" s="21"/>
      <c r="I461" s="38"/>
      <c r="J461" s="6"/>
      <c r="K461" s="7"/>
    </row>
    <row r="462" spans="1:22" s="22" customFormat="1">
      <c r="A462" s="325"/>
      <c r="B462" s="2"/>
      <c r="C462" s="51"/>
      <c r="D462" s="36"/>
      <c r="E462" s="36"/>
      <c r="F462" s="36"/>
      <c r="G462" s="36"/>
      <c r="H462" s="21"/>
      <c r="I462" s="38"/>
      <c r="J462" s="6"/>
      <c r="K462" s="7"/>
    </row>
    <row r="463" spans="1:22" s="22" customFormat="1">
      <c r="A463" s="325"/>
      <c r="B463" s="2"/>
      <c r="H463" s="51"/>
    </row>
    <row r="464" spans="1:22" s="22" customFormat="1">
      <c r="A464" s="325"/>
      <c r="B464" s="2"/>
      <c r="H464" s="51"/>
    </row>
    <row r="465" spans="1:22" s="22" customFormat="1">
      <c r="A465" s="325"/>
      <c r="B465" s="2"/>
      <c r="H465" s="51"/>
    </row>
    <row r="466" spans="1:22" s="22" customFormat="1">
      <c r="A466" s="325"/>
      <c r="B466" s="2"/>
      <c r="H466" s="51"/>
    </row>
    <row r="467" spans="1:22" s="22" customFormat="1">
      <c r="A467" s="325"/>
      <c r="B467" s="2"/>
      <c r="H467" s="51"/>
      <c r="L467" s="8"/>
    </row>
    <row r="468" spans="1:22" s="22" customFormat="1">
      <c r="A468" s="325"/>
      <c r="B468" s="2"/>
      <c r="C468" s="42"/>
      <c r="D468" s="42"/>
      <c r="E468" s="42"/>
      <c r="F468" s="42"/>
      <c r="G468" s="179"/>
      <c r="H468" s="42"/>
      <c r="I468" s="42"/>
      <c r="J468" s="42"/>
      <c r="K468" s="50"/>
      <c r="L468" s="42"/>
    </row>
    <row r="469" spans="1:22" s="22" customFormat="1">
      <c r="A469" s="325"/>
      <c r="B469" s="2"/>
      <c r="C469" s="60"/>
      <c r="D469" s="4"/>
      <c r="E469" s="4"/>
      <c r="F469" s="4"/>
      <c r="G469" s="4"/>
      <c r="H469" s="307"/>
      <c r="I469" s="307"/>
      <c r="J469" s="61"/>
      <c r="K469" s="30"/>
      <c r="L469" s="59"/>
    </row>
    <row r="470" spans="1:22" s="1" customFormat="1" ht="19.5">
      <c r="A470" s="325"/>
      <c r="B470" s="343" t="s">
        <v>1107</v>
      </c>
      <c r="C470" s="347"/>
      <c r="D470" s="55"/>
      <c r="E470" s="55"/>
      <c r="F470" s="55"/>
      <c r="G470" s="55"/>
      <c r="H470" s="56"/>
      <c r="I470" s="56"/>
      <c r="J470" s="58"/>
      <c r="K470" s="57"/>
      <c r="L470" s="163"/>
    </row>
    <row r="471" spans="1:22" s="1" customFormat="1">
      <c r="A471" s="325"/>
      <c r="B471" s="19" t="s">
        <v>349</v>
      </c>
      <c r="C471" s="348"/>
      <c r="D471" s="4"/>
      <c r="E471" s="4"/>
      <c r="F471" s="4"/>
      <c r="G471" s="4"/>
      <c r="H471" s="307"/>
      <c r="I471" s="307"/>
      <c r="J471" s="59"/>
      <c r="K471" s="30"/>
      <c r="L471" s="101"/>
    </row>
    <row r="472" spans="1:22">
      <c r="A472" s="325"/>
      <c r="B472" s="19"/>
      <c r="C472" s="19"/>
      <c r="D472" s="19"/>
      <c r="E472" s="19"/>
      <c r="F472" s="19"/>
      <c r="G472" s="19"/>
      <c r="H472" s="15"/>
      <c r="I472" s="15"/>
      <c r="L472" s="23"/>
      <c r="M472" s="9"/>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648</v>
      </c>
      <c r="M473" s="9"/>
      <c r="N473" s="9"/>
      <c r="O473" s="9"/>
      <c r="P473" s="9"/>
      <c r="Q473" s="9"/>
      <c r="R473" s="9"/>
      <c r="S473" s="9"/>
      <c r="T473" s="9"/>
      <c r="U473" s="9"/>
      <c r="V473" s="9"/>
    </row>
    <row r="474" spans="1:22" ht="20.25" customHeight="1">
      <c r="A474" s="325"/>
      <c r="B474" s="2"/>
      <c r="C474" s="60"/>
      <c r="D474" s="4"/>
      <c r="F474" s="4"/>
      <c r="G474" s="4"/>
      <c r="H474" s="307"/>
      <c r="I474" s="65" t="s">
        <v>1012</v>
      </c>
      <c r="J474" s="66"/>
      <c r="K474" s="168"/>
      <c r="L474" s="78" t="s">
        <v>596</v>
      </c>
      <c r="M474" s="9"/>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1109</v>
      </c>
      <c r="J475" s="180">
        <f>IF(SUM(L475:L475)=0,IF(COUNTIF(L475:L475,"未確認")&gt;0,"未確認",IF(COUNTIF(L475:L475,"*")&gt;0,"*",SUM(L475:L475))),SUM(L475:L475))</f>
        <v>0</v>
      </c>
      <c r="K475" s="181" t="str">
        <f t="shared" ref="K475:K482" si="13">IF(OR(COUNTIF(L475:L475,"未確認")&gt;0,COUNTIF(L475:L475,"*")&gt;0),"※","")</f>
        <v/>
      </c>
      <c r="L475" s="111">
        <v>0</v>
      </c>
      <c r="M475" s="9"/>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f t="shared" ref="J476:J487" si="14">IF(SUM(L476:L476)=0,IF(COUNTIF(L476:L476,"未確認")&gt;0,"未確認",IF(COUNTIF(L476:L476,"~*")&gt;0,"*",SUM(L476:L476))),SUM(L476:L476))</f>
        <v>0</v>
      </c>
      <c r="K476" s="181" t="str">
        <f t="shared" si="13"/>
        <v/>
      </c>
      <c r="L476" s="111"/>
      <c r="M476" s="9"/>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4"/>
        <v>0</v>
      </c>
      <c r="K477" s="181" t="str">
        <f t="shared" si="13"/>
        <v/>
      </c>
      <c r="L477" s="111"/>
      <c r="M477" s="9"/>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4"/>
        <v>0</v>
      </c>
      <c r="K478" s="181" t="str">
        <f t="shared" si="13"/>
        <v/>
      </c>
      <c r="L478" s="111"/>
      <c r="M478" s="9"/>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4"/>
        <v>0</v>
      </c>
      <c r="K479" s="181" t="str">
        <f t="shared" si="13"/>
        <v/>
      </c>
      <c r="L479" s="111"/>
      <c r="M479" s="9"/>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4"/>
        <v>0</v>
      </c>
      <c r="K480" s="181" t="str">
        <f t="shared" si="13"/>
        <v/>
      </c>
      <c r="L480" s="111"/>
      <c r="M480" s="9"/>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4"/>
        <v>0</v>
      </c>
      <c r="K481" s="181" t="str">
        <f t="shared" si="13"/>
        <v/>
      </c>
      <c r="L481" s="111"/>
      <c r="M481" s="9"/>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4"/>
        <v>0</v>
      </c>
      <c r="K482" s="181" t="str">
        <f t="shared" si="13"/>
        <v/>
      </c>
      <c r="L482" s="111"/>
      <c r="M482" s="9"/>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f t="shared" si="14"/>
        <v>0</v>
      </c>
      <c r="K483" s="181" t="str">
        <f>IF(OR(COUNTIF(L483:L483,"未確認")&gt;0,COUNTIF(L483:L483,"~")&gt;0),"※","")</f>
        <v/>
      </c>
      <c r="L483" s="111"/>
      <c r="M483" s="9"/>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4"/>
        <v>0</v>
      </c>
      <c r="K484" s="181" t="str">
        <f t="shared" ref="K484:K503" si="15">IF(OR(COUNTIF(L484:L484,"未確認")&gt;0,COUNTIF(L484:L484,"*")&gt;0),"※","")</f>
        <v/>
      </c>
      <c r="L484" s="111"/>
      <c r="M484" s="9"/>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4"/>
        <v>0</v>
      </c>
      <c r="K485" s="181" t="str">
        <f t="shared" si="15"/>
        <v/>
      </c>
      <c r="L485" s="111"/>
      <c r="M485" s="9"/>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4"/>
        <v>0</v>
      </c>
      <c r="K486" s="181" t="str">
        <f t="shared" si="15"/>
        <v/>
      </c>
      <c r="L486" s="111"/>
      <c r="M486" s="9"/>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4"/>
        <v>0</v>
      </c>
      <c r="K487" s="181" t="str">
        <f t="shared" si="15"/>
        <v/>
      </c>
      <c r="L487" s="111"/>
      <c r="M487" s="9"/>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2786</v>
      </c>
      <c r="J488" s="180">
        <f>IF(SUM(L488:L488)=0,IF(COUNTIF(L488:L488,"未確認")&gt;0,"未確認",IF(COUNTIF(L488:L488,"*")&gt;0,"*",SUM(L488:L488))),SUM(L488:L488))</f>
        <v>0</v>
      </c>
      <c r="K488" s="181" t="str">
        <f t="shared" si="15"/>
        <v/>
      </c>
      <c r="L488" s="111">
        <v>0</v>
      </c>
      <c r="M488" s="9"/>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6">IF(SUM(L489:L489)=0,IF(COUNTIF(L489:L489,"未確認")&gt;0,"未確認",IF(COUNTIF(L489:L489,"~*")&gt;0,"*",SUM(L489:L489))),SUM(L489:L489))</f>
        <v>0</v>
      </c>
      <c r="K489" s="181" t="str">
        <f t="shared" si="15"/>
        <v/>
      </c>
      <c r="L489" s="111"/>
      <c r="M489" s="9"/>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6"/>
        <v>0</v>
      </c>
      <c r="K490" s="181" t="str">
        <f t="shared" si="15"/>
        <v/>
      </c>
      <c r="L490" s="111"/>
      <c r="M490" s="9"/>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6"/>
        <v>0</v>
      </c>
      <c r="K491" s="181" t="str">
        <f t="shared" si="15"/>
        <v/>
      </c>
      <c r="L491" s="111"/>
      <c r="M491" s="9"/>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6"/>
        <v>0</v>
      </c>
      <c r="K492" s="181" t="str">
        <f t="shared" si="15"/>
        <v/>
      </c>
      <c r="L492" s="111"/>
      <c r="M492" s="9"/>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6"/>
        <v>0</v>
      </c>
      <c r="K493" s="181" t="str">
        <f t="shared" si="15"/>
        <v/>
      </c>
      <c r="L493" s="111"/>
      <c r="M493" s="9"/>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6"/>
        <v>0</v>
      </c>
      <c r="K494" s="181" t="str">
        <f t="shared" si="15"/>
        <v/>
      </c>
      <c r="L494" s="111"/>
      <c r="M494" s="9"/>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6"/>
        <v>0</v>
      </c>
      <c r="K495" s="181" t="str">
        <f t="shared" si="15"/>
        <v/>
      </c>
      <c r="L495" s="111"/>
      <c r="M495" s="9"/>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6"/>
        <v>0</v>
      </c>
      <c r="K496" s="181" t="str">
        <f t="shared" si="15"/>
        <v/>
      </c>
      <c r="L496" s="111"/>
      <c r="M496" s="9"/>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6"/>
        <v>0</v>
      </c>
      <c r="K497" s="181" t="str">
        <f t="shared" si="15"/>
        <v/>
      </c>
      <c r="L497" s="111"/>
      <c r="M497" s="9"/>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6"/>
        <v>0</v>
      </c>
      <c r="K498" s="181" t="str">
        <f t="shared" si="15"/>
        <v/>
      </c>
      <c r="L498" s="111"/>
      <c r="M498" s="9"/>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6"/>
        <v>0</v>
      </c>
      <c r="K499" s="181" t="str">
        <f t="shared" si="15"/>
        <v/>
      </c>
      <c r="L499" s="111"/>
      <c r="M499" s="9"/>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6"/>
        <v>0</v>
      </c>
      <c r="K500" s="181" t="str">
        <f t="shared" si="15"/>
        <v/>
      </c>
      <c r="L500" s="111"/>
      <c r="M500" s="9"/>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2215</v>
      </c>
      <c r="J501" s="180">
        <f t="shared" si="16"/>
        <v>0</v>
      </c>
      <c r="K501" s="181" t="str">
        <f t="shared" si="15"/>
        <v/>
      </c>
      <c r="L501" s="111">
        <v>0</v>
      </c>
      <c r="M501" s="9"/>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1144</v>
      </c>
      <c r="J502" s="180">
        <f t="shared" si="16"/>
        <v>0</v>
      </c>
      <c r="K502" s="181" t="str">
        <f t="shared" si="15"/>
        <v/>
      </c>
      <c r="L502" s="111">
        <v>0</v>
      </c>
      <c r="M502" s="9"/>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1670</v>
      </c>
      <c r="J503" s="180">
        <f t="shared" si="16"/>
        <v>0</v>
      </c>
      <c r="K503" s="181" t="str">
        <f t="shared" si="15"/>
        <v/>
      </c>
      <c r="L503" s="111">
        <v>0</v>
      </c>
      <c r="M503" s="9"/>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row>
    <row r="505" spans="1:22" s="82" customFormat="1">
      <c r="A505" s="325"/>
      <c r="B505" s="83"/>
      <c r="C505" s="60"/>
      <c r="D505" s="60"/>
      <c r="E505" s="60"/>
      <c r="F505" s="60"/>
      <c r="G505" s="60"/>
      <c r="H505" s="90"/>
      <c r="I505" s="90"/>
      <c r="J505" s="87"/>
      <c r="K505" s="88"/>
      <c r="L505" s="89"/>
    </row>
    <row r="506" spans="1:22">
      <c r="A506" s="325"/>
      <c r="B506" s="183"/>
      <c r="C506" s="4"/>
      <c r="D506" s="4"/>
      <c r="F506" s="4"/>
      <c r="G506" s="4"/>
      <c r="H506" s="307"/>
      <c r="I506" s="307"/>
      <c r="J506" s="59"/>
      <c r="K506" s="30"/>
      <c r="L506" s="101"/>
      <c r="M506" s="9"/>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9"/>
      <c r="N507" s="9"/>
      <c r="O507" s="9"/>
      <c r="P507" s="9"/>
      <c r="Q507" s="9"/>
      <c r="R507" s="9"/>
      <c r="S507" s="9"/>
      <c r="T507" s="9"/>
      <c r="U507" s="9"/>
      <c r="V507" s="9"/>
    </row>
    <row r="508" spans="1:22">
      <c r="A508" s="325"/>
      <c r="B508" s="19"/>
      <c r="C508" s="19"/>
      <c r="D508" s="19"/>
      <c r="E508" s="19"/>
      <c r="F508" s="19"/>
      <c r="G508" s="19"/>
      <c r="H508" s="15"/>
      <c r="I508" s="15"/>
      <c r="L508" s="23"/>
      <c r="M508" s="9"/>
      <c r="N508" s="9"/>
      <c r="O508" s="9"/>
      <c r="P508" s="9"/>
      <c r="Q508" s="9"/>
      <c r="R508" s="9"/>
      <c r="S508" s="9"/>
      <c r="T508" s="9"/>
      <c r="U508" s="9"/>
      <c r="V508" s="9"/>
    </row>
    <row r="509" spans="1:22" ht="34.5" customHeight="1">
      <c r="A509" s="325"/>
      <c r="B509" s="19"/>
      <c r="C509" s="19" t="s">
        <v>1671</v>
      </c>
      <c r="D509" s="4"/>
      <c r="F509" s="4"/>
      <c r="G509" s="4"/>
      <c r="H509" s="307"/>
      <c r="I509" s="307"/>
      <c r="J509" s="74" t="s">
        <v>77</v>
      </c>
      <c r="K509" s="167"/>
      <c r="L509" s="76" t="s">
        <v>648</v>
      </c>
      <c r="M509" s="9"/>
      <c r="N509" s="9"/>
      <c r="O509" s="9"/>
      <c r="P509" s="9"/>
      <c r="Q509" s="9"/>
      <c r="R509" s="9"/>
      <c r="S509" s="9"/>
      <c r="T509" s="9"/>
      <c r="U509" s="9"/>
      <c r="V509" s="9"/>
    </row>
    <row r="510" spans="1:22" ht="20.25" customHeight="1">
      <c r="A510" s="325"/>
      <c r="B510" s="2"/>
      <c r="C510" s="411"/>
      <c r="D510" s="412"/>
      <c r="E510" s="412"/>
      <c r="F510" s="412"/>
      <c r="G510" s="44"/>
      <c r="H510" s="307"/>
      <c r="I510" s="65" t="s">
        <v>1523</v>
      </c>
      <c r="J510" s="66"/>
      <c r="K510" s="168"/>
      <c r="L510" s="78" t="s">
        <v>596</v>
      </c>
      <c r="M510" s="9"/>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2787</v>
      </c>
      <c r="J511" s="180">
        <f t="shared" ref="J511:J518" si="17">IF(SUM(L511:L511)=0,IF(COUNTIF(L511:L511,"未確認")&gt;0,"未確認",IF(COUNTIF(L511:L511,"~*")&gt;0,"*",SUM(L511:L511))),SUM(L511:L511))</f>
        <v>0</v>
      </c>
      <c r="K511" s="181" t="str">
        <f t="shared" ref="K511:K518" si="18">IF(OR(COUNTIF(L511:L511,"未確認")&gt;0,COUNTIF(L511:L511,"*")&gt;0),"※","")</f>
        <v/>
      </c>
      <c r="L511" s="111">
        <v>0</v>
      </c>
      <c r="M511" s="9"/>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1152</v>
      </c>
      <c r="J512" s="180">
        <f t="shared" si="17"/>
        <v>0</v>
      </c>
      <c r="K512" s="181" t="str">
        <f t="shared" si="18"/>
        <v/>
      </c>
      <c r="L512" s="111">
        <v>0</v>
      </c>
      <c r="M512" s="9"/>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1672</v>
      </c>
      <c r="J513" s="180">
        <f t="shared" si="17"/>
        <v>0</v>
      </c>
      <c r="K513" s="181" t="str">
        <f t="shared" si="18"/>
        <v/>
      </c>
      <c r="L513" s="111">
        <v>0</v>
      </c>
      <c r="M513" s="9"/>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2104</v>
      </c>
      <c r="J514" s="180">
        <f t="shared" si="17"/>
        <v>0</v>
      </c>
      <c r="K514" s="181" t="str">
        <f t="shared" si="18"/>
        <v/>
      </c>
      <c r="L514" s="111">
        <v>0</v>
      </c>
      <c r="M514" s="9"/>
      <c r="N514" s="9"/>
      <c r="O514" s="9"/>
      <c r="P514" s="9"/>
      <c r="Q514" s="9"/>
      <c r="R514" s="9"/>
      <c r="S514" s="9"/>
      <c r="T514" s="9"/>
      <c r="U514" s="9"/>
      <c r="V514" s="9"/>
    </row>
    <row r="515" spans="1:22" ht="117">
      <c r="A515" s="349" t="s">
        <v>1157</v>
      </c>
      <c r="B515" s="184"/>
      <c r="C515" s="383" t="s">
        <v>384</v>
      </c>
      <c r="D515" s="384"/>
      <c r="E515" s="384"/>
      <c r="F515" s="384"/>
      <c r="G515" s="384"/>
      <c r="H515" s="385"/>
      <c r="I515" s="116" t="s">
        <v>2788</v>
      </c>
      <c r="J515" s="180">
        <f t="shared" si="17"/>
        <v>0</v>
      </c>
      <c r="K515" s="181" t="str">
        <f t="shared" si="18"/>
        <v/>
      </c>
      <c r="L515" s="111">
        <v>0</v>
      </c>
      <c r="M515" s="9"/>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1969</v>
      </c>
      <c r="J516" s="180">
        <f t="shared" si="17"/>
        <v>0</v>
      </c>
      <c r="K516" s="181" t="str">
        <f t="shared" si="18"/>
        <v/>
      </c>
      <c r="L516" s="111">
        <v>0</v>
      </c>
    </row>
    <row r="517" spans="1:22" s="112" customFormat="1" ht="70.150000000000006" customHeight="1">
      <c r="A517" s="349" t="s">
        <v>1160</v>
      </c>
      <c r="B517" s="184"/>
      <c r="C517" s="383" t="s">
        <v>388</v>
      </c>
      <c r="D517" s="384"/>
      <c r="E517" s="384"/>
      <c r="F517" s="384"/>
      <c r="G517" s="384"/>
      <c r="H517" s="385"/>
      <c r="I517" s="116" t="s">
        <v>1517</v>
      </c>
      <c r="J517" s="180">
        <f t="shared" si="17"/>
        <v>0</v>
      </c>
      <c r="K517" s="181" t="str">
        <f t="shared" si="18"/>
        <v/>
      </c>
      <c r="L517" s="111">
        <v>0</v>
      </c>
    </row>
    <row r="518" spans="1:22" s="112" customFormat="1" ht="84" customHeight="1">
      <c r="A518" s="349" t="s">
        <v>1162</v>
      </c>
      <c r="B518" s="184"/>
      <c r="C518" s="383" t="s">
        <v>390</v>
      </c>
      <c r="D518" s="384"/>
      <c r="E518" s="384"/>
      <c r="F518" s="384"/>
      <c r="G518" s="384"/>
      <c r="H518" s="385"/>
      <c r="I518" s="116" t="s">
        <v>2371</v>
      </c>
      <c r="J518" s="180">
        <f t="shared" si="17"/>
        <v>0</v>
      </c>
      <c r="K518" s="181" t="str">
        <f t="shared" si="18"/>
        <v/>
      </c>
      <c r="L518" s="111">
        <v>0</v>
      </c>
    </row>
    <row r="519" spans="1:22" s="1" customFormat="1">
      <c r="A519" s="325"/>
      <c r="B519" s="19"/>
      <c r="C519" s="19"/>
      <c r="D519" s="19"/>
      <c r="E519" s="19"/>
      <c r="F519" s="19"/>
      <c r="G519" s="19"/>
      <c r="H519" s="15"/>
      <c r="I519" s="15"/>
      <c r="J519" s="87"/>
      <c r="K519" s="88"/>
      <c r="L519" s="89"/>
    </row>
    <row r="520" spans="1:22">
      <c r="A520" s="325"/>
      <c r="B520" s="19"/>
      <c r="C520" s="19"/>
      <c r="D520" s="19"/>
      <c r="E520" s="19"/>
      <c r="F520" s="19"/>
      <c r="G520" s="19"/>
      <c r="H520" s="15"/>
      <c r="I520" s="15"/>
      <c r="L520" s="73"/>
      <c r="M520" s="9"/>
      <c r="N520" s="9"/>
      <c r="O520" s="9"/>
      <c r="P520" s="9"/>
      <c r="Q520" s="9"/>
      <c r="R520" s="9"/>
      <c r="S520" s="9"/>
      <c r="T520" s="9"/>
      <c r="U520" s="9"/>
      <c r="V520" s="9"/>
    </row>
    <row r="521" spans="1:22" ht="34.5" customHeight="1">
      <c r="A521" s="325"/>
      <c r="B521" s="19"/>
      <c r="C521" s="19" t="s">
        <v>2789</v>
      </c>
      <c r="D521" s="4"/>
      <c r="F521" s="4"/>
      <c r="G521" s="4"/>
      <c r="H521" s="307"/>
      <c r="I521" s="307"/>
      <c r="J521" s="74" t="s">
        <v>77</v>
      </c>
      <c r="K521" s="167"/>
      <c r="L521" s="76" t="s">
        <v>648</v>
      </c>
      <c r="M521" s="9"/>
      <c r="N521" s="9"/>
      <c r="O521" s="9"/>
      <c r="P521" s="9"/>
      <c r="Q521" s="9"/>
      <c r="R521" s="9"/>
      <c r="S521" s="9"/>
      <c r="T521" s="9"/>
      <c r="U521" s="9"/>
      <c r="V521" s="9"/>
    </row>
    <row r="522" spans="1:22" ht="20.25" customHeight="1">
      <c r="A522" s="325"/>
      <c r="B522" s="2"/>
      <c r="C522" s="411"/>
      <c r="D522" s="412"/>
      <c r="E522" s="412"/>
      <c r="F522" s="412"/>
      <c r="G522" s="44"/>
      <c r="H522" s="307"/>
      <c r="I522" s="65" t="s">
        <v>1681</v>
      </c>
      <c r="J522" s="66"/>
      <c r="K522" s="168"/>
      <c r="L522" s="78" t="s">
        <v>596</v>
      </c>
      <c r="M522" s="9"/>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394</v>
      </c>
      <c r="J523" s="185">
        <f>IF(SUM(L523:L523)=0,IF(COUNTIF(L523:L523,"未確認")&gt;0,"未確認",IF(COUNTIF(L523:L523,"~*")&gt;0,"*",SUM(L523:L523))),SUM(L523:L523))</f>
        <v>0</v>
      </c>
      <c r="K523" s="181" t="str">
        <f>IF(OR(COUNTIF(L523:L523,"未確認")&gt;0,COUNTIF(L523:L523,"*")&gt;0),"※","")</f>
        <v/>
      </c>
      <c r="L523" s="111">
        <v>0</v>
      </c>
    </row>
    <row r="524" spans="1:22" s="108" customFormat="1" ht="78">
      <c r="A524" s="349"/>
      <c r="B524" s="184"/>
      <c r="C524" s="415" t="s">
        <v>1520</v>
      </c>
      <c r="D524" s="416"/>
      <c r="E524" s="416"/>
      <c r="F524" s="416"/>
      <c r="G524" s="416"/>
      <c r="H524" s="417"/>
      <c r="I524" s="116" t="s">
        <v>1167</v>
      </c>
      <c r="J524" s="185">
        <f>IF(SUM(L524:L524)=0,IF(COUNTIF(L524:L524,"未確認")&gt;0,"未確認",IF(COUNTIF(L524:L524,"~*")&gt;0,"*",SUM(L524:L524))),SUM(L524:L524))</f>
        <v>0</v>
      </c>
      <c r="K524" s="181" t="str">
        <f>IF(OR(COUNTIF(L524:L524,"未確認")&gt;0,COUNTIF(L524:L524,"*")&gt;0),"※","")</f>
        <v/>
      </c>
      <c r="L524" s="111">
        <v>0</v>
      </c>
    </row>
    <row r="525" spans="1:22" s="108" customFormat="1" ht="97.5">
      <c r="A525" s="349" t="s">
        <v>1168</v>
      </c>
      <c r="B525" s="184"/>
      <c r="C525" s="415" t="s">
        <v>395</v>
      </c>
      <c r="D525" s="416"/>
      <c r="E525" s="416"/>
      <c r="F525" s="416"/>
      <c r="G525" s="416"/>
      <c r="H525" s="417"/>
      <c r="I525" s="116" t="s">
        <v>396</v>
      </c>
      <c r="J525" s="185">
        <f>IF(SUM(L525:L525)=0,IF(COUNTIF(L525:L525,"未確認")&gt;0,"未確認",IF(COUNTIF(L525:L525,"~*")&gt;0,"*",SUM(L525:L525))),SUM(L525:L525))</f>
        <v>0</v>
      </c>
      <c r="K525" s="181" t="str">
        <f>IF(OR(COUNTIF(L525:L525,"未確認")&gt;0,COUNTIF(L525:L525,"*")&gt;0),"※","")</f>
        <v/>
      </c>
      <c r="L525" s="111">
        <v>0</v>
      </c>
    </row>
    <row r="526" spans="1:22" s="1" customFormat="1">
      <c r="A526" s="325"/>
      <c r="B526" s="19"/>
      <c r="C526" s="19"/>
      <c r="D526" s="19"/>
      <c r="E526" s="19"/>
      <c r="F526" s="19"/>
      <c r="G526" s="19"/>
      <c r="H526" s="15"/>
      <c r="I526" s="15"/>
      <c r="J526" s="87"/>
      <c r="K526" s="88"/>
      <c r="L526" s="73"/>
    </row>
    <row r="527" spans="1:22">
      <c r="A527" s="325"/>
      <c r="B527" s="19"/>
      <c r="C527" s="19"/>
      <c r="D527" s="19"/>
      <c r="E527" s="19"/>
      <c r="F527" s="19"/>
      <c r="G527" s="19"/>
      <c r="H527" s="15"/>
      <c r="I527" s="15"/>
      <c r="L527" s="73"/>
      <c r="M527" s="9"/>
      <c r="N527" s="9"/>
      <c r="O527" s="9"/>
      <c r="P527" s="9"/>
      <c r="Q527" s="9"/>
      <c r="R527" s="9"/>
      <c r="S527" s="9"/>
      <c r="T527" s="9"/>
      <c r="U527" s="9"/>
      <c r="V527" s="9"/>
    </row>
    <row r="528" spans="1:22" ht="34.5" customHeight="1">
      <c r="A528" s="325"/>
      <c r="B528" s="19"/>
      <c r="C528" s="19" t="s">
        <v>1170</v>
      </c>
      <c r="D528" s="4"/>
      <c r="F528" s="4"/>
      <c r="G528" s="4"/>
      <c r="H528" s="307"/>
      <c r="I528" s="307"/>
      <c r="J528" s="74" t="s">
        <v>77</v>
      </c>
      <c r="K528" s="167"/>
      <c r="L528" s="76" t="s">
        <v>648</v>
      </c>
      <c r="M528" s="9"/>
      <c r="N528" s="9"/>
      <c r="O528" s="9"/>
      <c r="P528" s="9"/>
      <c r="Q528" s="9"/>
      <c r="R528" s="9"/>
      <c r="S528" s="9"/>
      <c r="T528" s="9"/>
      <c r="U528" s="9"/>
      <c r="V528" s="9"/>
    </row>
    <row r="529" spans="1:22" ht="20.25" customHeight="1">
      <c r="A529" s="325"/>
      <c r="B529" s="2"/>
      <c r="C529" s="418"/>
      <c r="D529" s="418"/>
      <c r="E529" s="418"/>
      <c r="F529" s="418"/>
      <c r="G529" s="44"/>
      <c r="H529" s="307"/>
      <c r="I529" s="65" t="s">
        <v>1012</v>
      </c>
      <c r="J529" s="66"/>
      <c r="K529" s="168"/>
      <c r="L529" s="78" t="s">
        <v>596</v>
      </c>
      <c r="M529" s="9"/>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1924</v>
      </c>
      <c r="J530" s="185">
        <f>IF(SUM(L530:L530)=0,IF(COUNTIF(L530:L530,"未確認")&gt;0,"未確認",IF(COUNTIF(L530:L530,"~*")&gt;0,"*",SUM(L530:L530))),SUM(L530:L530))</f>
        <v>0</v>
      </c>
      <c r="K530" s="181" t="str">
        <f>IF(OR(COUNTIF(L530:L530,"未確認")&gt;0,COUNTIF(L530:L530,"*")&gt;0),"※","")</f>
        <v/>
      </c>
      <c r="L530" s="111">
        <v>0</v>
      </c>
    </row>
    <row r="531" spans="1:22" s="1" customFormat="1">
      <c r="A531" s="325"/>
      <c r="B531" s="19"/>
      <c r="C531" s="19"/>
      <c r="D531" s="19"/>
      <c r="E531" s="19"/>
      <c r="F531" s="19"/>
      <c r="G531" s="19"/>
      <c r="H531" s="15"/>
      <c r="I531" s="15"/>
      <c r="J531" s="87"/>
      <c r="K531" s="88"/>
      <c r="L531" s="89"/>
    </row>
    <row r="532" spans="1:22">
      <c r="A532" s="325"/>
      <c r="B532" s="19"/>
      <c r="C532" s="19"/>
      <c r="D532" s="19"/>
      <c r="E532" s="19"/>
      <c r="F532" s="19"/>
      <c r="G532" s="19"/>
      <c r="H532" s="15"/>
      <c r="I532" s="15"/>
      <c r="L532" s="73"/>
      <c r="M532" s="9"/>
      <c r="N532" s="9"/>
      <c r="O532" s="9"/>
      <c r="P532" s="9"/>
      <c r="Q532" s="9"/>
      <c r="R532" s="9"/>
      <c r="S532" s="9"/>
      <c r="T532" s="9"/>
      <c r="U532" s="9"/>
      <c r="V532" s="9"/>
    </row>
    <row r="533" spans="1:22" ht="34.5" customHeight="1">
      <c r="A533" s="325"/>
      <c r="B533" s="19"/>
      <c r="C533" s="19" t="s">
        <v>1845</v>
      </c>
      <c r="D533" s="4"/>
      <c r="F533" s="4"/>
      <c r="G533" s="4"/>
      <c r="H533" s="307"/>
      <c r="I533" s="307"/>
      <c r="J533" s="74" t="s">
        <v>77</v>
      </c>
      <c r="K533" s="167"/>
      <c r="L533" s="76" t="s">
        <v>648</v>
      </c>
      <c r="M533" s="9"/>
      <c r="N533" s="9"/>
      <c r="O533" s="9"/>
      <c r="P533" s="9"/>
      <c r="Q533" s="9"/>
      <c r="R533" s="9"/>
      <c r="S533" s="9"/>
      <c r="T533" s="9"/>
      <c r="U533" s="9"/>
      <c r="V533" s="9"/>
    </row>
    <row r="534" spans="1:22" ht="20.25" customHeight="1">
      <c r="A534" s="325"/>
      <c r="B534" s="2"/>
      <c r="C534" s="418"/>
      <c r="D534" s="419"/>
      <c r="E534" s="419"/>
      <c r="F534" s="419"/>
      <c r="G534" s="44"/>
      <c r="H534" s="307"/>
      <c r="I534" s="65" t="s">
        <v>1148</v>
      </c>
      <c r="J534" s="66"/>
      <c r="K534" s="168"/>
      <c r="L534" s="78" t="s">
        <v>596</v>
      </c>
      <c r="M534" s="9"/>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1175</v>
      </c>
      <c r="J535" s="180">
        <f>IF(SUM(L535:L535)=0,IF(COUNTIF(L535:L535,"未確認")&gt;0,"未確認",IF(COUNTIF(L535:L535,"~*")&gt;0,"*",SUM(L535:L535))),SUM(L535:L535))</f>
        <v>0</v>
      </c>
      <c r="K535" s="181" t="str">
        <f>IF(OR(COUNTIF(L535:L535,"未確認")&gt;0,COUNTIF(L535:L535,"*")&gt;0),"※","")</f>
        <v/>
      </c>
      <c r="L535" s="111">
        <v>0</v>
      </c>
    </row>
    <row r="536" spans="1:22" s="1" customFormat="1">
      <c r="A536" s="325"/>
      <c r="B536" s="19"/>
      <c r="C536" s="19"/>
      <c r="D536" s="19"/>
      <c r="E536" s="19"/>
      <c r="F536" s="19"/>
      <c r="G536" s="19"/>
      <c r="H536" s="15"/>
      <c r="I536" s="15"/>
      <c r="J536" s="87"/>
      <c r="K536" s="88"/>
      <c r="L536" s="89"/>
    </row>
    <row r="537" spans="1:22">
      <c r="A537" s="325"/>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5"/>
      <c r="B538" s="19"/>
      <c r="C538" s="19" t="s">
        <v>2376</v>
      </c>
      <c r="D538" s="4"/>
      <c r="F538" s="4"/>
      <c r="G538" s="4"/>
      <c r="H538" s="307"/>
      <c r="I538" s="307"/>
      <c r="J538" s="74" t="s">
        <v>77</v>
      </c>
      <c r="K538" s="167"/>
      <c r="L538" s="76" t="s">
        <v>648</v>
      </c>
      <c r="M538" s="9"/>
      <c r="N538" s="9"/>
      <c r="O538" s="9"/>
      <c r="P538" s="9"/>
      <c r="Q538" s="9"/>
      <c r="R538" s="9"/>
      <c r="S538" s="9"/>
      <c r="T538" s="9"/>
      <c r="U538" s="9"/>
      <c r="V538" s="9"/>
    </row>
    <row r="539" spans="1:22" ht="20.25" customHeight="1">
      <c r="A539" s="325"/>
      <c r="B539" s="2"/>
      <c r="C539" s="411"/>
      <c r="D539" s="412"/>
      <c r="E539" s="412"/>
      <c r="F539" s="412"/>
      <c r="G539" s="44"/>
      <c r="H539" s="307"/>
      <c r="I539" s="65" t="s">
        <v>1148</v>
      </c>
      <c r="J539" s="66"/>
      <c r="K539" s="168"/>
      <c r="L539" s="78" t="s">
        <v>596</v>
      </c>
      <c r="M539" s="9"/>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2790</v>
      </c>
      <c r="J540" s="180">
        <f t="shared" ref="J540:J545" si="19">IF(SUM(L540:L540)=0,IF(COUNTIF(L540:L540,"未確認")&gt;0,"未確認",IF(COUNTIF(L540:L540,"~*")&gt;0,"*",SUM(L540:L540))),SUM(L540:L540))</f>
        <v>0</v>
      </c>
      <c r="K540" s="181" t="str">
        <f t="shared" ref="K540:K545" si="20">IF(OR(COUNTIF(L540:L540,"未確認")&gt;0,COUNTIF(L540:L540,"*")&gt;0),"※","")</f>
        <v/>
      </c>
      <c r="L540" s="111">
        <v>0</v>
      </c>
    </row>
    <row r="541" spans="1:22" s="108" customFormat="1" ht="70.150000000000006" customHeight="1">
      <c r="A541" s="349" t="s">
        <v>1179</v>
      </c>
      <c r="B541" s="184"/>
      <c r="C541" s="383" t="s">
        <v>406</v>
      </c>
      <c r="D541" s="384"/>
      <c r="E541" s="384"/>
      <c r="F541" s="384"/>
      <c r="G541" s="384"/>
      <c r="H541" s="385"/>
      <c r="I541" s="116" t="s">
        <v>1925</v>
      </c>
      <c r="J541" s="180">
        <f t="shared" si="19"/>
        <v>0</v>
      </c>
      <c r="K541" s="181" t="str">
        <f t="shared" si="20"/>
        <v/>
      </c>
      <c r="L541" s="111">
        <v>0</v>
      </c>
    </row>
    <row r="542" spans="1:22" s="108" customFormat="1" ht="42.75" customHeight="1">
      <c r="A542" s="349" t="s">
        <v>1181</v>
      </c>
      <c r="B542" s="184"/>
      <c r="C542" s="383" t="s">
        <v>408</v>
      </c>
      <c r="D542" s="384"/>
      <c r="E542" s="384"/>
      <c r="F542" s="384"/>
      <c r="G542" s="384"/>
      <c r="H542" s="385"/>
      <c r="I542" s="413" t="s">
        <v>1926</v>
      </c>
      <c r="J542" s="180">
        <f t="shared" si="19"/>
        <v>0</v>
      </c>
      <c r="K542" s="181" t="str">
        <f t="shared" si="20"/>
        <v/>
      </c>
      <c r="L542" s="111">
        <v>0</v>
      </c>
    </row>
    <row r="543" spans="1:22" s="108" customFormat="1" ht="42.75" customHeight="1">
      <c r="A543" s="349" t="s">
        <v>1183</v>
      </c>
      <c r="B543" s="184"/>
      <c r="C543" s="383" t="s">
        <v>1743</v>
      </c>
      <c r="D543" s="384"/>
      <c r="E543" s="384"/>
      <c r="F543" s="384"/>
      <c r="G543" s="384"/>
      <c r="H543" s="385"/>
      <c r="I543" s="414"/>
      <c r="J543" s="180">
        <f t="shared" si="19"/>
        <v>0</v>
      </c>
      <c r="K543" s="181" t="str">
        <f t="shared" si="20"/>
        <v/>
      </c>
      <c r="L543" s="111">
        <v>0</v>
      </c>
    </row>
    <row r="544" spans="1:22" s="108" customFormat="1" ht="70.150000000000006" customHeight="1">
      <c r="A544" s="349" t="s">
        <v>1184</v>
      </c>
      <c r="B544" s="184"/>
      <c r="C544" s="383" t="s">
        <v>411</v>
      </c>
      <c r="D544" s="384"/>
      <c r="E544" s="384"/>
      <c r="F544" s="384"/>
      <c r="G544" s="384"/>
      <c r="H544" s="385"/>
      <c r="I544" s="116" t="s">
        <v>2379</v>
      </c>
      <c r="J544" s="180">
        <f t="shared" si="19"/>
        <v>0</v>
      </c>
      <c r="K544" s="181" t="str">
        <f t="shared" si="20"/>
        <v/>
      </c>
      <c r="L544" s="111">
        <v>0</v>
      </c>
    </row>
    <row r="545" spans="1:22" s="108" customFormat="1" ht="56.1" customHeight="1">
      <c r="A545" s="349" t="s">
        <v>1186</v>
      </c>
      <c r="B545" s="184"/>
      <c r="C545" s="383" t="s">
        <v>413</v>
      </c>
      <c r="D545" s="384"/>
      <c r="E545" s="384"/>
      <c r="F545" s="384"/>
      <c r="G545" s="384"/>
      <c r="H545" s="385"/>
      <c r="I545" s="116" t="s">
        <v>1527</v>
      </c>
      <c r="J545" s="180">
        <f t="shared" si="19"/>
        <v>0</v>
      </c>
      <c r="K545" s="181" t="str">
        <f t="shared" si="20"/>
        <v/>
      </c>
      <c r="L545" s="111">
        <v>0</v>
      </c>
    </row>
    <row r="546" spans="1:22" s="1" customFormat="1">
      <c r="A546" s="325"/>
      <c r="B546" s="19"/>
      <c r="C546" s="19"/>
      <c r="D546" s="19"/>
      <c r="E546" s="19"/>
      <c r="F546" s="19"/>
      <c r="G546" s="19"/>
      <c r="H546" s="15"/>
      <c r="I546" s="15"/>
      <c r="J546" s="87"/>
      <c r="K546" s="88"/>
      <c r="L546" s="89"/>
    </row>
    <row r="547" spans="1:22" s="82" customFormat="1">
      <c r="A547" s="325"/>
      <c r="B547" s="83"/>
      <c r="C547" s="60"/>
      <c r="D547" s="60"/>
      <c r="E547" s="60"/>
      <c r="F547" s="60"/>
      <c r="G547" s="60"/>
      <c r="H547" s="90"/>
      <c r="I547" s="90"/>
      <c r="J547" s="87"/>
      <c r="K547" s="88"/>
      <c r="L547" s="89"/>
    </row>
    <row r="548" spans="1:22" s="108" customFormat="1">
      <c r="A548" s="325"/>
      <c r="B548" s="184"/>
      <c r="C548" s="4"/>
      <c r="D548" s="4"/>
      <c r="E548" s="4"/>
      <c r="F548" s="4"/>
      <c r="G548" s="4"/>
      <c r="H548" s="307"/>
      <c r="I548" s="307"/>
      <c r="J548" s="59"/>
      <c r="K548" s="30"/>
      <c r="L548" s="101"/>
    </row>
    <row r="549" spans="1:22" s="108" customFormat="1">
      <c r="A549" s="325"/>
      <c r="B549" s="19" t="s">
        <v>415</v>
      </c>
      <c r="C549" s="19"/>
      <c r="D549" s="19"/>
      <c r="E549" s="19"/>
      <c r="F549" s="19"/>
      <c r="G549" s="19"/>
      <c r="H549" s="15"/>
      <c r="I549" s="15"/>
      <c r="J549" s="59"/>
      <c r="K549" s="30"/>
      <c r="L549" s="101"/>
    </row>
    <row r="550" spans="1:22">
      <c r="A550" s="325"/>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648</v>
      </c>
    </row>
    <row r="552" spans="1:22" s="2" customFormat="1" ht="20.25" customHeight="1">
      <c r="A552" s="325"/>
      <c r="C552" s="60"/>
      <c r="D552" s="4"/>
      <c r="E552" s="4"/>
      <c r="F552" s="4"/>
      <c r="G552" s="4"/>
      <c r="H552" s="307"/>
      <c r="I552" s="65" t="s">
        <v>1148</v>
      </c>
      <c r="J552" s="66"/>
      <c r="K552" s="168"/>
      <c r="L552" s="78" t="s">
        <v>596</v>
      </c>
    </row>
    <row r="553" spans="1:22" s="108" customFormat="1" ht="70.150000000000006" customHeight="1">
      <c r="A553" s="349" t="s">
        <v>1188</v>
      </c>
      <c r="C553" s="383" t="s">
        <v>416</v>
      </c>
      <c r="D553" s="384"/>
      <c r="E553" s="384"/>
      <c r="F553" s="384"/>
      <c r="G553" s="384"/>
      <c r="H553" s="385"/>
      <c r="I553" s="116" t="s">
        <v>2444</v>
      </c>
      <c r="J553" s="180">
        <f t="shared" ref="J553:J565" si="21">IF(SUM(L553:L553)=0,IF(COUNTIF(L553:L553,"未確認")&gt;0,"未確認",IF(COUNTIF(L553:L553,"~*")&gt;0,"*",SUM(L553:L553))),SUM(L553:L553))</f>
        <v>0</v>
      </c>
      <c r="K553" s="181" t="str">
        <f t="shared" ref="K553:K565" si="22">IF(OR(COUNTIF(L553:L553,"未確認")&gt;0,COUNTIF(L553:L553,"*")&gt;0),"※","")</f>
        <v/>
      </c>
      <c r="L553" s="111">
        <v>0</v>
      </c>
    </row>
    <row r="554" spans="1:22" s="108" customFormat="1" ht="70.150000000000006" customHeight="1">
      <c r="A554" s="349" t="s">
        <v>1189</v>
      </c>
      <c r="B554" s="113"/>
      <c r="C554" s="383" t="s">
        <v>418</v>
      </c>
      <c r="D554" s="384"/>
      <c r="E554" s="384"/>
      <c r="F554" s="384"/>
      <c r="G554" s="384"/>
      <c r="H554" s="385"/>
      <c r="I554" s="116" t="s">
        <v>2764</v>
      </c>
      <c r="J554" s="180">
        <f t="shared" si="21"/>
        <v>0</v>
      </c>
      <c r="K554" s="181" t="str">
        <f t="shared" si="22"/>
        <v/>
      </c>
      <c r="L554" s="111">
        <v>0</v>
      </c>
    </row>
    <row r="555" spans="1:22" s="108" customFormat="1" ht="70.150000000000006" customHeight="1">
      <c r="A555" s="349" t="s">
        <v>1191</v>
      </c>
      <c r="B555" s="113"/>
      <c r="C555" s="383" t="s">
        <v>420</v>
      </c>
      <c r="D555" s="384"/>
      <c r="E555" s="384"/>
      <c r="F555" s="384"/>
      <c r="G555" s="384"/>
      <c r="H555" s="385"/>
      <c r="I555" s="116" t="s">
        <v>2445</v>
      </c>
      <c r="J555" s="180">
        <f t="shared" si="21"/>
        <v>0</v>
      </c>
      <c r="K555" s="181" t="str">
        <f t="shared" si="22"/>
        <v/>
      </c>
      <c r="L555" s="111">
        <v>0</v>
      </c>
    </row>
    <row r="556" spans="1:22" s="108" customFormat="1" ht="70.150000000000006" customHeight="1">
      <c r="A556" s="349" t="s">
        <v>1193</v>
      </c>
      <c r="B556" s="113"/>
      <c r="C556" s="383" t="s">
        <v>422</v>
      </c>
      <c r="D556" s="384"/>
      <c r="E556" s="384"/>
      <c r="F556" s="384"/>
      <c r="G556" s="384"/>
      <c r="H556" s="385"/>
      <c r="I556" s="116" t="s">
        <v>423</v>
      </c>
      <c r="J556" s="180">
        <f t="shared" si="21"/>
        <v>0</v>
      </c>
      <c r="K556" s="181" t="str">
        <f t="shared" si="22"/>
        <v/>
      </c>
      <c r="L556" s="111">
        <v>0</v>
      </c>
    </row>
    <row r="557" spans="1:22" s="108" customFormat="1" ht="70.150000000000006" customHeight="1">
      <c r="A557" s="349" t="s">
        <v>1194</v>
      </c>
      <c r="B557" s="113"/>
      <c r="C557" s="383" t="s">
        <v>424</v>
      </c>
      <c r="D557" s="384"/>
      <c r="E557" s="384"/>
      <c r="F557" s="384"/>
      <c r="G557" s="384"/>
      <c r="H557" s="385"/>
      <c r="I557" s="116" t="s">
        <v>1682</v>
      </c>
      <c r="J557" s="180">
        <f t="shared" si="21"/>
        <v>0</v>
      </c>
      <c r="K557" s="181" t="str">
        <f t="shared" si="22"/>
        <v/>
      </c>
      <c r="L557" s="111">
        <v>0</v>
      </c>
    </row>
    <row r="558" spans="1:22" s="108" customFormat="1" ht="98.1" customHeight="1">
      <c r="A558" s="349" t="s">
        <v>1196</v>
      </c>
      <c r="B558" s="113"/>
      <c r="C558" s="383" t="s">
        <v>426</v>
      </c>
      <c r="D558" s="384"/>
      <c r="E558" s="384"/>
      <c r="F558" s="384"/>
      <c r="G558" s="384"/>
      <c r="H558" s="385"/>
      <c r="I558" s="116" t="s">
        <v>2791</v>
      </c>
      <c r="J558" s="180">
        <f t="shared" si="21"/>
        <v>0</v>
      </c>
      <c r="K558" s="181" t="str">
        <f t="shared" si="22"/>
        <v/>
      </c>
      <c r="L558" s="111">
        <v>0</v>
      </c>
    </row>
    <row r="559" spans="1:22" s="108" customFormat="1" ht="84" customHeight="1">
      <c r="A559" s="349" t="s">
        <v>1198</v>
      </c>
      <c r="B559" s="113"/>
      <c r="C559" s="383" t="s">
        <v>428</v>
      </c>
      <c r="D559" s="384"/>
      <c r="E559" s="384"/>
      <c r="F559" s="384"/>
      <c r="G559" s="384"/>
      <c r="H559" s="385"/>
      <c r="I559" s="116" t="s">
        <v>1746</v>
      </c>
      <c r="J559" s="180">
        <f t="shared" si="21"/>
        <v>0</v>
      </c>
      <c r="K559" s="181" t="str">
        <f t="shared" si="22"/>
        <v/>
      </c>
      <c r="L559" s="111">
        <v>0</v>
      </c>
    </row>
    <row r="560" spans="1:22" s="108" customFormat="1" ht="70.150000000000006" customHeight="1">
      <c r="A560" s="349" t="s">
        <v>1200</v>
      </c>
      <c r="B560" s="113"/>
      <c r="C560" s="383" t="s">
        <v>430</v>
      </c>
      <c r="D560" s="384"/>
      <c r="E560" s="384"/>
      <c r="F560" s="384"/>
      <c r="G560" s="384"/>
      <c r="H560" s="385"/>
      <c r="I560" s="116" t="s">
        <v>1975</v>
      </c>
      <c r="J560" s="180">
        <f t="shared" si="21"/>
        <v>0</v>
      </c>
      <c r="K560" s="181" t="str">
        <f t="shared" si="22"/>
        <v/>
      </c>
      <c r="L560" s="111">
        <v>0</v>
      </c>
    </row>
    <row r="561" spans="1:12" s="108" customFormat="1" ht="70.150000000000006" customHeight="1">
      <c r="A561" s="349" t="s">
        <v>1201</v>
      </c>
      <c r="B561" s="113"/>
      <c r="C561" s="386" t="s">
        <v>432</v>
      </c>
      <c r="D561" s="387"/>
      <c r="E561" s="387"/>
      <c r="F561" s="387"/>
      <c r="G561" s="387"/>
      <c r="H561" s="388"/>
      <c r="I561" s="129" t="s">
        <v>433</v>
      </c>
      <c r="J561" s="180">
        <f t="shared" si="21"/>
        <v>0</v>
      </c>
      <c r="K561" s="181" t="str">
        <f t="shared" si="22"/>
        <v/>
      </c>
      <c r="L561" s="111">
        <v>0</v>
      </c>
    </row>
    <row r="562" spans="1:12" s="108" customFormat="1" ht="78">
      <c r="A562" s="349" t="s">
        <v>1203</v>
      </c>
      <c r="B562" s="113"/>
      <c r="C562" s="383" t="s">
        <v>434</v>
      </c>
      <c r="D562" s="384"/>
      <c r="E562" s="384"/>
      <c r="F562" s="384"/>
      <c r="G562" s="384"/>
      <c r="H562" s="385"/>
      <c r="I562" s="129" t="s">
        <v>435</v>
      </c>
      <c r="J562" s="180">
        <f t="shared" si="21"/>
        <v>0</v>
      </c>
      <c r="K562" s="181" t="str">
        <f t="shared" si="22"/>
        <v/>
      </c>
      <c r="L562" s="111">
        <v>0</v>
      </c>
    </row>
    <row r="563" spans="1:12" s="108" customFormat="1" ht="70.150000000000006" customHeight="1">
      <c r="A563" s="349" t="s">
        <v>1204</v>
      </c>
      <c r="B563" s="113"/>
      <c r="C563" s="383" t="s">
        <v>436</v>
      </c>
      <c r="D563" s="384"/>
      <c r="E563" s="384"/>
      <c r="F563" s="384"/>
      <c r="G563" s="384"/>
      <c r="H563" s="385"/>
      <c r="I563" s="129" t="s">
        <v>437</v>
      </c>
      <c r="J563" s="180">
        <f t="shared" si="21"/>
        <v>0</v>
      </c>
      <c r="K563" s="181" t="str">
        <f t="shared" si="22"/>
        <v/>
      </c>
      <c r="L563" s="111">
        <v>0</v>
      </c>
    </row>
    <row r="564" spans="1:12" s="108" customFormat="1" ht="70.150000000000006" customHeight="1">
      <c r="A564" s="349" t="s">
        <v>1205</v>
      </c>
      <c r="B564" s="113"/>
      <c r="C564" s="383" t="s">
        <v>438</v>
      </c>
      <c r="D564" s="384"/>
      <c r="E564" s="384"/>
      <c r="F564" s="384"/>
      <c r="G564" s="384"/>
      <c r="H564" s="385"/>
      <c r="I564" s="129" t="s">
        <v>1856</v>
      </c>
      <c r="J564" s="180">
        <f t="shared" si="21"/>
        <v>0</v>
      </c>
      <c r="K564" s="181" t="str">
        <f t="shared" si="22"/>
        <v/>
      </c>
      <c r="L564" s="111">
        <v>0</v>
      </c>
    </row>
    <row r="565" spans="1:12" s="108" customFormat="1" ht="70.150000000000006" customHeight="1">
      <c r="A565" s="349" t="s">
        <v>1207</v>
      </c>
      <c r="B565" s="113"/>
      <c r="C565" s="383" t="s">
        <v>440</v>
      </c>
      <c r="D565" s="384"/>
      <c r="E565" s="384"/>
      <c r="F565" s="384"/>
      <c r="G565" s="384"/>
      <c r="H565" s="385"/>
      <c r="I565" s="129" t="s">
        <v>441</v>
      </c>
      <c r="J565" s="180">
        <f t="shared" si="21"/>
        <v>0</v>
      </c>
      <c r="K565" s="181" t="str">
        <f t="shared" si="22"/>
        <v/>
      </c>
      <c r="L565" s="111">
        <v>0</v>
      </c>
    </row>
    <row r="566" spans="1:12" s="108" customFormat="1" ht="113.65" customHeight="1">
      <c r="A566" s="345" t="s">
        <v>1208</v>
      </c>
      <c r="B566" s="113"/>
      <c r="C566" s="386" t="s">
        <v>1209</v>
      </c>
      <c r="D566" s="387"/>
      <c r="E566" s="387"/>
      <c r="F566" s="387"/>
      <c r="G566" s="387"/>
      <c r="H566" s="388"/>
      <c r="I566" s="317" t="s">
        <v>1210</v>
      </c>
      <c r="J566" s="186"/>
      <c r="K566" s="187"/>
      <c r="L566" s="192" t="s">
        <v>443</v>
      </c>
    </row>
    <row r="567" spans="1:12" s="1" customFormat="1" ht="65.099999999999994" customHeight="1">
      <c r="A567" s="325"/>
      <c r="B567" s="113"/>
      <c r="C567" s="389" t="s">
        <v>445</v>
      </c>
      <c r="D567" s="390"/>
      <c r="E567" s="390"/>
      <c r="F567" s="390"/>
      <c r="G567" s="390"/>
      <c r="H567" s="391"/>
      <c r="I567" s="392" t="s">
        <v>1215</v>
      </c>
      <c r="J567" s="188"/>
      <c r="K567" s="189"/>
      <c r="L567" s="120"/>
    </row>
    <row r="568" spans="1:12" s="1" customFormat="1" ht="34.5" customHeight="1">
      <c r="A568" s="345" t="s">
        <v>1216</v>
      </c>
      <c r="B568" s="113"/>
      <c r="C568" s="190"/>
      <c r="D568" s="398" t="s">
        <v>447</v>
      </c>
      <c r="E568" s="408"/>
      <c r="F568" s="408"/>
      <c r="G568" s="408"/>
      <c r="H568" s="399"/>
      <c r="I568" s="409"/>
      <c r="J568" s="188"/>
      <c r="K568" s="191"/>
      <c r="L568" s="192">
        <v>0</v>
      </c>
    </row>
    <row r="569" spans="1:12" s="1" customFormat="1" ht="34.5" customHeight="1">
      <c r="A569" s="345" t="s">
        <v>1217</v>
      </c>
      <c r="B569" s="113"/>
      <c r="C569" s="190"/>
      <c r="D569" s="398" t="s">
        <v>448</v>
      </c>
      <c r="E569" s="408"/>
      <c r="F569" s="408"/>
      <c r="G569" s="408"/>
      <c r="H569" s="399"/>
      <c r="I569" s="409"/>
      <c r="J569" s="188"/>
      <c r="K569" s="191"/>
      <c r="L569" s="192">
        <v>0</v>
      </c>
    </row>
    <row r="570" spans="1:12" s="1" customFormat="1" ht="34.5" customHeight="1">
      <c r="A570" s="345" t="s">
        <v>1218</v>
      </c>
      <c r="B570" s="113"/>
      <c r="C570" s="190"/>
      <c r="D570" s="398" t="s">
        <v>449</v>
      </c>
      <c r="E570" s="408"/>
      <c r="F570" s="408"/>
      <c r="G570" s="408"/>
      <c r="H570" s="399"/>
      <c r="I570" s="409"/>
      <c r="J570" s="188"/>
      <c r="K570" s="191"/>
      <c r="L570" s="192">
        <v>0</v>
      </c>
    </row>
    <row r="571" spans="1:12" s="1" customFormat="1" ht="34.5" customHeight="1">
      <c r="A571" s="345" t="s">
        <v>1219</v>
      </c>
      <c r="B571" s="113"/>
      <c r="C571" s="190"/>
      <c r="D571" s="398" t="s">
        <v>450</v>
      </c>
      <c r="E571" s="408"/>
      <c r="F571" s="408"/>
      <c r="G571" s="408"/>
      <c r="H571" s="399"/>
      <c r="I571" s="409"/>
      <c r="J571" s="188"/>
      <c r="K571" s="191"/>
      <c r="L571" s="192">
        <v>0</v>
      </c>
    </row>
    <row r="572" spans="1:12" s="1" customFormat="1" ht="34.5" customHeight="1">
      <c r="A572" s="345" t="s">
        <v>1220</v>
      </c>
      <c r="B572" s="113"/>
      <c r="C572" s="190"/>
      <c r="D572" s="398" t="s">
        <v>1538</v>
      </c>
      <c r="E572" s="408"/>
      <c r="F572" s="408"/>
      <c r="G572" s="408"/>
      <c r="H572" s="399"/>
      <c r="I572" s="409"/>
      <c r="J572" s="188"/>
      <c r="K572" s="191"/>
      <c r="L572" s="192">
        <v>0</v>
      </c>
    </row>
    <row r="573" spans="1:12" s="1" customFormat="1" ht="34.5" customHeight="1">
      <c r="A573" s="345" t="s">
        <v>1222</v>
      </c>
      <c r="B573" s="113"/>
      <c r="C573" s="193"/>
      <c r="D573" s="398" t="s">
        <v>1859</v>
      </c>
      <c r="E573" s="408"/>
      <c r="F573" s="408"/>
      <c r="G573" s="408"/>
      <c r="H573" s="399"/>
      <c r="I573" s="409"/>
      <c r="J573" s="188"/>
      <c r="K573" s="191"/>
      <c r="L573" s="192">
        <v>0</v>
      </c>
    </row>
    <row r="574" spans="1:12" s="1" customFormat="1" ht="34.5" customHeight="1">
      <c r="A574" s="345" t="s">
        <v>1224</v>
      </c>
      <c r="B574" s="113"/>
      <c r="C574" s="304"/>
      <c r="D574" s="398" t="s">
        <v>1233</v>
      </c>
      <c r="E574" s="408"/>
      <c r="F574" s="408"/>
      <c r="G574" s="408"/>
      <c r="H574" s="399"/>
      <c r="I574" s="409"/>
      <c r="J574" s="194"/>
      <c r="K574" s="195"/>
      <c r="L574" s="192">
        <v>0</v>
      </c>
    </row>
    <row r="575" spans="1:12" s="1" customFormat="1" ht="42.75" customHeight="1">
      <c r="A575" s="325"/>
      <c r="B575" s="113"/>
      <c r="C575" s="389" t="s">
        <v>453</v>
      </c>
      <c r="D575" s="390"/>
      <c r="E575" s="390"/>
      <c r="F575" s="390"/>
      <c r="G575" s="390"/>
      <c r="H575" s="391"/>
      <c r="I575" s="409"/>
      <c r="J575" s="188"/>
      <c r="K575" s="189"/>
      <c r="L575" s="120"/>
    </row>
    <row r="576" spans="1:12" s="1" customFormat="1" ht="34.5" customHeight="1">
      <c r="A576" s="345" t="s">
        <v>1225</v>
      </c>
      <c r="B576" s="113"/>
      <c r="C576" s="190"/>
      <c r="D576" s="398" t="s">
        <v>447</v>
      </c>
      <c r="E576" s="408"/>
      <c r="F576" s="408"/>
      <c r="G576" s="408"/>
      <c r="H576" s="399"/>
      <c r="I576" s="409"/>
      <c r="J576" s="188"/>
      <c r="K576" s="191"/>
      <c r="L576" s="192">
        <v>0</v>
      </c>
    </row>
    <row r="577" spans="1:12" s="1" customFormat="1" ht="34.5" customHeight="1">
      <c r="A577" s="345" t="s">
        <v>1226</v>
      </c>
      <c r="B577" s="113"/>
      <c r="C577" s="190"/>
      <c r="D577" s="398" t="s">
        <v>448</v>
      </c>
      <c r="E577" s="408"/>
      <c r="F577" s="408"/>
      <c r="G577" s="408"/>
      <c r="H577" s="399"/>
      <c r="I577" s="409"/>
      <c r="J577" s="188"/>
      <c r="K577" s="191"/>
      <c r="L577" s="192">
        <v>0</v>
      </c>
    </row>
    <row r="578" spans="1:12" s="1" customFormat="1" ht="34.5" customHeight="1">
      <c r="A578" s="345" t="s">
        <v>1227</v>
      </c>
      <c r="B578" s="113"/>
      <c r="C578" s="190"/>
      <c r="D578" s="398" t="s">
        <v>449</v>
      </c>
      <c r="E578" s="408"/>
      <c r="F578" s="408"/>
      <c r="G578" s="408"/>
      <c r="H578" s="399"/>
      <c r="I578" s="409"/>
      <c r="J578" s="188"/>
      <c r="K578" s="191"/>
      <c r="L578" s="192">
        <v>0</v>
      </c>
    </row>
    <row r="579" spans="1:12" s="1" customFormat="1" ht="34.5" customHeight="1">
      <c r="A579" s="345" t="s">
        <v>1228</v>
      </c>
      <c r="B579" s="113"/>
      <c r="C579" s="190"/>
      <c r="D579" s="398" t="s">
        <v>450</v>
      </c>
      <c r="E579" s="408"/>
      <c r="F579" s="408"/>
      <c r="G579" s="408"/>
      <c r="H579" s="399"/>
      <c r="I579" s="409"/>
      <c r="J579" s="188"/>
      <c r="K579" s="191"/>
      <c r="L579" s="192">
        <v>0</v>
      </c>
    </row>
    <row r="580" spans="1:12" s="1" customFormat="1" ht="34.5" customHeight="1">
      <c r="A580" s="345" t="s">
        <v>1229</v>
      </c>
      <c r="B580" s="113"/>
      <c r="C580" s="190"/>
      <c r="D580" s="398" t="s">
        <v>1221</v>
      </c>
      <c r="E580" s="408"/>
      <c r="F580" s="408"/>
      <c r="G580" s="408"/>
      <c r="H580" s="399"/>
      <c r="I580" s="409"/>
      <c r="J580" s="188"/>
      <c r="K580" s="191"/>
      <c r="L580" s="192">
        <v>0</v>
      </c>
    </row>
    <row r="581" spans="1:12" s="1" customFormat="1" ht="34.5" customHeight="1">
      <c r="A581" s="345" t="s">
        <v>1230</v>
      </c>
      <c r="B581" s="113"/>
      <c r="C581" s="190"/>
      <c r="D581" s="398" t="s">
        <v>1688</v>
      </c>
      <c r="E581" s="408"/>
      <c r="F581" s="408"/>
      <c r="G581" s="408"/>
      <c r="H581" s="399"/>
      <c r="I581" s="409"/>
      <c r="J581" s="188"/>
      <c r="K581" s="191"/>
      <c r="L581" s="192">
        <v>0</v>
      </c>
    </row>
    <row r="582" spans="1:12" s="1" customFormat="1" ht="34.5" customHeight="1">
      <c r="A582" s="345" t="s">
        <v>1232</v>
      </c>
      <c r="B582" s="113"/>
      <c r="C582" s="322"/>
      <c r="D582" s="398" t="s">
        <v>1930</v>
      </c>
      <c r="E582" s="408"/>
      <c r="F582" s="408"/>
      <c r="G582" s="408"/>
      <c r="H582" s="399"/>
      <c r="I582" s="409"/>
      <c r="J582" s="194"/>
      <c r="K582" s="195"/>
      <c r="L582" s="192">
        <v>0</v>
      </c>
    </row>
    <row r="583" spans="1:12" s="1" customFormat="1" ht="42.75" customHeight="1">
      <c r="A583" s="325"/>
      <c r="B583" s="113"/>
      <c r="C583" s="389" t="s">
        <v>454</v>
      </c>
      <c r="D583" s="390"/>
      <c r="E583" s="390"/>
      <c r="F583" s="390"/>
      <c r="G583" s="390"/>
      <c r="H583" s="391"/>
      <c r="I583" s="409"/>
      <c r="J583" s="196"/>
      <c r="K583" s="189"/>
      <c r="L583" s="120"/>
    </row>
    <row r="584" spans="1:12" s="1" customFormat="1" ht="34.5" customHeight="1">
      <c r="A584" s="345" t="s">
        <v>1234</v>
      </c>
      <c r="B584" s="113"/>
      <c r="C584" s="190"/>
      <c r="D584" s="398" t="s">
        <v>447</v>
      </c>
      <c r="E584" s="408"/>
      <c r="F584" s="408"/>
      <c r="G584" s="408"/>
      <c r="H584" s="399"/>
      <c r="I584" s="409"/>
      <c r="J584" s="188"/>
      <c r="K584" s="191"/>
      <c r="L584" s="192">
        <v>0</v>
      </c>
    </row>
    <row r="585" spans="1:12" s="1" customFormat="1" ht="34.5" customHeight="1">
      <c r="A585" s="345" t="s">
        <v>1235</v>
      </c>
      <c r="B585" s="113"/>
      <c r="C585" s="190"/>
      <c r="D585" s="398" t="s">
        <v>448</v>
      </c>
      <c r="E585" s="408"/>
      <c r="F585" s="408"/>
      <c r="G585" s="408"/>
      <c r="H585" s="399"/>
      <c r="I585" s="409"/>
      <c r="J585" s="188"/>
      <c r="K585" s="191"/>
      <c r="L585" s="192">
        <v>0</v>
      </c>
    </row>
    <row r="586" spans="1:12" s="1" customFormat="1" ht="34.5" customHeight="1">
      <c r="A586" s="345" t="s">
        <v>1236</v>
      </c>
      <c r="B586" s="113"/>
      <c r="C586" s="190"/>
      <c r="D586" s="398" t="s">
        <v>449</v>
      </c>
      <c r="E586" s="408"/>
      <c r="F586" s="408"/>
      <c r="G586" s="408"/>
      <c r="H586" s="399"/>
      <c r="I586" s="409"/>
      <c r="J586" s="188"/>
      <c r="K586" s="191"/>
      <c r="L586" s="192">
        <v>0</v>
      </c>
    </row>
    <row r="587" spans="1:12" s="1" customFormat="1" ht="34.5" customHeight="1">
      <c r="A587" s="345" t="s">
        <v>1237</v>
      </c>
      <c r="B587" s="113"/>
      <c r="C587" s="190"/>
      <c r="D587" s="398" t="s">
        <v>450</v>
      </c>
      <c r="E587" s="408"/>
      <c r="F587" s="408"/>
      <c r="G587" s="408"/>
      <c r="H587" s="399"/>
      <c r="I587" s="409"/>
      <c r="J587" s="188"/>
      <c r="K587" s="191"/>
      <c r="L587" s="192">
        <v>0</v>
      </c>
    </row>
    <row r="588" spans="1:12" s="1" customFormat="1" ht="34.5" customHeight="1">
      <c r="A588" s="345" t="s">
        <v>1238</v>
      </c>
      <c r="B588" s="113"/>
      <c r="C588" s="190"/>
      <c r="D588" s="398" t="s">
        <v>1221</v>
      </c>
      <c r="E588" s="408"/>
      <c r="F588" s="408"/>
      <c r="G588" s="408"/>
      <c r="H588" s="399"/>
      <c r="I588" s="409"/>
      <c r="J588" s="188"/>
      <c r="K588" s="191"/>
      <c r="L588" s="192">
        <v>0</v>
      </c>
    </row>
    <row r="589" spans="1:12" s="1" customFormat="1" ht="34.5" customHeight="1">
      <c r="A589" s="345" t="s">
        <v>1239</v>
      </c>
      <c r="B589" s="113"/>
      <c r="C589" s="190"/>
      <c r="D589" s="398" t="s">
        <v>1688</v>
      </c>
      <c r="E589" s="408"/>
      <c r="F589" s="408"/>
      <c r="G589" s="408"/>
      <c r="H589" s="399"/>
      <c r="I589" s="409"/>
      <c r="J589" s="188"/>
      <c r="K589" s="191"/>
      <c r="L589" s="192">
        <v>0</v>
      </c>
    </row>
    <row r="590" spans="1:12" s="1" customFormat="1" ht="34.5" customHeight="1">
      <c r="A590" s="345" t="s">
        <v>1240</v>
      </c>
      <c r="B590" s="113"/>
      <c r="C590" s="322"/>
      <c r="D590" s="398" t="s">
        <v>1233</v>
      </c>
      <c r="E590" s="408"/>
      <c r="F590" s="408"/>
      <c r="G590" s="408"/>
      <c r="H590" s="399"/>
      <c r="I590" s="410"/>
      <c r="J590" s="194"/>
      <c r="K590" s="195"/>
      <c r="L590" s="192">
        <v>0</v>
      </c>
    </row>
    <row r="591" spans="1:12" s="1" customFormat="1">
      <c r="A591" s="325"/>
      <c r="B591" s="19"/>
      <c r="C591" s="19"/>
      <c r="D591" s="19"/>
      <c r="E591" s="19"/>
      <c r="F591" s="19"/>
      <c r="G591" s="19"/>
      <c r="H591" s="15"/>
      <c r="I591" s="15"/>
      <c r="J591" s="87"/>
      <c r="K591" s="88"/>
      <c r="L591" s="89"/>
    </row>
    <row r="592" spans="1:12" s="82" customFormat="1">
      <c r="A592" s="325"/>
      <c r="B592" s="83"/>
      <c r="C592" s="60"/>
      <c r="D592" s="60"/>
      <c r="E592" s="60"/>
      <c r="F592" s="60"/>
      <c r="G592" s="60"/>
      <c r="H592" s="90"/>
      <c r="I592" s="90"/>
      <c r="J592" s="87"/>
      <c r="K592" s="88"/>
      <c r="L592" s="89"/>
    </row>
    <row r="593" spans="1:22" s="1" customFormat="1">
      <c r="A593" s="325"/>
      <c r="B593" s="113"/>
      <c r="C593" s="4"/>
      <c r="D593" s="4"/>
      <c r="E593" s="4"/>
      <c r="F593" s="4"/>
      <c r="G593" s="4"/>
      <c r="H593" s="307"/>
      <c r="I593" s="307"/>
      <c r="J593" s="59"/>
      <c r="K593" s="30"/>
      <c r="L593" s="101"/>
    </row>
    <row r="594" spans="1:22" s="1" customFormat="1">
      <c r="A594" s="325"/>
      <c r="B594" s="19" t="s">
        <v>455</v>
      </c>
      <c r="C594" s="19"/>
      <c r="D594" s="19"/>
      <c r="E594" s="19"/>
      <c r="F594" s="19"/>
      <c r="G594" s="19"/>
      <c r="H594" s="15"/>
      <c r="I594" s="15"/>
      <c r="J594" s="59"/>
      <c r="K594" s="30"/>
      <c r="L594" s="101"/>
    </row>
    <row r="595" spans="1:22">
      <c r="A595" s="325"/>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648</v>
      </c>
    </row>
    <row r="597" spans="1:22" s="2" customFormat="1" ht="20.25" customHeight="1">
      <c r="A597" s="325"/>
      <c r="C597" s="60"/>
      <c r="D597" s="4"/>
      <c r="E597" s="4"/>
      <c r="F597" s="4"/>
      <c r="G597" s="4"/>
      <c r="H597" s="307"/>
      <c r="I597" s="65" t="s">
        <v>1523</v>
      </c>
      <c r="J597" s="66"/>
      <c r="K597" s="168"/>
      <c r="L597" s="78" t="s">
        <v>596</v>
      </c>
    </row>
    <row r="598" spans="1:22" s="108" customFormat="1" ht="70.150000000000006" customHeight="1">
      <c r="A598" s="349" t="s">
        <v>1241</v>
      </c>
      <c r="C598" s="383" t="s">
        <v>456</v>
      </c>
      <c r="D598" s="384"/>
      <c r="E598" s="384"/>
      <c r="F598" s="384"/>
      <c r="G598" s="384"/>
      <c r="H598" s="385"/>
      <c r="I598" s="324" t="s">
        <v>1860</v>
      </c>
      <c r="J598" s="180">
        <f>IF(SUM(L598:L598)=0,IF(COUNTIF(L598:L598,"未確認")&gt;0,"未確認",IF(COUNTIF(L598:L598,"~*")&gt;0,"*",SUM(L598:L598))),SUM(L598:L598))</f>
        <v>0</v>
      </c>
      <c r="K598" s="181" t="str">
        <f>IF(OR(COUNTIF(L598:L598,"未確認")&gt;0,COUNTIF(L598:L598,"*")&gt;0),"※","")</f>
        <v/>
      </c>
      <c r="L598" s="111">
        <v>0</v>
      </c>
    </row>
    <row r="599" spans="1:22" s="108" customFormat="1" ht="70.150000000000006" customHeight="1">
      <c r="A599" s="349" t="s">
        <v>1243</v>
      </c>
      <c r="B599" s="83"/>
      <c r="C599" s="383" t="s">
        <v>1244</v>
      </c>
      <c r="D599" s="384"/>
      <c r="E599" s="384"/>
      <c r="F599" s="384"/>
      <c r="G599" s="384"/>
      <c r="H599" s="385"/>
      <c r="I599" s="324" t="s">
        <v>459</v>
      </c>
      <c r="J599" s="180">
        <f>IF(SUM(L599:L599)=0,IF(COUNTIF(L599:L599,"未確認")&gt;0,"未確認",IF(COUNTIF(L599:L599,"~*")&gt;0,"*",SUM(L599:L599))),SUM(L599:L599))</f>
        <v>0</v>
      </c>
      <c r="K599" s="181" t="str">
        <f>IF(OR(COUNTIF(L599:L599,"未確認")&gt;0,COUNTIF(L599:L599,"*")&gt;0),"※","")</f>
        <v/>
      </c>
      <c r="L599" s="111">
        <v>0</v>
      </c>
    </row>
    <row r="600" spans="1:22" s="108" customFormat="1" ht="72" customHeight="1">
      <c r="A600" s="349" t="s">
        <v>1245</v>
      </c>
      <c r="B600" s="83"/>
      <c r="C600" s="383" t="s">
        <v>2223</v>
      </c>
      <c r="D600" s="384"/>
      <c r="E600" s="384"/>
      <c r="F600" s="384"/>
      <c r="G600" s="384"/>
      <c r="H600" s="385"/>
      <c r="I600" s="324" t="s">
        <v>2792</v>
      </c>
      <c r="J600" s="180">
        <f>IF(SUM(L600:L600)=0,IF(COUNTIF(L600:L600,"未確認")&gt;0,"未確認",IF(COUNTIF(L600:L600,"~*")&gt;0,"*",SUM(L600:L600))),SUM(L600:L600))</f>
        <v>0</v>
      </c>
      <c r="K600" s="181" t="str">
        <f>IF(OR(COUNTIF(L600:L600,"未確認")&gt;0,COUNTIF(L600:L600,"*")&gt;0),"※","")</f>
        <v/>
      </c>
      <c r="L600" s="111">
        <v>0</v>
      </c>
    </row>
    <row r="601" spans="1:22" s="108" customFormat="1" ht="56.1" customHeight="1">
      <c r="A601" s="349" t="s">
        <v>1247</v>
      </c>
      <c r="B601" s="83"/>
      <c r="C601" s="383" t="s">
        <v>461</v>
      </c>
      <c r="D601" s="384"/>
      <c r="E601" s="384"/>
      <c r="F601" s="384"/>
      <c r="G601" s="384"/>
      <c r="H601" s="385"/>
      <c r="I601" s="313" t="s">
        <v>1542</v>
      </c>
      <c r="J601" s="180">
        <f>IF(SUM(L601:L601)=0,IF(COUNTIF(L601:L601,"未確認")&gt;0,"未確認",IF(COUNTIF(L601:L601,"~*")&gt;0,"*",SUM(L601:L601))),SUM(L601:L601))</f>
        <v>0</v>
      </c>
      <c r="K601" s="181" t="str">
        <f>IF(OR(COUNTIF(L601:L601,"未確認")&gt;0,COUNTIF(L601:L601,"*")&gt;0),"※","")</f>
        <v/>
      </c>
      <c r="L601" s="111">
        <v>0</v>
      </c>
    </row>
    <row r="602" spans="1:22" s="108" customFormat="1" ht="84" customHeight="1">
      <c r="A602" s="349" t="s">
        <v>1249</v>
      </c>
      <c r="B602" s="83"/>
      <c r="C602" s="383" t="s">
        <v>463</v>
      </c>
      <c r="D602" s="384"/>
      <c r="E602" s="384"/>
      <c r="F602" s="384"/>
      <c r="G602" s="384"/>
      <c r="H602" s="385"/>
      <c r="I602" s="324" t="s">
        <v>2793</v>
      </c>
      <c r="J602" s="180">
        <f>IF(SUM(L602:L602)=0,IF(COUNTIF(L602:L602,"未確認")&gt;0,"未確認",IF(COUNTIF(L602:L602,"~*")&gt;0,"*",SUM(L602:L602))),SUM(L602:L602))</f>
        <v>0</v>
      </c>
      <c r="K602" s="181" t="str">
        <f>IF(OR(COUNTIF(L602:L602,"未確認")&gt;0,COUNTIF(L602:L602,"*")&gt;0),"※","")</f>
        <v/>
      </c>
      <c r="L602" s="111">
        <v>0</v>
      </c>
    </row>
    <row r="603" spans="1:22" s="108" customFormat="1" ht="35.1" customHeight="1">
      <c r="A603" s="345" t="s">
        <v>1251</v>
      </c>
      <c r="B603" s="83"/>
      <c r="C603" s="389" t="s">
        <v>465</v>
      </c>
      <c r="D603" s="390"/>
      <c r="E603" s="390"/>
      <c r="F603" s="390"/>
      <c r="G603" s="390"/>
      <c r="H603" s="391"/>
      <c r="I603" s="406" t="s">
        <v>1932</v>
      </c>
      <c r="J603" s="164">
        <v>1078</v>
      </c>
      <c r="K603" s="181" t="str">
        <f>IF(OR(COUNTIF(L603:L603,"未確認")&gt;0,COUNTIF(L603:L603,"~*")&gt;0),"※","")</f>
        <v/>
      </c>
      <c r="L603" s="350"/>
    </row>
    <row r="604" spans="1:22" s="108" customFormat="1" ht="35.1" customHeight="1">
      <c r="A604" s="345" t="s">
        <v>1253</v>
      </c>
      <c r="B604" s="83"/>
      <c r="C604" s="311"/>
      <c r="D604" s="312"/>
      <c r="E604" s="386" t="s">
        <v>467</v>
      </c>
      <c r="F604" s="387"/>
      <c r="G604" s="387"/>
      <c r="H604" s="388"/>
      <c r="I604" s="407"/>
      <c r="J604" s="164">
        <v>0</v>
      </c>
      <c r="K604" s="181" t="str">
        <f>IF(OR(COUNTIF(L604:L604,"未確認")&gt;0,COUNTIF(L604:L604,"~*")&gt;0),"※","")</f>
        <v/>
      </c>
      <c r="L604" s="350"/>
    </row>
    <row r="605" spans="1:22" s="108" customFormat="1" ht="35.1" customHeight="1">
      <c r="A605" s="345" t="s">
        <v>1254</v>
      </c>
      <c r="B605" s="83"/>
      <c r="C605" s="389" t="s">
        <v>468</v>
      </c>
      <c r="D605" s="390"/>
      <c r="E605" s="390"/>
      <c r="F605" s="390"/>
      <c r="G605" s="390"/>
      <c r="H605" s="391"/>
      <c r="I605" s="392" t="s">
        <v>1749</v>
      </c>
      <c r="J605" s="164">
        <v>674</v>
      </c>
      <c r="K605" s="181" t="str">
        <f>IF(OR(COUNTIF(L605:L605,"未確認")&gt;0,COUNTIF(L605:L605,"~*")&gt;0),"※","")</f>
        <v/>
      </c>
      <c r="L605" s="350"/>
    </row>
    <row r="606" spans="1:22" s="108" customFormat="1" ht="35.1" customHeight="1">
      <c r="A606" s="345" t="s">
        <v>1256</v>
      </c>
      <c r="B606" s="83"/>
      <c r="C606" s="311"/>
      <c r="D606" s="312"/>
      <c r="E606" s="386" t="s">
        <v>467</v>
      </c>
      <c r="F606" s="387"/>
      <c r="G606" s="387"/>
      <c r="H606" s="388"/>
      <c r="I606" s="395"/>
      <c r="J606" s="164">
        <v>0</v>
      </c>
      <c r="K606" s="181" t="str">
        <f>IF(OR(COUNTIF(L606:L606,"未確認")&gt;0,COUNTIF(L606:L606,"~*")&gt;0),"※","")</f>
        <v/>
      </c>
      <c r="L606" s="350"/>
    </row>
    <row r="607" spans="1:22" s="108" customFormat="1" ht="42" customHeight="1">
      <c r="A607" s="345" t="s">
        <v>1257</v>
      </c>
      <c r="B607" s="83"/>
      <c r="C607" s="386" t="s">
        <v>470</v>
      </c>
      <c r="D607" s="387"/>
      <c r="E607" s="387"/>
      <c r="F607" s="387"/>
      <c r="G607" s="387"/>
      <c r="H607" s="388"/>
      <c r="I607" s="116" t="s">
        <v>1863</v>
      </c>
      <c r="J607" s="180" t="s">
        <v>181</v>
      </c>
      <c r="K607" s="181" t="str">
        <f>IF(OR(COUNTIF(L607:L607,"未確認")&gt;0,COUNTIF(L607:L607,"~*")&gt;0),"※","")</f>
        <v/>
      </c>
      <c r="L607" s="350"/>
    </row>
    <row r="608" spans="1:22" s="108" customFormat="1" ht="56.1" customHeight="1">
      <c r="A608" s="349" t="s">
        <v>1259</v>
      </c>
      <c r="B608" s="83"/>
      <c r="C608" s="383" t="s">
        <v>472</v>
      </c>
      <c r="D608" s="384"/>
      <c r="E608" s="384"/>
      <c r="F608" s="384"/>
      <c r="G608" s="384"/>
      <c r="H608" s="385"/>
      <c r="I608" s="116" t="s">
        <v>473</v>
      </c>
      <c r="J608" s="180">
        <f t="shared" ref="J608:J613" si="23">IF(SUM(L608:L608)=0,IF(COUNTIF(L608:L608,"未確認")&gt;0,"未確認",IF(COUNTIF(L608:L608,"~*")&gt;0,"*",SUM(L608:L608))),SUM(L608:L608))</f>
        <v>0</v>
      </c>
      <c r="K608" s="181" t="str">
        <f t="shared" ref="K608:K613" si="24">IF(OR(COUNTIF(L608:L608,"未確認")&gt;0,COUNTIF(L608:L608,"*")&gt;0),"※","")</f>
        <v/>
      </c>
      <c r="L608" s="111">
        <v>0</v>
      </c>
    </row>
    <row r="609" spans="1:22" s="108" customFormat="1" ht="56.1" customHeight="1">
      <c r="A609" s="349" t="s">
        <v>1260</v>
      </c>
      <c r="B609" s="83"/>
      <c r="C609" s="383" t="s">
        <v>474</v>
      </c>
      <c r="D609" s="384"/>
      <c r="E609" s="384"/>
      <c r="F609" s="384"/>
      <c r="G609" s="384"/>
      <c r="H609" s="385"/>
      <c r="I609" s="116" t="s">
        <v>475</v>
      </c>
      <c r="J609" s="180">
        <f t="shared" si="23"/>
        <v>0</v>
      </c>
      <c r="K609" s="181" t="str">
        <f t="shared" si="24"/>
        <v/>
      </c>
      <c r="L609" s="111">
        <v>0</v>
      </c>
    </row>
    <row r="610" spans="1:22" s="1" customFormat="1" ht="56.1" customHeight="1">
      <c r="A610" s="349" t="s">
        <v>1262</v>
      </c>
      <c r="B610" s="83"/>
      <c r="C610" s="383" t="s">
        <v>476</v>
      </c>
      <c r="D610" s="384"/>
      <c r="E610" s="384"/>
      <c r="F610" s="384"/>
      <c r="G610" s="384"/>
      <c r="H610" s="385"/>
      <c r="I610" s="116" t="s">
        <v>477</v>
      </c>
      <c r="J610" s="180">
        <f t="shared" si="23"/>
        <v>0</v>
      </c>
      <c r="K610" s="181" t="str">
        <f t="shared" si="24"/>
        <v/>
      </c>
      <c r="L610" s="111">
        <v>0</v>
      </c>
    </row>
    <row r="611" spans="1:22" s="1" customFormat="1" ht="56.1" customHeight="1">
      <c r="A611" s="349" t="s">
        <v>1263</v>
      </c>
      <c r="B611" s="83"/>
      <c r="C611" s="383" t="s">
        <v>478</v>
      </c>
      <c r="D611" s="384"/>
      <c r="E611" s="384"/>
      <c r="F611" s="384"/>
      <c r="G611" s="384"/>
      <c r="H611" s="385"/>
      <c r="I611" s="116" t="s">
        <v>1264</v>
      </c>
      <c r="J611" s="180">
        <f t="shared" si="23"/>
        <v>0</v>
      </c>
      <c r="K611" s="181" t="str">
        <f t="shared" si="24"/>
        <v/>
      </c>
      <c r="L611" s="111">
        <v>0</v>
      </c>
    </row>
    <row r="612" spans="1:22" s="1" customFormat="1" ht="42" customHeight="1">
      <c r="A612" s="349" t="s">
        <v>1265</v>
      </c>
      <c r="B612" s="83"/>
      <c r="C612" s="383" t="s">
        <v>480</v>
      </c>
      <c r="D612" s="384"/>
      <c r="E612" s="384"/>
      <c r="F612" s="384"/>
      <c r="G612" s="384"/>
      <c r="H612" s="385"/>
      <c r="I612" s="351" t="s">
        <v>481</v>
      </c>
      <c r="J612" s="180">
        <f t="shared" si="23"/>
        <v>0</v>
      </c>
      <c r="K612" s="181" t="str">
        <f t="shared" si="24"/>
        <v/>
      </c>
      <c r="L612" s="111">
        <v>0</v>
      </c>
    </row>
    <row r="613" spans="1:22" s="1" customFormat="1" ht="56.1" customHeight="1">
      <c r="A613" s="349" t="s">
        <v>1266</v>
      </c>
      <c r="B613" s="83"/>
      <c r="C613" s="383" t="s">
        <v>482</v>
      </c>
      <c r="D613" s="384"/>
      <c r="E613" s="384"/>
      <c r="F613" s="384"/>
      <c r="G613" s="384"/>
      <c r="H613" s="385"/>
      <c r="I613" s="116" t="s">
        <v>2120</v>
      </c>
      <c r="J613" s="180">
        <f t="shared" si="23"/>
        <v>0</v>
      </c>
      <c r="K613" s="181" t="str">
        <f t="shared" si="24"/>
        <v/>
      </c>
      <c r="L613" s="111">
        <v>0</v>
      </c>
    </row>
    <row r="614" spans="1:22" s="1" customFormat="1">
      <c r="A614" s="325"/>
      <c r="B614" s="19"/>
      <c r="C614" s="19"/>
      <c r="D614" s="19"/>
      <c r="E614" s="19"/>
      <c r="F614" s="19"/>
      <c r="G614" s="19"/>
      <c r="H614" s="15"/>
      <c r="I614" s="15"/>
      <c r="J614" s="87"/>
      <c r="K614" s="88"/>
      <c r="L614" s="89"/>
    </row>
    <row r="615" spans="1:22" s="82" customFormat="1">
      <c r="A615" s="325"/>
      <c r="B615" s="83"/>
      <c r="C615" s="60"/>
      <c r="D615" s="60"/>
      <c r="E615" s="60"/>
      <c r="F615" s="60"/>
      <c r="G615" s="60"/>
      <c r="H615" s="90"/>
      <c r="I615" s="90"/>
      <c r="J615" s="87"/>
      <c r="K615" s="88"/>
      <c r="L615" s="89"/>
    </row>
    <row r="616" spans="1:22" s="1" customFormat="1">
      <c r="A616" s="325"/>
      <c r="B616" s="83"/>
      <c r="C616" s="4"/>
      <c r="D616" s="4"/>
      <c r="E616" s="126"/>
      <c r="F616" s="126"/>
      <c r="G616" s="126"/>
      <c r="H616" s="127"/>
      <c r="I616" s="127"/>
      <c r="J616" s="87"/>
      <c r="K616" s="88"/>
      <c r="L616" s="89"/>
    </row>
    <row r="617" spans="1:22" s="1" customFormat="1">
      <c r="A617" s="325"/>
      <c r="B617" s="19" t="s">
        <v>484</v>
      </c>
      <c r="C617" s="44"/>
      <c r="D617" s="44"/>
      <c r="E617" s="44"/>
      <c r="F617" s="44"/>
      <c r="G617" s="44"/>
      <c r="H617" s="15"/>
      <c r="I617" s="15"/>
      <c r="J617" s="87"/>
      <c r="K617" s="88"/>
      <c r="L617" s="89"/>
    </row>
    <row r="618" spans="1:22">
      <c r="A618" s="325"/>
      <c r="B618" s="19"/>
      <c r="C618" s="19"/>
      <c r="D618" s="19"/>
      <c r="E618" s="19"/>
      <c r="F618" s="19"/>
      <c r="G618" s="19"/>
      <c r="H618" s="15"/>
      <c r="I618" s="15"/>
      <c r="L618" s="73"/>
      <c r="M618" s="9"/>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648</v>
      </c>
      <c r="M619" s="9"/>
      <c r="N619" s="9"/>
      <c r="O619" s="9"/>
      <c r="P619" s="9"/>
      <c r="Q619" s="9"/>
      <c r="R619" s="9"/>
      <c r="S619" s="9"/>
      <c r="T619" s="9"/>
      <c r="U619" s="9"/>
      <c r="V619" s="9"/>
    </row>
    <row r="620" spans="1:22" ht="20.25" customHeight="1">
      <c r="A620" s="325"/>
      <c r="B620" s="2"/>
      <c r="C620" s="60"/>
      <c r="D620" s="4"/>
      <c r="F620" s="4"/>
      <c r="G620" s="4"/>
      <c r="H620" s="307"/>
      <c r="I620" s="65" t="s">
        <v>78</v>
      </c>
      <c r="J620" s="66"/>
      <c r="K620" s="198"/>
      <c r="L620" s="78" t="s">
        <v>596</v>
      </c>
      <c r="M620" s="9"/>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1751</v>
      </c>
      <c r="J621" s="180">
        <f t="shared" ref="J621:J631" si="25">IF(SUM(L621:L621)=0,IF(COUNTIF(L621:L621,"未確認")&gt;0,"未確認",IF(COUNTIF(L621:L621,"~*")&gt;0,"*",SUM(L621:L621))),SUM(L621:L621))</f>
        <v>0</v>
      </c>
      <c r="K621" s="181" t="str">
        <f t="shared" ref="K621:K631" si="26">IF(OR(COUNTIF(L621:L621,"未確認")&gt;0,COUNTIF(L621:L621,"*")&gt;0),"※","")</f>
        <v/>
      </c>
      <c r="L621" s="111">
        <v>0</v>
      </c>
    </row>
    <row r="622" spans="1:22" s="112" customFormat="1" ht="71.25" customHeight="1">
      <c r="A622" s="349" t="s">
        <v>1270</v>
      </c>
      <c r="B622" s="108"/>
      <c r="C622" s="386" t="s">
        <v>486</v>
      </c>
      <c r="D622" s="387"/>
      <c r="E622" s="387"/>
      <c r="F622" s="387"/>
      <c r="G622" s="387"/>
      <c r="H622" s="388"/>
      <c r="I622" s="404"/>
      <c r="J622" s="180">
        <f t="shared" si="25"/>
        <v>0</v>
      </c>
      <c r="K622" s="181" t="str">
        <f t="shared" si="26"/>
        <v/>
      </c>
      <c r="L622" s="111">
        <v>0</v>
      </c>
    </row>
    <row r="623" spans="1:22" s="112" customFormat="1" ht="71.25" customHeight="1">
      <c r="A623" s="349" t="s">
        <v>1271</v>
      </c>
      <c r="B623" s="108"/>
      <c r="C623" s="386" t="s">
        <v>1272</v>
      </c>
      <c r="D623" s="387"/>
      <c r="E623" s="387"/>
      <c r="F623" s="387"/>
      <c r="G623" s="387"/>
      <c r="H623" s="388"/>
      <c r="I623" s="405"/>
      <c r="J623" s="180">
        <f t="shared" si="25"/>
        <v>0</v>
      </c>
      <c r="K623" s="181" t="str">
        <f t="shared" si="26"/>
        <v/>
      </c>
      <c r="L623" s="111">
        <v>0</v>
      </c>
    </row>
    <row r="624" spans="1:22" s="112" customFormat="1" ht="70.150000000000006" customHeight="1">
      <c r="A624" s="349" t="s">
        <v>1273</v>
      </c>
      <c r="B624" s="108"/>
      <c r="C624" s="386" t="s">
        <v>2794</v>
      </c>
      <c r="D624" s="387"/>
      <c r="E624" s="387"/>
      <c r="F624" s="387"/>
      <c r="G624" s="387"/>
      <c r="H624" s="388"/>
      <c r="I624" s="199" t="s">
        <v>489</v>
      </c>
      <c r="J624" s="180">
        <f t="shared" si="25"/>
        <v>0</v>
      </c>
      <c r="K624" s="181" t="str">
        <f t="shared" si="26"/>
        <v/>
      </c>
      <c r="L624" s="111">
        <v>0</v>
      </c>
    </row>
    <row r="625" spans="1:22" s="112" customFormat="1" ht="84" customHeight="1">
      <c r="A625" s="349" t="s">
        <v>1275</v>
      </c>
      <c r="B625" s="108"/>
      <c r="C625" s="383" t="s">
        <v>1752</v>
      </c>
      <c r="D625" s="384"/>
      <c r="E625" s="384"/>
      <c r="F625" s="384"/>
      <c r="G625" s="384"/>
      <c r="H625" s="385"/>
      <c r="I625" s="116" t="s">
        <v>2795</v>
      </c>
      <c r="J625" s="180">
        <f t="shared" si="25"/>
        <v>0</v>
      </c>
      <c r="K625" s="181" t="str">
        <f t="shared" si="26"/>
        <v/>
      </c>
      <c r="L625" s="111">
        <v>0</v>
      </c>
    </row>
    <row r="626" spans="1:22" s="112" customFormat="1" ht="100.35" customHeight="1">
      <c r="A626" s="349" t="s">
        <v>1278</v>
      </c>
      <c r="B626" s="108"/>
      <c r="C626" s="386" t="s">
        <v>1694</v>
      </c>
      <c r="D626" s="387"/>
      <c r="E626" s="387"/>
      <c r="F626" s="387"/>
      <c r="G626" s="387"/>
      <c r="H626" s="388"/>
      <c r="I626" s="129" t="s">
        <v>1280</v>
      </c>
      <c r="J626" s="180">
        <f t="shared" si="25"/>
        <v>0</v>
      </c>
      <c r="K626" s="181" t="str">
        <f t="shared" si="26"/>
        <v/>
      </c>
      <c r="L626" s="111">
        <v>0</v>
      </c>
    </row>
    <row r="627" spans="1:22" s="112" customFormat="1" ht="84" customHeight="1">
      <c r="A627" s="349" t="s">
        <v>1281</v>
      </c>
      <c r="B627" s="113"/>
      <c r="C627" s="386" t="s">
        <v>2796</v>
      </c>
      <c r="D627" s="387"/>
      <c r="E627" s="387"/>
      <c r="F627" s="387"/>
      <c r="G627" s="387"/>
      <c r="H627" s="388"/>
      <c r="I627" s="129" t="s">
        <v>495</v>
      </c>
      <c r="J627" s="180">
        <f t="shared" si="25"/>
        <v>0</v>
      </c>
      <c r="K627" s="181" t="str">
        <f t="shared" si="26"/>
        <v/>
      </c>
      <c r="L627" s="111">
        <v>0</v>
      </c>
    </row>
    <row r="628" spans="1:22" s="112" customFormat="1" ht="98.1" customHeight="1">
      <c r="A628" s="349" t="s">
        <v>1283</v>
      </c>
      <c r="B628" s="113"/>
      <c r="C628" s="383" t="s">
        <v>2797</v>
      </c>
      <c r="D628" s="384"/>
      <c r="E628" s="384"/>
      <c r="F628" s="384"/>
      <c r="G628" s="384"/>
      <c r="H628" s="385"/>
      <c r="I628" s="116" t="s">
        <v>497</v>
      </c>
      <c r="J628" s="180">
        <f t="shared" si="25"/>
        <v>0</v>
      </c>
      <c r="K628" s="181" t="str">
        <f t="shared" si="26"/>
        <v/>
      </c>
      <c r="L628" s="111">
        <v>0</v>
      </c>
    </row>
    <row r="629" spans="1:22" s="112" customFormat="1" ht="84" customHeight="1">
      <c r="A629" s="349" t="s">
        <v>1286</v>
      </c>
      <c r="B629" s="113"/>
      <c r="C629" s="386" t="s">
        <v>498</v>
      </c>
      <c r="D629" s="387"/>
      <c r="E629" s="387"/>
      <c r="F629" s="387"/>
      <c r="G629" s="387"/>
      <c r="H629" s="388"/>
      <c r="I629" s="116" t="s">
        <v>1287</v>
      </c>
      <c r="J629" s="180">
        <f t="shared" si="25"/>
        <v>0</v>
      </c>
      <c r="K629" s="181" t="str">
        <f t="shared" si="26"/>
        <v/>
      </c>
      <c r="L629" s="111">
        <v>0</v>
      </c>
    </row>
    <row r="630" spans="1:22" s="112" customFormat="1" ht="70.150000000000006" customHeight="1">
      <c r="A630" s="349" t="s">
        <v>1288</v>
      </c>
      <c r="B630" s="113"/>
      <c r="C630" s="383" t="s">
        <v>1553</v>
      </c>
      <c r="D630" s="384"/>
      <c r="E630" s="384"/>
      <c r="F630" s="384"/>
      <c r="G630" s="384"/>
      <c r="H630" s="385"/>
      <c r="I630" s="116" t="s">
        <v>1290</v>
      </c>
      <c r="J630" s="180">
        <f t="shared" si="25"/>
        <v>0</v>
      </c>
      <c r="K630" s="181" t="str">
        <f t="shared" si="26"/>
        <v/>
      </c>
      <c r="L630" s="111">
        <v>0</v>
      </c>
    </row>
    <row r="631" spans="1:22" s="112" customFormat="1" ht="84" customHeight="1">
      <c r="A631" s="349" t="s">
        <v>1291</v>
      </c>
      <c r="B631" s="113"/>
      <c r="C631" s="383" t="s">
        <v>2798</v>
      </c>
      <c r="D631" s="384"/>
      <c r="E631" s="384"/>
      <c r="F631" s="384"/>
      <c r="G631" s="384"/>
      <c r="H631" s="385"/>
      <c r="I631" s="116" t="s">
        <v>1293</v>
      </c>
      <c r="J631" s="180">
        <f t="shared" si="25"/>
        <v>0</v>
      </c>
      <c r="K631" s="181" t="str">
        <f t="shared" si="26"/>
        <v/>
      </c>
      <c r="L631" s="111">
        <v>0</v>
      </c>
    </row>
    <row r="632" spans="1:22" s="1" customFormat="1">
      <c r="A632" s="325"/>
      <c r="B632" s="19"/>
      <c r="C632" s="19"/>
      <c r="D632" s="19"/>
      <c r="E632" s="19"/>
      <c r="F632" s="19"/>
      <c r="G632" s="19"/>
      <c r="H632" s="15"/>
      <c r="I632" s="15"/>
      <c r="J632" s="87"/>
      <c r="K632" s="88"/>
      <c r="L632" s="89"/>
    </row>
    <row r="633" spans="1:22" s="82" customFormat="1">
      <c r="A633" s="325"/>
      <c r="B633" s="83"/>
      <c r="C633" s="60"/>
      <c r="D633" s="60"/>
      <c r="E633" s="60"/>
      <c r="F633" s="60"/>
      <c r="G633" s="60"/>
      <c r="H633" s="90"/>
      <c r="I633" s="90"/>
      <c r="J633" s="87"/>
      <c r="K633" s="88"/>
      <c r="L633" s="89"/>
    </row>
    <row r="634" spans="1:22" s="108" customFormat="1">
      <c r="A634" s="325"/>
      <c r="B634" s="113"/>
      <c r="C634" s="4"/>
      <c r="D634" s="4"/>
      <c r="E634" s="4"/>
      <c r="F634" s="4"/>
      <c r="G634" s="4"/>
      <c r="H634" s="307"/>
      <c r="I634" s="307"/>
      <c r="J634" s="59"/>
      <c r="K634" s="30"/>
      <c r="L634" s="101"/>
    </row>
    <row r="635" spans="1:22" s="108" customFormat="1">
      <c r="A635" s="325"/>
      <c r="B635" s="19" t="s">
        <v>504</v>
      </c>
      <c r="C635" s="4"/>
      <c r="D635" s="4"/>
      <c r="E635" s="4"/>
      <c r="F635" s="4"/>
      <c r="G635" s="4"/>
      <c r="H635" s="307"/>
      <c r="I635" s="307"/>
      <c r="J635" s="59"/>
      <c r="K635" s="30"/>
      <c r="L635" s="101"/>
    </row>
    <row r="636" spans="1:22">
      <c r="A636" s="325"/>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648</v>
      </c>
      <c r="M637" s="9"/>
      <c r="N637" s="9"/>
      <c r="O637" s="9"/>
      <c r="P637" s="9"/>
      <c r="Q637" s="9"/>
      <c r="R637" s="9"/>
      <c r="S637" s="9"/>
      <c r="T637" s="9"/>
      <c r="U637" s="9"/>
      <c r="V637" s="9"/>
    </row>
    <row r="638" spans="1:22" ht="20.25" customHeight="1">
      <c r="A638" s="325"/>
      <c r="B638" s="2"/>
      <c r="C638" s="60"/>
      <c r="D638" s="4"/>
      <c r="F638" s="4"/>
      <c r="G638" s="4"/>
      <c r="H638" s="307"/>
      <c r="I638" s="65" t="s">
        <v>1148</v>
      </c>
      <c r="J638" s="66"/>
      <c r="K638" s="168"/>
      <c r="L638" s="78" t="s">
        <v>596</v>
      </c>
      <c r="M638" s="9"/>
      <c r="N638" s="9"/>
      <c r="O638" s="9"/>
      <c r="P638" s="9"/>
      <c r="Q638" s="9"/>
      <c r="R638" s="9"/>
      <c r="S638" s="9"/>
      <c r="T638" s="9"/>
      <c r="U638" s="9"/>
      <c r="V638" s="9"/>
    </row>
    <row r="639" spans="1:22" s="112" customFormat="1" ht="70.150000000000006" customHeight="1">
      <c r="A639" s="349" t="s">
        <v>1294</v>
      </c>
      <c r="B639" s="108"/>
      <c r="C639" s="383" t="s">
        <v>2799</v>
      </c>
      <c r="D639" s="384"/>
      <c r="E639" s="384"/>
      <c r="F639" s="384"/>
      <c r="G639" s="384"/>
      <c r="H639" s="385"/>
      <c r="I639" s="116" t="s">
        <v>506</v>
      </c>
      <c r="J639" s="180">
        <f t="shared" ref="J639:J646" si="27">IF(SUM(L639:L639)=0,IF(COUNTIF(L639:L639,"未確認")&gt;0,"未確認",IF(COUNTIF(L639:L639,"~*")&gt;0,"*",SUM(L639:L639))),SUM(L639:L639))</f>
        <v>0</v>
      </c>
      <c r="K639" s="181" t="str">
        <f t="shared" ref="K639:K646" si="28">IF(OR(COUNTIF(L639:L639,"未確認")&gt;0,COUNTIF(L639:L639,"*")&gt;0),"※","")</f>
        <v/>
      </c>
      <c r="L639" s="111">
        <v>0</v>
      </c>
    </row>
    <row r="640" spans="1:22" s="112" customFormat="1" ht="56.1" customHeight="1">
      <c r="A640" s="349" t="s">
        <v>1296</v>
      </c>
      <c r="B640" s="113"/>
      <c r="C640" s="383" t="s">
        <v>2800</v>
      </c>
      <c r="D640" s="384"/>
      <c r="E640" s="384"/>
      <c r="F640" s="384"/>
      <c r="G640" s="384"/>
      <c r="H640" s="385"/>
      <c r="I640" s="116" t="s">
        <v>508</v>
      </c>
      <c r="J640" s="180">
        <f t="shared" si="27"/>
        <v>0</v>
      </c>
      <c r="K640" s="181" t="str">
        <f t="shared" si="28"/>
        <v/>
      </c>
      <c r="L640" s="111">
        <v>0</v>
      </c>
    </row>
    <row r="641" spans="1:22" s="112" customFormat="1" ht="78">
      <c r="A641" s="349" t="s">
        <v>1298</v>
      </c>
      <c r="B641" s="113"/>
      <c r="C641" s="383" t="s">
        <v>2801</v>
      </c>
      <c r="D641" s="384"/>
      <c r="E641" s="384"/>
      <c r="F641" s="384"/>
      <c r="G641" s="384"/>
      <c r="H641" s="385"/>
      <c r="I641" s="116" t="s">
        <v>510</v>
      </c>
      <c r="J641" s="180">
        <f t="shared" si="27"/>
        <v>0</v>
      </c>
      <c r="K641" s="181" t="str">
        <f t="shared" si="28"/>
        <v/>
      </c>
      <c r="L641" s="111">
        <v>0</v>
      </c>
    </row>
    <row r="642" spans="1:22" s="112" customFormat="1" ht="56.1" customHeight="1">
      <c r="A642" s="349" t="s">
        <v>1300</v>
      </c>
      <c r="B642" s="113"/>
      <c r="C642" s="386" t="s">
        <v>511</v>
      </c>
      <c r="D642" s="387"/>
      <c r="E642" s="387"/>
      <c r="F642" s="387"/>
      <c r="G642" s="387"/>
      <c r="H642" s="388"/>
      <c r="I642" s="116" t="s">
        <v>512</v>
      </c>
      <c r="J642" s="180">
        <f t="shared" si="27"/>
        <v>0</v>
      </c>
      <c r="K642" s="181" t="str">
        <f t="shared" si="28"/>
        <v/>
      </c>
      <c r="L642" s="111">
        <v>0</v>
      </c>
    </row>
    <row r="643" spans="1:22" s="112" customFormat="1" ht="84" customHeight="1">
      <c r="A643" s="349" t="s">
        <v>1301</v>
      </c>
      <c r="B643" s="113"/>
      <c r="C643" s="383" t="s">
        <v>2802</v>
      </c>
      <c r="D643" s="384"/>
      <c r="E643" s="384"/>
      <c r="F643" s="384"/>
      <c r="G643" s="384"/>
      <c r="H643" s="385"/>
      <c r="I643" s="116" t="s">
        <v>514</v>
      </c>
      <c r="J643" s="180">
        <f t="shared" si="27"/>
        <v>0</v>
      </c>
      <c r="K643" s="181" t="str">
        <f t="shared" si="28"/>
        <v/>
      </c>
      <c r="L643" s="111">
        <v>0</v>
      </c>
    </row>
    <row r="644" spans="1:22" s="112" customFormat="1" ht="70.150000000000006" customHeight="1">
      <c r="A644" s="349" t="s">
        <v>1302</v>
      </c>
      <c r="B644" s="113"/>
      <c r="C644" s="383" t="s">
        <v>1697</v>
      </c>
      <c r="D644" s="384"/>
      <c r="E644" s="384"/>
      <c r="F644" s="384"/>
      <c r="G644" s="384"/>
      <c r="H644" s="385"/>
      <c r="I644" s="116" t="s">
        <v>516</v>
      </c>
      <c r="J644" s="180">
        <f t="shared" si="27"/>
        <v>0</v>
      </c>
      <c r="K644" s="181" t="str">
        <f t="shared" si="28"/>
        <v/>
      </c>
      <c r="L644" s="111">
        <v>0</v>
      </c>
    </row>
    <row r="645" spans="1:22" s="112" customFormat="1" ht="98.1" customHeight="1">
      <c r="A645" s="349" t="s">
        <v>1304</v>
      </c>
      <c r="B645" s="113"/>
      <c r="C645" s="383" t="s">
        <v>2231</v>
      </c>
      <c r="D645" s="384"/>
      <c r="E645" s="384"/>
      <c r="F645" s="384"/>
      <c r="G645" s="384"/>
      <c r="H645" s="385"/>
      <c r="I645" s="116" t="s">
        <v>518</v>
      </c>
      <c r="J645" s="180">
        <f t="shared" si="27"/>
        <v>0</v>
      </c>
      <c r="K645" s="181" t="str">
        <f t="shared" si="28"/>
        <v/>
      </c>
      <c r="L645" s="111">
        <v>0</v>
      </c>
    </row>
    <row r="646" spans="1:22" s="112" customFormat="1" ht="84" customHeight="1">
      <c r="A646" s="349" t="s">
        <v>1306</v>
      </c>
      <c r="B646" s="113"/>
      <c r="C646" s="386" t="s">
        <v>519</v>
      </c>
      <c r="D646" s="387"/>
      <c r="E646" s="387"/>
      <c r="F646" s="387"/>
      <c r="G646" s="387"/>
      <c r="H646" s="388"/>
      <c r="I646" s="116" t="s">
        <v>520</v>
      </c>
      <c r="J646" s="180">
        <f t="shared" si="27"/>
        <v>0</v>
      </c>
      <c r="K646" s="181" t="str">
        <f t="shared" si="28"/>
        <v/>
      </c>
      <c r="L646" s="111">
        <v>0</v>
      </c>
    </row>
    <row r="647" spans="1:22" s="1" customFormat="1">
      <c r="A647" s="325"/>
      <c r="B647" s="19"/>
      <c r="C647" s="19"/>
      <c r="D647" s="19"/>
      <c r="E647" s="19"/>
      <c r="F647" s="19"/>
      <c r="G647" s="19"/>
      <c r="H647" s="15"/>
      <c r="I647" s="15"/>
      <c r="J647" s="87"/>
      <c r="K647" s="88"/>
      <c r="L647" s="89"/>
    </row>
    <row r="648" spans="1:22" s="82" customFormat="1">
      <c r="A648" s="325"/>
      <c r="B648" s="83"/>
      <c r="C648" s="60"/>
      <c r="D648" s="60"/>
      <c r="E648" s="60"/>
      <c r="F648" s="60"/>
      <c r="G648" s="60"/>
      <c r="H648" s="90"/>
      <c r="I648" s="90"/>
      <c r="J648" s="87"/>
      <c r="K648" s="88"/>
      <c r="L648" s="89"/>
    </row>
    <row r="649" spans="1:22" s="108" customFormat="1">
      <c r="A649" s="325"/>
      <c r="B649" s="113"/>
      <c r="C649" s="4"/>
      <c r="D649" s="4"/>
      <c r="E649" s="4"/>
      <c r="F649" s="4"/>
      <c r="G649" s="4"/>
      <c r="H649" s="307"/>
      <c r="I649" s="307"/>
      <c r="J649" s="59"/>
      <c r="K649" s="30"/>
      <c r="L649" s="101"/>
    </row>
    <row r="650" spans="1:22" s="108" customFormat="1">
      <c r="A650" s="325"/>
      <c r="B650" s="19" t="s">
        <v>1698</v>
      </c>
      <c r="C650" s="4"/>
      <c r="D650" s="4"/>
      <c r="E650" s="4"/>
      <c r="F650" s="4"/>
      <c r="G650" s="4"/>
      <c r="H650" s="307"/>
      <c r="I650" s="307"/>
      <c r="J650" s="59"/>
      <c r="K650" s="30"/>
      <c r="L650" s="101"/>
    </row>
    <row r="651" spans="1:22">
      <c r="A651" s="325"/>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1983</v>
      </c>
      <c r="M652" s="9"/>
      <c r="N652" s="9"/>
      <c r="O652" s="9"/>
      <c r="P652" s="9"/>
      <c r="Q652" s="9"/>
      <c r="R652" s="9"/>
      <c r="S652" s="9"/>
      <c r="T652" s="9"/>
      <c r="U652" s="9"/>
      <c r="V652" s="9"/>
    </row>
    <row r="653" spans="1:22" ht="20.25" customHeight="1">
      <c r="A653" s="325"/>
      <c r="B653" s="2"/>
      <c r="C653" s="60"/>
      <c r="D653" s="4"/>
      <c r="F653" s="4"/>
      <c r="G653" s="4"/>
      <c r="H653" s="307"/>
      <c r="I653" s="65" t="s">
        <v>1148</v>
      </c>
      <c r="J653" s="66"/>
      <c r="K653" s="168"/>
      <c r="L653" s="78"/>
      <c r="M653" s="9"/>
      <c r="N653" s="9"/>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29">IF(SUM(L654:L654)=0,IF(COUNTIF(L654:L654,"未確認")&gt;0,"未確認",IF(COUNTIF(L654:L654,"~*")&gt;0,"*",SUM(L654:L654))),SUM(L654:L654))</f>
        <v>0</v>
      </c>
      <c r="K654" s="181" t="str">
        <f t="shared" ref="K654:K668" si="30">IF(OR(COUNTIF(L654:L654,"未確認")&gt;0,COUNTIF(L654:L654,"*")&gt;0),"※","")</f>
        <v/>
      </c>
      <c r="L654" s="111">
        <v>0</v>
      </c>
    </row>
    <row r="655" spans="1:22" s="112" customFormat="1" ht="70.150000000000006" customHeight="1">
      <c r="A655" s="349" t="s">
        <v>1314</v>
      </c>
      <c r="B655" s="83"/>
      <c r="C655" s="171"/>
      <c r="D655" s="200"/>
      <c r="E655" s="383" t="s">
        <v>1315</v>
      </c>
      <c r="F655" s="384"/>
      <c r="G655" s="384"/>
      <c r="H655" s="385"/>
      <c r="I655" s="116" t="s">
        <v>525</v>
      </c>
      <c r="J655" s="180">
        <f t="shared" si="29"/>
        <v>0</v>
      </c>
      <c r="K655" s="181" t="str">
        <f t="shared" si="30"/>
        <v/>
      </c>
      <c r="L655" s="111">
        <v>0</v>
      </c>
    </row>
    <row r="656" spans="1:22" s="112" customFormat="1" ht="70.150000000000006" customHeight="1">
      <c r="A656" s="349" t="s">
        <v>1316</v>
      </c>
      <c r="B656" s="83"/>
      <c r="C656" s="171"/>
      <c r="D656" s="200"/>
      <c r="E656" s="383" t="s">
        <v>1317</v>
      </c>
      <c r="F656" s="384"/>
      <c r="G656" s="384"/>
      <c r="H656" s="385"/>
      <c r="I656" s="116" t="s">
        <v>527</v>
      </c>
      <c r="J656" s="180">
        <f t="shared" si="29"/>
        <v>0</v>
      </c>
      <c r="K656" s="181" t="str">
        <f t="shared" si="30"/>
        <v/>
      </c>
      <c r="L656" s="111">
        <v>0</v>
      </c>
    </row>
    <row r="657" spans="1:22" s="112" customFormat="1" ht="70.150000000000006" customHeight="1">
      <c r="A657" s="349" t="s">
        <v>1318</v>
      </c>
      <c r="B657" s="83"/>
      <c r="C657" s="315"/>
      <c r="D657" s="318"/>
      <c r="E657" s="383" t="s">
        <v>528</v>
      </c>
      <c r="F657" s="384"/>
      <c r="G657" s="384"/>
      <c r="H657" s="385"/>
      <c r="I657" s="116" t="s">
        <v>529</v>
      </c>
      <c r="J657" s="180">
        <f t="shared" si="29"/>
        <v>0</v>
      </c>
      <c r="K657" s="181" t="str">
        <f t="shared" si="30"/>
        <v/>
      </c>
      <c r="L657" s="111">
        <v>0</v>
      </c>
    </row>
    <row r="658" spans="1:22" s="112" customFormat="1" ht="84" customHeight="1">
      <c r="A658" s="349" t="s">
        <v>1319</v>
      </c>
      <c r="B658" s="83"/>
      <c r="C658" s="315"/>
      <c r="D658" s="318"/>
      <c r="E658" s="383" t="s">
        <v>1564</v>
      </c>
      <c r="F658" s="384"/>
      <c r="G658" s="384"/>
      <c r="H658" s="385"/>
      <c r="I658" s="116" t="s">
        <v>531</v>
      </c>
      <c r="J658" s="180">
        <f t="shared" si="29"/>
        <v>0</v>
      </c>
      <c r="K658" s="181" t="str">
        <f t="shared" si="30"/>
        <v/>
      </c>
      <c r="L658" s="111">
        <v>0</v>
      </c>
    </row>
    <row r="659" spans="1:22" s="112" customFormat="1" ht="70.150000000000006" customHeight="1">
      <c r="A659" s="349" t="s">
        <v>1321</v>
      </c>
      <c r="B659" s="83"/>
      <c r="C659" s="171"/>
      <c r="D659" s="200"/>
      <c r="E659" s="383" t="s">
        <v>1565</v>
      </c>
      <c r="F659" s="384"/>
      <c r="G659" s="384"/>
      <c r="H659" s="385"/>
      <c r="I659" s="116" t="s">
        <v>533</v>
      </c>
      <c r="J659" s="180">
        <f t="shared" si="29"/>
        <v>0</v>
      </c>
      <c r="K659" s="181" t="str">
        <f t="shared" si="30"/>
        <v/>
      </c>
      <c r="L659" s="111">
        <v>0</v>
      </c>
    </row>
    <row r="660" spans="1:22" s="112" customFormat="1" ht="56.1" customHeight="1">
      <c r="A660" s="349" t="s">
        <v>1323</v>
      </c>
      <c r="B660" s="83"/>
      <c r="C660" s="171"/>
      <c r="D660" s="200"/>
      <c r="E660" s="383" t="s">
        <v>2531</v>
      </c>
      <c r="F660" s="384"/>
      <c r="G660" s="384"/>
      <c r="H660" s="385"/>
      <c r="I660" s="116" t="s">
        <v>535</v>
      </c>
      <c r="J660" s="180">
        <f t="shared" si="29"/>
        <v>0</v>
      </c>
      <c r="K660" s="181" t="str">
        <f t="shared" si="30"/>
        <v/>
      </c>
      <c r="L660" s="111">
        <v>0</v>
      </c>
    </row>
    <row r="661" spans="1:22" s="112" customFormat="1" ht="70.150000000000006" customHeight="1">
      <c r="A661" s="349" t="s">
        <v>1325</v>
      </c>
      <c r="B661" s="83"/>
      <c r="C661" s="171"/>
      <c r="D661" s="200"/>
      <c r="E661" s="383" t="s">
        <v>2532</v>
      </c>
      <c r="F661" s="384"/>
      <c r="G661" s="384"/>
      <c r="H661" s="385"/>
      <c r="I661" s="116" t="s">
        <v>537</v>
      </c>
      <c r="J661" s="180">
        <f t="shared" si="29"/>
        <v>0</v>
      </c>
      <c r="K661" s="181" t="str">
        <f t="shared" si="30"/>
        <v/>
      </c>
      <c r="L661" s="111">
        <v>0</v>
      </c>
    </row>
    <row r="662" spans="1:22" s="112" customFormat="1" ht="70.150000000000006" customHeight="1">
      <c r="A662" s="349" t="s">
        <v>1327</v>
      </c>
      <c r="B662" s="83"/>
      <c r="C662" s="173"/>
      <c r="D662" s="201"/>
      <c r="E662" s="383" t="s">
        <v>1328</v>
      </c>
      <c r="F662" s="384"/>
      <c r="G662" s="384"/>
      <c r="H662" s="385"/>
      <c r="I662" s="116" t="s">
        <v>539</v>
      </c>
      <c r="J662" s="180">
        <f t="shared" si="29"/>
        <v>0</v>
      </c>
      <c r="K662" s="181" t="str">
        <f t="shared" si="30"/>
        <v/>
      </c>
      <c r="L662" s="111">
        <v>0</v>
      </c>
    </row>
    <row r="663" spans="1:22" s="112" customFormat="1" ht="70.150000000000006" customHeight="1">
      <c r="A663" s="349" t="s">
        <v>1329</v>
      </c>
      <c r="B663" s="83"/>
      <c r="C663" s="383" t="s">
        <v>1756</v>
      </c>
      <c r="D663" s="384"/>
      <c r="E663" s="384"/>
      <c r="F663" s="384"/>
      <c r="G663" s="384"/>
      <c r="H663" s="385"/>
      <c r="I663" s="116" t="s">
        <v>1330</v>
      </c>
      <c r="J663" s="180">
        <f t="shared" si="29"/>
        <v>0</v>
      </c>
      <c r="K663" s="181" t="str">
        <f t="shared" si="30"/>
        <v/>
      </c>
      <c r="L663" s="111">
        <v>0</v>
      </c>
    </row>
    <row r="664" spans="1:22" s="112" customFormat="1" ht="72" customHeight="1">
      <c r="A664" s="349" t="s">
        <v>1331</v>
      </c>
      <c r="B664" s="83"/>
      <c r="C664" s="386" t="s">
        <v>2725</v>
      </c>
      <c r="D664" s="387"/>
      <c r="E664" s="387"/>
      <c r="F664" s="387"/>
      <c r="G664" s="387"/>
      <c r="H664" s="388"/>
      <c r="I664" s="129" t="s">
        <v>2458</v>
      </c>
      <c r="J664" s="180">
        <f t="shared" si="29"/>
        <v>0</v>
      </c>
      <c r="K664" s="181" t="str">
        <f t="shared" si="30"/>
        <v/>
      </c>
      <c r="L664" s="111">
        <v>0</v>
      </c>
    </row>
    <row r="665" spans="1:22" s="112" customFormat="1" ht="70.150000000000006" customHeight="1">
      <c r="A665" s="349" t="s">
        <v>1333</v>
      </c>
      <c r="B665" s="83"/>
      <c r="C665" s="383" t="s">
        <v>1334</v>
      </c>
      <c r="D665" s="384"/>
      <c r="E665" s="384"/>
      <c r="F665" s="384"/>
      <c r="G665" s="384"/>
      <c r="H665" s="385"/>
      <c r="I665" s="116" t="s">
        <v>1335</v>
      </c>
      <c r="J665" s="180">
        <f t="shared" si="29"/>
        <v>0</v>
      </c>
      <c r="K665" s="181" t="str">
        <f t="shared" si="30"/>
        <v/>
      </c>
      <c r="L665" s="111">
        <v>0</v>
      </c>
    </row>
    <row r="666" spans="1:22" s="112" customFormat="1" ht="56.1" customHeight="1">
      <c r="A666" s="349" t="s">
        <v>1336</v>
      </c>
      <c r="B666" s="83"/>
      <c r="C666" s="383" t="s">
        <v>1337</v>
      </c>
      <c r="D666" s="384"/>
      <c r="E666" s="384"/>
      <c r="F666" s="384"/>
      <c r="G666" s="384"/>
      <c r="H666" s="385"/>
      <c r="I666" s="116" t="s">
        <v>545</v>
      </c>
      <c r="J666" s="180">
        <f t="shared" si="29"/>
        <v>0</v>
      </c>
      <c r="K666" s="181" t="str">
        <f t="shared" si="30"/>
        <v/>
      </c>
      <c r="L666" s="111">
        <v>0</v>
      </c>
    </row>
    <row r="667" spans="1:22" s="112" customFormat="1" ht="70.150000000000006" customHeight="1">
      <c r="A667" s="349" t="s">
        <v>1338</v>
      </c>
      <c r="B667" s="83"/>
      <c r="C667" s="386" t="s">
        <v>2803</v>
      </c>
      <c r="D667" s="387"/>
      <c r="E667" s="387"/>
      <c r="F667" s="387"/>
      <c r="G667" s="387"/>
      <c r="H667" s="388"/>
      <c r="I667" s="116" t="s">
        <v>1340</v>
      </c>
      <c r="J667" s="180">
        <f t="shared" si="29"/>
        <v>0</v>
      </c>
      <c r="K667" s="181" t="str">
        <f t="shared" si="30"/>
        <v/>
      </c>
      <c r="L667" s="111">
        <v>0</v>
      </c>
    </row>
    <row r="668" spans="1:22" s="112" customFormat="1" ht="84" customHeight="1">
      <c r="A668" s="349" t="s">
        <v>1341</v>
      </c>
      <c r="B668" s="83"/>
      <c r="C668" s="383" t="s">
        <v>2423</v>
      </c>
      <c r="D668" s="384"/>
      <c r="E668" s="384"/>
      <c r="F668" s="384"/>
      <c r="G668" s="384"/>
      <c r="H668" s="385"/>
      <c r="I668" s="116" t="s">
        <v>1343</v>
      </c>
      <c r="J668" s="180">
        <f t="shared" si="29"/>
        <v>0</v>
      </c>
      <c r="K668" s="181" t="str">
        <f t="shared" si="30"/>
        <v/>
      </c>
      <c r="L668" s="111">
        <v>0</v>
      </c>
    </row>
    <row r="669" spans="1:22" s="1" customFormat="1">
      <c r="A669" s="325"/>
      <c r="B669" s="19"/>
      <c r="C669" s="19"/>
      <c r="D669" s="19"/>
      <c r="E669" s="19"/>
      <c r="F669" s="19"/>
      <c r="G669" s="19"/>
      <c r="H669" s="15"/>
      <c r="I669" s="15"/>
      <c r="J669" s="87"/>
      <c r="K669" s="88"/>
      <c r="L669" s="89"/>
    </row>
    <row r="670" spans="1:22" s="82" customFormat="1">
      <c r="A670" s="325"/>
      <c r="B670" s="83"/>
      <c r="C670" s="60"/>
      <c r="D670" s="60"/>
      <c r="E670" s="60"/>
      <c r="F670" s="60"/>
      <c r="G670" s="60"/>
      <c r="H670" s="90"/>
      <c r="I670" s="90"/>
      <c r="J670" s="87"/>
      <c r="K670" s="88"/>
      <c r="L670" s="89"/>
    </row>
    <row r="671" spans="1:22" s="108" customFormat="1">
      <c r="A671" s="325"/>
      <c r="B671" s="113"/>
      <c r="C671" s="4"/>
      <c r="D671" s="4"/>
      <c r="E671" s="4"/>
      <c r="F671" s="4"/>
      <c r="G671" s="4"/>
      <c r="H671" s="307"/>
      <c r="I671" s="307"/>
      <c r="J671" s="59"/>
      <c r="K671" s="30"/>
      <c r="L671" s="101"/>
    </row>
    <row r="672" spans="1:22">
      <c r="A672" s="325"/>
      <c r="B672" s="19"/>
      <c r="C672" s="19"/>
      <c r="D672" s="19"/>
      <c r="E672" s="19"/>
      <c r="F672" s="19"/>
      <c r="G672" s="19"/>
      <c r="H672" s="15"/>
      <c r="I672" s="15"/>
      <c r="L672" s="73"/>
      <c r="M672" s="9"/>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648</v>
      </c>
      <c r="M673" s="9"/>
      <c r="N673" s="9"/>
      <c r="O673" s="9"/>
      <c r="P673" s="9"/>
      <c r="Q673" s="9"/>
      <c r="R673" s="9"/>
      <c r="S673" s="9"/>
      <c r="T673" s="9"/>
      <c r="U673" s="9"/>
      <c r="V673" s="9"/>
    </row>
    <row r="674" spans="1:22" ht="20.25" customHeight="1">
      <c r="A674" s="325"/>
      <c r="B674" s="2"/>
      <c r="C674" s="60"/>
      <c r="D674" s="4"/>
      <c r="F674" s="4"/>
      <c r="G674" s="4"/>
      <c r="H674" s="307"/>
      <c r="I674" s="65" t="s">
        <v>1681</v>
      </c>
      <c r="J674" s="66"/>
      <c r="K674" s="168"/>
      <c r="L674" s="78" t="s">
        <v>596</v>
      </c>
      <c r="M674" s="9"/>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2131</v>
      </c>
      <c r="J675" s="186"/>
      <c r="K675" s="202"/>
      <c r="L675" s="96" t="s">
        <v>26</v>
      </c>
    </row>
    <row r="676" spans="1:22" s="82" customFormat="1" ht="56.1" customHeight="1">
      <c r="A676" s="345" t="s">
        <v>1346</v>
      </c>
      <c r="B676" s="83"/>
      <c r="C676" s="386" t="s">
        <v>549</v>
      </c>
      <c r="D676" s="387"/>
      <c r="E676" s="387"/>
      <c r="F676" s="387"/>
      <c r="G676" s="387"/>
      <c r="H676" s="388"/>
      <c r="I676" s="129" t="s">
        <v>550</v>
      </c>
      <c r="J676" s="186"/>
      <c r="K676" s="202"/>
      <c r="L676" s="203">
        <v>0</v>
      </c>
    </row>
    <row r="677" spans="1:22" s="82" customFormat="1" ht="56.1" customHeight="1">
      <c r="A677" s="345" t="s">
        <v>1347</v>
      </c>
      <c r="B677" s="83"/>
      <c r="C677" s="386" t="s">
        <v>551</v>
      </c>
      <c r="D677" s="387"/>
      <c r="E677" s="387"/>
      <c r="F677" s="387"/>
      <c r="G677" s="387"/>
      <c r="H677" s="388"/>
      <c r="I677" s="129" t="s">
        <v>1348</v>
      </c>
      <c r="J677" s="186"/>
      <c r="K677" s="202"/>
      <c r="L677" s="204">
        <v>0</v>
      </c>
    </row>
    <row r="678" spans="1:22" s="82" customFormat="1" ht="60" customHeight="1">
      <c r="A678" s="345" t="s">
        <v>1349</v>
      </c>
      <c r="B678" s="83"/>
      <c r="C678" s="389" t="s">
        <v>552</v>
      </c>
      <c r="D678" s="390"/>
      <c r="E678" s="390"/>
      <c r="F678" s="390"/>
      <c r="G678" s="390"/>
      <c r="H678" s="391"/>
      <c r="I678" s="392" t="s">
        <v>1350</v>
      </c>
      <c r="J678" s="186"/>
      <c r="K678" s="202"/>
      <c r="L678" s="205">
        <v>0</v>
      </c>
    </row>
    <row r="679" spans="1:22" s="82" customFormat="1" ht="35.1" customHeight="1">
      <c r="A679" s="345" t="s">
        <v>1351</v>
      </c>
      <c r="B679" s="83"/>
      <c r="C679" s="206"/>
      <c r="D679" s="207"/>
      <c r="E679" s="389" t="s">
        <v>553</v>
      </c>
      <c r="F679" s="390"/>
      <c r="G679" s="390"/>
      <c r="H679" s="391"/>
      <c r="I679" s="394"/>
      <c r="J679" s="186"/>
      <c r="K679" s="202"/>
      <c r="L679" s="205">
        <v>0</v>
      </c>
    </row>
    <row r="680" spans="1:22" s="82" customFormat="1" ht="25.9" customHeight="1">
      <c r="A680" s="345" t="s">
        <v>1352</v>
      </c>
      <c r="B680" s="83"/>
      <c r="C680" s="208"/>
      <c r="D680" s="305"/>
      <c r="E680" s="396"/>
      <c r="F680" s="397"/>
      <c r="G680" s="398" t="s">
        <v>554</v>
      </c>
      <c r="H680" s="399"/>
      <c r="I680" s="395"/>
      <c r="J680" s="186"/>
      <c r="K680" s="202"/>
      <c r="L680" s="205">
        <v>0</v>
      </c>
    </row>
    <row r="681" spans="1:22" s="108" customFormat="1" ht="80.099999999999994" customHeight="1">
      <c r="A681" s="345" t="s">
        <v>1353</v>
      </c>
      <c r="B681" s="83"/>
      <c r="C681" s="389" t="s">
        <v>1354</v>
      </c>
      <c r="D681" s="390"/>
      <c r="E681" s="390"/>
      <c r="F681" s="390"/>
      <c r="G681" s="390"/>
      <c r="H681" s="391"/>
      <c r="I681" s="392" t="s">
        <v>1355</v>
      </c>
      <c r="J681" s="186"/>
      <c r="K681" s="202"/>
      <c r="L681" s="205">
        <v>0</v>
      </c>
    </row>
    <row r="682" spans="1:22" s="108" customFormat="1" ht="34.5" customHeight="1">
      <c r="A682" s="345" t="s">
        <v>1356</v>
      </c>
      <c r="B682" s="83"/>
      <c r="C682" s="308"/>
      <c r="D682" s="310"/>
      <c r="E682" s="386" t="s">
        <v>1357</v>
      </c>
      <c r="F682" s="387"/>
      <c r="G682" s="387"/>
      <c r="H682" s="388"/>
      <c r="I682" s="393"/>
      <c r="J682" s="186"/>
      <c r="K682" s="202"/>
      <c r="L682" s="205">
        <v>0</v>
      </c>
    </row>
    <row r="683" spans="1:22" s="82" customFormat="1" ht="56.1" customHeight="1">
      <c r="A683" s="345" t="s">
        <v>1358</v>
      </c>
      <c r="B683" s="83"/>
      <c r="C683" s="386" t="s">
        <v>1359</v>
      </c>
      <c r="D683" s="387"/>
      <c r="E683" s="387"/>
      <c r="F683" s="387"/>
      <c r="G683" s="387"/>
      <c r="H683" s="388"/>
      <c r="I683" s="129" t="s">
        <v>1705</v>
      </c>
      <c r="J683" s="186"/>
      <c r="K683" s="202"/>
      <c r="L683" s="352">
        <v>0</v>
      </c>
    </row>
    <row r="684" spans="1:22" s="1" customFormat="1">
      <c r="A684" s="325"/>
      <c r="B684" s="19"/>
      <c r="C684" s="60"/>
      <c r="D684" s="60"/>
      <c r="E684" s="19"/>
      <c r="F684" s="19"/>
      <c r="G684" s="19"/>
      <c r="H684" s="15"/>
      <c r="I684" s="15"/>
      <c r="J684" s="87"/>
      <c r="K684" s="88"/>
      <c r="L684" s="89"/>
    </row>
    <row r="685" spans="1:22" s="82" customFormat="1">
      <c r="A685" s="325"/>
      <c r="B685" s="83"/>
      <c r="C685" s="60"/>
      <c r="D685" s="60"/>
      <c r="E685" s="60"/>
      <c r="F685" s="60"/>
      <c r="G685" s="60"/>
      <c r="H685" s="90"/>
      <c r="I685" s="90"/>
      <c r="J685" s="87"/>
      <c r="K685" s="88"/>
      <c r="L685" s="89"/>
    </row>
    <row r="686" spans="1:22" s="1" customFormat="1">
      <c r="A686" s="325"/>
      <c r="B686" s="83"/>
      <c r="C686" s="4"/>
      <c r="D686" s="4"/>
      <c r="E686" s="4"/>
      <c r="F686" s="4"/>
      <c r="G686" s="4"/>
      <c r="H686" s="307"/>
      <c r="I686" s="307"/>
      <c r="J686" s="59"/>
      <c r="K686" s="30"/>
      <c r="L686" s="101"/>
    </row>
    <row r="687" spans="1:22" s="1" customFormat="1">
      <c r="A687" s="325"/>
      <c r="B687" s="19" t="s">
        <v>2533</v>
      </c>
      <c r="C687" s="4"/>
      <c r="D687" s="4"/>
      <c r="E687" s="4"/>
      <c r="F687" s="4"/>
      <c r="G687" s="4"/>
      <c r="H687" s="307"/>
      <c r="I687" s="307"/>
      <c r="J687" s="59"/>
      <c r="K687" s="30"/>
      <c r="L687" s="101"/>
    </row>
    <row r="688" spans="1:22">
      <c r="A688" s="325"/>
      <c r="B688" s="19"/>
      <c r="C688" s="19"/>
      <c r="D688" s="19"/>
      <c r="E688" s="19"/>
      <c r="F688" s="19"/>
      <c r="G688" s="19"/>
      <c r="H688" s="15"/>
      <c r="I688" s="15"/>
      <c r="L688" s="73"/>
      <c r="M688" s="9"/>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648</v>
      </c>
      <c r="M689" s="9"/>
      <c r="N689" s="9"/>
      <c r="O689" s="9"/>
      <c r="P689" s="9"/>
      <c r="Q689" s="9"/>
      <c r="R689" s="9"/>
      <c r="S689" s="9"/>
      <c r="T689" s="9"/>
      <c r="U689" s="9"/>
      <c r="V689" s="9"/>
    </row>
    <row r="690" spans="1:22" ht="20.25" customHeight="1">
      <c r="A690" s="325"/>
      <c r="B690" s="2"/>
      <c r="C690" s="60"/>
      <c r="D690" s="4"/>
      <c r="F690" s="4"/>
      <c r="G690" s="4"/>
      <c r="H690" s="307"/>
      <c r="I690" s="65" t="s">
        <v>78</v>
      </c>
      <c r="J690" s="66"/>
      <c r="K690" s="168"/>
      <c r="L690" s="78" t="s">
        <v>596</v>
      </c>
      <c r="M690" s="9"/>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IF(SUM(L691:L691)=0,IF(COUNTIF(L691:L691,"未確認")&gt;0,"未確認",IF(COUNTIF(L691:L691,"~*")&gt;0,"*",SUM(L691:L691))),SUM(L691:L691))</f>
        <v>0</v>
      </c>
      <c r="K691" s="181" t="str">
        <f>IF(OR(COUNTIF(L691:L691,"未確認")&gt;0,COUNTIF(L691:L691,"*")&gt;0),"※","")</f>
        <v/>
      </c>
      <c r="L691" s="111">
        <v>0</v>
      </c>
    </row>
    <row r="692" spans="1:22" s="112" customFormat="1" ht="42" customHeight="1">
      <c r="A692" s="349" t="s">
        <v>1363</v>
      </c>
      <c r="B692" s="113"/>
      <c r="C692" s="383" t="s">
        <v>1759</v>
      </c>
      <c r="D692" s="384"/>
      <c r="E692" s="384"/>
      <c r="F692" s="384"/>
      <c r="G692" s="384"/>
      <c r="H692" s="385"/>
      <c r="I692" s="116" t="s">
        <v>559</v>
      </c>
      <c r="J692" s="185">
        <f>IF(SUM(L692:L692)=0,IF(COUNTIF(L692:L692,"未確認")&gt;0,"未確認",IF(COUNTIF(L692:L692,"~*")&gt;0,"*",SUM(L692:L692))),SUM(L692:L692))</f>
        <v>0</v>
      </c>
      <c r="K692" s="181" t="str">
        <f>IF(OR(COUNTIF(L692:L692,"未確認")&gt;0,COUNTIF(L692:L692,"*")&gt;0),"※","")</f>
        <v/>
      </c>
      <c r="L692" s="111">
        <v>0</v>
      </c>
    </row>
    <row r="693" spans="1:22" s="112" customFormat="1" ht="84" customHeight="1">
      <c r="A693" s="349" t="s">
        <v>1365</v>
      </c>
      <c r="B693" s="113"/>
      <c r="C693" s="383" t="s">
        <v>1760</v>
      </c>
      <c r="D693" s="384"/>
      <c r="E693" s="384"/>
      <c r="F693" s="384"/>
      <c r="G693" s="384"/>
      <c r="H693" s="385"/>
      <c r="I693" s="116" t="s">
        <v>561</v>
      </c>
      <c r="J693" s="185">
        <f>IF(SUM(L693:L693)=0,IF(COUNTIF(L693:L693,"未確認")&gt;0,"未確認",IF(COUNTIF(L693:L693,"~*")&gt;0,"*",SUM(L693:L693))),SUM(L693:L693))</f>
        <v>0</v>
      </c>
      <c r="K693" s="181" t="str">
        <f>IF(OR(COUNTIF(L693:L693,"未確認")&gt;0,COUNTIF(L693:L693,"*")&gt;0),"※","")</f>
        <v/>
      </c>
      <c r="L693" s="111">
        <v>0</v>
      </c>
    </row>
    <row r="694" spans="1:22" s="1" customFormat="1">
      <c r="A694" s="325"/>
      <c r="B694" s="19"/>
      <c r="C694" s="19"/>
      <c r="D694" s="19"/>
      <c r="E694" s="19"/>
      <c r="F694" s="19"/>
      <c r="G694" s="19"/>
      <c r="H694" s="15"/>
      <c r="I694" s="15"/>
      <c r="J694" s="87"/>
      <c r="K694" s="88"/>
      <c r="L694" s="89"/>
    </row>
    <row r="695" spans="1:22" s="82" customFormat="1">
      <c r="A695" s="325"/>
      <c r="B695" s="83"/>
      <c r="C695" s="60"/>
      <c r="D695" s="60"/>
      <c r="E695" s="60"/>
      <c r="F695" s="60"/>
      <c r="G695" s="60"/>
      <c r="H695" s="90"/>
      <c r="I695" s="90"/>
      <c r="J695" s="87"/>
      <c r="K695" s="88"/>
      <c r="L695" s="89"/>
    </row>
    <row r="696" spans="1:22" s="108" customFormat="1">
      <c r="A696" s="325"/>
      <c r="C696" s="4"/>
      <c r="D696" s="4"/>
      <c r="E696" s="4"/>
      <c r="F696" s="4"/>
      <c r="G696" s="4"/>
      <c r="H696" s="307"/>
      <c r="I696" s="307"/>
      <c r="J696" s="59"/>
      <c r="K696" s="30"/>
      <c r="L696" s="101"/>
    </row>
    <row r="697" spans="1:22" s="108" customFormat="1">
      <c r="A697" s="325"/>
      <c r="B697" s="19" t="s">
        <v>1572</v>
      </c>
      <c r="C697" s="4"/>
      <c r="D697" s="4"/>
      <c r="E697" s="4"/>
      <c r="F697" s="4"/>
      <c r="G697" s="4"/>
      <c r="H697" s="307"/>
      <c r="I697" s="307"/>
      <c r="J697" s="59"/>
      <c r="K697" s="30"/>
      <c r="L697" s="101"/>
    </row>
    <row r="698" spans="1:22">
      <c r="A698" s="325"/>
      <c r="B698" s="19"/>
      <c r="C698" s="19"/>
      <c r="D698" s="19"/>
      <c r="E698" s="19"/>
      <c r="F698" s="19"/>
      <c r="G698" s="19"/>
      <c r="H698" s="15"/>
      <c r="I698" s="15"/>
      <c r="L698" s="73"/>
      <c r="M698" s="9"/>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648</v>
      </c>
      <c r="M699" s="9"/>
      <c r="N699" s="9"/>
      <c r="O699" s="9"/>
      <c r="P699" s="9"/>
      <c r="Q699" s="9"/>
      <c r="R699" s="9"/>
      <c r="S699" s="9"/>
      <c r="T699" s="9"/>
      <c r="U699" s="9"/>
      <c r="V699" s="9"/>
    </row>
    <row r="700" spans="1:22" ht="20.25" customHeight="1">
      <c r="A700" s="325"/>
      <c r="B700" s="2"/>
      <c r="C700" s="60"/>
      <c r="D700" s="4"/>
      <c r="F700" s="4"/>
      <c r="G700" s="4"/>
      <c r="H700" s="307"/>
      <c r="I700" s="65" t="s">
        <v>1148</v>
      </c>
      <c r="J700" s="66"/>
      <c r="K700" s="168"/>
      <c r="L700" s="78" t="s">
        <v>596</v>
      </c>
      <c r="M700" s="9"/>
      <c r="N700" s="9"/>
      <c r="O700" s="9"/>
      <c r="P700" s="9"/>
      <c r="Q700" s="9"/>
      <c r="R700" s="9"/>
      <c r="S700" s="9"/>
      <c r="T700" s="9"/>
      <c r="U700" s="9"/>
      <c r="V700" s="9"/>
    </row>
    <row r="701" spans="1:22" s="112" customFormat="1" ht="56.1" customHeight="1">
      <c r="A701" s="349" t="s">
        <v>1369</v>
      </c>
      <c r="B701" s="108"/>
      <c r="C701" s="383" t="s">
        <v>1881</v>
      </c>
      <c r="D701" s="384"/>
      <c r="E701" s="384"/>
      <c r="F701" s="384"/>
      <c r="G701" s="384"/>
      <c r="H701" s="385"/>
      <c r="I701" s="116" t="s">
        <v>564</v>
      </c>
      <c r="J701" s="180">
        <f>IF(SUM(L701:L701)=0,IF(COUNTIF(L701:L701,"未確認")&gt;0,"未確認",IF(COUNTIF(L701:L701,"~*")&gt;0,"*",SUM(L701:L701))),SUM(L701:L701))</f>
        <v>0</v>
      </c>
      <c r="K701" s="181" t="str">
        <f>IF(OR(COUNTIF(L701:L701,"未確認")&gt;0,COUNTIF(L701:L701,"*")&gt;0),"※","")</f>
        <v/>
      </c>
      <c r="L701" s="111">
        <v>0</v>
      </c>
    </row>
    <row r="702" spans="1:22" s="112" customFormat="1" ht="56.1" customHeight="1">
      <c r="A702" s="349" t="s">
        <v>1372</v>
      </c>
      <c r="B702" s="113"/>
      <c r="C702" s="383" t="s">
        <v>1708</v>
      </c>
      <c r="D702" s="384"/>
      <c r="E702" s="384"/>
      <c r="F702" s="384"/>
      <c r="G702" s="384"/>
      <c r="H702" s="385"/>
      <c r="I702" s="116" t="s">
        <v>566</v>
      </c>
      <c r="J702" s="180">
        <f>IF(SUM(L702:L702)=0,IF(COUNTIF(L702:L702,"未確認")&gt;0,"未確認",IF(COUNTIF(L702:L702,"~*")&gt;0,"*",SUM(L702:L702))),SUM(L702:L702))</f>
        <v>0</v>
      </c>
      <c r="K702" s="181" t="str">
        <f>IF(OR(COUNTIF(L702:L702,"未確認")&gt;0,COUNTIF(L702:L702,"*")&gt;0),"※","")</f>
        <v/>
      </c>
      <c r="L702" s="111">
        <v>0</v>
      </c>
    </row>
    <row r="703" spans="1:22" s="112" customFormat="1" ht="70.150000000000006" customHeight="1">
      <c r="A703" s="349" t="s">
        <v>1374</v>
      </c>
      <c r="B703" s="113"/>
      <c r="C703" s="386" t="s">
        <v>1575</v>
      </c>
      <c r="D703" s="387"/>
      <c r="E703" s="387"/>
      <c r="F703" s="387"/>
      <c r="G703" s="387"/>
      <c r="H703" s="388"/>
      <c r="I703" s="116" t="s">
        <v>568</v>
      </c>
      <c r="J703" s="180">
        <f>IF(SUM(L703:L703)=0,IF(COUNTIF(L703:L703,"未確認")&gt;0,"未確認",IF(COUNTIF(L703:L703,"~*")&gt;0,"*",SUM(L703:L703))),SUM(L703:L703))</f>
        <v>0</v>
      </c>
      <c r="K703" s="181" t="str">
        <f>IF(OR(COUNTIF(L703:L703,"未確認")&gt;0,COUNTIF(L703:L703,"*")&gt;0),"※","")</f>
        <v/>
      </c>
      <c r="L703" s="111">
        <v>0</v>
      </c>
    </row>
    <row r="704" spans="1:22" s="112" customFormat="1" ht="56.1" customHeight="1">
      <c r="A704" s="334" t="s">
        <v>2804</v>
      </c>
      <c r="B704" s="113"/>
      <c r="C704" s="383" t="s">
        <v>569</v>
      </c>
      <c r="D704" s="384"/>
      <c r="E704" s="384"/>
      <c r="F704" s="384"/>
      <c r="G704" s="384"/>
      <c r="H704" s="385"/>
      <c r="I704" s="116" t="s">
        <v>570</v>
      </c>
      <c r="J704" s="180">
        <f>IF(SUM(L704:L704)=0,IF(COUNTIF(L704:L704,"未確認")&gt;0,"未確認",IF(COUNTIF(L704:L704,"~*")&gt;0,"*",SUM(L704:L704))),SUM(L704:L704))</f>
        <v>0</v>
      </c>
      <c r="K704" s="181" t="str">
        <f>IF(OR(COUNTIF(L704:L704,"未確認")&gt;0,COUNTIF(L704:L704,"*")&gt;0),"※","")</f>
        <v/>
      </c>
      <c r="L704" s="111">
        <v>0</v>
      </c>
    </row>
    <row r="705" spans="1:22" s="112" customFormat="1" ht="70.150000000000006" customHeight="1">
      <c r="A705" s="349" t="s">
        <v>1377</v>
      </c>
      <c r="B705" s="113"/>
      <c r="C705" s="383" t="s">
        <v>2805</v>
      </c>
      <c r="D705" s="384"/>
      <c r="E705" s="384"/>
      <c r="F705" s="384"/>
      <c r="G705" s="384"/>
      <c r="H705" s="385"/>
      <c r="I705" s="116" t="s">
        <v>571</v>
      </c>
      <c r="J705" s="180">
        <f>IF(SUM(L705:L705)=0,IF(COUNTIF(L705:L705,"未確認")&gt;0,"未確認",IF(COUNTIF(L705:L705,"~*")&gt;0,"*",SUM(L705:L705))),SUM(L705:L705))</f>
        <v>0</v>
      </c>
      <c r="K705" s="181" t="str">
        <f>IF(OR(COUNTIF(L705:L705,"未確認")&gt;0,COUNTIF(L705:L705,"*")&gt;0),"※","")</f>
        <v/>
      </c>
      <c r="L705" s="111">
        <v>0</v>
      </c>
    </row>
    <row r="706" spans="1:22" s="1" customFormat="1">
      <c r="A706" s="325"/>
      <c r="B706" s="19"/>
      <c r="C706" s="19"/>
      <c r="D706" s="19"/>
      <c r="E706" s="19"/>
      <c r="F706" s="19"/>
      <c r="G706" s="19"/>
      <c r="H706" s="15"/>
      <c r="I706" s="15"/>
      <c r="J706" s="87"/>
      <c r="K706" s="88"/>
      <c r="L706" s="89"/>
    </row>
    <row r="707" spans="1:22" s="82" customFormat="1">
      <c r="A707" s="325"/>
      <c r="B707" s="83"/>
      <c r="C707" s="60"/>
      <c r="D707" s="60"/>
      <c r="E707" s="60"/>
      <c r="F707" s="60"/>
      <c r="G707" s="60"/>
      <c r="H707" s="90"/>
      <c r="I707" s="90"/>
      <c r="J707" s="87"/>
      <c r="K707" s="88"/>
      <c r="L707" s="89"/>
    </row>
    <row r="708" spans="1:22" s="82" customFormat="1">
      <c r="A708" s="325"/>
      <c r="B708" s="83"/>
      <c r="C708" s="60"/>
      <c r="D708" s="60"/>
      <c r="E708" s="60"/>
      <c r="F708" s="60"/>
      <c r="G708" s="60"/>
      <c r="H708" s="90"/>
      <c r="I708" s="90"/>
      <c r="J708" s="87"/>
      <c r="K708" s="88"/>
      <c r="L708" s="89"/>
    </row>
    <row r="709" spans="1:22" s="108" customFormat="1">
      <c r="A709" s="325"/>
      <c r="C709" s="4"/>
      <c r="D709" s="4"/>
      <c r="E709" s="4"/>
      <c r="F709" s="4"/>
      <c r="G709" s="4"/>
      <c r="H709" s="307"/>
      <c r="I709" s="307"/>
      <c r="J709" s="59"/>
      <c r="K709" s="30"/>
      <c r="L709" s="101"/>
    </row>
    <row r="710" spans="1:22" s="108" customFormat="1">
      <c r="A710" s="325"/>
      <c r="B710" s="19" t="s">
        <v>572</v>
      </c>
      <c r="C710" s="4"/>
      <c r="D710" s="4"/>
      <c r="E710" s="4"/>
      <c r="F710" s="4"/>
      <c r="G710" s="4"/>
      <c r="H710" s="307"/>
      <c r="I710" s="307"/>
      <c r="J710" s="59"/>
      <c r="K710" s="30"/>
      <c r="L710" s="101"/>
    </row>
    <row r="711" spans="1:22">
      <c r="A711" s="325"/>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648</v>
      </c>
      <c r="M712" s="9"/>
      <c r="N712" s="9"/>
      <c r="O712" s="9"/>
      <c r="P712" s="9"/>
      <c r="Q712" s="9"/>
      <c r="R712" s="9"/>
      <c r="S712" s="9"/>
      <c r="T712" s="9"/>
      <c r="U712" s="9"/>
      <c r="V712" s="9"/>
    </row>
    <row r="713" spans="1:22" ht="20.25" customHeight="1">
      <c r="A713" s="325"/>
      <c r="B713" s="2"/>
      <c r="C713" s="60"/>
      <c r="D713" s="4"/>
      <c r="F713" s="4"/>
      <c r="G713" s="4"/>
      <c r="H713" s="307"/>
      <c r="I713" s="65" t="s">
        <v>1523</v>
      </c>
      <c r="J713" s="66"/>
      <c r="K713" s="168"/>
      <c r="L713" s="78" t="s">
        <v>596</v>
      </c>
      <c r="M713" s="9"/>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IF(SUM(L714:L714)=0,IF(COUNTIF(L714:L714,"未確認")&gt;0,"未確認",IF(COUNTIF(L714:L714,"~*")&gt;0,"*",SUM(L714:L714))),SUM(L714:L714))</f>
        <v>0</v>
      </c>
      <c r="K714" s="181" t="str">
        <f>IF(OR(COUNTIF(L714:L714,"未確認")&gt;0,COUNTIF(L714:L714,"*")&gt;0),"※","")</f>
        <v/>
      </c>
      <c r="L714" s="111">
        <v>0</v>
      </c>
    </row>
    <row r="715" spans="1:22" s="112" customFormat="1" ht="70.150000000000006" customHeight="1">
      <c r="A715" s="349" t="s">
        <v>1380</v>
      </c>
      <c r="B715" s="113"/>
      <c r="C715" s="383" t="s">
        <v>575</v>
      </c>
      <c r="D715" s="384"/>
      <c r="E715" s="384"/>
      <c r="F715" s="384"/>
      <c r="G715" s="384"/>
      <c r="H715" s="385"/>
      <c r="I715" s="116" t="s">
        <v>576</v>
      </c>
      <c r="J715" s="180">
        <f>IF(SUM(L715:L715)=0,IF(COUNTIF(L715:L715,"未確認")&gt;0,"未確認",IF(COUNTIF(L715:L715,"~*")&gt;0,"*",SUM(L715:L715))),SUM(L715:L715))</f>
        <v>0</v>
      </c>
      <c r="K715" s="181" t="str">
        <f>IF(OR(COUNTIF(L715:L715,"未確認")&gt;0,COUNTIF(L715:L715,"*")&gt;0),"※","")</f>
        <v/>
      </c>
      <c r="L715" s="111">
        <v>0</v>
      </c>
    </row>
    <row r="716" spans="1:22" s="112" customFormat="1" ht="70.150000000000006" customHeight="1">
      <c r="A716" s="349" t="s">
        <v>1381</v>
      </c>
      <c r="B716" s="113"/>
      <c r="C716" s="386" t="s">
        <v>577</v>
      </c>
      <c r="D716" s="387"/>
      <c r="E716" s="387"/>
      <c r="F716" s="387"/>
      <c r="G716" s="387"/>
      <c r="H716" s="388"/>
      <c r="I716" s="116" t="s">
        <v>578</v>
      </c>
      <c r="J716" s="180">
        <f>IF(SUM(L716:L716)=0,IF(COUNTIF(L716:L716,"未確認")&gt;0,"未確認",IF(COUNTIF(L716:L716,"~*")&gt;0,"*",SUM(L716:L716))),SUM(L716:L716))</f>
        <v>0</v>
      </c>
      <c r="K716" s="181" t="str">
        <f>IF(OR(COUNTIF(L716:L716,"未確認")&gt;0,COUNTIF(L716:L716,"*")&gt;0),"※","")</f>
        <v/>
      </c>
      <c r="L716" s="111">
        <v>0</v>
      </c>
    </row>
    <row r="717" spans="1:22" s="112" customFormat="1" ht="70.150000000000006" customHeight="1">
      <c r="A717" s="349" t="s">
        <v>1382</v>
      </c>
      <c r="B717" s="113"/>
      <c r="C717" s="386" t="s">
        <v>579</v>
      </c>
      <c r="D717" s="387"/>
      <c r="E717" s="387"/>
      <c r="F717" s="387"/>
      <c r="G717" s="387"/>
      <c r="H717" s="388"/>
      <c r="I717" s="116" t="s">
        <v>580</v>
      </c>
      <c r="J717" s="180">
        <f>IF(SUM(L717:L717)=0,IF(COUNTIF(L717:L717,"未確認")&gt;0,"未確認",IF(COUNTIF(L717:L717,"~*")&gt;0,"*",SUM(L717:L717))),SUM(L717:L717))</f>
        <v>0</v>
      </c>
      <c r="K717" s="181" t="str">
        <f>IF(OR(COUNTIF(L717:L717,"未確認")&gt;0,COUNTIF(L717:L717,"*")&gt;0),"※","")</f>
        <v/>
      </c>
      <c r="L717" s="111">
        <v>0</v>
      </c>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2806</v>
      </c>
      <c r="C2" s="12"/>
      <c r="D2" s="12"/>
      <c r="E2" s="12"/>
      <c r="F2" s="12"/>
      <c r="G2" s="12"/>
      <c r="H2" s="10"/>
    </row>
    <row r="3" spans="1:22">
      <c r="A3" s="325"/>
      <c r="B3" s="13" t="s">
        <v>2807</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N8" s="9"/>
      <c r="O8" s="9"/>
      <c r="P8" s="9"/>
      <c r="Q8" s="9"/>
      <c r="R8" s="9"/>
      <c r="S8" s="9"/>
      <c r="T8" s="9"/>
      <c r="U8" s="9"/>
      <c r="V8" s="9"/>
    </row>
    <row r="9" spans="1:22" s="22" customFormat="1">
      <c r="A9" s="325"/>
      <c r="B9" s="24"/>
      <c r="C9" s="20"/>
      <c r="D9" s="20"/>
      <c r="E9" s="20"/>
      <c r="F9" s="20"/>
      <c r="G9" s="20"/>
      <c r="H9" s="21"/>
      <c r="I9" s="513" t="s">
        <v>874</v>
      </c>
      <c r="J9" s="513"/>
      <c r="K9" s="513"/>
      <c r="L9" s="321" t="s">
        <v>650</v>
      </c>
      <c r="M9" s="321" t="s">
        <v>651</v>
      </c>
    </row>
    <row r="10" spans="1:22" s="22" customFormat="1" ht="34.5" customHeight="1">
      <c r="A10" s="327" t="s">
        <v>876</v>
      </c>
      <c r="B10" s="18"/>
      <c r="C10" s="20"/>
      <c r="D10" s="20"/>
      <c r="E10" s="20"/>
      <c r="F10" s="20"/>
      <c r="G10" s="20"/>
      <c r="H10" s="21"/>
      <c r="I10" s="512" t="s">
        <v>877</v>
      </c>
      <c r="J10" s="512"/>
      <c r="K10" s="512"/>
      <c r="L10" s="25" t="s">
        <v>89</v>
      </c>
      <c r="M10" s="25" t="s">
        <v>1385</v>
      </c>
    </row>
    <row r="11" spans="1:22" s="22" customFormat="1" ht="34.5" customHeight="1">
      <c r="A11" s="327" t="s">
        <v>876</v>
      </c>
      <c r="B11" s="26"/>
      <c r="C11" s="20"/>
      <c r="D11" s="20"/>
      <c r="E11" s="20"/>
      <c r="F11" s="20"/>
      <c r="G11" s="20"/>
      <c r="H11" s="21"/>
      <c r="I11" s="512" t="s">
        <v>881</v>
      </c>
      <c r="J11" s="512"/>
      <c r="K11" s="512"/>
      <c r="L11" s="25" t="s">
        <v>89</v>
      </c>
      <c r="M11" s="25" t="s">
        <v>89</v>
      </c>
    </row>
    <row r="12" spans="1:22">
      <c r="A12" s="325"/>
      <c r="B12" s="19"/>
      <c r="N12" s="9"/>
      <c r="O12" s="9"/>
      <c r="P12" s="9"/>
      <c r="Q12" s="9"/>
      <c r="R12" s="9"/>
      <c r="S12" s="9"/>
      <c r="T12" s="9"/>
      <c r="U12" s="9"/>
      <c r="V12" s="9"/>
    </row>
    <row r="13" spans="1:22">
      <c r="A13" s="325"/>
      <c r="B13" s="18"/>
      <c r="N13" s="9"/>
      <c r="O13" s="9"/>
      <c r="P13" s="9"/>
      <c r="Q13" s="9"/>
      <c r="R13" s="9"/>
      <c r="S13" s="9"/>
      <c r="T13" s="9"/>
      <c r="U13" s="9"/>
      <c r="V13" s="9"/>
    </row>
    <row r="14" spans="1:22" s="22" customFormat="1">
      <c r="A14" s="325"/>
      <c r="B14" s="19" t="s">
        <v>885</v>
      </c>
      <c r="C14" s="20"/>
      <c r="D14" s="20"/>
      <c r="E14" s="20"/>
      <c r="F14" s="20"/>
      <c r="G14" s="20"/>
      <c r="H14" s="21"/>
      <c r="I14" s="21"/>
      <c r="J14" s="6"/>
      <c r="K14" s="7"/>
      <c r="L14" s="6"/>
      <c r="M14" s="6"/>
    </row>
    <row r="15" spans="1:22" s="22" customFormat="1">
      <c r="A15" s="325"/>
      <c r="B15" s="19"/>
      <c r="C15" s="19"/>
      <c r="D15" s="19"/>
      <c r="E15" s="19"/>
      <c r="F15" s="19"/>
      <c r="G15" s="19"/>
      <c r="H15" s="15"/>
      <c r="I15" s="15"/>
      <c r="J15" s="6"/>
      <c r="K15" s="7"/>
      <c r="L15" s="23"/>
      <c r="M15" s="23"/>
    </row>
    <row r="16" spans="1:22" s="22" customFormat="1">
      <c r="A16" s="325"/>
      <c r="B16" s="24"/>
      <c r="C16" s="20"/>
      <c r="D16" s="20"/>
      <c r="E16" s="20"/>
      <c r="F16" s="20"/>
      <c r="G16" s="20"/>
      <c r="H16" s="21"/>
      <c r="I16" s="513" t="s">
        <v>0</v>
      </c>
      <c r="J16" s="513"/>
      <c r="K16" s="513"/>
      <c r="L16" s="321" t="s">
        <v>650</v>
      </c>
      <c r="M16" s="321" t="s">
        <v>651</v>
      </c>
    </row>
    <row r="17" spans="1:22" s="22" customFormat="1" ht="34.5" customHeight="1">
      <c r="A17" s="327" t="s">
        <v>876</v>
      </c>
      <c r="B17" s="18"/>
      <c r="C17" s="20"/>
      <c r="D17" s="20"/>
      <c r="E17" s="20"/>
      <c r="F17" s="20"/>
      <c r="G17" s="20"/>
      <c r="H17" s="21"/>
      <c r="I17" s="512" t="s">
        <v>18</v>
      </c>
      <c r="J17" s="512"/>
      <c r="K17" s="512"/>
      <c r="L17" s="25"/>
      <c r="M17" s="25"/>
    </row>
    <row r="18" spans="1:22" s="22" customFormat="1" ht="34.5" customHeight="1">
      <c r="A18" s="327" t="s">
        <v>876</v>
      </c>
      <c r="B18" s="26"/>
      <c r="C18" s="20"/>
      <c r="D18" s="20"/>
      <c r="E18" s="20"/>
      <c r="F18" s="20"/>
      <c r="G18" s="20"/>
      <c r="H18" s="21"/>
      <c r="I18" s="512" t="s">
        <v>19</v>
      </c>
      <c r="J18" s="512"/>
      <c r="K18" s="512"/>
      <c r="L18" s="25"/>
      <c r="M18" s="25"/>
    </row>
    <row r="19" spans="1:22" s="22" customFormat="1" ht="34.5" customHeight="1">
      <c r="A19" s="327" t="s">
        <v>876</v>
      </c>
      <c r="B19" s="26"/>
      <c r="C19" s="20"/>
      <c r="D19" s="20"/>
      <c r="E19" s="20"/>
      <c r="F19" s="20"/>
      <c r="G19" s="20"/>
      <c r="H19" s="21"/>
      <c r="I19" s="512" t="s">
        <v>20</v>
      </c>
      <c r="J19" s="512"/>
      <c r="K19" s="512"/>
      <c r="L19" s="27" t="s">
        <v>886</v>
      </c>
      <c r="M19" s="27"/>
    </row>
    <row r="20" spans="1:22" s="22" customFormat="1" ht="34.5" customHeight="1">
      <c r="A20" s="327" t="s">
        <v>876</v>
      </c>
      <c r="B20" s="18"/>
      <c r="C20" s="20"/>
      <c r="D20" s="20"/>
      <c r="E20" s="20"/>
      <c r="F20" s="20"/>
      <c r="G20" s="20"/>
      <c r="H20" s="21"/>
      <c r="I20" s="512" t="s">
        <v>21</v>
      </c>
      <c r="J20" s="512"/>
      <c r="K20" s="512"/>
      <c r="L20" s="28"/>
      <c r="M20" s="28" t="s">
        <v>886</v>
      </c>
    </row>
    <row r="21" spans="1:22" s="22" customFormat="1" ht="34.5" customHeight="1">
      <c r="A21" s="327" t="s">
        <v>876</v>
      </c>
      <c r="B21" s="18"/>
      <c r="C21" s="20"/>
      <c r="D21" s="20"/>
      <c r="E21" s="20"/>
      <c r="F21" s="20"/>
      <c r="G21" s="20"/>
      <c r="H21" s="21"/>
      <c r="I21" s="512" t="s">
        <v>22</v>
      </c>
      <c r="J21" s="512"/>
      <c r="K21" s="512"/>
      <c r="L21" s="27"/>
      <c r="M21" s="27"/>
    </row>
    <row r="22" spans="1:22" s="22" customFormat="1" ht="34.5" customHeight="1">
      <c r="A22" s="327" t="s">
        <v>876</v>
      </c>
      <c r="B22" s="18"/>
      <c r="C22" s="20"/>
      <c r="D22" s="20"/>
      <c r="E22" s="20"/>
      <c r="F22" s="20"/>
      <c r="G22" s="20"/>
      <c r="H22" s="21"/>
      <c r="I22" s="512" t="s">
        <v>23</v>
      </c>
      <c r="J22" s="512"/>
      <c r="K22" s="512"/>
      <c r="L22" s="27"/>
      <c r="M22" s="27"/>
    </row>
    <row r="23" spans="1:22" s="22" customFormat="1" ht="34.5" customHeight="1">
      <c r="A23" s="327" t="s">
        <v>876</v>
      </c>
      <c r="B23" s="18"/>
      <c r="C23" s="20"/>
      <c r="D23" s="20"/>
      <c r="E23" s="20"/>
      <c r="F23" s="20"/>
      <c r="G23" s="20"/>
      <c r="H23" s="21"/>
      <c r="I23" s="512" t="s">
        <v>2808</v>
      </c>
      <c r="J23" s="512"/>
      <c r="K23" s="512"/>
      <c r="L23" s="27"/>
      <c r="M23" s="27"/>
    </row>
    <row r="24" spans="1:22" s="22" customFormat="1" ht="315" customHeight="1">
      <c r="A24" s="327" t="s">
        <v>887</v>
      </c>
      <c r="B24" s="18"/>
      <c r="C24" s="20"/>
      <c r="D24" s="20"/>
      <c r="E24" s="20"/>
      <c r="F24" s="20"/>
      <c r="G24" s="20"/>
      <c r="H24" s="21"/>
      <c r="I24" s="511" t="s">
        <v>2809</v>
      </c>
      <c r="J24" s="511"/>
      <c r="K24" s="511"/>
      <c r="L24" s="27" t="s">
        <v>26</v>
      </c>
      <c r="M24" s="27" t="s">
        <v>26</v>
      </c>
    </row>
    <row r="25" spans="1:22" s="22" customFormat="1">
      <c r="A25" s="325"/>
      <c r="B25" s="18"/>
      <c r="C25" s="3"/>
      <c r="D25" s="3"/>
      <c r="E25" s="4"/>
      <c r="F25" s="3"/>
      <c r="G25" s="29"/>
      <c r="H25" s="5"/>
      <c r="I25" s="5"/>
      <c r="J25" s="6"/>
      <c r="K25" s="30"/>
      <c r="L25" s="8"/>
      <c r="M25" s="8"/>
    </row>
    <row r="26" spans="1:22">
      <c r="A26" s="325"/>
      <c r="B26" s="18"/>
      <c r="K26" s="30"/>
      <c r="L26" s="8"/>
      <c r="M26" s="8"/>
      <c r="N26" s="9"/>
      <c r="O26" s="9"/>
      <c r="P26" s="9"/>
      <c r="Q26" s="9"/>
      <c r="R26" s="9"/>
      <c r="S26" s="9"/>
      <c r="T26" s="9"/>
      <c r="U26" s="9"/>
      <c r="V26" s="9"/>
    </row>
    <row r="27" spans="1:22" s="22" customFormat="1">
      <c r="A27" s="325"/>
      <c r="B27" s="31" t="s">
        <v>27</v>
      </c>
      <c r="C27" s="20"/>
      <c r="D27" s="20"/>
      <c r="E27" s="20"/>
      <c r="F27" s="20"/>
      <c r="G27" s="20"/>
      <c r="H27" s="21"/>
      <c r="I27" s="21"/>
      <c r="J27" s="6"/>
      <c r="K27" s="30"/>
      <c r="L27" s="8"/>
      <c r="M27" s="8"/>
    </row>
    <row r="28" spans="1:22" s="22" customFormat="1">
      <c r="A28" s="325"/>
      <c r="B28" s="19"/>
      <c r="C28" s="19"/>
      <c r="D28" s="19"/>
      <c r="E28" s="19"/>
      <c r="F28" s="19"/>
      <c r="G28" s="19"/>
      <c r="H28" s="15"/>
      <c r="I28" s="15"/>
      <c r="J28" s="6"/>
      <c r="K28" s="30"/>
      <c r="L28" s="23"/>
      <c r="M28" s="23"/>
    </row>
    <row r="29" spans="1:22" s="22" customFormat="1">
      <c r="A29" s="325"/>
      <c r="B29" s="24"/>
      <c r="C29" s="20"/>
      <c r="D29" s="20"/>
      <c r="E29" s="20"/>
      <c r="F29" s="20"/>
      <c r="G29" s="20"/>
      <c r="H29" s="21"/>
      <c r="I29" s="508" t="s">
        <v>28</v>
      </c>
      <c r="J29" s="509"/>
      <c r="K29" s="510"/>
      <c r="L29" s="321" t="s">
        <v>650</v>
      </c>
      <c r="M29" s="321" t="s">
        <v>651</v>
      </c>
    </row>
    <row r="30" spans="1:22" s="22" customFormat="1" ht="34.5" customHeight="1">
      <c r="A30" s="327" t="s">
        <v>888</v>
      </c>
      <c r="B30" s="18"/>
      <c r="C30" s="20"/>
      <c r="D30" s="20"/>
      <c r="E30" s="20"/>
      <c r="F30" s="20"/>
      <c r="G30" s="20"/>
      <c r="H30" s="21"/>
      <c r="I30" s="502" t="s">
        <v>18</v>
      </c>
      <c r="J30" s="503"/>
      <c r="K30" s="504"/>
      <c r="L30" s="25"/>
      <c r="M30" s="25"/>
    </row>
    <row r="31" spans="1:22" s="22" customFormat="1" ht="34.5" customHeight="1">
      <c r="A31" s="327" t="s">
        <v>888</v>
      </c>
      <c r="B31" s="26"/>
      <c r="C31" s="20"/>
      <c r="D31" s="20"/>
      <c r="E31" s="20"/>
      <c r="F31" s="20"/>
      <c r="G31" s="20"/>
      <c r="H31" s="21"/>
      <c r="I31" s="502" t="s">
        <v>19</v>
      </c>
      <c r="J31" s="503"/>
      <c r="K31" s="504"/>
      <c r="L31" s="25"/>
      <c r="M31" s="25"/>
    </row>
    <row r="32" spans="1:22" s="22" customFormat="1" ht="34.5" customHeight="1">
      <c r="A32" s="327" t="s">
        <v>888</v>
      </c>
      <c r="B32" s="26"/>
      <c r="C32" s="20"/>
      <c r="D32" s="20"/>
      <c r="E32" s="20"/>
      <c r="F32" s="20"/>
      <c r="G32" s="20"/>
      <c r="H32" s="21"/>
      <c r="I32" s="502" t="s">
        <v>20</v>
      </c>
      <c r="J32" s="503"/>
      <c r="K32" s="504"/>
      <c r="L32" s="27" t="s">
        <v>886</v>
      </c>
      <c r="M32" s="27"/>
    </row>
    <row r="33" spans="1:22" s="22" customFormat="1" ht="34.5" customHeight="1">
      <c r="A33" s="327" t="s">
        <v>888</v>
      </c>
      <c r="B33" s="18"/>
      <c r="C33" s="20"/>
      <c r="D33" s="20"/>
      <c r="E33" s="20"/>
      <c r="F33" s="20"/>
      <c r="G33" s="20"/>
      <c r="H33" s="21"/>
      <c r="I33" s="502" t="s">
        <v>21</v>
      </c>
      <c r="J33" s="503"/>
      <c r="K33" s="504"/>
      <c r="L33" s="28"/>
      <c r="M33" s="28" t="s">
        <v>886</v>
      </c>
    </row>
    <row r="34" spans="1:22" s="22" customFormat="1" ht="34.5" customHeight="1">
      <c r="A34" s="327" t="s">
        <v>888</v>
      </c>
      <c r="B34" s="18"/>
      <c r="C34" s="20"/>
      <c r="D34" s="20"/>
      <c r="E34" s="20"/>
      <c r="F34" s="20"/>
      <c r="G34" s="20"/>
      <c r="H34" s="21"/>
      <c r="I34" s="499" t="s">
        <v>2810</v>
      </c>
      <c r="J34" s="500"/>
      <c r="K34" s="501"/>
      <c r="L34" s="27"/>
      <c r="M34" s="27"/>
    </row>
    <row r="35" spans="1:22" s="22" customFormat="1" ht="34.5" customHeight="1">
      <c r="A35" s="327" t="s">
        <v>888</v>
      </c>
      <c r="B35" s="18"/>
      <c r="C35" s="20"/>
      <c r="D35" s="20"/>
      <c r="E35" s="20"/>
      <c r="F35" s="20"/>
      <c r="G35" s="20"/>
      <c r="H35" s="21"/>
      <c r="I35" s="499" t="s">
        <v>30</v>
      </c>
      <c r="J35" s="500"/>
      <c r="K35" s="501"/>
      <c r="L35" s="27"/>
      <c r="M35" s="27"/>
    </row>
    <row r="36" spans="1:22" s="32" customFormat="1" ht="34.5" customHeight="1">
      <c r="A36" s="327" t="s">
        <v>888</v>
      </c>
      <c r="B36" s="18"/>
      <c r="C36" s="20"/>
      <c r="D36" s="20"/>
      <c r="E36" s="20"/>
      <c r="F36" s="20"/>
      <c r="G36" s="20"/>
      <c r="H36" s="21"/>
      <c r="I36" s="499" t="s">
        <v>31</v>
      </c>
      <c r="J36" s="500"/>
      <c r="K36" s="501"/>
      <c r="L36" s="27"/>
      <c r="M36" s="27"/>
    </row>
    <row r="37" spans="1:22" s="22" customFormat="1" ht="34.5" customHeight="1">
      <c r="A37" s="327" t="s">
        <v>888</v>
      </c>
      <c r="B37" s="18"/>
      <c r="C37" s="20"/>
      <c r="D37" s="20"/>
      <c r="E37" s="20"/>
      <c r="F37" s="20"/>
      <c r="G37" s="20"/>
      <c r="H37" s="21"/>
      <c r="I37" s="496" t="s">
        <v>24</v>
      </c>
      <c r="J37" s="496"/>
      <c r="K37" s="496"/>
      <c r="L37" s="27"/>
      <c r="M37" s="27"/>
    </row>
    <row r="38" spans="1:22" s="22" customFormat="1">
      <c r="A38" s="325"/>
      <c r="B38" s="18"/>
      <c r="C38" s="3"/>
      <c r="D38" s="3"/>
      <c r="E38" s="4"/>
      <c r="F38" s="3"/>
      <c r="G38" s="33"/>
      <c r="H38" s="5"/>
      <c r="I38" s="5"/>
      <c r="J38" s="6"/>
      <c r="K38" s="30"/>
      <c r="L38" s="8"/>
      <c r="M38" s="8"/>
    </row>
    <row r="39" spans="1:22" s="22" customFormat="1">
      <c r="A39" s="325"/>
      <c r="B39" s="18"/>
      <c r="C39" s="3"/>
      <c r="D39" s="3"/>
      <c r="E39" s="4"/>
      <c r="F39" s="3"/>
      <c r="G39" s="33"/>
      <c r="H39" s="5"/>
      <c r="I39" s="5"/>
      <c r="J39" s="6"/>
      <c r="K39" s="30"/>
      <c r="L39" s="8"/>
      <c r="M39" s="8"/>
    </row>
    <row r="40" spans="1:22" s="22" customFormat="1">
      <c r="A40" s="325"/>
      <c r="B40" s="31" t="s">
        <v>32</v>
      </c>
      <c r="C40" s="20"/>
      <c r="D40" s="20"/>
      <c r="E40" s="20"/>
      <c r="F40" s="20"/>
      <c r="G40" s="20"/>
      <c r="H40" s="21"/>
      <c r="I40" s="21"/>
      <c r="J40" s="6"/>
      <c r="K40" s="30"/>
      <c r="L40" s="8"/>
      <c r="M40" s="8"/>
    </row>
    <row r="41" spans="1:22" s="22" customFormat="1">
      <c r="A41" s="325"/>
      <c r="B41" s="19"/>
      <c r="C41" s="19"/>
      <c r="D41" s="19"/>
      <c r="E41" s="19"/>
      <c r="F41" s="19"/>
      <c r="G41" s="19"/>
      <c r="H41" s="15"/>
      <c r="I41" s="15"/>
      <c r="J41" s="6"/>
      <c r="K41" s="30"/>
      <c r="L41" s="23"/>
      <c r="M41" s="23"/>
    </row>
    <row r="42" spans="1:22" s="22" customFormat="1">
      <c r="A42" s="325"/>
      <c r="B42" s="24"/>
      <c r="C42" s="20"/>
      <c r="D42" s="20"/>
      <c r="E42" s="20"/>
      <c r="F42" s="20"/>
      <c r="G42" s="20"/>
      <c r="H42" s="21"/>
      <c r="I42" s="508" t="s">
        <v>33</v>
      </c>
      <c r="J42" s="509"/>
      <c r="K42" s="510"/>
      <c r="L42" s="321" t="s">
        <v>650</v>
      </c>
      <c r="M42" s="321" t="s">
        <v>651</v>
      </c>
    </row>
    <row r="43" spans="1:22" s="22" customFormat="1" ht="34.5" customHeight="1">
      <c r="A43" s="327" t="s">
        <v>889</v>
      </c>
      <c r="B43" s="18"/>
      <c r="C43" s="20"/>
      <c r="D43" s="20"/>
      <c r="E43" s="20"/>
      <c r="F43" s="20"/>
      <c r="G43" s="20"/>
      <c r="H43" s="21"/>
      <c r="I43" s="502" t="s">
        <v>2811</v>
      </c>
      <c r="J43" s="503"/>
      <c r="K43" s="504"/>
      <c r="L43" s="25"/>
      <c r="M43" s="25"/>
    </row>
    <row r="44" spans="1:22" s="22" customFormat="1" ht="34.5" customHeight="1">
      <c r="A44" s="327" t="s">
        <v>889</v>
      </c>
      <c r="B44" s="26"/>
      <c r="C44" s="20"/>
      <c r="D44" s="20"/>
      <c r="E44" s="20"/>
      <c r="F44" s="20"/>
      <c r="G44" s="20"/>
      <c r="H44" s="21"/>
      <c r="I44" s="502" t="s">
        <v>35</v>
      </c>
      <c r="J44" s="503"/>
      <c r="K44" s="504"/>
      <c r="L44" s="25"/>
      <c r="M44" s="25"/>
    </row>
    <row r="45" spans="1:22" s="22" customFormat="1" ht="34.5" customHeight="1">
      <c r="A45" s="327" t="s">
        <v>889</v>
      </c>
      <c r="B45" s="26"/>
      <c r="C45" s="20"/>
      <c r="D45" s="20"/>
      <c r="E45" s="20"/>
      <c r="F45" s="20"/>
      <c r="G45" s="20"/>
      <c r="H45" s="21"/>
      <c r="I45" s="502" t="s">
        <v>36</v>
      </c>
      <c r="J45" s="503"/>
      <c r="K45" s="504"/>
      <c r="L45" s="34"/>
      <c r="M45" s="34"/>
    </row>
    <row r="46" spans="1:22" s="22" customFormat="1" ht="34.5" customHeight="1">
      <c r="A46" s="327" t="s">
        <v>889</v>
      </c>
      <c r="B46" s="18"/>
      <c r="C46" s="20"/>
      <c r="D46" s="20"/>
      <c r="E46" s="20"/>
      <c r="F46" s="20"/>
      <c r="G46" s="20"/>
      <c r="H46" s="21"/>
      <c r="I46" s="502" t="s">
        <v>37</v>
      </c>
      <c r="J46" s="503"/>
      <c r="K46" s="504"/>
      <c r="L46" s="25"/>
      <c r="M46" s="25"/>
    </row>
    <row r="47" spans="1:22" s="22" customFormat="1">
      <c r="A47" s="325"/>
      <c r="B47" s="18"/>
      <c r="C47" s="3"/>
      <c r="D47" s="3"/>
      <c r="E47" s="4"/>
      <c r="F47" s="3"/>
      <c r="G47" s="29"/>
      <c r="H47" s="5"/>
      <c r="I47" s="5"/>
      <c r="J47" s="6"/>
      <c r="K47" s="30"/>
      <c r="L47" s="8"/>
      <c r="M47" s="8"/>
    </row>
    <row r="48" spans="1:22">
      <c r="A48" s="325"/>
      <c r="B48" s="18"/>
      <c r="K48" s="30"/>
      <c r="L48" s="8"/>
      <c r="M48" s="8"/>
      <c r="N48" s="9"/>
      <c r="O48" s="9"/>
      <c r="P48" s="9"/>
      <c r="Q48" s="9"/>
      <c r="R48" s="9"/>
      <c r="S48" s="9"/>
      <c r="T48" s="9"/>
      <c r="U48" s="9"/>
      <c r="V48" s="9"/>
    </row>
    <row r="49" spans="1:13" s="22" customFormat="1">
      <c r="A49" s="325"/>
      <c r="B49" s="31" t="s">
        <v>38</v>
      </c>
      <c r="C49" s="20"/>
      <c r="D49" s="20"/>
      <c r="E49" s="20"/>
      <c r="F49" s="20"/>
      <c r="G49" s="20"/>
      <c r="H49" s="21"/>
      <c r="I49" s="21"/>
      <c r="J49" s="6"/>
      <c r="K49" s="30"/>
      <c r="L49" s="8"/>
      <c r="M49" s="8"/>
    </row>
    <row r="50" spans="1:13" s="22" customFormat="1">
      <c r="A50" s="325"/>
      <c r="B50" s="19"/>
      <c r="C50" s="19"/>
      <c r="D50" s="19"/>
      <c r="E50" s="19"/>
      <c r="F50" s="19"/>
      <c r="G50" s="19"/>
      <c r="H50" s="15"/>
      <c r="I50" s="15"/>
      <c r="J50" s="6"/>
      <c r="K50" s="30"/>
      <c r="L50" s="23"/>
      <c r="M50" s="23"/>
    </row>
    <row r="51" spans="1:13" s="22" customFormat="1">
      <c r="A51" s="325"/>
      <c r="B51" s="24"/>
      <c r="C51" s="20"/>
      <c r="D51" s="20"/>
      <c r="E51" s="20"/>
      <c r="F51" s="20"/>
      <c r="G51" s="20"/>
      <c r="H51" s="35"/>
      <c r="I51" s="505" t="s">
        <v>28</v>
      </c>
      <c r="J51" s="506"/>
      <c r="K51" s="507"/>
      <c r="L51" s="321" t="s">
        <v>650</v>
      </c>
      <c r="M51" s="321" t="s">
        <v>651</v>
      </c>
    </row>
    <row r="52" spans="1:13" s="22" customFormat="1" ht="34.5" customHeight="1">
      <c r="A52" s="328" t="s">
        <v>890</v>
      </c>
      <c r="B52" s="18"/>
      <c r="C52" s="20"/>
      <c r="D52" s="20"/>
      <c r="E52" s="20"/>
      <c r="F52" s="20"/>
      <c r="G52" s="20"/>
      <c r="H52" s="21"/>
      <c r="I52" s="499" t="s">
        <v>18</v>
      </c>
      <c r="J52" s="500"/>
      <c r="K52" s="501"/>
      <c r="L52" s="25"/>
      <c r="M52" s="25"/>
    </row>
    <row r="53" spans="1:13" s="22" customFormat="1" ht="34.5" customHeight="1">
      <c r="A53" s="328" t="s">
        <v>890</v>
      </c>
      <c r="B53" s="26"/>
      <c r="C53" s="20"/>
      <c r="D53" s="20"/>
      <c r="E53" s="20"/>
      <c r="F53" s="20"/>
      <c r="G53" s="20"/>
      <c r="H53" s="21"/>
      <c r="I53" s="499" t="s">
        <v>19</v>
      </c>
      <c r="J53" s="500"/>
      <c r="K53" s="501"/>
      <c r="L53" s="25"/>
      <c r="M53" s="25"/>
    </row>
    <row r="54" spans="1:13" s="22" customFormat="1" ht="34.5" customHeight="1">
      <c r="A54" s="328" t="s">
        <v>890</v>
      </c>
      <c r="B54" s="26"/>
      <c r="C54" s="20"/>
      <c r="D54" s="20"/>
      <c r="E54" s="20"/>
      <c r="F54" s="20"/>
      <c r="G54" s="20"/>
      <c r="H54" s="21"/>
      <c r="I54" s="499" t="s">
        <v>20</v>
      </c>
      <c r="J54" s="500"/>
      <c r="K54" s="501"/>
      <c r="L54" s="27"/>
      <c r="M54" s="27"/>
    </row>
    <row r="55" spans="1:13" s="22" customFormat="1" ht="34.5" customHeight="1">
      <c r="A55" s="328" t="s">
        <v>890</v>
      </c>
      <c r="B55" s="18"/>
      <c r="C55" s="20"/>
      <c r="D55" s="20"/>
      <c r="E55" s="20"/>
      <c r="F55" s="20"/>
      <c r="G55" s="20"/>
      <c r="H55" s="21"/>
      <c r="I55" s="499" t="s">
        <v>21</v>
      </c>
      <c r="J55" s="500"/>
      <c r="K55" s="501"/>
      <c r="L55" s="28"/>
      <c r="M55" s="28"/>
    </row>
    <row r="56" spans="1:13" s="22" customFormat="1" ht="34.5" customHeight="1">
      <c r="A56" s="328" t="s">
        <v>890</v>
      </c>
      <c r="B56" s="18"/>
      <c r="C56" s="20"/>
      <c r="D56" s="20"/>
      <c r="E56" s="20"/>
      <c r="F56" s="20"/>
      <c r="G56" s="20"/>
      <c r="H56" s="21"/>
      <c r="I56" s="499" t="s">
        <v>29</v>
      </c>
      <c r="J56" s="500"/>
      <c r="K56" s="501"/>
      <c r="L56" s="27"/>
      <c r="M56" s="27"/>
    </row>
    <row r="57" spans="1:13" s="22" customFormat="1" ht="34.5" customHeight="1">
      <c r="A57" s="328" t="s">
        <v>890</v>
      </c>
      <c r="B57" s="18"/>
      <c r="C57" s="20"/>
      <c r="D57" s="20"/>
      <c r="E57" s="20"/>
      <c r="F57" s="20"/>
      <c r="G57" s="20"/>
      <c r="H57" s="21"/>
      <c r="I57" s="499" t="s">
        <v>30</v>
      </c>
      <c r="J57" s="500"/>
      <c r="K57" s="501"/>
      <c r="L57" s="27"/>
      <c r="M57" s="27"/>
    </row>
    <row r="58" spans="1:13" s="32" customFormat="1" ht="34.5" customHeight="1">
      <c r="A58" s="328" t="s">
        <v>890</v>
      </c>
      <c r="B58" s="18"/>
      <c r="C58" s="20"/>
      <c r="D58" s="20"/>
      <c r="E58" s="20"/>
      <c r="F58" s="20"/>
      <c r="G58" s="20"/>
      <c r="H58" s="21"/>
      <c r="I58" s="499" t="s">
        <v>31</v>
      </c>
      <c r="J58" s="500"/>
      <c r="K58" s="501"/>
      <c r="L58" s="27"/>
      <c r="M58" s="27"/>
    </row>
    <row r="59" spans="1:13" s="22" customFormat="1" ht="34.5" customHeight="1">
      <c r="A59" s="328" t="s">
        <v>890</v>
      </c>
      <c r="B59" s="18"/>
      <c r="C59" s="20"/>
      <c r="D59" s="20"/>
      <c r="E59" s="20"/>
      <c r="F59" s="20"/>
      <c r="G59" s="20"/>
      <c r="H59" s="21"/>
      <c r="I59" s="496" t="s">
        <v>2808</v>
      </c>
      <c r="J59" s="496"/>
      <c r="K59" s="496"/>
      <c r="L59" s="27" t="s">
        <v>886</v>
      </c>
      <c r="M59" s="27" t="s">
        <v>886</v>
      </c>
    </row>
    <row r="60" spans="1:13" s="22" customFormat="1" ht="34.5" customHeight="1">
      <c r="A60" s="328" t="s">
        <v>890</v>
      </c>
      <c r="B60" s="18"/>
      <c r="C60" s="20"/>
      <c r="D60" s="20"/>
      <c r="E60" s="20"/>
      <c r="F60" s="20"/>
      <c r="G60" s="20"/>
      <c r="H60" s="21"/>
      <c r="I60" s="496" t="s">
        <v>39</v>
      </c>
      <c r="J60" s="496"/>
      <c r="K60" s="496"/>
      <c r="L60" s="27" t="s">
        <v>26</v>
      </c>
      <c r="M60" s="27" t="s">
        <v>26</v>
      </c>
    </row>
    <row r="61" spans="1:13" s="22" customFormat="1">
      <c r="A61" s="325"/>
      <c r="B61" s="18"/>
      <c r="C61" s="3"/>
      <c r="D61" s="3"/>
      <c r="E61" s="4"/>
      <c r="F61" s="3"/>
      <c r="G61" s="33"/>
      <c r="H61" s="5"/>
      <c r="I61" s="5"/>
      <c r="J61" s="6"/>
      <c r="K61" s="30"/>
      <c r="L61" s="8"/>
      <c r="M61" s="8"/>
    </row>
    <row r="62" spans="1:13" s="22" customFormat="1">
      <c r="A62" s="325"/>
      <c r="B62" s="18"/>
      <c r="C62" s="3"/>
      <c r="D62" s="3"/>
      <c r="E62" s="4"/>
      <c r="F62" s="3"/>
      <c r="G62" s="33"/>
      <c r="H62" s="5"/>
      <c r="I62" s="5"/>
      <c r="J62" s="6"/>
      <c r="K62" s="30"/>
      <c r="L62" s="8"/>
      <c r="M62" s="8"/>
    </row>
    <row r="63" spans="1:13" s="22" customFormat="1">
      <c r="A63" s="325"/>
      <c r="B63" s="18"/>
      <c r="C63" s="3"/>
      <c r="D63" s="3"/>
      <c r="E63" s="4"/>
      <c r="F63" s="3"/>
      <c r="G63" s="33"/>
      <c r="H63" s="5"/>
      <c r="I63" s="5"/>
      <c r="J63" s="6"/>
      <c r="K63" s="30"/>
      <c r="L63" s="6"/>
      <c r="M63" s="6"/>
    </row>
    <row r="64" spans="1:13" s="22" customFormat="1">
      <c r="A64" s="325"/>
      <c r="B64" s="18"/>
      <c r="C64" s="3"/>
      <c r="D64" s="3"/>
      <c r="E64" s="4"/>
      <c r="F64" s="3"/>
      <c r="G64" s="29"/>
      <c r="H64" s="5"/>
      <c r="I64" s="5"/>
      <c r="J64" s="6"/>
      <c r="K64" s="30"/>
      <c r="L64" s="6"/>
      <c r="M64" s="6"/>
    </row>
    <row r="65" spans="1:13" s="22" customFormat="1">
      <c r="A65" s="325"/>
      <c r="B65" s="19"/>
      <c r="C65" s="36"/>
      <c r="D65" s="36"/>
      <c r="E65" s="36"/>
      <c r="F65" s="36"/>
      <c r="G65" s="36"/>
      <c r="H65" s="21"/>
      <c r="I65" s="21"/>
      <c r="J65" s="6"/>
      <c r="K65" s="30"/>
      <c r="L65" s="6"/>
      <c r="M65" s="6"/>
    </row>
    <row r="66" spans="1:13" s="22" customFormat="1">
      <c r="A66" s="325"/>
      <c r="B66" s="2"/>
      <c r="C66" s="37" t="s">
        <v>2812</v>
      </c>
      <c r="D66" s="38"/>
      <c r="E66" s="38"/>
      <c r="F66" s="38"/>
      <c r="G66" s="38"/>
      <c r="H66" s="38"/>
      <c r="I66" s="5"/>
      <c r="J66" s="39"/>
      <c r="K66" s="7"/>
      <c r="L66" s="6"/>
      <c r="M66" s="6"/>
    </row>
    <row r="67" spans="1:13" s="22" customFormat="1" ht="34.5" customHeight="1">
      <c r="A67" s="325"/>
      <c r="B67" s="2"/>
      <c r="C67" s="40"/>
      <c r="D67" s="497" t="s">
        <v>41</v>
      </c>
      <c r="E67" s="497"/>
      <c r="F67" s="497"/>
      <c r="G67" s="497"/>
      <c r="H67" s="497"/>
      <c r="I67" s="497"/>
      <c r="J67" s="497"/>
      <c r="K67" s="497"/>
      <c r="L67" s="497"/>
      <c r="M67" s="41"/>
    </row>
    <row r="68" spans="1:13" s="22" customFormat="1" ht="34.5" customHeight="1">
      <c r="A68" s="325"/>
      <c r="B68" s="2"/>
      <c r="C68" s="43"/>
      <c r="D68" s="498" t="s">
        <v>2813</v>
      </c>
      <c r="E68" s="498"/>
      <c r="F68" s="498"/>
      <c r="G68" s="498"/>
      <c r="H68" s="498"/>
      <c r="I68" s="498"/>
      <c r="J68" s="498"/>
      <c r="K68" s="498"/>
      <c r="L68" s="498"/>
      <c r="M68" s="41"/>
    </row>
    <row r="69" spans="1:13" s="22" customFormat="1" ht="34.5" customHeight="1">
      <c r="A69" s="325"/>
      <c r="B69" s="2"/>
      <c r="C69" s="43"/>
      <c r="D69" s="498" t="s">
        <v>2814</v>
      </c>
      <c r="E69" s="498"/>
      <c r="F69" s="498"/>
      <c r="G69" s="498"/>
      <c r="H69" s="498"/>
      <c r="I69" s="498"/>
      <c r="J69" s="498"/>
      <c r="K69" s="498"/>
      <c r="L69" s="498"/>
      <c r="M69" s="41"/>
    </row>
    <row r="70" spans="1:13" s="22" customFormat="1" ht="34.5" customHeight="1">
      <c r="A70" s="325"/>
      <c r="B70" s="2"/>
      <c r="C70" s="43"/>
      <c r="D70" s="498" t="s">
        <v>44</v>
      </c>
      <c r="E70" s="498"/>
      <c r="F70" s="498"/>
      <c r="G70" s="498"/>
      <c r="H70" s="498"/>
      <c r="I70" s="498"/>
      <c r="J70" s="498"/>
      <c r="K70" s="498"/>
      <c r="L70" s="498"/>
      <c r="M70" s="41"/>
    </row>
    <row r="71" spans="1:13" s="22" customFormat="1" ht="34.5" customHeight="1">
      <c r="A71" s="325"/>
      <c r="B71" s="2"/>
      <c r="C71" s="43"/>
      <c r="D71" s="498" t="s">
        <v>45</v>
      </c>
      <c r="E71" s="498"/>
      <c r="F71" s="498"/>
      <c r="G71" s="498"/>
      <c r="H71" s="498"/>
      <c r="I71" s="498"/>
      <c r="J71" s="498"/>
      <c r="K71" s="498"/>
      <c r="L71" s="498"/>
      <c r="M71" s="41"/>
    </row>
    <row r="72" spans="1:13" s="22" customFormat="1">
      <c r="A72" s="325"/>
      <c r="B72" s="19"/>
      <c r="C72" s="36"/>
      <c r="D72" s="36"/>
      <c r="E72" s="36"/>
      <c r="F72" s="36"/>
      <c r="G72" s="36"/>
      <c r="H72" s="21"/>
      <c r="I72" s="21"/>
      <c r="J72" s="6"/>
      <c r="K72" s="7"/>
      <c r="L72" s="6"/>
      <c r="M72" s="6"/>
    </row>
    <row r="73" spans="1:13" s="46" customFormat="1">
      <c r="A73" s="329"/>
      <c r="B73" s="19"/>
      <c r="C73" s="45" t="s">
        <v>2815</v>
      </c>
      <c r="F73" s="47"/>
      <c r="G73" s="45"/>
      <c r="H73" s="330" t="s">
        <v>47</v>
      </c>
      <c r="I73" s="330"/>
      <c r="J73" s="330" t="s">
        <v>48</v>
      </c>
      <c r="K73" s="331"/>
      <c r="L73" s="330"/>
      <c r="M73" s="47"/>
    </row>
    <row r="74" spans="1:13" s="22" customFormat="1">
      <c r="A74" s="325"/>
      <c r="B74" s="2"/>
      <c r="C74" s="48"/>
      <c r="D74" s="36"/>
      <c r="E74" s="36"/>
      <c r="F74" s="36"/>
      <c r="G74" s="36"/>
      <c r="H74" s="21"/>
      <c r="I74" s="38"/>
      <c r="J74" s="6"/>
      <c r="K74" s="7"/>
      <c r="L74" s="320"/>
      <c r="M74" s="320"/>
    </row>
    <row r="75" spans="1:13" s="22" customFormat="1">
      <c r="A75" s="325"/>
      <c r="B75" s="2"/>
      <c r="C75" s="42"/>
      <c r="D75" s="42"/>
      <c r="E75" s="42"/>
      <c r="F75" s="42"/>
      <c r="G75" s="42"/>
      <c r="H75" s="42"/>
      <c r="I75" s="42"/>
      <c r="J75" s="42"/>
      <c r="K75" s="50"/>
      <c r="L75" s="42"/>
      <c r="M75" s="42"/>
    </row>
    <row r="76" spans="1:13" s="22" customFormat="1">
      <c r="A76" s="325"/>
      <c r="B76" s="2"/>
      <c r="C76" s="51"/>
      <c r="D76" s="36"/>
      <c r="E76" s="36"/>
      <c r="F76" s="36"/>
      <c r="G76" s="36"/>
      <c r="H76" s="21"/>
      <c r="I76" s="38"/>
      <c r="J76" s="6"/>
      <c r="K76" s="7"/>
      <c r="L76" s="320"/>
    </row>
    <row r="77" spans="1:13" s="22" customFormat="1">
      <c r="A77" s="325"/>
      <c r="B77" s="2"/>
      <c r="C77" s="51"/>
      <c r="D77" s="36"/>
      <c r="E77" s="36"/>
      <c r="F77" s="36"/>
      <c r="G77" s="36"/>
      <c r="H77" s="21"/>
      <c r="I77" s="38"/>
      <c r="J77" s="6"/>
      <c r="K77" s="7"/>
      <c r="L77" s="320"/>
    </row>
    <row r="78" spans="1:13" s="22" customFormat="1">
      <c r="A78" s="325"/>
      <c r="B78" s="2"/>
      <c r="C78" s="492" t="s">
        <v>49</v>
      </c>
      <c r="D78" s="492"/>
      <c r="E78" s="492"/>
      <c r="F78" s="492"/>
      <c r="G78" s="492"/>
      <c r="H78" s="492" t="s">
        <v>50</v>
      </c>
      <c r="I78" s="492"/>
      <c r="J78" s="492" t="s">
        <v>51</v>
      </c>
      <c r="K78" s="492"/>
      <c r="L78" s="492"/>
    </row>
    <row r="79" spans="1:13" s="22" customFormat="1">
      <c r="A79" s="325"/>
      <c r="B79" s="2"/>
      <c r="C79" s="492" t="s">
        <v>52</v>
      </c>
      <c r="D79" s="492"/>
      <c r="E79" s="492"/>
      <c r="F79" s="492"/>
      <c r="G79" s="492"/>
      <c r="H79" s="492" t="s">
        <v>2816</v>
      </c>
      <c r="I79" s="492"/>
      <c r="J79" s="492" t="s">
        <v>54</v>
      </c>
      <c r="K79" s="492"/>
      <c r="L79" s="492"/>
    </row>
    <row r="80" spans="1:13" s="22" customFormat="1">
      <c r="A80" s="325"/>
      <c r="B80" s="2"/>
      <c r="C80" s="492" t="s">
        <v>55</v>
      </c>
      <c r="D80" s="492"/>
      <c r="E80" s="492"/>
      <c r="F80" s="492"/>
      <c r="G80" s="492"/>
      <c r="H80" s="492" t="s">
        <v>2817</v>
      </c>
      <c r="I80" s="492"/>
      <c r="J80" s="492" t="s">
        <v>2818</v>
      </c>
      <c r="K80" s="492"/>
      <c r="L80" s="492"/>
    </row>
    <row r="81" spans="1:13" s="22" customFormat="1">
      <c r="A81" s="325"/>
      <c r="B81" s="2"/>
      <c r="C81" s="492" t="s">
        <v>58</v>
      </c>
      <c r="D81" s="492"/>
      <c r="E81" s="492"/>
      <c r="F81" s="492"/>
      <c r="G81" s="492"/>
      <c r="H81" s="492" t="s">
        <v>2819</v>
      </c>
      <c r="I81" s="492"/>
      <c r="J81" s="492" t="s">
        <v>60</v>
      </c>
      <c r="K81" s="492"/>
      <c r="L81" s="492"/>
    </row>
    <row r="82" spans="1:13" s="22" customFormat="1">
      <c r="A82" s="325"/>
      <c r="B82" s="2"/>
      <c r="C82" s="492" t="s">
        <v>61</v>
      </c>
      <c r="D82" s="492"/>
      <c r="E82" s="492"/>
      <c r="F82" s="492"/>
      <c r="G82" s="492"/>
      <c r="H82" s="38"/>
      <c r="I82" s="38"/>
      <c r="J82" s="492" t="s">
        <v>62</v>
      </c>
      <c r="K82" s="492"/>
      <c r="L82" s="492"/>
    </row>
    <row r="83" spans="1:13" s="22" customFormat="1">
      <c r="A83" s="325"/>
      <c r="C83" s="492" t="s">
        <v>63</v>
      </c>
      <c r="D83" s="492"/>
      <c r="E83" s="492"/>
      <c r="F83" s="492"/>
      <c r="G83" s="492"/>
      <c r="J83" s="492" t="s">
        <v>2820</v>
      </c>
      <c r="K83" s="492"/>
      <c r="L83" s="492"/>
      <c r="M83" s="6"/>
    </row>
    <row r="84" spans="1:13" s="22" customFormat="1">
      <c r="A84" s="325"/>
      <c r="B84" s="2"/>
      <c r="C84" s="492" t="s">
        <v>65</v>
      </c>
      <c r="D84" s="492"/>
      <c r="E84" s="492"/>
      <c r="F84" s="492"/>
      <c r="G84" s="492"/>
      <c r="H84" s="332"/>
      <c r="I84" s="332"/>
      <c r="J84" s="492" t="s">
        <v>2821</v>
      </c>
      <c r="K84" s="492"/>
      <c r="L84" s="492"/>
      <c r="M84" s="6"/>
    </row>
    <row r="85" spans="1:13" s="22" customFormat="1">
      <c r="A85" s="325"/>
      <c r="B85" s="2"/>
      <c r="C85" s="492" t="s">
        <v>2822</v>
      </c>
      <c r="D85" s="492"/>
      <c r="E85" s="492"/>
      <c r="F85" s="492"/>
      <c r="H85" s="38"/>
      <c r="I85" s="38"/>
      <c r="J85" s="492" t="s">
        <v>2823</v>
      </c>
      <c r="K85" s="492"/>
      <c r="L85" s="492"/>
      <c r="M85" s="6"/>
    </row>
    <row r="86" spans="1:13" s="22" customFormat="1">
      <c r="A86" s="325"/>
      <c r="B86" s="2"/>
      <c r="C86" s="492" t="s">
        <v>2824</v>
      </c>
      <c r="D86" s="492"/>
      <c r="E86" s="492"/>
      <c r="F86" s="492"/>
      <c r="G86" s="38"/>
      <c r="H86" s="38"/>
      <c r="I86" s="38"/>
      <c r="J86" s="492" t="s">
        <v>70</v>
      </c>
      <c r="K86" s="492"/>
      <c r="L86" s="492"/>
      <c r="M86" s="6"/>
    </row>
    <row r="87" spans="1:13" s="22" customFormat="1">
      <c r="A87" s="325"/>
      <c r="B87" s="2"/>
      <c r="C87" s="492" t="s">
        <v>71</v>
      </c>
      <c r="D87" s="492"/>
      <c r="E87" s="492"/>
      <c r="F87" s="492"/>
      <c r="G87" s="38"/>
      <c r="H87" s="38"/>
      <c r="I87" s="38"/>
      <c r="J87" s="492" t="s">
        <v>2825</v>
      </c>
      <c r="K87" s="492"/>
      <c r="L87" s="492"/>
      <c r="M87" s="6"/>
    </row>
    <row r="88" spans="1:13" s="22" customFormat="1">
      <c r="A88" s="325"/>
      <c r="B88" s="2"/>
      <c r="C88" s="492" t="s">
        <v>73</v>
      </c>
      <c r="D88" s="492"/>
      <c r="E88" s="492"/>
      <c r="F88" s="492"/>
      <c r="G88" s="38"/>
      <c r="H88" s="38"/>
      <c r="I88" s="38"/>
      <c r="J88" s="51"/>
      <c r="K88" s="52"/>
      <c r="L88" s="6"/>
      <c r="M88" s="6"/>
    </row>
    <row r="89" spans="1:13" s="22" customFormat="1">
      <c r="A89" s="325"/>
      <c r="B89" s="2"/>
      <c r="C89" s="492" t="s">
        <v>74</v>
      </c>
      <c r="D89" s="492"/>
      <c r="E89" s="492"/>
      <c r="F89" s="492"/>
      <c r="G89" s="38"/>
      <c r="H89" s="38"/>
      <c r="I89" s="38"/>
      <c r="J89" s="51"/>
      <c r="K89" s="52"/>
      <c r="L89" s="6"/>
      <c r="M89" s="6"/>
    </row>
    <row r="90" spans="1:13" s="22" customFormat="1">
      <c r="A90" s="325"/>
      <c r="B90" s="2"/>
      <c r="C90" s="492" t="s">
        <v>75</v>
      </c>
      <c r="D90" s="492"/>
      <c r="E90" s="492"/>
      <c r="F90" s="492"/>
      <c r="G90" s="492"/>
      <c r="H90" s="38"/>
      <c r="I90" s="38"/>
      <c r="J90" s="51"/>
      <c r="K90" s="52"/>
      <c r="L90" s="6"/>
      <c r="M90" s="6"/>
    </row>
    <row r="91" spans="1:13" s="22" customFormat="1">
      <c r="A91" s="325"/>
      <c r="B91" s="2"/>
      <c r="C91" s="42"/>
      <c r="D91" s="42"/>
      <c r="E91" s="42"/>
      <c r="F91" s="42"/>
      <c r="G91" s="42"/>
      <c r="H91" s="42"/>
      <c r="I91" s="42"/>
      <c r="J91" s="42"/>
      <c r="K91" s="50"/>
      <c r="L91" s="42"/>
      <c r="M91" s="42"/>
    </row>
    <row r="92" spans="1:13" s="22" customFormat="1">
      <c r="A92" s="325"/>
      <c r="B92" s="53" t="s">
        <v>76</v>
      </c>
      <c r="C92" s="54"/>
      <c r="D92" s="55"/>
      <c r="E92" s="55"/>
      <c r="F92" s="55"/>
      <c r="G92" s="55"/>
      <c r="H92" s="56"/>
      <c r="I92" s="56"/>
      <c r="J92" s="57"/>
      <c r="K92" s="57"/>
      <c r="L92" s="57"/>
      <c r="M92" s="57"/>
    </row>
    <row r="93" spans="1:13" s="22" customFormat="1">
      <c r="A93" s="325"/>
      <c r="B93" s="2"/>
      <c r="C93" s="60"/>
      <c r="D93" s="4"/>
      <c r="E93" s="4"/>
      <c r="F93" s="4"/>
      <c r="G93" s="4"/>
      <c r="H93" s="307"/>
      <c r="I93" s="307"/>
      <c r="J93" s="61"/>
      <c r="K93" s="30"/>
      <c r="L93" s="61"/>
      <c r="M93" s="61"/>
    </row>
    <row r="94" spans="1:13" s="22" customFormat="1">
      <c r="A94" s="325"/>
      <c r="B94" s="31" t="s">
        <v>891</v>
      </c>
      <c r="C94" s="60"/>
      <c r="D94" s="4"/>
      <c r="E94" s="4"/>
      <c r="F94" s="4"/>
      <c r="G94" s="4"/>
      <c r="H94" s="307"/>
      <c r="I94" s="307"/>
      <c r="J94" s="61"/>
      <c r="K94" s="61"/>
      <c r="L94" s="61"/>
      <c r="M94" s="61"/>
    </row>
    <row r="95" spans="1:13" s="22" customFormat="1" ht="18.75" customHeight="1">
      <c r="A95" s="325"/>
      <c r="B95" s="19"/>
      <c r="C95" s="60"/>
      <c r="D95" s="4"/>
      <c r="E95" s="4"/>
      <c r="F95" s="4"/>
      <c r="G95" s="4"/>
      <c r="H95" s="307"/>
      <c r="I95" s="307"/>
      <c r="J95" s="57"/>
      <c r="K95" s="57"/>
      <c r="L95" s="23"/>
      <c r="M95" s="23"/>
    </row>
    <row r="96" spans="1:13" s="22" customFormat="1">
      <c r="A96" s="325"/>
      <c r="B96" s="19"/>
      <c r="C96" s="60"/>
      <c r="D96" s="4"/>
      <c r="E96" s="4"/>
      <c r="F96" s="4"/>
      <c r="G96" s="4"/>
      <c r="H96" s="307"/>
      <c r="I96" s="307"/>
      <c r="J96" s="62" t="s">
        <v>77</v>
      </c>
      <c r="K96" s="63"/>
      <c r="L96" s="64" t="s">
        <v>650</v>
      </c>
      <c r="M96" s="64" t="s">
        <v>651</v>
      </c>
    </row>
    <row r="97" spans="1:22" s="22" customFormat="1">
      <c r="A97" s="325"/>
      <c r="B97" s="2"/>
      <c r="C97" s="4"/>
      <c r="D97" s="4"/>
      <c r="E97" s="4"/>
      <c r="F97" s="4"/>
      <c r="G97" s="4"/>
      <c r="H97" s="307"/>
      <c r="I97" s="65" t="s">
        <v>78</v>
      </c>
      <c r="J97" s="66"/>
      <c r="K97" s="67"/>
      <c r="L97" s="64" t="s">
        <v>595</v>
      </c>
      <c r="M97" s="64" t="s">
        <v>596</v>
      </c>
    </row>
    <row r="98" spans="1:22" s="22" customFormat="1" ht="54" customHeight="1">
      <c r="A98" s="327" t="s">
        <v>892</v>
      </c>
      <c r="B98" s="2"/>
      <c r="C98" s="383" t="s">
        <v>81</v>
      </c>
      <c r="D98" s="384"/>
      <c r="E98" s="384"/>
      <c r="F98" s="384"/>
      <c r="G98" s="384"/>
      <c r="H98" s="385"/>
      <c r="I98" s="313" t="s">
        <v>82</v>
      </c>
      <c r="J98" s="68" t="s">
        <v>652</v>
      </c>
      <c r="K98" s="69"/>
      <c r="L98" s="70"/>
      <c r="M98" s="71"/>
    </row>
    <row r="99" spans="1:22" s="22" customFormat="1">
      <c r="A99" s="325"/>
      <c r="B99" s="72"/>
      <c r="C99" s="60"/>
      <c r="D99" s="4"/>
      <c r="E99" s="4"/>
      <c r="F99" s="4"/>
      <c r="G99" s="4"/>
      <c r="H99" s="307"/>
      <c r="I99" s="307"/>
      <c r="J99" s="61"/>
      <c r="K99" s="61"/>
      <c r="L99" s="59"/>
      <c r="M99" s="59"/>
    </row>
    <row r="100" spans="1:22" s="22" customFormat="1">
      <c r="A100" s="325"/>
      <c r="B100" s="72"/>
      <c r="C100" s="60"/>
      <c r="D100" s="4"/>
      <c r="E100" s="4"/>
      <c r="F100" s="4"/>
      <c r="G100" s="4"/>
      <c r="H100" s="307"/>
      <c r="I100" s="307"/>
      <c r="J100" s="61"/>
      <c r="K100" s="61"/>
      <c r="L100" s="59"/>
      <c r="M100" s="59"/>
    </row>
    <row r="101" spans="1:22" s="22" customFormat="1">
      <c r="A101" s="325"/>
      <c r="B101" s="72"/>
      <c r="C101" s="60"/>
      <c r="D101" s="4"/>
      <c r="E101" s="4"/>
      <c r="F101" s="4"/>
      <c r="G101" s="4"/>
      <c r="H101" s="307"/>
      <c r="I101" s="307"/>
      <c r="J101" s="61"/>
      <c r="K101" s="61"/>
      <c r="L101" s="59"/>
      <c r="M101" s="59"/>
    </row>
    <row r="102" spans="1:22">
      <c r="A102" s="325"/>
      <c r="B102" s="19" t="s">
        <v>84</v>
      </c>
      <c r="C102" s="19"/>
      <c r="D102" s="19"/>
      <c r="E102" s="19"/>
      <c r="F102" s="19"/>
      <c r="G102" s="19"/>
      <c r="H102" s="15"/>
      <c r="I102" s="15"/>
      <c r="L102" s="73"/>
      <c r="M102" s="73"/>
      <c r="N102" s="9"/>
      <c r="O102" s="9"/>
      <c r="P102" s="9"/>
      <c r="Q102" s="9"/>
      <c r="R102" s="9"/>
      <c r="S102" s="9"/>
      <c r="T102" s="9"/>
      <c r="U102" s="9"/>
      <c r="V102" s="9"/>
    </row>
    <row r="103" spans="1:22">
      <c r="A103" s="325"/>
      <c r="B103" s="19"/>
      <c r="C103" s="19"/>
      <c r="D103" s="19"/>
      <c r="E103" s="19"/>
      <c r="F103" s="19"/>
      <c r="G103" s="19"/>
      <c r="H103" s="15"/>
      <c r="I103" s="15"/>
      <c r="L103" s="23"/>
      <c r="M103" s="23"/>
      <c r="N103" s="9"/>
      <c r="O103" s="9"/>
      <c r="P103" s="9"/>
      <c r="Q103" s="9"/>
      <c r="R103" s="9"/>
      <c r="S103" s="9"/>
      <c r="T103" s="9"/>
      <c r="U103" s="9"/>
      <c r="V103" s="9"/>
    </row>
    <row r="104" spans="1:22" ht="34.5" customHeight="1">
      <c r="A104" s="325"/>
      <c r="B104" s="19"/>
      <c r="C104" s="4"/>
      <c r="D104" s="4"/>
      <c r="F104" s="4"/>
      <c r="G104" s="4"/>
      <c r="H104" s="307"/>
      <c r="J104" s="74" t="s">
        <v>77</v>
      </c>
      <c r="K104" s="75"/>
      <c r="L104" s="76" t="s">
        <v>650</v>
      </c>
      <c r="M104" s="76" t="s">
        <v>651</v>
      </c>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595</v>
      </c>
      <c r="M105" s="78" t="s">
        <v>596</v>
      </c>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2826</v>
      </c>
      <c r="J106" s="79">
        <f t="shared" ref="J106:J118" si="0">IF(SUM(L106:M106)=0,IF(COUNTIF(L106:M106,"未確認")&gt;0,"未確認",IF(COUNTIF(L106:M106,"~*")&gt;0,"*",SUM(L106:M106))),SUM(L106:M106))</f>
        <v>0</v>
      </c>
      <c r="K106" s="80" t="str">
        <f>IF(OR(COUNTIF(L106:M106,"未確認")&gt;0,COUNTIF(L106:M106,"~*")&gt;0),"※","")</f>
        <v/>
      </c>
      <c r="L106" s="81">
        <v>0</v>
      </c>
      <c r="M106" s="81">
        <v>0</v>
      </c>
    </row>
    <row r="107" spans="1:22" s="82" customFormat="1" ht="34.5" customHeight="1">
      <c r="A107" s="327" t="s">
        <v>894</v>
      </c>
      <c r="B107" s="83"/>
      <c r="C107" s="459"/>
      <c r="D107" s="460"/>
      <c r="E107" s="487"/>
      <c r="F107" s="488"/>
      <c r="G107" s="482" t="s">
        <v>2827</v>
      </c>
      <c r="H107" s="484"/>
      <c r="I107" s="490"/>
      <c r="J107" s="79">
        <f t="shared" si="0"/>
        <v>0</v>
      </c>
      <c r="K107" s="80" t="str">
        <f>IF(OR(COUNTIF(L107:M107,"未確認")&gt;0,COUNTIF(L107:M107,"~*")&gt;0),"※","")</f>
        <v/>
      </c>
      <c r="L107" s="81">
        <v>0</v>
      </c>
      <c r="M107" s="81">
        <v>0</v>
      </c>
    </row>
    <row r="108" spans="1:22" s="82" customFormat="1" ht="34.5" customHeight="1">
      <c r="A108" s="327" t="s">
        <v>893</v>
      </c>
      <c r="B108" s="83"/>
      <c r="C108" s="459"/>
      <c r="D108" s="460"/>
      <c r="E108" s="383" t="s">
        <v>91</v>
      </c>
      <c r="F108" s="384"/>
      <c r="G108" s="384"/>
      <c r="H108" s="385"/>
      <c r="I108" s="490"/>
      <c r="J108" s="79">
        <f t="shared" si="0"/>
        <v>0</v>
      </c>
      <c r="K108" s="80" t="str">
        <f>IF(OR(COUNTIF(L108:M108,"未確認")&gt;0,COUNTIF(L108:M108,"~*")&gt;0),"※","")</f>
        <v/>
      </c>
      <c r="L108" s="81">
        <v>0</v>
      </c>
      <c r="M108" s="81">
        <v>0</v>
      </c>
    </row>
    <row r="109" spans="1:22" s="82" customFormat="1" ht="34.5" customHeight="1">
      <c r="A109" s="327" t="s">
        <v>893</v>
      </c>
      <c r="B109" s="83"/>
      <c r="C109" s="437"/>
      <c r="D109" s="439"/>
      <c r="E109" s="386" t="s">
        <v>92</v>
      </c>
      <c r="F109" s="387"/>
      <c r="G109" s="387"/>
      <c r="H109" s="388"/>
      <c r="I109" s="490"/>
      <c r="J109" s="79">
        <f t="shared" si="0"/>
        <v>0</v>
      </c>
      <c r="K109" s="80" t="str">
        <f t="shared" ref="K109:K118" si="1">IF(OR(COUNTIF(L108:M108,"未確認")&gt;0,COUNTIF(L108:M108,"~*")&gt;0),"※","")</f>
        <v/>
      </c>
      <c r="L109" s="81">
        <v>0</v>
      </c>
      <c r="M109" s="81">
        <v>0</v>
      </c>
    </row>
    <row r="110" spans="1:22" s="82" customFormat="1" ht="34.5" customHeight="1">
      <c r="A110" s="327" t="s">
        <v>895</v>
      </c>
      <c r="B110" s="83"/>
      <c r="C110" s="400" t="s">
        <v>93</v>
      </c>
      <c r="D110" s="402"/>
      <c r="E110" s="400" t="s">
        <v>87</v>
      </c>
      <c r="F110" s="401"/>
      <c r="G110" s="401"/>
      <c r="H110" s="402"/>
      <c r="I110" s="490"/>
      <c r="J110" s="79">
        <f t="shared" si="0"/>
        <v>120</v>
      </c>
      <c r="K110" s="80" t="str">
        <f t="shared" si="1"/>
        <v/>
      </c>
      <c r="L110" s="81">
        <v>60</v>
      </c>
      <c r="M110" s="81">
        <v>60</v>
      </c>
    </row>
    <row r="111" spans="1:22" s="82" customFormat="1" ht="34.5" customHeight="1">
      <c r="A111" s="327" t="s">
        <v>896</v>
      </c>
      <c r="B111" s="83"/>
      <c r="C111" s="459"/>
      <c r="D111" s="460"/>
      <c r="E111" s="485"/>
      <c r="F111" s="486"/>
      <c r="G111" s="383" t="s">
        <v>94</v>
      </c>
      <c r="H111" s="385"/>
      <c r="I111" s="490"/>
      <c r="J111" s="79">
        <f t="shared" si="0"/>
        <v>120</v>
      </c>
      <c r="K111" s="80" t="str">
        <f t="shared" si="1"/>
        <v/>
      </c>
      <c r="L111" s="81">
        <v>60</v>
      </c>
      <c r="M111" s="81">
        <v>60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row>
    <row r="113" spans="1:22" s="82" customFormat="1" ht="34.5" customHeight="1">
      <c r="A113" s="327" t="s">
        <v>895</v>
      </c>
      <c r="B113" s="83"/>
      <c r="C113" s="459"/>
      <c r="D113" s="460"/>
      <c r="E113" s="400" t="s">
        <v>91</v>
      </c>
      <c r="F113" s="401"/>
      <c r="G113" s="401"/>
      <c r="H113" s="402"/>
      <c r="I113" s="490"/>
      <c r="J113" s="79">
        <f t="shared" si="0"/>
        <v>120</v>
      </c>
      <c r="K113" s="80" t="str">
        <f t="shared" si="1"/>
        <v/>
      </c>
      <c r="L113" s="81">
        <v>60</v>
      </c>
      <c r="M113" s="81">
        <v>60</v>
      </c>
    </row>
    <row r="114" spans="1:22" s="82" customFormat="1" ht="34.5" customHeight="1">
      <c r="A114" s="327" t="s">
        <v>896</v>
      </c>
      <c r="B114" s="83"/>
      <c r="C114" s="459"/>
      <c r="D114" s="460"/>
      <c r="E114" s="485"/>
      <c r="F114" s="486"/>
      <c r="G114" s="383" t="s">
        <v>94</v>
      </c>
      <c r="H114" s="385"/>
      <c r="I114" s="490"/>
      <c r="J114" s="79">
        <f t="shared" si="0"/>
        <v>120</v>
      </c>
      <c r="K114" s="80" t="str">
        <f t="shared" si="1"/>
        <v/>
      </c>
      <c r="L114" s="81">
        <v>60</v>
      </c>
      <c r="M114" s="81">
        <v>60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row>
    <row r="116" spans="1:22" s="82" customFormat="1" ht="34.5" customHeight="1">
      <c r="A116" s="327" t="s">
        <v>895</v>
      </c>
      <c r="B116" s="83"/>
      <c r="C116" s="459"/>
      <c r="D116" s="460"/>
      <c r="E116" s="389" t="s">
        <v>92</v>
      </c>
      <c r="F116" s="390"/>
      <c r="G116" s="390"/>
      <c r="H116" s="391"/>
      <c r="I116" s="490"/>
      <c r="J116" s="79">
        <f t="shared" si="0"/>
        <v>120</v>
      </c>
      <c r="K116" s="80" t="str">
        <f t="shared" si="1"/>
        <v/>
      </c>
      <c r="L116" s="81">
        <v>60</v>
      </c>
      <c r="M116" s="81">
        <v>60</v>
      </c>
    </row>
    <row r="117" spans="1:22" s="82" customFormat="1" ht="34.5" customHeight="1">
      <c r="A117" s="327" t="s">
        <v>896</v>
      </c>
      <c r="B117" s="83"/>
      <c r="C117" s="459"/>
      <c r="D117" s="460"/>
      <c r="E117" s="478"/>
      <c r="F117" s="479"/>
      <c r="G117" s="386" t="s">
        <v>94</v>
      </c>
      <c r="H117" s="388"/>
      <c r="I117" s="490"/>
      <c r="J117" s="79">
        <f t="shared" si="0"/>
        <v>120</v>
      </c>
      <c r="K117" s="80" t="str">
        <f t="shared" si="1"/>
        <v/>
      </c>
      <c r="L117" s="81">
        <v>60</v>
      </c>
      <c r="M117" s="81">
        <v>60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row>
    <row r="119" spans="1:22" s="82" customFormat="1" ht="315" customHeight="1">
      <c r="A119" s="327" t="s">
        <v>898</v>
      </c>
      <c r="B119" s="83"/>
      <c r="C119" s="482" t="s">
        <v>2828</v>
      </c>
      <c r="D119" s="483"/>
      <c r="E119" s="483"/>
      <c r="F119" s="483"/>
      <c r="G119" s="483"/>
      <c r="H119" s="484"/>
      <c r="I119" s="491"/>
      <c r="J119" s="84"/>
      <c r="K119" s="85" t="s">
        <v>89</v>
      </c>
      <c r="L119" s="86" t="s">
        <v>26</v>
      </c>
      <c r="M119" s="86" t="s">
        <v>26</v>
      </c>
    </row>
    <row r="120" spans="1:22" s="1" customFormat="1">
      <c r="A120" s="325"/>
      <c r="B120" s="19"/>
      <c r="C120" s="19"/>
      <c r="D120" s="19"/>
      <c r="E120" s="19"/>
      <c r="F120" s="19"/>
      <c r="G120" s="19"/>
      <c r="H120" s="15"/>
      <c r="I120" s="15"/>
      <c r="J120" s="87"/>
      <c r="K120" s="88"/>
      <c r="L120" s="89"/>
      <c r="M120" s="89"/>
    </row>
    <row r="121" spans="1:22" s="82" customFormat="1">
      <c r="A121" s="325"/>
      <c r="B121" s="83"/>
      <c r="C121" s="60"/>
      <c r="D121" s="60"/>
      <c r="E121" s="60"/>
      <c r="F121" s="60"/>
      <c r="G121" s="60"/>
      <c r="H121" s="90"/>
      <c r="I121" s="90"/>
      <c r="J121" s="87"/>
      <c r="K121" s="88"/>
      <c r="L121" s="89"/>
      <c r="M121" s="89"/>
    </row>
    <row r="122" spans="1:22" s="22" customFormat="1">
      <c r="A122" s="325"/>
      <c r="B122" s="2"/>
      <c r="C122" s="60"/>
      <c r="D122" s="4"/>
      <c r="E122" s="4"/>
      <c r="F122" s="4"/>
      <c r="G122" s="4"/>
      <c r="H122" s="307"/>
      <c r="I122" s="307"/>
      <c r="J122" s="61"/>
      <c r="K122" s="30"/>
      <c r="L122" s="59"/>
      <c r="M122" s="59"/>
    </row>
    <row r="123" spans="1:22" s="1" customFormat="1">
      <c r="A123" s="325"/>
      <c r="B123" s="19" t="s">
        <v>97</v>
      </c>
      <c r="C123" s="19"/>
      <c r="D123" s="19"/>
      <c r="E123" s="19"/>
      <c r="F123" s="19"/>
      <c r="G123" s="19"/>
      <c r="H123" s="15"/>
      <c r="I123" s="15"/>
      <c r="J123" s="87"/>
      <c r="K123" s="88"/>
      <c r="L123" s="89"/>
      <c r="M123" s="89"/>
    </row>
    <row r="124" spans="1:22">
      <c r="A124" s="325"/>
      <c r="B124" s="19"/>
      <c r="C124" s="19"/>
      <c r="D124" s="19"/>
      <c r="E124" s="19"/>
      <c r="F124" s="19"/>
      <c r="G124" s="19"/>
      <c r="H124" s="15"/>
      <c r="I124" s="15"/>
      <c r="L124" s="23"/>
      <c r="M124" s="23"/>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650</v>
      </c>
      <c r="M125" s="76" t="s">
        <v>651</v>
      </c>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595</v>
      </c>
      <c r="M126" s="78" t="s">
        <v>596</v>
      </c>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2829</v>
      </c>
      <c r="J127" s="93"/>
      <c r="K127" s="94"/>
      <c r="L127" s="95" t="s">
        <v>900</v>
      </c>
      <c r="M127" s="96" t="s">
        <v>900</v>
      </c>
    </row>
    <row r="128" spans="1:22" s="82" customFormat="1" ht="40.5" customHeight="1">
      <c r="A128" s="327" t="s">
        <v>901</v>
      </c>
      <c r="B128" s="2"/>
      <c r="C128" s="315"/>
      <c r="D128" s="318"/>
      <c r="E128" s="400" t="s">
        <v>107</v>
      </c>
      <c r="F128" s="401"/>
      <c r="G128" s="401"/>
      <c r="H128" s="402"/>
      <c r="I128" s="420"/>
      <c r="J128" s="97"/>
      <c r="K128" s="98"/>
      <c r="L128" s="96" t="s">
        <v>114</v>
      </c>
      <c r="M128" s="96" t="s">
        <v>114</v>
      </c>
    </row>
    <row r="129" spans="1:22" s="82" customFormat="1" ht="40.5" customHeight="1">
      <c r="A129" s="327" t="s">
        <v>902</v>
      </c>
      <c r="B129" s="2"/>
      <c r="C129" s="315"/>
      <c r="D129" s="318"/>
      <c r="E129" s="459"/>
      <c r="F129" s="477"/>
      <c r="G129" s="477"/>
      <c r="H129" s="460"/>
      <c r="I129" s="420"/>
      <c r="J129" s="97"/>
      <c r="K129" s="98"/>
      <c r="L129" s="96" t="s">
        <v>110</v>
      </c>
      <c r="M129" s="96" t="s">
        <v>110</v>
      </c>
    </row>
    <row r="130" spans="1:22" s="82" customFormat="1" ht="40.5" customHeight="1">
      <c r="A130" s="327" t="s">
        <v>903</v>
      </c>
      <c r="B130" s="2"/>
      <c r="C130" s="308"/>
      <c r="D130" s="309"/>
      <c r="E130" s="437"/>
      <c r="F130" s="438"/>
      <c r="G130" s="438"/>
      <c r="H130" s="439"/>
      <c r="I130" s="407"/>
      <c r="J130" s="99"/>
      <c r="K130" s="100"/>
      <c r="L130" s="96" t="s">
        <v>615</v>
      </c>
      <c r="M130" s="96" t="s">
        <v>615</v>
      </c>
    </row>
    <row r="131" spans="1:22" s="1" customFormat="1">
      <c r="A131" s="325"/>
      <c r="B131" s="19"/>
      <c r="C131" s="19"/>
      <c r="D131" s="19"/>
      <c r="E131" s="19"/>
      <c r="F131" s="19"/>
      <c r="G131" s="19"/>
      <c r="H131" s="15"/>
      <c r="I131" s="15"/>
      <c r="J131" s="87"/>
      <c r="K131" s="88"/>
      <c r="L131" s="89"/>
      <c r="M131" s="89"/>
    </row>
    <row r="132" spans="1:22" s="82" customFormat="1">
      <c r="A132" s="325"/>
      <c r="B132" s="83"/>
      <c r="C132" s="60"/>
      <c r="D132" s="60"/>
      <c r="E132" s="60"/>
      <c r="F132" s="60"/>
      <c r="G132" s="60"/>
      <c r="H132" s="90"/>
      <c r="I132" s="90"/>
      <c r="J132" s="87"/>
      <c r="K132" s="88"/>
      <c r="L132" s="89"/>
      <c r="M132" s="89"/>
    </row>
    <row r="133" spans="1:22" s="22" customFormat="1">
      <c r="A133" s="325"/>
      <c r="B133" s="2"/>
      <c r="C133" s="60"/>
      <c r="D133" s="4"/>
      <c r="E133" s="4"/>
      <c r="F133" s="4"/>
      <c r="G133" s="4"/>
      <c r="H133" s="307"/>
      <c r="I133" s="307"/>
      <c r="J133" s="61"/>
      <c r="K133" s="30"/>
      <c r="L133" s="59"/>
      <c r="M133" s="59"/>
    </row>
    <row r="134" spans="1:22" s="1" customFormat="1">
      <c r="A134" s="333"/>
      <c r="B134" s="19" t="s">
        <v>2830</v>
      </c>
      <c r="C134" s="44"/>
      <c r="D134" s="44"/>
      <c r="E134" s="44"/>
      <c r="F134" s="44"/>
      <c r="G134" s="44"/>
      <c r="H134" s="15"/>
      <c r="I134" s="15"/>
      <c r="J134" s="59"/>
      <c r="K134" s="30"/>
      <c r="L134" s="101"/>
      <c r="M134" s="101"/>
    </row>
    <row r="135" spans="1:22">
      <c r="A135" s="325"/>
      <c r="B135" s="19"/>
      <c r="C135" s="19"/>
      <c r="D135" s="19"/>
      <c r="E135" s="19"/>
      <c r="F135" s="19"/>
      <c r="G135" s="19"/>
      <c r="H135" s="15"/>
      <c r="I135" s="15"/>
      <c r="L135" s="23"/>
      <c r="M135" s="23"/>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650</v>
      </c>
      <c r="M136" s="76" t="s">
        <v>651</v>
      </c>
      <c r="N136" s="9"/>
      <c r="O136" s="9"/>
      <c r="P136" s="9"/>
      <c r="Q136" s="9"/>
      <c r="R136" s="9"/>
      <c r="S136" s="9"/>
      <c r="T136" s="9"/>
      <c r="U136" s="9"/>
      <c r="V136" s="9"/>
    </row>
    <row r="137" spans="1:22" ht="20.25" customHeight="1">
      <c r="A137" s="325"/>
      <c r="B137" s="2"/>
      <c r="C137" s="60"/>
      <c r="D137" s="4"/>
      <c r="F137" s="4"/>
      <c r="G137" s="4"/>
      <c r="H137" s="307"/>
      <c r="I137" s="65" t="s">
        <v>78</v>
      </c>
      <c r="J137" s="66"/>
      <c r="K137" s="77"/>
      <c r="L137" s="78" t="s">
        <v>595</v>
      </c>
      <c r="M137" s="78" t="s">
        <v>596</v>
      </c>
      <c r="N137" s="9"/>
      <c r="O137" s="9"/>
      <c r="P137" s="9"/>
      <c r="Q137" s="9"/>
      <c r="R137" s="9"/>
      <c r="S137" s="9"/>
      <c r="T137" s="9"/>
      <c r="U137" s="9"/>
      <c r="V137" s="9"/>
    </row>
    <row r="138" spans="1:22" s="82" customFormat="1" ht="67.5" customHeight="1">
      <c r="A138" s="327" t="s">
        <v>904</v>
      </c>
      <c r="B138" s="2"/>
      <c r="C138" s="400" t="s">
        <v>2831</v>
      </c>
      <c r="D138" s="401"/>
      <c r="E138" s="401"/>
      <c r="F138" s="401"/>
      <c r="G138" s="401"/>
      <c r="H138" s="402"/>
      <c r="I138" s="447" t="s">
        <v>2832</v>
      </c>
      <c r="J138" s="102"/>
      <c r="K138" s="94"/>
      <c r="L138" s="95" t="s">
        <v>2833</v>
      </c>
      <c r="M138" s="96" t="s">
        <v>597</v>
      </c>
    </row>
    <row r="139" spans="1:22" s="82" customFormat="1" ht="34.5" customHeight="1">
      <c r="A139" s="327" t="s">
        <v>904</v>
      </c>
      <c r="B139" s="83"/>
      <c r="C139" s="315"/>
      <c r="D139" s="318"/>
      <c r="E139" s="383" t="s">
        <v>2834</v>
      </c>
      <c r="F139" s="384"/>
      <c r="G139" s="384"/>
      <c r="H139" s="385"/>
      <c r="I139" s="447"/>
      <c r="J139" s="97"/>
      <c r="K139" s="98"/>
      <c r="L139" s="103">
        <v>60</v>
      </c>
      <c r="M139" s="103">
        <v>60</v>
      </c>
    </row>
    <row r="140" spans="1:22" s="82" customFormat="1" ht="67.5" customHeight="1">
      <c r="A140" s="327" t="s">
        <v>906</v>
      </c>
      <c r="B140" s="83"/>
      <c r="C140" s="400" t="s">
        <v>2835</v>
      </c>
      <c r="D140" s="401"/>
      <c r="E140" s="401"/>
      <c r="F140" s="401"/>
      <c r="G140" s="401"/>
      <c r="H140" s="402"/>
      <c r="I140" s="447"/>
      <c r="J140" s="97"/>
      <c r="K140" s="98"/>
      <c r="L140" s="95" t="s">
        <v>26</v>
      </c>
      <c r="M140" s="96" t="s">
        <v>26</v>
      </c>
    </row>
    <row r="141" spans="1:22" s="82" customFormat="1" ht="34.5" customHeight="1">
      <c r="A141" s="327" t="s">
        <v>906</v>
      </c>
      <c r="B141" s="83"/>
      <c r="C141" s="104"/>
      <c r="D141" s="105"/>
      <c r="E141" s="383" t="s">
        <v>135</v>
      </c>
      <c r="F141" s="384"/>
      <c r="G141" s="384"/>
      <c r="H141" s="385"/>
      <c r="I141" s="447"/>
      <c r="J141" s="97"/>
      <c r="K141" s="98"/>
      <c r="L141" s="103">
        <v>0</v>
      </c>
      <c r="M141" s="103">
        <v>0</v>
      </c>
    </row>
    <row r="142" spans="1:22" s="82" customFormat="1" ht="67.5" customHeight="1">
      <c r="A142" s="327" t="s">
        <v>908</v>
      </c>
      <c r="B142" s="83"/>
      <c r="C142" s="400" t="s">
        <v>2835</v>
      </c>
      <c r="D142" s="401"/>
      <c r="E142" s="401"/>
      <c r="F142" s="401"/>
      <c r="G142" s="401"/>
      <c r="H142" s="402"/>
      <c r="I142" s="447"/>
      <c r="J142" s="97"/>
      <c r="K142" s="98"/>
      <c r="L142" s="95" t="s">
        <v>26</v>
      </c>
      <c r="M142" s="96" t="s">
        <v>26</v>
      </c>
    </row>
    <row r="143" spans="1:22" s="82" customFormat="1" ht="34.5" customHeight="1">
      <c r="A143" s="327" t="s">
        <v>908</v>
      </c>
      <c r="B143" s="83"/>
      <c r="C143" s="106"/>
      <c r="D143" s="107"/>
      <c r="E143" s="383" t="s">
        <v>135</v>
      </c>
      <c r="F143" s="384"/>
      <c r="G143" s="384"/>
      <c r="H143" s="385"/>
      <c r="I143" s="447"/>
      <c r="J143" s="97"/>
      <c r="K143" s="98"/>
      <c r="L143" s="103">
        <v>0</v>
      </c>
      <c r="M143" s="103">
        <v>0</v>
      </c>
    </row>
    <row r="144" spans="1:22" s="82" customFormat="1" ht="34.5" customHeight="1">
      <c r="A144" s="327" t="s">
        <v>909</v>
      </c>
      <c r="B144" s="83"/>
      <c r="C144" s="386" t="s">
        <v>136</v>
      </c>
      <c r="D144" s="387"/>
      <c r="E144" s="387"/>
      <c r="F144" s="387"/>
      <c r="G144" s="387"/>
      <c r="H144" s="388"/>
      <c r="I144" s="447"/>
      <c r="J144" s="99"/>
      <c r="K144" s="100"/>
      <c r="L144" s="103">
        <v>0</v>
      </c>
      <c r="M144" s="103">
        <v>0</v>
      </c>
    </row>
    <row r="145" spans="1:22" s="1" customFormat="1">
      <c r="A145" s="325"/>
      <c r="B145" s="19"/>
      <c r="C145" s="19"/>
      <c r="D145" s="19"/>
      <c r="E145" s="19"/>
      <c r="F145" s="19"/>
      <c r="G145" s="19"/>
      <c r="H145" s="15"/>
      <c r="I145" s="15"/>
      <c r="J145" s="87"/>
      <c r="K145" s="88"/>
      <c r="L145" s="89"/>
      <c r="M145" s="89"/>
    </row>
    <row r="146" spans="1:22" s="1" customFormat="1">
      <c r="A146" s="325"/>
      <c r="B146" s="19"/>
      <c r="C146" s="19"/>
      <c r="D146" s="19"/>
      <c r="E146" s="19"/>
      <c r="F146" s="19"/>
      <c r="G146" s="19"/>
      <c r="H146" s="15"/>
      <c r="I146" s="15"/>
      <c r="J146" s="87"/>
      <c r="K146" s="88"/>
      <c r="L146" s="89"/>
      <c r="M146" s="89"/>
    </row>
    <row r="147" spans="1:22" s="108" customFormat="1">
      <c r="A147" s="325"/>
      <c r="C147" s="4"/>
      <c r="D147" s="4"/>
      <c r="E147" s="4"/>
      <c r="F147" s="4"/>
      <c r="G147" s="4"/>
      <c r="H147" s="307"/>
      <c r="I147" s="307"/>
      <c r="J147" s="59"/>
      <c r="K147" s="30"/>
      <c r="L147" s="101"/>
      <c r="M147" s="101"/>
    </row>
    <row r="148" spans="1:22" s="108" customFormat="1">
      <c r="A148" s="325"/>
      <c r="B148" s="19" t="s">
        <v>137</v>
      </c>
      <c r="C148" s="4"/>
      <c r="D148" s="4"/>
      <c r="E148" s="4"/>
      <c r="F148" s="4"/>
      <c r="G148" s="4"/>
      <c r="H148" s="307"/>
      <c r="I148" s="307"/>
      <c r="J148" s="59"/>
      <c r="K148" s="30"/>
      <c r="L148" s="101"/>
      <c r="M148" s="101"/>
    </row>
    <row r="149" spans="1:22">
      <c r="A149" s="325"/>
      <c r="B149" s="19"/>
      <c r="C149" s="19"/>
      <c r="D149" s="19"/>
      <c r="E149" s="19"/>
      <c r="F149" s="19"/>
      <c r="G149" s="19"/>
      <c r="H149" s="15"/>
      <c r="I149" s="15"/>
      <c r="L149" s="23"/>
      <c r="M149" s="23"/>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650</v>
      </c>
      <c r="M150" s="76" t="s">
        <v>651</v>
      </c>
      <c r="N150" s="9"/>
      <c r="O150" s="9"/>
      <c r="P150" s="9"/>
      <c r="Q150" s="9"/>
      <c r="R150" s="9"/>
      <c r="S150" s="9"/>
      <c r="T150" s="9"/>
      <c r="U150" s="9"/>
      <c r="V150" s="9"/>
    </row>
    <row r="151" spans="1:22" ht="20.25" customHeight="1">
      <c r="A151" s="325"/>
      <c r="B151" s="2"/>
      <c r="C151" s="60"/>
      <c r="D151" s="4"/>
      <c r="F151" s="4"/>
      <c r="G151" s="4"/>
      <c r="H151" s="307"/>
      <c r="I151" s="65" t="s">
        <v>2836</v>
      </c>
      <c r="J151" s="66"/>
      <c r="K151" s="77"/>
      <c r="L151" s="78" t="s">
        <v>595</v>
      </c>
      <c r="M151" s="78" t="s">
        <v>596</v>
      </c>
      <c r="N151" s="9"/>
      <c r="O151" s="9"/>
      <c r="P151" s="9"/>
      <c r="Q151" s="9"/>
      <c r="R151" s="9"/>
      <c r="S151" s="9"/>
      <c r="T151" s="9"/>
      <c r="U151" s="9"/>
      <c r="V151" s="9"/>
    </row>
    <row r="152" spans="1:22" s="112" customFormat="1" ht="34.5" customHeight="1">
      <c r="A152" s="334" t="s">
        <v>911</v>
      </c>
      <c r="B152" s="108"/>
      <c r="C152" s="386" t="s">
        <v>2837</v>
      </c>
      <c r="D152" s="387"/>
      <c r="E152" s="387"/>
      <c r="F152" s="387"/>
      <c r="G152" s="387"/>
      <c r="H152" s="388"/>
      <c r="I152" s="406" t="s">
        <v>139</v>
      </c>
      <c r="J152" s="109">
        <f t="shared" ref="J152:J215" si="2">IF(SUM(L152:M152)=0,IF(COUNTIF(L152:M152,"未確認")&gt;0,"未確認",IF(COUNTIF(L152:M152,"~*")&gt;0,"*",SUM(L152:M152))),SUM(L152:M152))</f>
        <v>0</v>
      </c>
      <c r="K152" s="110" t="str">
        <f t="shared" ref="K152:K215" si="3">IF(OR(COUNTIF(L152:M152,"未確認")&gt;0,COUNTIF(L152:M152,"~*")&gt;0),"※","")</f>
        <v/>
      </c>
      <c r="L152" s="111"/>
      <c r="M152" s="111"/>
    </row>
    <row r="153" spans="1:22" s="112" customFormat="1" ht="34.5" customHeight="1">
      <c r="A153" s="334" t="s">
        <v>912</v>
      </c>
      <c r="B153" s="108"/>
      <c r="C153" s="386" t="s">
        <v>2838</v>
      </c>
      <c r="D153" s="387"/>
      <c r="E153" s="387"/>
      <c r="F153" s="387"/>
      <c r="G153" s="387"/>
      <c r="H153" s="388"/>
      <c r="I153" s="475"/>
      <c r="J153" s="109">
        <f t="shared" si="2"/>
        <v>0</v>
      </c>
      <c r="K153" s="110" t="str">
        <f t="shared" si="3"/>
        <v/>
      </c>
      <c r="L153" s="111"/>
      <c r="M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c r="M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c r="M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c r="M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c r="M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c r="M158" s="111"/>
    </row>
    <row r="159" spans="1:22" s="112" customFormat="1" ht="34.5" customHeight="1">
      <c r="A159" s="334" t="s">
        <v>918</v>
      </c>
      <c r="B159" s="108"/>
      <c r="C159" s="386" t="s">
        <v>2839</v>
      </c>
      <c r="D159" s="387"/>
      <c r="E159" s="387"/>
      <c r="F159" s="387"/>
      <c r="G159" s="387"/>
      <c r="H159" s="388"/>
      <c r="I159" s="475"/>
      <c r="J159" s="109">
        <f t="shared" si="2"/>
        <v>0</v>
      </c>
      <c r="K159" s="110" t="str">
        <f t="shared" si="3"/>
        <v/>
      </c>
      <c r="L159" s="111"/>
      <c r="M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c r="M160" s="111"/>
    </row>
    <row r="161" spans="1:13" s="112" customFormat="1" ht="34.5" customHeight="1">
      <c r="A161" s="334" t="s">
        <v>920</v>
      </c>
      <c r="B161" s="108"/>
      <c r="C161" s="386" t="s">
        <v>149</v>
      </c>
      <c r="D161" s="387"/>
      <c r="E161" s="387"/>
      <c r="F161" s="387"/>
      <c r="G161" s="387"/>
      <c r="H161" s="388"/>
      <c r="I161" s="475"/>
      <c r="J161" s="109">
        <f t="shared" si="2"/>
        <v>0</v>
      </c>
      <c r="K161" s="110" t="str">
        <f t="shared" si="3"/>
        <v/>
      </c>
      <c r="L161" s="111"/>
      <c r="M161" s="111"/>
    </row>
    <row r="162" spans="1:13" s="112" customFormat="1" ht="34.5" customHeight="1">
      <c r="A162" s="334" t="s">
        <v>921</v>
      </c>
      <c r="B162" s="108"/>
      <c r="C162" s="386" t="s">
        <v>150</v>
      </c>
      <c r="D162" s="387"/>
      <c r="E162" s="387"/>
      <c r="F162" s="387"/>
      <c r="G162" s="387"/>
      <c r="H162" s="388"/>
      <c r="I162" s="475"/>
      <c r="J162" s="109">
        <f t="shared" si="2"/>
        <v>0</v>
      </c>
      <c r="K162" s="110" t="str">
        <f t="shared" si="3"/>
        <v/>
      </c>
      <c r="L162" s="111"/>
      <c r="M162" s="111"/>
    </row>
    <row r="163" spans="1:13" s="112" customFormat="1" ht="34.5" customHeight="1">
      <c r="A163" s="334" t="s">
        <v>922</v>
      </c>
      <c r="B163" s="108"/>
      <c r="C163" s="386" t="s">
        <v>2840</v>
      </c>
      <c r="D163" s="387"/>
      <c r="E163" s="387"/>
      <c r="F163" s="387"/>
      <c r="G163" s="387"/>
      <c r="H163" s="388"/>
      <c r="I163" s="475"/>
      <c r="J163" s="109">
        <f t="shared" si="2"/>
        <v>0</v>
      </c>
      <c r="K163" s="110" t="str">
        <f t="shared" si="3"/>
        <v/>
      </c>
      <c r="L163" s="111"/>
      <c r="M163" s="111"/>
    </row>
    <row r="164" spans="1:13" s="112" customFormat="1" ht="34.5" customHeight="1">
      <c r="A164" s="334" t="s">
        <v>923</v>
      </c>
      <c r="B164" s="108"/>
      <c r="C164" s="386" t="s">
        <v>2841</v>
      </c>
      <c r="D164" s="387"/>
      <c r="E164" s="387"/>
      <c r="F164" s="387"/>
      <c r="G164" s="387"/>
      <c r="H164" s="388"/>
      <c r="I164" s="475"/>
      <c r="J164" s="109">
        <f t="shared" si="2"/>
        <v>70</v>
      </c>
      <c r="K164" s="110" t="str">
        <f t="shared" si="3"/>
        <v/>
      </c>
      <c r="L164" s="111">
        <v>10</v>
      </c>
      <c r="M164" s="111">
        <v>60</v>
      </c>
    </row>
    <row r="165" spans="1:13" s="112" customFormat="1" ht="34.5" customHeight="1">
      <c r="A165" s="334" t="s">
        <v>924</v>
      </c>
      <c r="B165" s="108"/>
      <c r="C165" s="386" t="s">
        <v>153</v>
      </c>
      <c r="D165" s="387"/>
      <c r="E165" s="387"/>
      <c r="F165" s="387"/>
      <c r="G165" s="387"/>
      <c r="H165" s="388"/>
      <c r="I165" s="475"/>
      <c r="J165" s="109">
        <f t="shared" si="2"/>
        <v>0</v>
      </c>
      <c r="K165" s="110" t="str">
        <f t="shared" si="3"/>
        <v/>
      </c>
      <c r="L165" s="111"/>
      <c r="M165" s="111"/>
    </row>
    <row r="166" spans="1:13" s="112" customFormat="1" ht="34.5" customHeight="1">
      <c r="A166" s="334" t="s">
        <v>925</v>
      </c>
      <c r="B166" s="108"/>
      <c r="C166" s="386" t="s">
        <v>2842</v>
      </c>
      <c r="D166" s="387"/>
      <c r="E166" s="387"/>
      <c r="F166" s="387"/>
      <c r="G166" s="387"/>
      <c r="H166" s="388"/>
      <c r="I166" s="475"/>
      <c r="J166" s="109">
        <f t="shared" si="2"/>
        <v>0</v>
      </c>
      <c r="K166" s="110" t="str">
        <f t="shared" si="3"/>
        <v/>
      </c>
      <c r="L166" s="111"/>
      <c r="M166" s="111"/>
    </row>
    <row r="167" spans="1:13" s="112" customFormat="1" ht="34.5" customHeight="1">
      <c r="A167" s="334" t="s">
        <v>926</v>
      </c>
      <c r="B167" s="108"/>
      <c r="C167" s="386" t="s">
        <v>155</v>
      </c>
      <c r="D167" s="387"/>
      <c r="E167" s="387"/>
      <c r="F167" s="387"/>
      <c r="G167" s="387"/>
      <c r="H167" s="388"/>
      <c r="I167" s="475"/>
      <c r="J167" s="109">
        <f t="shared" si="2"/>
        <v>0</v>
      </c>
      <c r="K167" s="110" t="str">
        <f t="shared" si="3"/>
        <v/>
      </c>
      <c r="L167" s="111"/>
      <c r="M167" s="111"/>
    </row>
    <row r="168" spans="1:13" s="112" customFormat="1" ht="34.5" customHeight="1">
      <c r="A168" s="334" t="s">
        <v>927</v>
      </c>
      <c r="B168" s="108"/>
      <c r="C168" s="386" t="s">
        <v>2843</v>
      </c>
      <c r="D168" s="387"/>
      <c r="E168" s="387"/>
      <c r="F168" s="387"/>
      <c r="G168" s="387"/>
      <c r="H168" s="388"/>
      <c r="I168" s="475"/>
      <c r="J168" s="109">
        <f t="shared" si="2"/>
        <v>0</v>
      </c>
      <c r="K168" s="110" t="str">
        <f t="shared" si="3"/>
        <v/>
      </c>
      <c r="L168" s="111"/>
      <c r="M168" s="111"/>
    </row>
    <row r="169" spans="1:13" s="112" customFormat="1" ht="34.5" customHeight="1">
      <c r="A169" s="334" t="s">
        <v>928</v>
      </c>
      <c r="B169" s="108"/>
      <c r="C169" s="386" t="s">
        <v>2844</v>
      </c>
      <c r="D169" s="387"/>
      <c r="E169" s="387"/>
      <c r="F169" s="387"/>
      <c r="G169" s="387"/>
      <c r="H169" s="388"/>
      <c r="I169" s="475"/>
      <c r="J169" s="109">
        <f t="shared" si="2"/>
        <v>0</v>
      </c>
      <c r="K169" s="110" t="str">
        <f t="shared" si="3"/>
        <v/>
      </c>
      <c r="L169" s="111"/>
      <c r="M169" s="111"/>
    </row>
    <row r="170" spans="1:13" s="112" customFormat="1" ht="34.5" customHeight="1">
      <c r="A170" s="334" t="s">
        <v>929</v>
      </c>
      <c r="B170" s="108"/>
      <c r="C170" s="386" t="s">
        <v>2845</v>
      </c>
      <c r="D170" s="387"/>
      <c r="E170" s="387"/>
      <c r="F170" s="387"/>
      <c r="G170" s="387"/>
      <c r="H170" s="388"/>
      <c r="I170" s="475"/>
      <c r="J170" s="109">
        <f t="shared" si="2"/>
        <v>0</v>
      </c>
      <c r="K170" s="110" t="str">
        <f t="shared" si="3"/>
        <v/>
      </c>
      <c r="L170" s="111"/>
      <c r="M170" s="111"/>
    </row>
    <row r="171" spans="1:13" s="112" customFormat="1" ht="34.5" customHeight="1">
      <c r="A171" s="334" t="s">
        <v>930</v>
      </c>
      <c r="B171" s="108"/>
      <c r="C171" s="386" t="s">
        <v>2846</v>
      </c>
      <c r="D171" s="387"/>
      <c r="E171" s="387"/>
      <c r="F171" s="387"/>
      <c r="G171" s="387"/>
      <c r="H171" s="388"/>
      <c r="I171" s="475"/>
      <c r="J171" s="109">
        <f t="shared" si="2"/>
        <v>0</v>
      </c>
      <c r="K171" s="110" t="str">
        <f t="shared" si="3"/>
        <v/>
      </c>
      <c r="L171" s="111"/>
      <c r="M171" s="111"/>
    </row>
    <row r="172" spans="1:13" s="112" customFormat="1" ht="34.5" customHeight="1">
      <c r="A172" s="334" t="s">
        <v>931</v>
      </c>
      <c r="B172" s="108"/>
      <c r="C172" s="386" t="s">
        <v>160</v>
      </c>
      <c r="D172" s="387"/>
      <c r="E172" s="387"/>
      <c r="F172" s="387"/>
      <c r="G172" s="387"/>
      <c r="H172" s="388"/>
      <c r="I172" s="475"/>
      <c r="J172" s="109">
        <f t="shared" si="2"/>
        <v>0</v>
      </c>
      <c r="K172" s="110" t="str">
        <f t="shared" si="3"/>
        <v/>
      </c>
      <c r="L172" s="111"/>
      <c r="M172" s="111"/>
    </row>
    <row r="173" spans="1:13" s="112" customFormat="1" ht="34.5" customHeight="1">
      <c r="A173" s="334" t="s">
        <v>932</v>
      </c>
      <c r="B173" s="108"/>
      <c r="C173" s="386" t="s">
        <v>2847</v>
      </c>
      <c r="D173" s="387"/>
      <c r="E173" s="387"/>
      <c r="F173" s="387"/>
      <c r="G173" s="387"/>
      <c r="H173" s="388"/>
      <c r="I173" s="475"/>
      <c r="J173" s="109">
        <f t="shared" si="2"/>
        <v>0</v>
      </c>
      <c r="K173" s="110" t="str">
        <f t="shared" si="3"/>
        <v/>
      </c>
      <c r="L173" s="111"/>
      <c r="M173" s="111"/>
    </row>
    <row r="174" spans="1:13" s="112" customFormat="1" ht="34.5" customHeight="1">
      <c r="A174" s="334" t="s">
        <v>933</v>
      </c>
      <c r="B174" s="108"/>
      <c r="C174" s="386" t="s">
        <v>162</v>
      </c>
      <c r="D174" s="387"/>
      <c r="E174" s="387"/>
      <c r="F174" s="387"/>
      <c r="G174" s="387"/>
      <c r="H174" s="388"/>
      <c r="I174" s="475"/>
      <c r="J174" s="109">
        <f t="shared" si="2"/>
        <v>0</v>
      </c>
      <c r="K174" s="110" t="str">
        <f t="shared" si="3"/>
        <v/>
      </c>
      <c r="L174" s="111"/>
      <c r="M174" s="111"/>
    </row>
    <row r="175" spans="1:13" s="112" customFormat="1" ht="34.5" customHeight="1">
      <c r="A175" s="334" t="s">
        <v>934</v>
      </c>
      <c r="B175" s="108"/>
      <c r="C175" s="386" t="s">
        <v>2848</v>
      </c>
      <c r="D175" s="387"/>
      <c r="E175" s="387"/>
      <c r="F175" s="387"/>
      <c r="G175" s="387"/>
      <c r="H175" s="388"/>
      <c r="I175" s="475"/>
      <c r="J175" s="109">
        <f t="shared" si="2"/>
        <v>0</v>
      </c>
      <c r="K175" s="110" t="str">
        <f t="shared" si="3"/>
        <v/>
      </c>
      <c r="L175" s="111"/>
      <c r="M175" s="111"/>
    </row>
    <row r="176" spans="1:13" s="112" customFormat="1" ht="34.5" customHeight="1">
      <c r="A176" s="334" t="s">
        <v>935</v>
      </c>
      <c r="B176" s="108"/>
      <c r="C176" s="386" t="s">
        <v>2849</v>
      </c>
      <c r="D176" s="387"/>
      <c r="E176" s="387"/>
      <c r="F176" s="387"/>
      <c r="G176" s="387"/>
      <c r="H176" s="388"/>
      <c r="I176" s="475"/>
      <c r="J176" s="109">
        <f t="shared" si="2"/>
        <v>0</v>
      </c>
      <c r="K176" s="110" t="str">
        <f t="shared" si="3"/>
        <v/>
      </c>
      <c r="L176" s="111"/>
      <c r="M176" s="111"/>
    </row>
    <row r="177" spans="1:13" s="112" customFormat="1" ht="34.5" customHeight="1">
      <c r="A177" s="334" t="s">
        <v>936</v>
      </c>
      <c r="B177" s="108"/>
      <c r="C177" s="386" t="s">
        <v>2850</v>
      </c>
      <c r="D177" s="387"/>
      <c r="E177" s="387"/>
      <c r="F177" s="387"/>
      <c r="G177" s="387"/>
      <c r="H177" s="388"/>
      <c r="I177" s="475"/>
      <c r="J177" s="109">
        <f t="shared" si="2"/>
        <v>0</v>
      </c>
      <c r="K177" s="110" t="str">
        <f t="shared" si="3"/>
        <v/>
      </c>
      <c r="L177" s="111"/>
      <c r="M177" s="111"/>
    </row>
    <row r="178" spans="1:13" s="112" customFormat="1" ht="34.5" customHeight="1">
      <c r="A178" s="334" t="s">
        <v>937</v>
      </c>
      <c r="B178" s="108"/>
      <c r="C178" s="386" t="s">
        <v>2851</v>
      </c>
      <c r="D178" s="387"/>
      <c r="E178" s="387"/>
      <c r="F178" s="387"/>
      <c r="G178" s="387"/>
      <c r="H178" s="388"/>
      <c r="I178" s="475"/>
      <c r="J178" s="109">
        <f t="shared" si="2"/>
        <v>0</v>
      </c>
      <c r="K178" s="110" t="str">
        <f t="shared" si="3"/>
        <v/>
      </c>
      <c r="L178" s="111"/>
      <c r="M178" s="111"/>
    </row>
    <row r="179" spans="1:13" s="112" customFormat="1" ht="34.5" customHeight="1">
      <c r="A179" s="334" t="s">
        <v>938</v>
      </c>
      <c r="B179" s="108"/>
      <c r="C179" s="386" t="s">
        <v>126</v>
      </c>
      <c r="D179" s="387"/>
      <c r="E179" s="387"/>
      <c r="F179" s="387"/>
      <c r="G179" s="387"/>
      <c r="H179" s="388"/>
      <c r="I179" s="475"/>
      <c r="J179" s="109">
        <f t="shared" si="2"/>
        <v>0</v>
      </c>
      <c r="K179" s="110" t="str">
        <f t="shared" si="3"/>
        <v/>
      </c>
      <c r="L179" s="111"/>
      <c r="M179" s="111"/>
    </row>
    <row r="180" spans="1:13" s="112" customFormat="1" ht="34.5" customHeight="1">
      <c r="A180" s="334" t="s">
        <v>939</v>
      </c>
      <c r="B180" s="108"/>
      <c r="C180" s="386" t="s">
        <v>167</v>
      </c>
      <c r="D180" s="387"/>
      <c r="E180" s="387"/>
      <c r="F180" s="387"/>
      <c r="G180" s="387"/>
      <c r="H180" s="388"/>
      <c r="I180" s="475"/>
      <c r="J180" s="109">
        <f t="shared" si="2"/>
        <v>0</v>
      </c>
      <c r="K180" s="110" t="str">
        <f t="shared" si="3"/>
        <v/>
      </c>
      <c r="L180" s="111"/>
      <c r="M180" s="111"/>
    </row>
    <row r="181" spans="1:13" s="112" customFormat="1" ht="34.5" customHeight="1">
      <c r="A181" s="334" t="s">
        <v>940</v>
      </c>
      <c r="B181" s="108"/>
      <c r="C181" s="386" t="s">
        <v>168</v>
      </c>
      <c r="D181" s="387"/>
      <c r="E181" s="387"/>
      <c r="F181" s="387"/>
      <c r="G181" s="387"/>
      <c r="H181" s="388"/>
      <c r="I181" s="475"/>
      <c r="J181" s="109">
        <f t="shared" si="2"/>
        <v>0</v>
      </c>
      <c r="K181" s="110" t="str">
        <f t="shared" si="3"/>
        <v/>
      </c>
      <c r="L181" s="111"/>
      <c r="M181" s="111"/>
    </row>
    <row r="182" spans="1:13" s="112" customFormat="1" ht="34.5" customHeight="1">
      <c r="A182" s="334" t="s">
        <v>941</v>
      </c>
      <c r="B182" s="108"/>
      <c r="C182" s="386" t="s">
        <v>2852</v>
      </c>
      <c r="D182" s="387"/>
      <c r="E182" s="387"/>
      <c r="F182" s="387"/>
      <c r="G182" s="387"/>
      <c r="H182" s="388"/>
      <c r="I182" s="475"/>
      <c r="J182" s="109">
        <f t="shared" si="2"/>
        <v>0</v>
      </c>
      <c r="K182" s="110" t="str">
        <f t="shared" si="3"/>
        <v/>
      </c>
      <c r="L182" s="111"/>
      <c r="M182" s="111"/>
    </row>
    <row r="183" spans="1:13" s="112" customFormat="1" ht="34.5" customHeight="1">
      <c r="A183" s="334" t="s">
        <v>942</v>
      </c>
      <c r="B183" s="108"/>
      <c r="C183" s="386" t="s">
        <v>170</v>
      </c>
      <c r="D183" s="387"/>
      <c r="E183" s="387"/>
      <c r="F183" s="387"/>
      <c r="G183" s="387"/>
      <c r="H183" s="388"/>
      <c r="I183" s="475"/>
      <c r="J183" s="109">
        <f t="shared" si="2"/>
        <v>0</v>
      </c>
      <c r="K183" s="110" t="str">
        <f t="shared" si="3"/>
        <v/>
      </c>
      <c r="L183" s="111"/>
      <c r="M183" s="111"/>
    </row>
    <row r="184" spans="1:13" s="112" customFormat="1" ht="34.5" customHeight="1">
      <c r="A184" s="334" t="s">
        <v>943</v>
      </c>
      <c r="B184" s="108"/>
      <c r="C184" s="386" t="s">
        <v>127</v>
      </c>
      <c r="D184" s="387"/>
      <c r="E184" s="387"/>
      <c r="F184" s="387"/>
      <c r="G184" s="387"/>
      <c r="H184" s="388"/>
      <c r="I184" s="475"/>
      <c r="J184" s="109">
        <f t="shared" si="2"/>
        <v>0</v>
      </c>
      <c r="K184" s="110" t="str">
        <f t="shared" si="3"/>
        <v/>
      </c>
      <c r="L184" s="111"/>
      <c r="M184" s="111"/>
    </row>
    <row r="185" spans="1:13" s="112" customFormat="1" ht="34.5" customHeight="1">
      <c r="A185" s="334" t="s">
        <v>944</v>
      </c>
      <c r="B185" s="108"/>
      <c r="C185" s="386" t="s">
        <v>2853</v>
      </c>
      <c r="D185" s="387"/>
      <c r="E185" s="387"/>
      <c r="F185" s="387"/>
      <c r="G185" s="387"/>
      <c r="H185" s="388"/>
      <c r="I185" s="475"/>
      <c r="J185" s="109">
        <f t="shared" si="2"/>
        <v>0</v>
      </c>
      <c r="K185" s="110" t="str">
        <f t="shared" si="3"/>
        <v/>
      </c>
      <c r="L185" s="111"/>
      <c r="M185" s="111"/>
    </row>
    <row r="186" spans="1:13" s="112" customFormat="1" ht="34.5" customHeight="1">
      <c r="A186" s="334" t="s">
        <v>945</v>
      </c>
      <c r="B186" s="108"/>
      <c r="C186" s="386" t="s">
        <v>2854</v>
      </c>
      <c r="D186" s="387"/>
      <c r="E186" s="387"/>
      <c r="F186" s="387"/>
      <c r="G186" s="387"/>
      <c r="H186" s="388"/>
      <c r="I186" s="475"/>
      <c r="J186" s="109">
        <f t="shared" si="2"/>
        <v>0</v>
      </c>
      <c r="K186" s="110" t="str">
        <f t="shared" si="3"/>
        <v/>
      </c>
      <c r="L186" s="111"/>
      <c r="M186" s="111"/>
    </row>
    <row r="187" spans="1:13" s="112" customFormat="1" ht="34.5" customHeight="1">
      <c r="A187" s="334" t="s">
        <v>946</v>
      </c>
      <c r="B187" s="108"/>
      <c r="C187" s="386" t="s">
        <v>2855</v>
      </c>
      <c r="D187" s="387"/>
      <c r="E187" s="387"/>
      <c r="F187" s="387"/>
      <c r="G187" s="387"/>
      <c r="H187" s="388"/>
      <c r="I187" s="475"/>
      <c r="J187" s="109">
        <f t="shared" si="2"/>
        <v>0</v>
      </c>
      <c r="K187" s="110" t="str">
        <f t="shared" si="3"/>
        <v/>
      </c>
      <c r="L187" s="111"/>
      <c r="M187" s="111"/>
    </row>
    <row r="188" spans="1:13" s="112" customFormat="1" ht="34.5" customHeight="1">
      <c r="A188" s="334" t="s">
        <v>947</v>
      </c>
      <c r="B188" s="108"/>
      <c r="C188" s="386" t="s">
        <v>2856</v>
      </c>
      <c r="D188" s="387"/>
      <c r="E188" s="387"/>
      <c r="F188" s="387"/>
      <c r="G188" s="387"/>
      <c r="H188" s="388"/>
      <c r="I188" s="475"/>
      <c r="J188" s="109">
        <f t="shared" si="2"/>
        <v>0</v>
      </c>
      <c r="K188" s="110" t="str">
        <f t="shared" si="3"/>
        <v/>
      </c>
      <c r="L188" s="111"/>
      <c r="M188" s="111"/>
    </row>
    <row r="189" spans="1:13" s="112" customFormat="1" ht="34.5" customHeight="1">
      <c r="A189" s="334" t="s">
        <v>948</v>
      </c>
      <c r="B189" s="108"/>
      <c r="C189" s="386" t="s">
        <v>2857</v>
      </c>
      <c r="D189" s="387"/>
      <c r="E189" s="387"/>
      <c r="F189" s="387"/>
      <c r="G189" s="387"/>
      <c r="H189" s="388"/>
      <c r="I189" s="475"/>
      <c r="J189" s="109">
        <f t="shared" si="2"/>
        <v>0</v>
      </c>
      <c r="K189" s="110" t="str">
        <f t="shared" si="3"/>
        <v/>
      </c>
      <c r="L189" s="111"/>
      <c r="M189" s="111"/>
    </row>
    <row r="190" spans="1:13" s="112" customFormat="1" ht="34.5" customHeight="1">
      <c r="A190" s="334" t="s">
        <v>949</v>
      </c>
      <c r="B190" s="108"/>
      <c r="C190" s="386" t="s">
        <v>2858</v>
      </c>
      <c r="D190" s="387"/>
      <c r="E190" s="387"/>
      <c r="F190" s="387"/>
      <c r="G190" s="387"/>
      <c r="H190" s="388"/>
      <c r="I190" s="475"/>
      <c r="J190" s="109">
        <f t="shared" si="2"/>
        <v>0</v>
      </c>
      <c r="K190" s="110" t="str">
        <f t="shared" si="3"/>
        <v/>
      </c>
      <c r="L190" s="111"/>
      <c r="M190" s="111"/>
    </row>
    <row r="191" spans="1:13" s="112" customFormat="1" ht="34.5" customHeight="1">
      <c r="A191" s="334" t="s">
        <v>950</v>
      </c>
      <c r="B191" s="108"/>
      <c r="C191" s="386" t="s">
        <v>177</v>
      </c>
      <c r="D191" s="387"/>
      <c r="E191" s="387"/>
      <c r="F191" s="387"/>
      <c r="G191" s="387"/>
      <c r="H191" s="388"/>
      <c r="I191" s="475"/>
      <c r="J191" s="109">
        <f t="shared" si="2"/>
        <v>0</v>
      </c>
      <c r="K191" s="110" t="str">
        <f t="shared" si="3"/>
        <v/>
      </c>
      <c r="L191" s="111"/>
      <c r="M191" s="111"/>
    </row>
    <row r="192" spans="1:13" s="112" customFormat="1" ht="34.5" customHeight="1">
      <c r="A192" s="334" t="s">
        <v>951</v>
      </c>
      <c r="B192" s="108"/>
      <c r="C192" s="386" t="s">
        <v>2859</v>
      </c>
      <c r="D192" s="387"/>
      <c r="E192" s="387"/>
      <c r="F192" s="387"/>
      <c r="G192" s="387"/>
      <c r="H192" s="388"/>
      <c r="I192" s="475"/>
      <c r="J192" s="109">
        <f t="shared" si="2"/>
        <v>0</v>
      </c>
      <c r="K192" s="110" t="str">
        <f t="shared" si="3"/>
        <v/>
      </c>
      <c r="L192" s="111"/>
      <c r="M192" s="111"/>
    </row>
    <row r="193" spans="1:13" s="112" customFormat="1" ht="34.5" customHeight="1">
      <c r="A193" s="334" t="s">
        <v>952</v>
      </c>
      <c r="B193" s="108"/>
      <c r="C193" s="386" t="s">
        <v>2860</v>
      </c>
      <c r="D193" s="387"/>
      <c r="E193" s="387"/>
      <c r="F193" s="387"/>
      <c r="G193" s="387"/>
      <c r="H193" s="388"/>
      <c r="I193" s="475"/>
      <c r="J193" s="109">
        <f t="shared" si="2"/>
        <v>0</v>
      </c>
      <c r="K193" s="110" t="str">
        <f t="shared" si="3"/>
        <v/>
      </c>
      <c r="L193" s="111"/>
      <c r="M193" s="111"/>
    </row>
    <row r="194" spans="1:13" s="112" customFormat="1" ht="34.5" customHeight="1">
      <c r="A194" s="334" t="s">
        <v>953</v>
      </c>
      <c r="B194" s="108"/>
      <c r="C194" s="386" t="s">
        <v>2861</v>
      </c>
      <c r="D194" s="387"/>
      <c r="E194" s="387"/>
      <c r="F194" s="387"/>
      <c r="G194" s="387"/>
      <c r="H194" s="388"/>
      <c r="I194" s="475"/>
      <c r="J194" s="109">
        <f t="shared" si="2"/>
        <v>0</v>
      </c>
      <c r="K194" s="110" t="str">
        <f t="shared" si="3"/>
        <v/>
      </c>
      <c r="L194" s="111"/>
      <c r="M194" s="111"/>
    </row>
    <row r="195" spans="1:13" s="112" customFormat="1" ht="34.5" customHeight="1">
      <c r="A195" s="334" t="s">
        <v>954</v>
      </c>
      <c r="B195" s="108"/>
      <c r="C195" s="386" t="s">
        <v>2862</v>
      </c>
      <c r="D195" s="387"/>
      <c r="E195" s="387"/>
      <c r="F195" s="387"/>
      <c r="G195" s="387"/>
      <c r="H195" s="388"/>
      <c r="I195" s="475"/>
      <c r="J195" s="109">
        <f t="shared" si="2"/>
        <v>0</v>
      </c>
      <c r="K195" s="110" t="str">
        <f t="shared" si="3"/>
        <v/>
      </c>
      <c r="L195" s="111"/>
      <c r="M195" s="111"/>
    </row>
    <row r="196" spans="1:13" s="112" customFormat="1" ht="34.5" customHeight="1">
      <c r="A196" s="334" t="s">
        <v>955</v>
      </c>
      <c r="B196" s="108"/>
      <c r="C196" s="386" t="s">
        <v>2863</v>
      </c>
      <c r="D196" s="387"/>
      <c r="E196" s="387"/>
      <c r="F196" s="387"/>
      <c r="G196" s="387"/>
      <c r="H196" s="388"/>
      <c r="I196" s="475"/>
      <c r="J196" s="109">
        <f t="shared" si="2"/>
        <v>0</v>
      </c>
      <c r="K196" s="110" t="str">
        <f t="shared" si="3"/>
        <v/>
      </c>
      <c r="L196" s="111"/>
      <c r="M196" s="111"/>
    </row>
    <row r="197" spans="1:13" s="112" customFormat="1" ht="34.5" customHeight="1">
      <c r="A197" s="334" t="s">
        <v>956</v>
      </c>
      <c r="B197" s="108"/>
      <c r="C197" s="386" t="s">
        <v>184</v>
      </c>
      <c r="D197" s="387"/>
      <c r="E197" s="387"/>
      <c r="F197" s="387"/>
      <c r="G197" s="387"/>
      <c r="H197" s="388"/>
      <c r="I197" s="475"/>
      <c r="J197" s="109">
        <f t="shared" si="2"/>
        <v>0</v>
      </c>
      <c r="K197" s="110" t="str">
        <f t="shared" si="3"/>
        <v/>
      </c>
      <c r="L197" s="111"/>
      <c r="M197" s="111"/>
    </row>
    <row r="198" spans="1:13" s="112" customFormat="1" ht="34.5" customHeight="1">
      <c r="A198" s="334" t="s">
        <v>957</v>
      </c>
      <c r="B198" s="108"/>
      <c r="C198" s="386" t="s">
        <v>185</v>
      </c>
      <c r="D198" s="387"/>
      <c r="E198" s="387"/>
      <c r="F198" s="387"/>
      <c r="G198" s="387"/>
      <c r="H198" s="388"/>
      <c r="I198" s="475"/>
      <c r="J198" s="109">
        <f t="shared" si="2"/>
        <v>0</v>
      </c>
      <c r="K198" s="110" t="str">
        <f t="shared" si="3"/>
        <v/>
      </c>
      <c r="L198" s="111"/>
      <c r="M198" s="111"/>
    </row>
    <row r="199" spans="1:13" s="112" customFormat="1" ht="34.5" customHeight="1">
      <c r="A199" s="334" t="s">
        <v>958</v>
      </c>
      <c r="B199" s="108"/>
      <c r="C199" s="386" t="s">
        <v>134</v>
      </c>
      <c r="D199" s="387"/>
      <c r="E199" s="387"/>
      <c r="F199" s="387"/>
      <c r="G199" s="387"/>
      <c r="H199" s="388"/>
      <c r="I199" s="475"/>
      <c r="J199" s="109">
        <f t="shared" si="2"/>
        <v>0</v>
      </c>
      <c r="K199" s="110" t="str">
        <f t="shared" si="3"/>
        <v/>
      </c>
      <c r="L199" s="111"/>
      <c r="M199" s="111"/>
    </row>
    <row r="200" spans="1:13" s="112" customFormat="1" ht="34.5" customHeight="1">
      <c r="A200" s="334" t="s">
        <v>959</v>
      </c>
      <c r="B200" s="108"/>
      <c r="C200" s="386" t="s">
        <v>186</v>
      </c>
      <c r="D200" s="387"/>
      <c r="E200" s="387"/>
      <c r="F200" s="387"/>
      <c r="G200" s="387"/>
      <c r="H200" s="388"/>
      <c r="I200" s="475"/>
      <c r="J200" s="109">
        <f t="shared" si="2"/>
        <v>0</v>
      </c>
      <c r="K200" s="110" t="str">
        <f t="shared" si="3"/>
        <v/>
      </c>
      <c r="L200" s="111"/>
      <c r="M200" s="111"/>
    </row>
    <row r="201" spans="1:13" s="112" customFormat="1" ht="34.5" customHeight="1">
      <c r="A201" s="334" t="s">
        <v>960</v>
      </c>
      <c r="B201" s="108"/>
      <c r="C201" s="386" t="s">
        <v>2864</v>
      </c>
      <c r="D201" s="387"/>
      <c r="E201" s="387"/>
      <c r="F201" s="387"/>
      <c r="G201" s="387"/>
      <c r="H201" s="388"/>
      <c r="I201" s="475"/>
      <c r="J201" s="109">
        <f t="shared" si="2"/>
        <v>0</v>
      </c>
      <c r="K201" s="110" t="str">
        <f t="shared" si="3"/>
        <v/>
      </c>
      <c r="L201" s="111"/>
      <c r="M201" s="111"/>
    </row>
    <row r="202" spans="1:13" s="112" customFormat="1" ht="34.5" customHeight="1">
      <c r="A202" s="334" t="s">
        <v>961</v>
      </c>
      <c r="B202" s="108"/>
      <c r="C202" s="386" t="s">
        <v>188</v>
      </c>
      <c r="D202" s="387"/>
      <c r="E202" s="387"/>
      <c r="F202" s="387"/>
      <c r="G202" s="387"/>
      <c r="H202" s="388"/>
      <c r="I202" s="475"/>
      <c r="J202" s="109">
        <f t="shared" si="2"/>
        <v>0</v>
      </c>
      <c r="K202" s="110" t="str">
        <f t="shared" si="3"/>
        <v/>
      </c>
      <c r="L202" s="111"/>
      <c r="M202" s="111"/>
    </row>
    <row r="203" spans="1:13" s="112" customFormat="1" ht="34.5" customHeight="1">
      <c r="A203" s="334" t="s">
        <v>962</v>
      </c>
      <c r="B203" s="108"/>
      <c r="C203" s="386" t="s">
        <v>189</v>
      </c>
      <c r="D203" s="387"/>
      <c r="E203" s="387"/>
      <c r="F203" s="387"/>
      <c r="G203" s="387"/>
      <c r="H203" s="388"/>
      <c r="I203" s="475"/>
      <c r="J203" s="109">
        <f t="shared" si="2"/>
        <v>42</v>
      </c>
      <c r="K203" s="110" t="str">
        <f t="shared" si="3"/>
        <v/>
      </c>
      <c r="L203" s="111">
        <v>42</v>
      </c>
      <c r="M203" s="111"/>
    </row>
    <row r="204" spans="1:13" s="112" customFormat="1" ht="34.5" customHeight="1">
      <c r="A204" s="334" t="s">
        <v>963</v>
      </c>
      <c r="B204" s="108"/>
      <c r="C204" s="386" t="s">
        <v>190</v>
      </c>
      <c r="D204" s="387"/>
      <c r="E204" s="387"/>
      <c r="F204" s="387"/>
      <c r="G204" s="387"/>
      <c r="H204" s="388"/>
      <c r="I204" s="475"/>
      <c r="J204" s="109">
        <f t="shared" si="2"/>
        <v>0</v>
      </c>
      <c r="K204" s="110" t="str">
        <f t="shared" si="3"/>
        <v/>
      </c>
      <c r="L204" s="111"/>
      <c r="M204" s="111"/>
    </row>
    <row r="205" spans="1:13" s="112" customFormat="1" ht="34.5" customHeight="1">
      <c r="A205" s="334" t="s">
        <v>964</v>
      </c>
      <c r="B205" s="108"/>
      <c r="C205" s="386" t="s">
        <v>191</v>
      </c>
      <c r="D205" s="387"/>
      <c r="E205" s="387"/>
      <c r="F205" s="387"/>
      <c r="G205" s="387"/>
      <c r="H205" s="388"/>
      <c r="I205" s="475"/>
      <c r="J205" s="109">
        <f t="shared" si="2"/>
        <v>0</v>
      </c>
      <c r="K205" s="110" t="str">
        <f t="shared" si="3"/>
        <v/>
      </c>
      <c r="L205" s="111"/>
      <c r="M205" s="111"/>
    </row>
    <row r="206" spans="1:13" s="112" customFormat="1" ht="34.5" customHeight="1">
      <c r="A206" s="334" t="s">
        <v>965</v>
      </c>
      <c r="B206" s="108"/>
      <c r="C206" s="386" t="s">
        <v>192</v>
      </c>
      <c r="D206" s="387"/>
      <c r="E206" s="387"/>
      <c r="F206" s="387"/>
      <c r="G206" s="387"/>
      <c r="H206" s="388"/>
      <c r="I206" s="475"/>
      <c r="J206" s="109">
        <f t="shared" si="2"/>
        <v>0</v>
      </c>
      <c r="K206" s="110" t="str">
        <f t="shared" si="3"/>
        <v/>
      </c>
      <c r="L206" s="111"/>
      <c r="M206" s="111"/>
    </row>
    <row r="207" spans="1:13" s="112" customFormat="1" ht="34.5" customHeight="1">
      <c r="A207" s="334" t="s">
        <v>966</v>
      </c>
      <c r="B207" s="108"/>
      <c r="C207" s="386" t="s">
        <v>2865</v>
      </c>
      <c r="D207" s="387"/>
      <c r="E207" s="387"/>
      <c r="F207" s="387"/>
      <c r="G207" s="387"/>
      <c r="H207" s="388"/>
      <c r="I207" s="475"/>
      <c r="J207" s="109">
        <f t="shared" si="2"/>
        <v>0</v>
      </c>
      <c r="K207" s="110" t="str">
        <f t="shared" si="3"/>
        <v/>
      </c>
      <c r="L207" s="111"/>
      <c r="M207" s="111"/>
    </row>
    <row r="208" spans="1:13" s="112" customFormat="1" ht="34.5" customHeight="1">
      <c r="A208" s="334" t="s">
        <v>967</v>
      </c>
      <c r="B208" s="108"/>
      <c r="C208" s="386" t="s">
        <v>194</v>
      </c>
      <c r="D208" s="387"/>
      <c r="E208" s="387"/>
      <c r="F208" s="387"/>
      <c r="G208" s="387"/>
      <c r="H208" s="388"/>
      <c r="I208" s="475"/>
      <c r="J208" s="109">
        <f t="shared" si="2"/>
        <v>0</v>
      </c>
      <c r="K208" s="110" t="str">
        <f t="shared" si="3"/>
        <v/>
      </c>
      <c r="L208" s="111"/>
      <c r="M208" s="111"/>
    </row>
    <row r="209" spans="1:13" s="112" customFormat="1" ht="34.5" customHeight="1">
      <c r="A209" s="334" t="s">
        <v>968</v>
      </c>
      <c r="B209" s="108"/>
      <c r="C209" s="386" t="s">
        <v>195</v>
      </c>
      <c r="D209" s="387"/>
      <c r="E209" s="387"/>
      <c r="F209" s="387"/>
      <c r="G209" s="387"/>
      <c r="H209" s="388"/>
      <c r="I209" s="475"/>
      <c r="J209" s="109">
        <f t="shared" si="2"/>
        <v>0</v>
      </c>
      <c r="K209" s="110" t="str">
        <f t="shared" si="3"/>
        <v/>
      </c>
      <c r="L209" s="111"/>
      <c r="M209" s="111"/>
    </row>
    <row r="210" spans="1:13" s="112" customFormat="1" ht="34.5" customHeight="1">
      <c r="A210" s="334" t="s">
        <v>969</v>
      </c>
      <c r="B210" s="113"/>
      <c r="C210" s="386" t="s">
        <v>2866</v>
      </c>
      <c r="D210" s="387"/>
      <c r="E210" s="387"/>
      <c r="F210" s="387"/>
      <c r="G210" s="387"/>
      <c r="H210" s="388"/>
      <c r="I210" s="475"/>
      <c r="J210" s="109">
        <f t="shared" si="2"/>
        <v>0</v>
      </c>
      <c r="K210" s="110" t="str">
        <f t="shared" si="3"/>
        <v/>
      </c>
      <c r="L210" s="111"/>
      <c r="M210" s="111"/>
    </row>
    <row r="211" spans="1:13" s="112" customFormat="1" ht="34.5" customHeight="1">
      <c r="A211" s="334" t="s">
        <v>970</v>
      </c>
      <c r="B211" s="113"/>
      <c r="C211" s="386" t="s">
        <v>2867</v>
      </c>
      <c r="D211" s="387"/>
      <c r="E211" s="387"/>
      <c r="F211" s="387"/>
      <c r="G211" s="387"/>
      <c r="H211" s="388"/>
      <c r="I211" s="475"/>
      <c r="J211" s="109">
        <f t="shared" si="2"/>
        <v>0</v>
      </c>
      <c r="K211" s="110" t="str">
        <f t="shared" si="3"/>
        <v/>
      </c>
      <c r="L211" s="111"/>
      <c r="M211" s="111"/>
    </row>
    <row r="212" spans="1:13" s="112" customFormat="1" ht="34.5" customHeight="1">
      <c r="A212" s="334" t="s">
        <v>971</v>
      </c>
      <c r="B212" s="113"/>
      <c r="C212" s="386" t="s">
        <v>2868</v>
      </c>
      <c r="D212" s="387"/>
      <c r="E212" s="387"/>
      <c r="F212" s="387"/>
      <c r="G212" s="387"/>
      <c r="H212" s="388"/>
      <c r="I212" s="475"/>
      <c r="J212" s="109">
        <f t="shared" si="2"/>
        <v>0</v>
      </c>
      <c r="K212" s="110" t="str">
        <f t="shared" si="3"/>
        <v/>
      </c>
      <c r="L212" s="111"/>
      <c r="M212" s="111"/>
    </row>
    <row r="213" spans="1:13" s="112" customFormat="1" ht="34.5" customHeight="1">
      <c r="A213" s="334" t="s">
        <v>972</v>
      </c>
      <c r="B213" s="113"/>
      <c r="C213" s="386" t="s">
        <v>2869</v>
      </c>
      <c r="D213" s="387"/>
      <c r="E213" s="387"/>
      <c r="F213" s="387"/>
      <c r="G213" s="387"/>
      <c r="H213" s="388"/>
      <c r="I213" s="475"/>
      <c r="J213" s="109">
        <f t="shared" si="2"/>
        <v>0</v>
      </c>
      <c r="K213" s="110" t="str">
        <f t="shared" si="3"/>
        <v/>
      </c>
      <c r="L213" s="111"/>
      <c r="M213" s="111"/>
    </row>
    <row r="214" spans="1:13" s="112" customFormat="1" ht="34.5" customHeight="1">
      <c r="A214" s="334" t="s">
        <v>973</v>
      </c>
      <c r="B214" s="108"/>
      <c r="C214" s="386" t="s">
        <v>200</v>
      </c>
      <c r="D214" s="387"/>
      <c r="E214" s="387"/>
      <c r="F214" s="387"/>
      <c r="G214" s="387"/>
      <c r="H214" s="388"/>
      <c r="I214" s="475"/>
      <c r="J214" s="109">
        <f t="shared" si="2"/>
        <v>0</v>
      </c>
      <c r="K214" s="110" t="str">
        <f t="shared" si="3"/>
        <v/>
      </c>
      <c r="L214" s="111"/>
      <c r="M214" s="111"/>
    </row>
    <row r="215" spans="1:13" s="112" customFormat="1" ht="34.5" customHeight="1">
      <c r="A215" s="334" t="s">
        <v>974</v>
      </c>
      <c r="B215" s="108"/>
      <c r="C215" s="386" t="s">
        <v>2870</v>
      </c>
      <c r="D215" s="387"/>
      <c r="E215" s="387"/>
      <c r="F215" s="387"/>
      <c r="G215" s="387"/>
      <c r="H215" s="388"/>
      <c r="I215" s="475"/>
      <c r="J215" s="109">
        <f t="shared" si="2"/>
        <v>0</v>
      </c>
      <c r="K215" s="110" t="str">
        <f t="shared" si="3"/>
        <v/>
      </c>
      <c r="L215" s="111"/>
      <c r="M215" s="111"/>
    </row>
    <row r="216" spans="1:13" s="112" customFormat="1" ht="34.5" customHeight="1">
      <c r="A216" s="334" t="s">
        <v>975</v>
      </c>
      <c r="B216" s="108"/>
      <c r="C216" s="386" t="s">
        <v>202</v>
      </c>
      <c r="D216" s="387"/>
      <c r="E216" s="387"/>
      <c r="F216" s="387"/>
      <c r="G216" s="387"/>
      <c r="H216" s="388"/>
      <c r="I216" s="475"/>
      <c r="J216" s="109">
        <f t="shared" ref="J216:J227" si="4">IF(SUM(L216:M216)=0,IF(COUNTIF(L216:M216,"未確認")&gt;0,"未確認",IF(COUNTIF(L216:M216,"~*")&gt;0,"*",SUM(L216:M216))),SUM(L216:M216))</f>
        <v>0</v>
      </c>
      <c r="K216" s="110" t="str">
        <f t="shared" ref="K216:K227" si="5">IF(OR(COUNTIF(L216:M216,"未確認")&gt;0,COUNTIF(L216:M216,"~*")&gt;0),"※","")</f>
        <v/>
      </c>
      <c r="L216" s="111"/>
      <c r="M216" s="111"/>
    </row>
    <row r="217" spans="1:13" s="112" customFormat="1" ht="34.5" customHeight="1">
      <c r="A217" s="334" t="s">
        <v>976</v>
      </c>
      <c r="B217" s="108"/>
      <c r="C217" s="386" t="s">
        <v>2871</v>
      </c>
      <c r="D217" s="387"/>
      <c r="E217" s="387"/>
      <c r="F217" s="387"/>
      <c r="G217" s="387"/>
      <c r="H217" s="388"/>
      <c r="I217" s="475"/>
      <c r="J217" s="109">
        <f t="shared" si="4"/>
        <v>0</v>
      </c>
      <c r="K217" s="110" t="str">
        <f t="shared" si="5"/>
        <v/>
      </c>
      <c r="L217" s="111"/>
      <c r="M217" s="111"/>
    </row>
    <row r="218" spans="1:13" s="112" customFormat="1" ht="34.5" customHeight="1">
      <c r="A218" s="334" t="s">
        <v>977</v>
      </c>
      <c r="B218" s="113"/>
      <c r="C218" s="386" t="s">
        <v>2872</v>
      </c>
      <c r="D218" s="387"/>
      <c r="E218" s="387"/>
      <c r="F218" s="387"/>
      <c r="G218" s="387"/>
      <c r="H218" s="388"/>
      <c r="I218" s="475"/>
      <c r="J218" s="109">
        <f t="shared" si="4"/>
        <v>0</v>
      </c>
      <c r="K218" s="110" t="str">
        <f t="shared" si="5"/>
        <v/>
      </c>
      <c r="L218" s="111"/>
      <c r="M218" s="111"/>
    </row>
    <row r="219" spans="1:13" s="112" customFormat="1" ht="34.5" customHeight="1">
      <c r="A219" s="334" t="s">
        <v>978</v>
      </c>
      <c r="B219" s="113"/>
      <c r="C219" s="386" t="s">
        <v>2873</v>
      </c>
      <c r="D219" s="387"/>
      <c r="E219" s="387"/>
      <c r="F219" s="387"/>
      <c r="G219" s="387"/>
      <c r="H219" s="388"/>
      <c r="I219" s="475"/>
      <c r="J219" s="109">
        <f t="shared" si="4"/>
        <v>0</v>
      </c>
      <c r="K219" s="110" t="str">
        <f t="shared" si="5"/>
        <v/>
      </c>
      <c r="L219" s="111"/>
      <c r="M219" s="111"/>
    </row>
    <row r="220" spans="1:13" s="112" customFormat="1" ht="34.5" customHeight="1">
      <c r="A220" s="334" t="s">
        <v>979</v>
      </c>
      <c r="B220" s="113"/>
      <c r="C220" s="386" t="s">
        <v>2874</v>
      </c>
      <c r="D220" s="387"/>
      <c r="E220" s="387"/>
      <c r="F220" s="387"/>
      <c r="G220" s="387"/>
      <c r="H220" s="388"/>
      <c r="I220" s="475"/>
      <c r="J220" s="109">
        <f t="shared" si="4"/>
        <v>0</v>
      </c>
      <c r="K220" s="110" t="str">
        <f t="shared" si="5"/>
        <v/>
      </c>
      <c r="L220" s="111"/>
      <c r="M220" s="111"/>
    </row>
    <row r="221" spans="1:13" s="112" customFormat="1" ht="34.5" customHeight="1">
      <c r="A221" s="334" t="s">
        <v>980</v>
      </c>
      <c r="B221" s="113"/>
      <c r="C221" s="386" t="s">
        <v>207</v>
      </c>
      <c r="D221" s="387"/>
      <c r="E221" s="387"/>
      <c r="F221" s="387"/>
      <c r="G221" s="387"/>
      <c r="H221" s="388"/>
      <c r="I221" s="475"/>
      <c r="J221" s="109">
        <f t="shared" si="4"/>
        <v>0</v>
      </c>
      <c r="K221" s="110" t="str">
        <f t="shared" si="5"/>
        <v/>
      </c>
      <c r="L221" s="111"/>
      <c r="M221" s="111"/>
    </row>
    <row r="222" spans="1:13" s="112" customFormat="1" ht="34.5" customHeight="1">
      <c r="A222" s="334" t="s">
        <v>981</v>
      </c>
      <c r="B222" s="113"/>
      <c r="C222" s="386" t="s">
        <v>208</v>
      </c>
      <c r="D222" s="387"/>
      <c r="E222" s="387"/>
      <c r="F222" s="387"/>
      <c r="G222" s="387"/>
      <c r="H222" s="388"/>
      <c r="I222" s="475"/>
      <c r="J222" s="109">
        <f t="shared" si="4"/>
        <v>0</v>
      </c>
      <c r="K222" s="110" t="str">
        <f t="shared" si="5"/>
        <v/>
      </c>
      <c r="L222" s="111"/>
      <c r="M222" s="111"/>
    </row>
    <row r="223" spans="1:13" s="112" customFormat="1" ht="34.5" customHeight="1">
      <c r="A223" s="334" t="s">
        <v>982</v>
      </c>
      <c r="B223" s="113"/>
      <c r="C223" s="386" t="s">
        <v>209</v>
      </c>
      <c r="D223" s="387"/>
      <c r="E223" s="387"/>
      <c r="F223" s="387"/>
      <c r="G223" s="387"/>
      <c r="H223" s="388"/>
      <c r="I223" s="475"/>
      <c r="J223" s="109">
        <f t="shared" si="4"/>
        <v>0</v>
      </c>
      <c r="K223" s="110" t="str">
        <f t="shared" si="5"/>
        <v/>
      </c>
      <c r="L223" s="111"/>
      <c r="M223" s="111"/>
    </row>
    <row r="224" spans="1:13" s="112" customFormat="1" ht="34.5" customHeight="1">
      <c r="A224" s="334" t="s">
        <v>983</v>
      </c>
      <c r="B224" s="113"/>
      <c r="C224" s="386" t="s">
        <v>210</v>
      </c>
      <c r="D224" s="387"/>
      <c r="E224" s="387"/>
      <c r="F224" s="387"/>
      <c r="G224" s="387"/>
      <c r="H224" s="388"/>
      <c r="I224" s="475"/>
      <c r="J224" s="109">
        <f t="shared" si="4"/>
        <v>0</v>
      </c>
      <c r="K224" s="110" t="str">
        <f t="shared" si="5"/>
        <v/>
      </c>
      <c r="L224" s="111"/>
      <c r="M224" s="111"/>
    </row>
    <row r="225" spans="1:22" s="112" customFormat="1" ht="34.5" customHeight="1">
      <c r="A225" s="334" t="s">
        <v>984</v>
      </c>
      <c r="B225" s="113"/>
      <c r="C225" s="386" t="s">
        <v>2875</v>
      </c>
      <c r="D225" s="387"/>
      <c r="E225" s="387"/>
      <c r="F225" s="387"/>
      <c r="G225" s="387"/>
      <c r="H225" s="388"/>
      <c r="I225" s="475"/>
      <c r="J225" s="109">
        <f t="shared" si="4"/>
        <v>0</v>
      </c>
      <c r="K225" s="110" t="str">
        <f t="shared" si="5"/>
        <v/>
      </c>
      <c r="L225" s="111"/>
      <c r="M225" s="111"/>
    </row>
    <row r="226" spans="1:22" s="112" customFormat="1" ht="34.5" customHeight="1">
      <c r="A226" s="334" t="s">
        <v>985</v>
      </c>
      <c r="B226" s="113"/>
      <c r="C226" s="386" t="s">
        <v>2876</v>
      </c>
      <c r="D226" s="387"/>
      <c r="E226" s="387"/>
      <c r="F226" s="387"/>
      <c r="G226" s="387"/>
      <c r="H226" s="388"/>
      <c r="I226" s="475"/>
      <c r="J226" s="109">
        <f t="shared" si="4"/>
        <v>0</v>
      </c>
      <c r="K226" s="110" t="str">
        <f t="shared" si="5"/>
        <v/>
      </c>
      <c r="L226" s="111"/>
      <c r="M226" s="111"/>
    </row>
    <row r="227" spans="1:22" s="112" customFormat="1" ht="34.5" customHeight="1">
      <c r="A227" s="334" t="s">
        <v>986</v>
      </c>
      <c r="B227" s="113"/>
      <c r="C227" s="386" t="s">
        <v>2877</v>
      </c>
      <c r="D227" s="387"/>
      <c r="E227" s="387"/>
      <c r="F227" s="387"/>
      <c r="G227" s="387"/>
      <c r="H227" s="388"/>
      <c r="I227" s="476"/>
      <c r="J227" s="109">
        <f t="shared" si="4"/>
        <v>0</v>
      </c>
      <c r="K227" s="110" t="str">
        <f t="shared" si="5"/>
        <v/>
      </c>
      <c r="L227" s="111"/>
      <c r="M227" s="111"/>
    </row>
    <row r="228" spans="1:22" s="1" customFormat="1">
      <c r="A228" s="325"/>
      <c r="B228" s="19"/>
      <c r="C228" s="19"/>
      <c r="D228" s="19"/>
      <c r="E228" s="19"/>
      <c r="F228" s="19"/>
      <c r="G228" s="19"/>
      <c r="H228" s="15"/>
      <c r="I228" s="15"/>
      <c r="J228" s="87"/>
      <c r="K228" s="88"/>
      <c r="L228" s="89"/>
      <c r="M228" s="89"/>
    </row>
    <row r="229" spans="1:22" s="82" customFormat="1">
      <c r="A229" s="325"/>
      <c r="B229" s="83"/>
      <c r="C229" s="60"/>
      <c r="D229" s="60"/>
      <c r="E229" s="60"/>
      <c r="F229" s="60"/>
      <c r="G229" s="60"/>
      <c r="H229" s="90"/>
      <c r="I229" s="90"/>
      <c r="J229" s="87"/>
      <c r="K229" s="88"/>
      <c r="L229" s="89"/>
      <c r="M229" s="89"/>
    </row>
    <row r="230" spans="1:22" s="1" customFormat="1" ht="19.5">
      <c r="A230" s="325"/>
      <c r="B230" s="114"/>
      <c r="C230" s="4"/>
      <c r="D230" s="4"/>
      <c r="E230" s="4"/>
      <c r="F230" s="4"/>
      <c r="G230" s="61"/>
      <c r="H230" s="115"/>
      <c r="I230" s="115"/>
      <c r="J230" s="59"/>
      <c r="K230" s="30"/>
      <c r="L230" s="101"/>
      <c r="M230" s="101"/>
    </row>
    <row r="231" spans="1:22" s="2" customFormat="1">
      <c r="A231" s="325"/>
      <c r="B231" s="19" t="s">
        <v>214</v>
      </c>
      <c r="C231" s="19"/>
      <c r="D231" s="19"/>
      <c r="E231" s="19"/>
      <c r="F231" s="19"/>
      <c r="G231" s="19"/>
      <c r="H231" s="15"/>
      <c r="I231" s="15"/>
      <c r="J231" s="59"/>
      <c r="K231" s="30"/>
      <c r="L231" s="101"/>
      <c r="M231" s="101"/>
    </row>
    <row r="232" spans="1:22">
      <c r="A232" s="325"/>
      <c r="B232" s="19"/>
      <c r="C232" s="19"/>
      <c r="D232" s="19"/>
      <c r="E232" s="19"/>
      <c r="F232" s="19"/>
      <c r="G232" s="19"/>
      <c r="H232" s="15"/>
      <c r="I232" s="15"/>
      <c r="L232" s="23"/>
      <c r="M232" s="23"/>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650</v>
      </c>
      <c r="M233" s="76" t="s">
        <v>651</v>
      </c>
      <c r="N233" s="9"/>
      <c r="O233" s="9"/>
      <c r="P233" s="9"/>
      <c r="Q233" s="9"/>
      <c r="R233" s="9"/>
      <c r="S233" s="9"/>
      <c r="T233" s="9"/>
      <c r="U233" s="9"/>
      <c r="V233" s="9"/>
    </row>
    <row r="234" spans="1:22" ht="20.25" customHeight="1">
      <c r="A234" s="325"/>
      <c r="B234" s="2"/>
      <c r="C234" s="4"/>
      <c r="D234" s="4"/>
      <c r="F234" s="4"/>
      <c r="G234" s="4"/>
      <c r="H234" s="307"/>
      <c r="I234" s="65" t="s">
        <v>78</v>
      </c>
      <c r="J234" s="66"/>
      <c r="K234" s="77"/>
      <c r="L234" s="78" t="s">
        <v>595</v>
      </c>
      <c r="M234" s="78" t="s">
        <v>596</v>
      </c>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2878</v>
      </c>
      <c r="J235" s="117" t="s">
        <v>592</v>
      </c>
      <c r="K235" s="118"/>
      <c r="L235" s="119"/>
      <c r="M235" s="120"/>
    </row>
    <row r="236" spans="1:22" s="1" customFormat="1">
      <c r="A236" s="325"/>
      <c r="B236" s="19"/>
      <c r="C236" s="19"/>
      <c r="D236" s="19"/>
      <c r="E236" s="19"/>
      <c r="F236" s="19"/>
      <c r="G236" s="19"/>
      <c r="H236" s="15"/>
      <c r="I236" s="15"/>
      <c r="J236" s="87"/>
      <c r="K236" s="88"/>
      <c r="L236" s="101"/>
      <c r="M236" s="101"/>
    </row>
    <row r="237" spans="1:22" s="82" customFormat="1">
      <c r="A237" s="325"/>
      <c r="B237" s="83"/>
      <c r="C237" s="60"/>
      <c r="D237" s="60"/>
      <c r="E237" s="60"/>
      <c r="F237" s="60"/>
      <c r="G237" s="60"/>
      <c r="H237" s="90"/>
      <c r="I237" s="90"/>
      <c r="J237" s="87"/>
      <c r="K237" s="88"/>
      <c r="L237" s="101"/>
      <c r="M237" s="101"/>
    </row>
    <row r="238" spans="1:22" s="1" customFormat="1">
      <c r="A238" s="325"/>
      <c r="B238" s="2"/>
      <c r="C238" s="4"/>
      <c r="D238" s="4"/>
      <c r="E238" s="4"/>
      <c r="F238" s="4"/>
      <c r="G238" s="4"/>
      <c r="H238" s="307"/>
      <c r="I238" s="307"/>
      <c r="J238" s="121"/>
      <c r="K238" s="30"/>
      <c r="L238" s="101"/>
      <c r="M238" s="101"/>
    </row>
    <row r="239" spans="1:22" s="1" customFormat="1">
      <c r="A239" s="335"/>
      <c r="B239" s="19" t="s">
        <v>217</v>
      </c>
      <c r="C239" s="44"/>
      <c r="D239" s="44"/>
      <c r="E239" s="44"/>
      <c r="F239" s="44"/>
      <c r="G239" s="44"/>
      <c r="H239" s="15"/>
      <c r="I239" s="15"/>
      <c r="J239" s="59"/>
      <c r="K239" s="30"/>
      <c r="L239" s="101"/>
      <c r="M239" s="101"/>
    </row>
    <row r="240" spans="1:22">
      <c r="A240" s="325"/>
      <c r="B240" s="19"/>
      <c r="C240" s="19"/>
      <c r="D240" s="19"/>
      <c r="E240" s="19"/>
      <c r="F240" s="19"/>
      <c r="G240" s="19"/>
      <c r="H240" s="15"/>
      <c r="I240" s="15"/>
      <c r="L240" s="23"/>
      <c r="M240" s="23"/>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650</v>
      </c>
      <c r="M241" s="76" t="s">
        <v>651</v>
      </c>
      <c r="N241" s="9"/>
      <c r="O241" s="9"/>
      <c r="P241" s="9"/>
      <c r="Q241" s="9"/>
      <c r="R241" s="9"/>
      <c r="S241" s="9"/>
      <c r="T241" s="9"/>
      <c r="U241" s="9"/>
      <c r="V241" s="9"/>
    </row>
    <row r="242" spans="1:22" ht="20.25" customHeight="1">
      <c r="A242" s="336" t="s">
        <v>988</v>
      </c>
      <c r="B242" s="2"/>
      <c r="C242" s="4"/>
      <c r="D242" s="4"/>
      <c r="F242" s="4"/>
      <c r="G242" s="4"/>
      <c r="H242" s="307"/>
      <c r="I242" s="65" t="s">
        <v>2836</v>
      </c>
      <c r="J242" s="66"/>
      <c r="K242" s="77"/>
      <c r="L242" s="78" t="s">
        <v>595</v>
      </c>
      <c r="M242" s="78" t="s">
        <v>596</v>
      </c>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2879</v>
      </c>
      <c r="J243" s="68" t="s">
        <v>226</v>
      </c>
      <c r="K243" s="118"/>
      <c r="L243" s="102"/>
      <c r="M243" s="122"/>
    </row>
    <row r="244" spans="1:22" s="82" customFormat="1" ht="34.5" customHeight="1">
      <c r="A244" s="337" t="s">
        <v>990</v>
      </c>
      <c r="B244" s="113"/>
      <c r="C244" s="383" t="s">
        <v>221</v>
      </c>
      <c r="D244" s="384"/>
      <c r="E244" s="384"/>
      <c r="F244" s="384"/>
      <c r="G244" s="384"/>
      <c r="H244" s="385"/>
      <c r="I244" s="473"/>
      <c r="J244" s="68" t="s">
        <v>226</v>
      </c>
      <c r="K244" s="118"/>
      <c r="L244" s="97"/>
      <c r="M244" s="123"/>
    </row>
    <row r="245" spans="1:22" s="82" customFormat="1" ht="34.5" customHeight="1">
      <c r="A245" s="337" t="s">
        <v>991</v>
      </c>
      <c r="B245" s="113"/>
      <c r="C245" s="383" t="s">
        <v>2880</v>
      </c>
      <c r="D245" s="384"/>
      <c r="E245" s="384"/>
      <c r="F245" s="384"/>
      <c r="G245" s="384"/>
      <c r="H245" s="385"/>
      <c r="I245" s="474"/>
      <c r="J245" s="68" t="s">
        <v>226</v>
      </c>
      <c r="K245" s="118"/>
      <c r="L245" s="99"/>
      <c r="M245" s="124"/>
    </row>
    <row r="246" spans="1:22" s="1" customFormat="1">
      <c r="A246" s="325"/>
      <c r="B246" s="19"/>
      <c r="C246" s="125"/>
      <c r="D246" s="19"/>
      <c r="E246" s="19"/>
      <c r="F246" s="19"/>
      <c r="G246" s="19"/>
      <c r="H246" s="15"/>
      <c r="I246" s="15"/>
      <c r="J246" s="87"/>
      <c r="K246" s="88"/>
      <c r="L246" s="73"/>
      <c r="M246" s="73"/>
    </row>
    <row r="247" spans="1:22" s="82" customFormat="1">
      <c r="A247" s="325"/>
      <c r="B247" s="83"/>
      <c r="C247" s="60"/>
      <c r="D247" s="60"/>
      <c r="E247" s="60"/>
      <c r="F247" s="60"/>
      <c r="G247" s="60"/>
      <c r="H247" s="90"/>
      <c r="I247" s="90"/>
      <c r="J247" s="87"/>
      <c r="K247" s="88"/>
      <c r="L247" s="89"/>
      <c r="M247" s="89"/>
    </row>
    <row r="248" spans="1:22" s="1" customFormat="1">
      <c r="A248" s="325"/>
      <c r="B248" s="2"/>
      <c r="C248" s="4"/>
      <c r="D248" s="4"/>
      <c r="E248" s="4"/>
      <c r="F248" s="4"/>
      <c r="G248" s="4"/>
      <c r="H248" s="307"/>
      <c r="I248" s="307"/>
      <c r="J248" s="121"/>
      <c r="K248" s="30"/>
      <c r="L248" s="101"/>
      <c r="M248" s="101"/>
    </row>
    <row r="249" spans="1:22" s="1" customFormat="1">
      <c r="A249" s="325"/>
      <c r="B249" s="19" t="s">
        <v>2881</v>
      </c>
      <c r="C249" s="44"/>
      <c r="D249" s="44"/>
      <c r="E249" s="44"/>
      <c r="F249" s="44"/>
      <c r="G249" s="44"/>
      <c r="H249" s="15"/>
      <c r="I249" s="15"/>
      <c r="J249" s="59"/>
      <c r="K249" s="30"/>
      <c r="L249" s="101"/>
      <c r="M249" s="101"/>
    </row>
    <row r="250" spans="1:22">
      <c r="A250" s="325"/>
      <c r="B250" s="19"/>
      <c r="C250" s="19"/>
      <c r="D250" s="19"/>
      <c r="E250" s="19"/>
      <c r="F250" s="19"/>
      <c r="G250" s="19"/>
      <c r="H250" s="15"/>
      <c r="I250" s="15"/>
      <c r="L250" s="23"/>
      <c r="M250" s="23"/>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650</v>
      </c>
      <c r="M251" s="76" t="s">
        <v>651</v>
      </c>
      <c r="N251" s="9"/>
      <c r="O251" s="9"/>
      <c r="P251" s="9"/>
      <c r="Q251" s="9"/>
      <c r="R251" s="9"/>
      <c r="S251" s="9"/>
      <c r="T251" s="9"/>
      <c r="U251" s="9"/>
      <c r="V251" s="9"/>
    </row>
    <row r="252" spans="1:22" ht="20.25" customHeight="1">
      <c r="A252" s="325"/>
      <c r="B252" s="2"/>
      <c r="C252" s="60"/>
      <c r="D252" s="4"/>
      <c r="F252" s="4"/>
      <c r="G252" s="4"/>
      <c r="H252" s="307"/>
      <c r="I252" s="65" t="s">
        <v>2836</v>
      </c>
      <c r="J252" s="66"/>
      <c r="K252" s="77"/>
      <c r="L252" s="78" t="s">
        <v>595</v>
      </c>
      <c r="M252" s="78" t="s">
        <v>596</v>
      </c>
      <c r="N252" s="9"/>
      <c r="O252" s="9"/>
      <c r="P252" s="9"/>
      <c r="Q252" s="9"/>
      <c r="R252" s="9"/>
      <c r="S252" s="9"/>
      <c r="T252" s="9"/>
      <c r="U252" s="9"/>
      <c r="V252" s="9"/>
    </row>
    <row r="253" spans="1:22" s="82" customFormat="1" ht="56.1" customHeight="1">
      <c r="A253" s="327" t="s">
        <v>992</v>
      </c>
      <c r="B253" s="113"/>
      <c r="C253" s="383" t="s">
        <v>2882</v>
      </c>
      <c r="D253" s="384"/>
      <c r="E253" s="384"/>
      <c r="F253" s="384"/>
      <c r="G253" s="384"/>
      <c r="H253" s="385"/>
      <c r="I253" s="306" t="s">
        <v>2883</v>
      </c>
      <c r="J253" s="68" t="s">
        <v>226</v>
      </c>
      <c r="K253" s="118"/>
      <c r="L253" s="102"/>
      <c r="M253" s="122"/>
    </row>
    <row r="254" spans="1:22" s="82" customFormat="1" ht="98.1" customHeight="1">
      <c r="A254" s="327" t="s">
        <v>993</v>
      </c>
      <c r="B254" s="113"/>
      <c r="C254" s="383" t="s">
        <v>2884</v>
      </c>
      <c r="D254" s="384"/>
      <c r="E254" s="384"/>
      <c r="F254" s="384"/>
      <c r="G254" s="384"/>
      <c r="H254" s="385"/>
      <c r="I254" s="324" t="s">
        <v>2885</v>
      </c>
      <c r="J254" s="68" t="s">
        <v>226</v>
      </c>
      <c r="K254" s="118"/>
      <c r="L254" s="99"/>
      <c r="M254" s="124"/>
    </row>
    <row r="255" spans="1:22" s="1" customFormat="1">
      <c r="A255" s="325"/>
      <c r="B255" s="19"/>
      <c r="C255" s="19"/>
      <c r="D255" s="19"/>
      <c r="E255" s="19"/>
      <c r="F255" s="19"/>
      <c r="G255" s="19"/>
      <c r="H255" s="15"/>
      <c r="I255" s="15"/>
      <c r="J255" s="87"/>
      <c r="K255" s="88"/>
      <c r="L255" s="73"/>
      <c r="M255" s="73"/>
    </row>
    <row r="256" spans="1:22" s="82" customFormat="1">
      <c r="A256" s="325"/>
      <c r="B256" s="83"/>
      <c r="C256" s="60"/>
      <c r="D256" s="60"/>
      <c r="E256" s="60"/>
      <c r="F256" s="60"/>
      <c r="G256" s="60"/>
      <c r="H256" s="90"/>
      <c r="I256" s="90"/>
      <c r="J256" s="87"/>
      <c r="K256" s="88"/>
      <c r="L256" s="89"/>
      <c r="M256" s="89"/>
    </row>
    <row r="257" spans="1:22" s="1" customFormat="1">
      <c r="A257" s="325"/>
      <c r="B257" s="113"/>
      <c r="C257" s="4"/>
      <c r="D257" s="4"/>
      <c r="E257" s="126"/>
      <c r="F257" s="126"/>
      <c r="G257" s="126"/>
      <c r="H257" s="127"/>
      <c r="I257" s="127"/>
      <c r="J257" s="87"/>
      <c r="K257" s="88"/>
      <c r="L257" s="89"/>
      <c r="M257" s="89"/>
    </row>
    <row r="258" spans="1:22" s="1" customFormat="1">
      <c r="A258" s="325"/>
      <c r="B258" s="19" t="s">
        <v>229</v>
      </c>
      <c r="C258" s="44"/>
      <c r="D258" s="44"/>
      <c r="E258" s="44"/>
      <c r="F258" s="44"/>
      <c r="G258" s="15"/>
      <c r="H258" s="15"/>
      <c r="I258" s="15"/>
      <c r="J258" s="59"/>
      <c r="K258" s="30"/>
      <c r="L258" s="101"/>
      <c r="M258" s="101"/>
    </row>
    <row r="259" spans="1:22">
      <c r="A259" s="325"/>
      <c r="B259" s="19"/>
      <c r="C259" s="19"/>
      <c r="D259" s="19"/>
      <c r="E259" s="19"/>
      <c r="F259" s="19"/>
      <c r="G259" s="19"/>
      <c r="H259" s="15"/>
      <c r="I259" s="15"/>
      <c r="L259" s="23"/>
      <c r="M259" s="23"/>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650</v>
      </c>
      <c r="M260" s="76" t="s">
        <v>651</v>
      </c>
      <c r="N260" s="9"/>
      <c r="O260" s="9"/>
      <c r="P260" s="9"/>
      <c r="Q260" s="9"/>
      <c r="R260" s="9"/>
      <c r="S260" s="9"/>
      <c r="T260" s="9"/>
      <c r="U260" s="9"/>
      <c r="V260" s="9"/>
    </row>
    <row r="261" spans="1:22">
      <c r="A261" s="325"/>
      <c r="B261" s="2"/>
      <c r="C261" s="60"/>
      <c r="D261" s="4"/>
      <c r="F261" s="4"/>
      <c r="G261" s="4"/>
      <c r="H261" s="307"/>
      <c r="I261" s="65" t="s">
        <v>2836</v>
      </c>
      <c r="J261" s="66"/>
      <c r="K261" s="77"/>
      <c r="L261" s="78" t="s">
        <v>595</v>
      </c>
      <c r="M261" s="128" t="s">
        <v>596</v>
      </c>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2886</v>
      </c>
      <c r="J262" s="68" t="s">
        <v>589</v>
      </c>
      <c r="K262" s="118"/>
      <c r="L262" s="102"/>
      <c r="M262" s="122"/>
    </row>
    <row r="263" spans="1:22" s="82" customFormat="1" ht="56.1" customHeight="1">
      <c r="A263" s="327" t="s">
        <v>995</v>
      </c>
      <c r="B263" s="113"/>
      <c r="C263" s="383" t="s">
        <v>233</v>
      </c>
      <c r="D263" s="384"/>
      <c r="E263" s="384"/>
      <c r="F263" s="384"/>
      <c r="G263" s="384"/>
      <c r="H263" s="385"/>
      <c r="I263" s="129" t="s">
        <v>2887</v>
      </c>
      <c r="J263" s="68" t="s">
        <v>226</v>
      </c>
      <c r="K263" s="118"/>
      <c r="L263" s="97"/>
      <c r="M263" s="123"/>
    </row>
    <row r="264" spans="1:22" s="82" customFormat="1" ht="56.1" customHeight="1">
      <c r="A264" s="327" t="s">
        <v>996</v>
      </c>
      <c r="B264" s="113"/>
      <c r="C264" s="383" t="s">
        <v>2888</v>
      </c>
      <c r="D264" s="384"/>
      <c r="E264" s="384"/>
      <c r="F264" s="384"/>
      <c r="G264" s="384"/>
      <c r="H264" s="385"/>
      <c r="I264" s="129" t="s">
        <v>236</v>
      </c>
      <c r="J264" s="68" t="s">
        <v>226</v>
      </c>
      <c r="K264" s="118"/>
      <c r="L264" s="99"/>
      <c r="M264" s="124"/>
    </row>
    <row r="265" spans="1:22" s="1" customFormat="1">
      <c r="A265" s="325"/>
      <c r="B265" s="19"/>
      <c r="C265" s="19"/>
      <c r="D265" s="19"/>
      <c r="E265" s="19"/>
      <c r="F265" s="19"/>
      <c r="G265" s="19"/>
      <c r="H265" s="15"/>
      <c r="I265" s="15"/>
      <c r="J265" s="87"/>
      <c r="K265" s="88"/>
      <c r="L265" s="73"/>
      <c r="M265" s="73"/>
    </row>
    <row r="266" spans="1:22" s="82" customFormat="1">
      <c r="A266" s="325"/>
      <c r="B266" s="83"/>
      <c r="C266" s="60"/>
      <c r="D266" s="60"/>
      <c r="E266" s="60"/>
      <c r="F266" s="60"/>
      <c r="G266" s="60"/>
      <c r="H266" s="90"/>
      <c r="I266" s="90"/>
      <c r="J266" s="87"/>
      <c r="K266" s="88"/>
      <c r="L266" s="89"/>
      <c r="M266" s="89"/>
    </row>
    <row r="267" spans="1:22" s="1" customFormat="1">
      <c r="A267" s="325"/>
      <c r="B267" s="2"/>
      <c r="C267" s="4"/>
      <c r="D267" s="4"/>
      <c r="E267" s="4"/>
      <c r="F267" s="4"/>
      <c r="G267" s="4"/>
      <c r="H267" s="307"/>
      <c r="I267" s="307"/>
      <c r="J267" s="59"/>
      <c r="K267" s="30"/>
      <c r="L267" s="101"/>
      <c r="M267" s="101"/>
    </row>
    <row r="268" spans="1:22">
      <c r="A268" s="325"/>
      <c r="B268" s="19" t="s">
        <v>237</v>
      </c>
      <c r="C268" s="19"/>
      <c r="D268" s="19"/>
      <c r="E268" s="19"/>
      <c r="F268" s="19"/>
      <c r="G268" s="19"/>
      <c r="H268" s="15"/>
      <c r="I268" s="15"/>
      <c r="J268" s="8"/>
      <c r="L268" s="130"/>
      <c r="M268" s="130"/>
      <c r="N268" s="9"/>
      <c r="O268" s="9"/>
      <c r="P268" s="9"/>
      <c r="Q268" s="9"/>
      <c r="R268" s="9"/>
      <c r="S268" s="9"/>
      <c r="T268" s="9"/>
      <c r="U268" s="9"/>
      <c r="V268" s="9"/>
    </row>
    <row r="269" spans="1:22">
      <c r="A269" s="325"/>
      <c r="B269" s="19"/>
      <c r="C269" s="19"/>
      <c r="D269" s="19"/>
      <c r="E269" s="19"/>
      <c r="F269" s="19"/>
      <c r="G269" s="19"/>
      <c r="H269" s="15"/>
      <c r="I269" s="15"/>
      <c r="L269" s="23"/>
      <c r="M269" s="23"/>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650</v>
      </c>
      <c r="M270" s="76" t="s">
        <v>651</v>
      </c>
      <c r="N270" s="9"/>
      <c r="O270" s="9"/>
      <c r="P270" s="9"/>
      <c r="Q270" s="9"/>
      <c r="R270" s="9"/>
      <c r="S270" s="9"/>
      <c r="T270" s="9"/>
      <c r="U270" s="9"/>
      <c r="V270" s="9"/>
    </row>
    <row r="271" spans="1:22" ht="20.25" customHeight="1">
      <c r="A271" s="325"/>
      <c r="B271" s="2"/>
      <c r="C271" s="60"/>
      <c r="D271" s="4"/>
      <c r="F271" s="4"/>
      <c r="G271" s="4"/>
      <c r="H271" s="307"/>
      <c r="I271" s="65" t="s">
        <v>2836</v>
      </c>
      <c r="J271" s="66"/>
      <c r="K271" s="77"/>
      <c r="L271" s="78" t="s">
        <v>595</v>
      </c>
      <c r="M271" s="78" t="s">
        <v>596</v>
      </c>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998</v>
      </c>
      <c r="J272" s="131">
        <v>2</v>
      </c>
      <c r="K272" s="118" t="str">
        <f t="shared" ref="K272:K299" si="6">IF(OR(COUNTIF(L272:M272,"未確認")&gt;0,COUNTIF(L272:M272,"~*")&gt;0),"※","")</f>
        <v/>
      </c>
      <c r="L272" s="132"/>
      <c r="M272" s="132"/>
    </row>
    <row r="273" spans="1:13" s="82" customFormat="1" ht="34.5" customHeight="1">
      <c r="A273" s="327" t="s">
        <v>997</v>
      </c>
      <c r="B273" s="83"/>
      <c r="C273" s="463"/>
      <c r="D273" s="463"/>
      <c r="E273" s="463"/>
      <c r="F273" s="463"/>
      <c r="G273" s="457" t="s">
        <v>241</v>
      </c>
      <c r="H273" s="457"/>
      <c r="I273" s="470"/>
      <c r="J273" s="133">
        <v>2.5</v>
      </c>
      <c r="K273" s="118" t="str">
        <f t="shared" si="6"/>
        <v/>
      </c>
      <c r="L273" s="134"/>
      <c r="M273" s="134"/>
    </row>
    <row r="274" spans="1:13" s="82" customFormat="1" ht="34.5" customHeight="1">
      <c r="A274" s="327" t="s">
        <v>999</v>
      </c>
      <c r="B274" s="83"/>
      <c r="C274" s="457" t="s">
        <v>242</v>
      </c>
      <c r="D274" s="463"/>
      <c r="E274" s="463"/>
      <c r="F274" s="463"/>
      <c r="G274" s="457" t="s">
        <v>239</v>
      </c>
      <c r="H274" s="457"/>
      <c r="I274" s="470"/>
      <c r="J274" s="131">
        <v>0</v>
      </c>
      <c r="K274" s="118" t="str">
        <f t="shared" si="6"/>
        <v/>
      </c>
      <c r="L274" s="132"/>
      <c r="M274" s="132"/>
    </row>
    <row r="275" spans="1:13" s="82" customFormat="1" ht="34.5" customHeight="1">
      <c r="A275" s="327" t="s">
        <v>999</v>
      </c>
      <c r="B275" s="83"/>
      <c r="C275" s="463"/>
      <c r="D275" s="463"/>
      <c r="E275" s="463"/>
      <c r="F275" s="463"/>
      <c r="G275" s="457" t="s">
        <v>241</v>
      </c>
      <c r="H275" s="457"/>
      <c r="I275" s="470"/>
      <c r="J275" s="133">
        <v>0</v>
      </c>
      <c r="K275" s="118" t="str">
        <f t="shared" si="6"/>
        <v/>
      </c>
      <c r="L275" s="134"/>
      <c r="M275" s="134"/>
    </row>
    <row r="276" spans="1:13" s="82" customFormat="1" ht="34.5" customHeight="1">
      <c r="A276" s="338" t="s">
        <v>1000</v>
      </c>
      <c r="B276" s="114"/>
      <c r="C276" s="457" t="s">
        <v>243</v>
      </c>
      <c r="D276" s="457"/>
      <c r="E276" s="457"/>
      <c r="F276" s="457"/>
      <c r="G276" s="457" t="s">
        <v>239</v>
      </c>
      <c r="H276" s="457"/>
      <c r="I276" s="470"/>
      <c r="J276" s="131">
        <f t="shared" ref="J276:J291" si="7">IF(SUM(L276:M276)=0,IF(COUNTIF(L276:M276,"未確認")&gt;0,"未確認",IF(COUNTIF(L276:M276,"~*")&gt;0,"*",SUM(L276:M276))),SUM(L276:M276))</f>
        <v>22</v>
      </c>
      <c r="K276" s="118" t="str">
        <f t="shared" si="6"/>
        <v/>
      </c>
      <c r="L276" s="135">
        <v>12</v>
      </c>
      <c r="M276" s="135">
        <v>10</v>
      </c>
    </row>
    <row r="277" spans="1:13" s="82" customFormat="1" ht="34.5" customHeight="1">
      <c r="A277" s="338" t="s">
        <v>1000</v>
      </c>
      <c r="B277" s="114"/>
      <c r="C277" s="457"/>
      <c r="D277" s="457"/>
      <c r="E277" s="457"/>
      <c r="F277" s="457"/>
      <c r="G277" s="457" t="s">
        <v>241</v>
      </c>
      <c r="H277" s="457"/>
      <c r="I277" s="470"/>
      <c r="J277" s="131">
        <f t="shared" si="7"/>
        <v>0</v>
      </c>
      <c r="K277" s="118" t="str">
        <f t="shared" si="6"/>
        <v/>
      </c>
      <c r="L277" s="136">
        <v>0</v>
      </c>
      <c r="M277" s="136">
        <v>0</v>
      </c>
    </row>
    <row r="278" spans="1:13" s="82" customFormat="1" ht="34.5" customHeight="1">
      <c r="A278" s="338" t="s">
        <v>1001</v>
      </c>
      <c r="B278" s="114"/>
      <c r="C278" s="457" t="s">
        <v>244</v>
      </c>
      <c r="D278" s="458"/>
      <c r="E278" s="458"/>
      <c r="F278" s="458"/>
      <c r="G278" s="457" t="s">
        <v>239</v>
      </c>
      <c r="H278" s="457"/>
      <c r="I278" s="470"/>
      <c r="J278" s="131">
        <f t="shared" si="7"/>
        <v>13</v>
      </c>
      <c r="K278" s="118" t="str">
        <f t="shared" si="6"/>
        <v/>
      </c>
      <c r="L278" s="135">
        <v>7</v>
      </c>
      <c r="M278" s="135">
        <v>6</v>
      </c>
    </row>
    <row r="279" spans="1:13" s="82" customFormat="1" ht="34.5" customHeight="1">
      <c r="A279" s="338" t="s">
        <v>1001</v>
      </c>
      <c r="B279" s="114"/>
      <c r="C279" s="458"/>
      <c r="D279" s="458"/>
      <c r="E279" s="458"/>
      <c r="F279" s="458"/>
      <c r="G279" s="457" t="s">
        <v>241</v>
      </c>
      <c r="H279" s="457"/>
      <c r="I279" s="470"/>
      <c r="J279" s="131">
        <f t="shared" si="7"/>
        <v>0</v>
      </c>
      <c r="K279" s="118" t="str">
        <f t="shared" si="6"/>
        <v/>
      </c>
      <c r="L279" s="136">
        <v>0</v>
      </c>
      <c r="M279" s="136">
        <v>0</v>
      </c>
    </row>
    <row r="280" spans="1:13" s="82" customFormat="1" ht="34.5" customHeight="1">
      <c r="A280" s="338" t="s">
        <v>1002</v>
      </c>
      <c r="B280" s="114"/>
      <c r="C280" s="457" t="s">
        <v>245</v>
      </c>
      <c r="D280" s="458"/>
      <c r="E280" s="458"/>
      <c r="F280" s="458"/>
      <c r="G280" s="457" t="s">
        <v>239</v>
      </c>
      <c r="H280" s="457"/>
      <c r="I280" s="470"/>
      <c r="J280" s="131">
        <f t="shared" si="7"/>
        <v>26</v>
      </c>
      <c r="K280" s="118" t="str">
        <f t="shared" si="6"/>
        <v/>
      </c>
      <c r="L280" s="135">
        <v>10</v>
      </c>
      <c r="M280" s="135">
        <v>16</v>
      </c>
    </row>
    <row r="281" spans="1:13" s="82" customFormat="1" ht="34.5" customHeight="1">
      <c r="A281" s="338" t="s">
        <v>1002</v>
      </c>
      <c r="B281" s="114"/>
      <c r="C281" s="458"/>
      <c r="D281" s="458"/>
      <c r="E281" s="458"/>
      <c r="F281" s="458"/>
      <c r="G281" s="457" t="s">
        <v>241</v>
      </c>
      <c r="H281" s="457"/>
      <c r="I281" s="470"/>
      <c r="J281" s="131">
        <f t="shared" si="7"/>
        <v>0.6</v>
      </c>
      <c r="K281" s="118" t="str">
        <f t="shared" si="6"/>
        <v/>
      </c>
      <c r="L281" s="136">
        <v>0.6</v>
      </c>
      <c r="M281" s="136">
        <v>0</v>
      </c>
    </row>
    <row r="282" spans="1:13" s="82" customFormat="1" ht="34.5" customHeight="1">
      <c r="A282" s="338" t="s">
        <v>1003</v>
      </c>
      <c r="B282" s="114"/>
      <c r="C282" s="457" t="s">
        <v>246</v>
      </c>
      <c r="D282" s="458"/>
      <c r="E282" s="458"/>
      <c r="F282" s="458"/>
      <c r="G282" s="457" t="s">
        <v>239</v>
      </c>
      <c r="H282" s="457"/>
      <c r="I282" s="470"/>
      <c r="J282" s="131">
        <f t="shared" si="7"/>
        <v>0</v>
      </c>
      <c r="K282" s="118" t="str">
        <f t="shared" si="6"/>
        <v/>
      </c>
      <c r="L282" s="135">
        <v>0</v>
      </c>
      <c r="M282" s="135">
        <v>0</v>
      </c>
    </row>
    <row r="283" spans="1:13" s="82" customFormat="1" ht="34.5" customHeight="1">
      <c r="A283" s="338" t="s">
        <v>1003</v>
      </c>
      <c r="B283" s="83"/>
      <c r="C283" s="458"/>
      <c r="D283" s="458"/>
      <c r="E283" s="458"/>
      <c r="F283" s="458"/>
      <c r="G283" s="457" t="s">
        <v>241</v>
      </c>
      <c r="H283" s="457"/>
      <c r="I283" s="470"/>
      <c r="J283" s="131">
        <f t="shared" si="7"/>
        <v>0</v>
      </c>
      <c r="K283" s="118" t="str">
        <f t="shared" si="6"/>
        <v/>
      </c>
      <c r="L283" s="136">
        <v>0</v>
      </c>
      <c r="M283" s="136">
        <v>0</v>
      </c>
    </row>
    <row r="284" spans="1:13" s="82" customFormat="1" ht="34.5" customHeight="1">
      <c r="A284" s="338" t="s">
        <v>1004</v>
      </c>
      <c r="B284" s="83"/>
      <c r="C284" s="457" t="s">
        <v>247</v>
      </c>
      <c r="D284" s="458"/>
      <c r="E284" s="458"/>
      <c r="F284" s="458"/>
      <c r="G284" s="457" t="s">
        <v>239</v>
      </c>
      <c r="H284" s="457"/>
      <c r="I284" s="470"/>
      <c r="J284" s="131">
        <f t="shared" si="7"/>
        <v>3</v>
      </c>
      <c r="K284" s="118" t="str">
        <f t="shared" si="6"/>
        <v/>
      </c>
      <c r="L284" s="135">
        <v>3</v>
      </c>
      <c r="M284" s="135">
        <v>0</v>
      </c>
    </row>
    <row r="285" spans="1:13" s="82" customFormat="1" ht="34.5" customHeight="1">
      <c r="A285" s="338" t="s">
        <v>1004</v>
      </c>
      <c r="B285" s="83"/>
      <c r="C285" s="458"/>
      <c r="D285" s="458"/>
      <c r="E285" s="458"/>
      <c r="F285" s="458"/>
      <c r="G285" s="457" t="s">
        <v>241</v>
      </c>
      <c r="H285" s="457"/>
      <c r="I285" s="470"/>
      <c r="J285" s="131">
        <f t="shared" si="7"/>
        <v>0</v>
      </c>
      <c r="K285" s="118" t="str">
        <f t="shared" si="6"/>
        <v/>
      </c>
      <c r="L285" s="136">
        <v>0</v>
      </c>
      <c r="M285" s="136">
        <v>0</v>
      </c>
    </row>
    <row r="286" spans="1:13" s="82" customFormat="1" ht="34.5" customHeight="1">
      <c r="A286" s="338" t="s">
        <v>1005</v>
      </c>
      <c r="B286" s="83"/>
      <c r="C286" s="457" t="s">
        <v>248</v>
      </c>
      <c r="D286" s="458"/>
      <c r="E286" s="458"/>
      <c r="F286" s="458"/>
      <c r="G286" s="457" t="s">
        <v>239</v>
      </c>
      <c r="H286" s="457"/>
      <c r="I286" s="470"/>
      <c r="J286" s="131">
        <f t="shared" si="7"/>
        <v>2</v>
      </c>
      <c r="K286" s="118" t="str">
        <f t="shared" si="6"/>
        <v/>
      </c>
      <c r="L286" s="135">
        <v>2</v>
      </c>
      <c r="M286" s="135">
        <v>0</v>
      </c>
    </row>
    <row r="287" spans="1:13" s="82" customFormat="1" ht="34.5" customHeight="1">
      <c r="A287" s="338" t="s">
        <v>1005</v>
      </c>
      <c r="B287" s="83"/>
      <c r="C287" s="458"/>
      <c r="D287" s="458"/>
      <c r="E287" s="458"/>
      <c r="F287" s="458"/>
      <c r="G287" s="457" t="s">
        <v>241</v>
      </c>
      <c r="H287" s="457"/>
      <c r="I287" s="470"/>
      <c r="J287" s="131">
        <f t="shared" si="7"/>
        <v>0</v>
      </c>
      <c r="K287" s="118" t="str">
        <f t="shared" si="6"/>
        <v/>
      </c>
      <c r="L287" s="136">
        <v>0</v>
      </c>
      <c r="M287" s="136">
        <v>0</v>
      </c>
    </row>
    <row r="288" spans="1:13" s="82" customFormat="1" ht="34.5" customHeight="1">
      <c r="A288" s="338" t="s">
        <v>1006</v>
      </c>
      <c r="B288" s="83"/>
      <c r="C288" s="457" t="s">
        <v>249</v>
      </c>
      <c r="D288" s="458"/>
      <c r="E288" s="458"/>
      <c r="F288" s="458"/>
      <c r="G288" s="457" t="s">
        <v>239</v>
      </c>
      <c r="H288" s="457"/>
      <c r="I288" s="470"/>
      <c r="J288" s="131">
        <f t="shared" si="7"/>
        <v>0</v>
      </c>
      <c r="K288" s="118" t="str">
        <f t="shared" si="6"/>
        <v/>
      </c>
      <c r="L288" s="135">
        <v>0</v>
      </c>
      <c r="M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c r="M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c r="M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row>
    <row r="292" spans="1:22" s="82" customFormat="1" ht="34.5" customHeight="1">
      <c r="A292" s="327" t="s">
        <v>1008</v>
      </c>
      <c r="B292" s="83"/>
      <c r="C292" s="457" t="s">
        <v>251</v>
      </c>
      <c r="D292" s="463"/>
      <c r="E292" s="463"/>
      <c r="F292" s="463"/>
      <c r="G292" s="457" t="s">
        <v>239</v>
      </c>
      <c r="H292" s="457"/>
      <c r="I292" s="470"/>
      <c r="J292" s="131">
        <v>1</v>
      </c>
      <c r="K292" s="118" t="str">
        <f t="shared" si="6"/>
        <v/>
      </c>
      <c r="L292" s="132"/>
      <c r="M292" s="132"/>
    </row>
    <row r="293" spans="1:22" s="82" customFormat="1" ht="34.5" customHeight="1">
      <c r="A293" s="327" t="s">
        <v>1008</v>
      </c>
      <c r="B293" s="83"/>
      <c r="C293" s="463"/>
      <c r="D293" s="463"/>
      <c r="E293" s="463"/>
      <c r="F293" s="463"/>
      <c r="G293" s="457" t="s">
        <v>241</v>
      </c>
      <c r="H293" s="457"/>
      <c r="I293" s="470"/>
      <c r="J293" s="131">
        <v>0</v>
      </c>
      <c r="K293" s="118" t="str">
        <f t="shared" si="6"/>
        <v/>
      </c>
      <c r="L293" s="134"/>
      <c r="M293" s="134"/>
    </row>
    <row r="294" spans="1:22" s="82" customFormat="1" ht="34.5" customHeight="1">
      <c r="A294" s="327" t="s">
        <v>1009</v>
      </c>
      <c r="B294" s="83"/>
      <c r="C294" s="457" t="s">
        <v>252</v>
      </c>
      <c r="D294" s="463"/>
      <c r="E294" s="463"/>
      <c r="F294" s="463"/>
      <c r="G294" s="457" t="s">
        <v>239</v>
      </c>
      <c r="H294" s="457"/>
      <c r="I294" s="470"/>
      <c r="J294" s="131">
        <v>1</v>
      </c>
      <c r="K294" s="118" t="str">
        <f t="shared" si="6"/>
        <v/>
      </c>
      <c r="L294" s="132"/>
      <c r="M294" s="132"/>
    </row>
    <row r="295" spans="1:22" s="82" customFormat="1" ht="34.5" customHeight="1">
      <c r="A295" s="327" t="s">
        <v>1009</v>
      </c>
      <c r="B295" s="83"/>
      <c r="C295" s="463"/>
      <c r="D295" s="463"/>
      <c r="E295" s="463"/>
      <c r="F295" s="463"/>
      <c r="G295" s="457" t="s">
        <v>241</v>
      </c>
      <c r="H295" s="457"/>
      <c r="I295" s="470"/>
      <c r="J295" s="131">
        <v>0</v>
      </c>
      <c r="K295" s="118" t="str">
        <f t="shared" si="6"/>
        <v/>
      </c>
      <c r="L295" s="134"/>
      <c r="M295" s="134"/>
    </row>
    <row r="296" spans="1:22" s="82" customFormat="1" ht="34.5" customHeight="1">
      <c r="A296" s="338" t="s">
        <v>1010</v>
      </c>
      <c r="B296" s="83"/>
      <c r="C296" s="457" t="s">
        <v>1494</v>
      </c>
      <c r="D296" s="458"/>
      <c r="E296" s="458"/>
      <c r="F296" s="458"/>
      <c r="G296" s="457" t="s">
        <v>239</v>
      </c>
      <c r="H296" s="457"/>
      <c r="I296" s="470"/>
      <c r="J296" s="131">
        <f>IF(SUM(L296:M296)=0,IF(COUNTIF(L296:M296,"未確認")&gt;0,"未確認",IF(COUNTIF(L296:M296,"~*")&gt;0,"*",SUM(L296:M296))),SUM(L296:M296))</f>
        <v>0</v>
      </c>
      <c r="K296" s="118" t="str">
        <f t="shared" si="6"/>
        <v/>
      </c>
      <c r="L296" s="135">
        <v>0</v>
      </c>
      <c r="M296" s="135">
        <v>0</v>
      </c>
    </row>
    <row r="297" spans="1:22" s="82" customFormat="1" ht="34.5" customHeight="1">
      <c r="A297" s="338" t="s">
        <v>1010</v>
      </c>
      <c r="B297" s="83"/>
      <c r="C297" s="458"/>
      <c r="D297" s="458"/>
      <c r="E297" s="458"/>
      <c r="F297" s="458"/>
      <c r="G297" s="457" t="s">
        <v>241</v>
      </c>
      <c r="H297" s="457"/>
      <c r="I297" s="470"/>
      <c r="J297" s="131">
        <f>IF(SUM(L297:M297)=0,IF(COUNTIF(L297:M297,"未確認")&gt;0,"未確認",IF(COUNTIF(L297:M297,"~*")&gt;0,"*",SUM(L297:M297))),SUM(L297:M297))</f>
        <v>0</v>
      </c>
      <c r="K297" s="118" t="str">
        <f t="shared" si="6"/>
        <v/>
      </c>
      <c r="L297" s="136">
        <v>0</v>
      </c>
      <c r="M297" s="136">
        <v>0</v>
      </c>
    </row>
    <row r="298" spans="1:22" s="82" customFormat="1" ht="34.5" customHeight="1">
      <c r="A298" s="338" t="s">
        <v>1011</v>
      </c>
      <c r="B298" s="83"/>
      <c r="C298" s="457" t="s">
        <v>254</v>
      </c>
      <c r="D298" s="463"/>
      <c r="E298" s="463"/>
      <c r="F298" s="463"/>
      <c r="G298" s="457" t="s">
        <v>239</v>
      </c>
      <c r="H298" s="457"/>
      <c r="I298" s="470"/>
      <c r="J298" s="131">
        <f>IF(SUM(L298:M298)=0,IF(COUNTIF(L298:M298,"未確認")&gt;0,"未確認",IF(COUNTIF(L298:M298,"~*")&gt;0,"*",SUM(L298:M298))),SUM(L298:M298))</f>
        <v>0</v>
      </c>
      <c r="K298" s="118" t="str">
        <f t="shared" si="6"/>
        <v/>
      </c>
      <c r="L298" s="135">
        <v>0</v>
      </c>
      <c r="M298" s="135">
        <v>0</v>
      </c>
    </row>
    <row r="299" spans="1:22" s="82" customFormat="1" ht="34.5" customHeight="1">
      <c r="A299" s="338" t="s">
        <v>1011</v>
      </c>
      <c r="B299" s="83"/>
      <c r="C299" s="463"/>
      <c r="D299" s="463"/>
      <c r="E299" s="463"/>
      <c r="F299" s="463"/>
      <c r="G299" s="457" t="s">
        <v>241</v>
      </c>
      <c r="H299" s="457"/>
      <c r="I299" s="471"/>
      <c r="J299" s="131">
        <f>IF(SUM(L299:M299)=0,IF(COUNTIF(L299:M299,"未確認")&gt;0,"未確認",IF(COUNTIF(L299:M299,"~*")&gt;0,"*",SUM(L299:M299))),SUM(L299:M299))</f>
        <v>0</v>
      </c>
      <c r="K299" s="118" t="str">
        <f t="shared" si="6"/>
        <v/>
      </c>
      <c r="L299" s="136">
        <v>0</v>
      </c>
      <c r="M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2836</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v>0</v>
      </c>
      <c r="M304" s="135">
        <v>2</v>
      </c>
      <c r="N304" s="135">
        <v>2</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0</v>
      </c>
      <c r="N305" s="136">
        <v>0</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3</v>
      </c>
      <c r="N306" s="135">
        <v>1</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0</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8</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0.1</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7</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2</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2</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0</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1</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650</v>
      </c>
      <c r="M329" s="76" t="s">
        <v>651</v>
      </c>
      <c r="N329" s="9"/>
      <c r="O329" s="9"/>
      <c r="P329" s="9"/>
      <c r="Q329" s="9"/>
      <c r="R329" s="9"/>
      <c r="S329" s="9"/>
      <c r="T329" s="9"/>
      <c r="U329" s="9"/>
      <c r="V329" s="9"/>
    </row>
    <row r="330" spans="1:22" ht="20.25" customHeight="1">
      <c r="A330" s="325"/>
      <c r="B330" s="2"/>
      <c r="C330" s="60"/>
      <c r="D330" s="4"/>
      <c r="F330" s="4"/>
      <c r="G330" s="4"/>
      <c r="H330" s="307"/>
      <c r="I330" s="65" t="s">
        <v>2836</v>
      </c>
      <c r="J330" s="66"/>
      <c r="K330" s="77"/>
      <c r="L330" s="78" t="s">
        <v>595</v>
      </c>
      <c r="M330" s="128" t="s">
        <v>596</v>
      </c>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2889</v>
      </c>
      <c r="J331" s="68" t="s">
        <v>220</v>
      </c>
      <c r="K331" s="118"/>
      <c r="L331" s="144"/>
      <c r="M331" s="145"/>
    </row>
    <row r="332" spans="1:22" s="82" customFormat="1" ht="34.5" customHeight="1">
      <c r="A332" s="338" t="s">
        <v>1025</v>
      </c>
      <c r="B332" s="146"/>
      <c r="C332" s="464" t="s">
        <v>264</v>
      </c>
      <c r="D332" s="464"/>
      <c r="E332" s="464"/>
      <c r="F332" s="423"/>
      <c r="G332" s="457" t="s">
        <v>238</v>
      </c>
      <c r="H332" s="314" t="s">
        <v>265</v>
      </c>
      <c r="I332" s="420"/>
      <c r="J332" s="131">
        <v>0</v>
      </c>
      <c r="K332" s="118"/>
      <c r="L332" s="147"/>
      <c r="M332" s="148"/>
    </row>
    <row r="333" spans="1:22" s="82" customFormat="1" ht="34.5" customHeight="1">
      <c r="A333" s="338" t="s">
        <v>1025</v>
      </c>
      <c r="B333" s="146"/>
      <c r="C333" s="457"/>
      <c r="D333" s="457"/>
      <c r="E333" s="457"/>
      <c r="F333" s="458"/>
      <c r="G333" s="457"/>
      <c r="H333" s="314" t="s">
        <v>266</v>
      </c>
      <c r="I333" s="420"/>
      <c r="J333" s="133">
        <v>0</v>
      </c>
      <c r="K333" s="118"/>
      <c r="L333" s="147"/>
      <c r="M333" s="148"/>
    </row>
    <row r="334" spans="1:22" s="82" customFormat="1" ht="34.5" customHeight="1">
      <c r="A334" s="338" t="s">
        <v>1026</v>
      </c>
      <c r="B334" s="146"/>
      <c r="C334" s="457"/>
      <c r="D334" s="457"/>
      <c r="E334" s="457"/>
      <c r="F334" s="458"/>
      <c r="G334" s="457" t="s">
        <v>267</v>
      </c>
      <c r="H334" s="314" t="s">
        <v>265</v>
      </c>
      <c r="I334" s="420"/>
      <c r="J334" s="131">
        <v>0</v>
      </c>
      <c r="K334" s="118"/>
      <c r="L334" s="147"/>
      <c r="M334" s="148"/>
    </row>
    <row r="335" spans="1:22" s="82" customFormat="1" ht="34.5" customHeight="1">
      <c r="A335" s="338" t="s">
        <v>1026</v>
      </c>
      <c r="B335" s="146"/>
      <c r="C335" s="457"/>
      <c r="D335" s="457"/>
      <c r="E335" s="457"/>
      <c r="F335" s="458"/>
      <c r="G335" s="458"/>
      <c r="H335" s="314" t="s">
        <v>266</v>
      </c>
      <c r="I335" s="420"/>
      <c r="J335" s="133">
        <v>0.5</v>
      </c>
      <c r="K335" s="118"/>
      <c r="L335" s="147"/>
      <c r="M335" s="148"/>
    </row>
    <row r="336" spans="1:22" s="82" customFormat="1" ht="34.5" customHeight="1">
      <c r="A336" s="338" t="s">
        <v>1027</v>
      </c>
      <c r="B336" s="146"/>
      <c r="C336" s="457"/>
      <c r="D336" s="457"/>
      <c r="E336" s="457"/>
      <c r="F336" s="458"/>
      <c r="G336" s="457" t="s">
        <v>1028</v>
      </c>
      <c r="H336" s="314" t="s">
        <v>265</v>
      </c>
      <c r="I336" s="420"/>
      <c r="J336" s="131">
        <v>1</v>
      </c>
      <c r="K336" s="118"/>
      <c r="L336" s="147"/>
      <c r="M336" s="148"/>
    </row>
    <row r="337" spans="1:22" s="82" customFormat="1" ht="34.5" customHeight="1">
      <c r="A337" s="338" t="s">
        <v>1027</v>
      </c>
      <c r="B337" s="146"/>
      <c r="C337" s="457"/>
      <c r="D337" s="457"/>
      <c r="E337" s="457"/>
      <c r="F337" s="458"/>
      <c r="G337" s="458"/>
      <c r="H337" s="314" t="s">
        <v>266</v>
      </c>
      <c r="I337" s="420"/>
      <c r="J337" s="133">
        <v>0</v>
      </c>
      <c r="K337" s="118"/>
      <c r="L337" s="147"/>
      <c r="M337" s="148"/>
    </row>
    <row r="338" spans="1:22" s="82" customFormat="1" ht="34.5" customHeight="1">
      <c r="A338" s="338" t="s">
        <v>1029</v>
      </c>
      <c r="B338" s="146"/>
      <c r="C338" s="457"/>
      <c r="D338" s="457"/>
      <c r="E338" s="457"/>
      <c r="F338" s="458"/>
      <c r="G338" s="465" t="s">
        <v>269</v>
      </c>
      <c r="H338" s="314" t="s">
        <v>265</v>
      </c>
      <c r="I338" s="420"/>
      <c r="J338" s="131">
        <v>1</v>
      </c>
      <c r="K338" s="118"/>
      <c r="L338" s="147"/>
      <c r="M338" s="148"/>
    </row>
    <row r="339" spans="1:22" s="82" customFormat="1" ht="34.5" customHeight="1">
      <c r="A339" s="338" t="s">
        <v>1029</v>
      </c>
      <c r="B339" s="146"/>
      <c r="C339" s="457"/>
      <c r="D339" s="457"/>
      <c r="E339" s="457"/>
      <c r="F339" s="458"/>
      <c r="G339" s="458"/>
      <c r="H339" s="314" t="s">
        <v>266</v>
      </c>
      <c r="I339" s="420"/>
      <c r="J339" s="133">
        <v>0</v>
      </c>
      <c r="K339" s="118"/>
      <c r="L339" s="147"/>
      <c r="M339" s="148"/>
    </row>
    <row r="340" spans="1:22" s="82" customFormat="1" ht="34.5" customHeight="1">
      <c r="A340" s="338" t="s">
        <v>1030</v>
      </c>
      <c r="B340" s="146"/>
      <c r="C340" s="457"/>
      <c r="D340" s="457"/>
      <c r="E340" s="457"/>
      <c r="F340" s="458"/>
      <c r="G340" s="457" t="s">
        <v>270</v>
      </c>
      <c r="H340" s="314" t="s">
        <v>265</v>
      </c>
      <c r="I340" s="420"/>
      <c r="J340" s="131">
        <v>0</v>
      </c>
      <c r="K340" s="118"/>
      <c r="L340" s="147"/>
      <c r="M340" s="148"/>
    </row>
    <row r="341" spans="1:22" s="82" customFormat="1" ht="34.5" customHeight="1">
      <c r="A341" s="338" t="s">
        <v>1030</v>
      </c>
      <c r="B341" s="146"/>
      <c r="C341" s="457"/>
      <c r="D341" s="457"/>
      <c r="E341" s="457"/>
      <c r="F341" s="458"/>
      <c r="G341" s="458"/>
      <c r="H341" s="314" t="s">
        <v>266</v>
      </c>
      <c r="I341" s="420"/>
      <c r="J341" s="133">
        <v>0</v>
      </c>
      <c r="K341" s="118"/>
      <c r="L341" s="147"/>
      <c r="M341" s="148"/>
    </row>
    <row r="342" spans="1:22" s="82" customFormat="1" ht="34.5" customHeight="1">
      <c r="A342" s="338" t="s">
        <v>1031</v>
      </c>
      <c r="B342" s="146"/>
      <c r="C342" s="457"/>
      <c r="D342" s="457"/>
      <c r="E342" s="457"/>
      <c r="F342" s="458"/>
      <c r="G342" s="457" t="s">
        <v>258</v>
      </c>
      <c r="H342" s="314" t="s">
        <v>265</v>
      </c>
      <c r="I342" s="420"/>
      <c r="J342" s="131">
        <v>0</v>
      </c>
      <c r="K342" s="118"/>
      <c r="L342" s="147"/>
      <c r="M342" s="148"/>
    </row>
    <row r="343" spans="1:22" s="82" customFormat="1" ht="34.5" customHeight="1">
      <c r="A343" s="338" t="s">
        <v>1031</v>
      </c>
      <c r="B343" s="146"/>
      <c r="C343" s="457"/>
      <c r="D343" s="457"/>
      <c r="E343" s="457"/>
      <c r="F343" s="458"/>
      <c r="G343" s="458"/>
      <c r="H343" s="314" t="s">
        <v>266</v>
      </c>
      <c r="I343" s="407"/>
      <c r="J343" s="133">
        <v>0</v>
      </c>
      <c r="K343" s="118"/>
      <c r="L343" s="149"/>
      <c r="M343" s="150"/>
    </row>
    <row r="344" spans="1:22" s="1" customFormat="1">
      <c r="A344" s="325"/>
      <c r="B344" s="19"/>
      <c r="C344" s="19"/>
      <c r="D344" s="19"/>
      <c r="E344" s="19"/>
      <c r="F344" s="19"/>
      <c r="G344" s="19"/>
      <c r="H344" s="15"/>
      <c r="I344" s="15"/>
      <c r="J344" s="87"/>
      <c r="K344" s="88"/>
      <c r="L344" s="101"/>
      <c r="M344" s="101"/>
    </row>
    <row r="345" spans="1:22" s="82" customFormat="1">
      <c r="A345" s="325"/>
      <c r="B345" s="83"/>
      <c r="C345" s="60"/>
      <c r="D345" s="60"/>
      <c r="E345" s="60"/>
      <c r="F345" s="60"/>
      <c r="G345" s="60"/>
      <c r="H345" s="90"/>
      <c r="I345" s="90"/>
      <c r="J345" s="87"/>
      <c r="K345" s="88"/>
      <c r="L345" s="89"/>
      <c r="M345" s="89"/>
    </row>
    <row r="346" spans="1:22" s="1" customFormat="1">
      <c r="A346" s="325"/>
      <c r="B346" s="146"/>
      <c r="C346" s="151"/>
      <c r="D346" s="151"/>
      <c r="E346" s="4"/>
      <c r="F346" s="4"/>
      <c r="G346" s="4"/>
      <c r="H346" s="307"/>
      <c r="I346" s="307"/>
      <c r="J346" s="59"/>
      <c r="K346" s="30"/>
      <c r="L346" s="101"/>
      <c r="M346" s="101"/>
    </row>
    <row r="347" spans="1:22" s="1" customFormat="1">
      <c r="A347" s="325"/>
      <c r="B347" s="19" t="s">
        <v>271</v>
      </c>
      <c r="C347" s="19"/>
      <c r="D347" s="19"/>
      <c r="E347" s="19"/>
      <c r="F347" s="19"/>
      <c r="G347" s="19"/>
      <c r="H347" s="15"/>
      <c r="I347" s="15"/>
      <c r="J347" s="101"/>
      <c r="K347" s="30"/>
      <c r="L347" s="101"/>
      <c r="M347" s="101"/>
    </row>
    <row r="348" spans="1:22">
      <c r="A348" s="325"/>
      <c r="B348" s="19"/>
      <c r="C348" s="19"/>
      <c r="D348" s="19"/>
      <c r="E348" s="19"/>
      <c r="F348" s="19"/>
      <c r="G348" s="19"/>
      <c r="H348" s="15"/>
      <c r="I348" s="15"/>
      <c r="L348" s="23"/>
      <c r="M348" s="23"/>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650</v>
      </c>
      <c r="M349" s="76" t="s">
        <v>651</v>
      </c>
      <c r="N349" s="9"/>
      <c r="O349" s="9"/>
      <c r="P349" s="9"/>
      <c r="Q349" s="9"/>
      <c r="R349" s="9"/>
      <c r="S349" s="9"/>
      <c r="T349" s="9"/>
      <c r="U349" s="9"/>
      <c r="V349" s="9"/>
    </row>
    <row r="350" spans="1:22" ht="20.25" customHeight="1">
      <c r="A350" s="325"/>
      <c r="B350" s="2"/>
      <c r="C350" s="60"/>
      <c r="D350" s="4"/>
      <c r="F350" s="4"/>
      <c r="G350" s="4"/>
      <c r="H350" s="307"/>
      <c r="I350" s="65" t="s">
        <v>1012</v>
      </c>
      <c r="J350" s="66"/>
      <c r="K350" s="77"/>
      <c r="L350" s="78" t="s">
        <v>595</v>
      </c>
      <c r="M350" s="128" t="s">
        <v>596</v>
      </c>
      <c r="N350" s="9"/>
      <c r="O350" s="9"/>
      <c r="P350" s="9"/>
      <c r="Q350" s="9"/>
      <c r="R350" s="9"/>
      <c r="S350" s="9"/>
      <c r="T350" s="9"/>
      <c r="U350" s="9"/>
      <c r="V350" s="9"/>
    </row>
    <row r="351" spans="1:22" s="82" customFormat="1" ht="34.5" customHeight="1">
      <c r="A351" s="338" t="s">
        <v>1032</v>
      </c>
      <c r="B351" s="2"/>
      <c r="C351" s="400" t="s">
        <v>2890</v>
      </c>
      <c r="D351" s="402"/>
      <c r="E351" s="461" t="s">
        <v>1497</v>
      </c>
      <c r="F351" s="462"/>
      <c r="G351" s="383" t="s">
        <v>274</v>
      </c>
      <c r="H351" s="385"/>
      <c r="I351" s="406" t="s">
        <v>2891</v>
      </c>
      <c r="J351" s="152">
        <v>0</v>
      </c>
      <c r="K351" s="118"/>
      <c r="L351" s="144"/>
      <c r="M351" s="145"/>
    </row>
    <row r="352" spans="1:22" s="82" customFormat="1" ht="34.5" customHeight="1">
      <c r="A352" s="338" t="s">
        <v>1035</v>
      </c>
      <c r="B352" s="146"/>
      <c r="C352" s="459"/>
      <c r="D352" s="460"/>
      <c r="E352" s="462"/>
      <c r="F352" s="462"/>
      <c r="G352" s="383" t="s">
        <v>276</v>
      </c>
      <c r="H352" s="385"/>
      <c r="I352" s="420"/>
      <c r="J352" s="152">
        <v>1</v>
      </c>
      <c r="K352" s="118"/>
      <c r="L352" s="147"/>
      <c r="M352" s="148"/>
    </row>
    <row r="353" spans="1:13" s="82" customFormat="1" ht="34.5" customHeight="1">
      <c r="A353" s="338" t="s">
        <v>1036</v>
      </c>
      <c r="B353" s="146"/>
      <c r="C353" s="459"/>
      <c r="D353" s="460"/>
      <c r="E353" s="462"/>
      <c r="F353" s="462"/>
      <c r="G353" s="383" t="s">
        <v>277</v>
      </c>
      <c r="H353" s="385"/>
      <c r="I353" s="420"/>
      <c r="J353" s="152">
        <v>0</v>
      </c>
      <c r="K353" s="118"/>
      <c r="L353" s="147"/>
      <c r="M353" s="148"/>
    </row>
    <row r="354" spans="1:13" s="82" customFormat="1" ht="34.5" customHeight="1">
      <c r="A354" s="338" t="s">
        <v>1037</v>
      </c>
      <c r="B354" s="146"/>
      <c r="C354" s="437"/>
      <c r="D354" s="439"/>
      <c r="E354" s="383" t="s">
        <v>258</v>
      </c>
      <c r="F354" s="384"/>
      <c r="G354" s="384"/>
      <c r="H354" s="385"/>
      <c r="I354" s="407"/>
      <c r="J354" s="152">
        <v>0</v>
      </c>
      <c r="K354" s="118"/>
      <c r="L354" s="147"/>
      <c r="M354" s="148"/>
    </row>
    <row r="355" spans="1:13" s="82" customFormat="1" ht="34.5" customHeight="1">
      <c r="A355" s="338" t="s">
        <v>1038</v>
      </c>
      <c r="B355" s="146"/>
      <c r="C355" s="400" t="s">
        <v>2892</v>
      </c>
      <c r="D355" s="452"/>
      <c r="E355" s="383" t="s">
        <v>279</v>
      </c>
      <c r="F355" s="384"/>
      <c r="G355" s="384"/>
      <c r="H355" s="385"/>
      <c r="I355" s="406" t="s">
        <v>1499</v>
      </c>
      <c r="J355" s="152">
        <v>0</v>
      </c>
      <c r="K355" s="118"/>
      <c r="L355" s="147"/>
      <c r="M355" s="148"/>
    </row>
    <row r="356" spans="1:13" s="82" customFormat="1" ht="34.5" customHeight="1">
      <c r="A356" s="338" t="s">
        <v>1040</v>
      </c>
      <c r="B356" s="146"/>
      <c r="C356" s="453"/>
      <c r="D356" s="454"/>
      <c r="E356" s="383" t="s">
        <v>281</v>
      </c>
      <c r="F356" s="384"/>
      <c r="G356" s="384"/>
      <c r="H356" s="385"/>
      <c r="I356" s="420"/>
      <c r="J356" s="152">
        <v>0</v>
      </c>
      <c r="K356" s="118"/>
      <c r="L356" s="147"/>
      <c r="M356" s="148"/>
    </row>
    <row r="357" spans="1:13" s="82" customFormat="1" ht="34.5" customHeight="1">
      <c r="A357" s="338" t="s">
        <v>1041</v>
      </c>
      <c r="B357" s="146"/>
      <c r="C357" s="455"/>
      <c r="D357" s="456"/>
      <c r="E357" s="383" t="s">
        <v>282</v>
      </c>
      <c r="F357" s="384"/>
      <c r="G357" s="384"/>
      <c r="H357" s="385"/>
      <c r="I357" s="407"/>
      <c r="J357" s="152">
        <v>0</v>
      </c>
      <c r="K357" s="118"/>
      <c r="L357" s="147"/>
      <c r="M357" s="148"/>
    </row>
    <row r="358" spans="1:13" s="82" customFormat="1" ht="42" customHeight="1">
      <c r="A358" s="338" t="s">
        <v>1042</v>
      </c>
      <c r="B358" s="146"/>
      <c r="C358" s="400" t="s">
        <v>258</v>
      </c>
      <c r="D358" s="452"/>
      <c r="E358" s="383" t="s">
        <v>283</v>
      </c>
      <c r="F358" s="384"/>
      <c r="G358" s="384"/>
      <c r="H358" s="385"/>
      <c r="I358" s="116" t="s">
        <v>1043</v>
      </c>
      <c r="J358" s="152">
        <v>0</v>
      </c>
      <c r="K358" s="118"/>
      <c r="L358" s="147"/>
      <c r="M358" s="148"/>
    </row>
    <row r="359" spans="1:13" s="82" customFormat="1" ht="34.5" customHeight="1">
      <c r="A359" s="338" t="s">
        <v>1044</v>
      </c>
      <c r="B359" s="146"/>
      <c r="C359" s="453"/>
      <c r="D359" s="454"/>
      <c r="E359" s="383" t="s">
        <v>2893</v>
      </c>
      <c r="F359" s="384"/>
      <c r="G359" s="384"/>
      <c r="H359" s="385"/>
      <c r="I359" s="392" t="s">
        <v>2894</v>
      </c>
      <c r="J359" s="152">
        <v>0</v>
      </c>
      <c r="K359" s="118"/>
      <c r="L359" s="147"/>
      <c r="M359" s="148"/>
    </row>
    <row r="360" spans="1:13" s="82" customFormat="1" ht="34.5" customHeight="1">
      <c r="A360" s="338" t="s">
        <v>1047</v>
      </c>
      <c r="B360" s="146"/>
      <c r="C360" s="453"/>
      <c r="D360" s="454"/>
      <c r="E360" s="383" t="s">
        <v>2895</v>
      </c>
      <c r="F360" s="384"/>
      <c r="G360" s="384"/>
      <c r="H360" s="385"/>
      <c r="I360" s="410"/>
      <c r="J360" s="152">
        <v>0</v>
      </c>
      <c r="K360" s="118"/>
      <c r="L360" s="147"/>
      <c r="M360" s="148"/>
    </row>
    <row r="361" spans="1:13" s="82" customFormat="1" ht="58.5">
      <c r="A361" s="338" t="s">
        <v>1048</v>
      </c>
      <c r="B361" s="146"/>
      <c r="C361" s="453"/>
      <c r="D361" s="454"/>
      <c r="E361" s="383" t="s">
        <v>2896</v>
      </c>
      <c r="F361" s="384"/>
      <c r="G361" s="384"/>
      <c r="H361" s="385"/>
      <c r="I361" s="116" t="s">
        <v>1050</v>
      </c>
      <c r="J361" s="152">
        <v>0</v>
      </c>
      <c r="K361" s="118"/>
      <c r="L361" s="147"/>
      <c r="M361" s="148"/>
    </row>
    <row r="362" spans="1:13" s="82" customFormat="1" ht="58.5">
      <c r="A362" s="338" t="s">
        <v>1051</v>
      </c>
      <c r="B362" s="146"/>
      <c r="C362" s="453"/>
      <c r="D362" s="454"/>
      <c r="E362" s="383" t="s">
        <v>1501</v>
      </c>
      <c r="F362" s="384"/>
      <c r="G362" s="384"/>
      <c r="H362" s="385"/>
      <c r="I362" s="116" t="s">
        <v>1502</v>
      </c>
      <c r="J362" s="152">
        <v>0</v>
      </c>
      <c r="K362" s="118"/>
      <c r="L362" s="147"/>
      <c r="M362" s="148"/>
    </row>
    <row r="363" spans="1:13" s="82" customFormat="1" ht="42" customHeight="1">
      <c r="A363" s="338" t="s">
        <v>1052</v>
      </c>
      <c r="B363" s="146"/>
      <c r="C363" s="453"/>
      <c r="D363" s="454"/>
      <c r="E363" s="383" t="s">
        <v>2897</v>
      </c>
      <c r="F363" s="384"/>
      <c r="G363" s="384"/>
      <c r="H363" s="385"/>
      <c r="I363" s="116" t="s">
        <v>1054</v>
      </c>
      <c r="J363" s="152">
        <v>0</v>
      </c>
      <c r="K363" s="118"/>
      <c r="L363" s="147"/>
      <c r="M363" s="148"/>
    </row>
    <row r="364" spans="1:13" s="82" customFormat="1" ht="42" customHeight="1">
      <c r="A364" s="338" t="s">
        <v>1055</v>
      </c>
      <c r="B364" s="146"/>
      <c r="C364" s="453"/>
      <c r="D364" s="454"/>
      <c r="E364" s="383" t="s">
        <v>1666</v>
      </c>
      <c r="F364" s="384"/>
      <c r="G364" s="384"/>
      <c r="H364" s="385"/>
      <c r="I364" s="116" t="s">
        <v>2898</v>
      </c>
      <c r="J364" s="152">
        <v>0</v>
      </c>
      <c r="K364" s="118"/>
      <c r="L364" s="147"/>
      <c r="M364" s="148"/>
    </row>
    <row r="365" spans="1:13" s="82" customFormat="1" ht="42" customHeight="1">
      <c r="A365" s="338" t="s">
        <v>1057</v>
      </c>
      <c r="B365" s="146"/>
      <c r="C365" s="453"/>
      <c r="D365" s="454"/>
      <c r="E365" s="383" t="s">
        <v>296</v>
      </c>
      <c r="F365" s="384"/>
      <c r="G365" s="384"/>
      <c r="H365" s="385"/>
      <c r="I365" s="116" t="s">
        <v>297</v>
      </c>
      <c r="J365" s="152">
        <v>0</v>
      </c>
      <c r="K365" s="118"/>
      <c r="L365" s="147"/>
      <c r="M365" s="148"/>
    </row>
    <row r="366" spans="1:13" s="82" customFormat="1" ht="56.1" customHeight="1">
      <c r="A366" s="338" t="s">
        <v>1059</v>
      </c>
      <c r="B366" s="146"/>
      <c r="C366" s="453"/>
      <c r="D366" s="454"/>
      <c r="E366" s="383" t="s">
        <v>298</v>
      </c>
      <c r="F366" s="384"/>
      <c r="G366" s="384"/>
      <c r="H366" s="385"/>
      <c r="I366" s="116" t="s">
        <v>1060</v>
      </c>
      <c r="J366" s="152">
        <v>0</v>
      </c>
      <c r="K366" s="118"/>
      <c r="L366" s="147"/>
      <c r="M366" s="148"/>
    </row>
    <row r="367" spans="1:13" s="82" customFormat="1" ht="56.1" customHeight="1">
      <c r="A367" s="338" t="s">
        <v>1061</v>
      </c>
      <c r="B367" s="146"/>
      <c r="C367" s="455"/>
      <c r="D367" s="456"/>
      <c r="E367" s="383" t="s">
        <v>300</v>
      </c>
      <c r="F367" s="384"/>
      <c r="G367" s="384"/>
      <c r="H367" s="385"/>
      <c r="I367" s="116" t="s">
        <v>1062</v>
      </c>
      <c r="J367" s="152">
        <v>0</v>
      </c>
      <c r="K367" s="118"/>
      <c r="L367" s="149"/>
      <c r="M367" s="150"/>
    </row>
    <row r="368" spans="1:13" s="1" customFormat="1">
      <c r="A368" s="325"/>
      <c r="B368" s="19"/>
      <c r="C368" s="19"/>
      <c r="D368" s="19"/>
      <c r="E368" s="19"/>
      <c r="F368" s="19"/>
      <c r="G368" s="19"/>
      <c r="H368" s="15"/>
      <c r="I368" s="15"/>
      <c r="J368" s="87"/>
      <c r="K368" s="88"/>
      <c r="L368" s="89"/>
      <c r="M368" s="89"/>
    </row>
    <row r="369" spans="1:22" s="82" customFormat="1">
      <c r="A369" s="325"/>
      <c r="B369" s="83"/>
      <c r="C369" s="60"/>
      <c r="D369" s="60"/>
      <c r="E369" s="60"/>
      <c r="F369" s="60"/>
      <c r="G369" s="60"/>
      <c r="H369" s="90"/>
      <c r="I369" s="90"/>
      <c r="J369" s="87"/>
      <c r="K369" s="88"/>
      <c r="L369" s="89"/>
      <c r="M369" s="89"/>
    </row>
    <row r="370" spans="1:22" s="82" customFormat="1">
      <c r="A370" s="325"/>
      <c r="B370" s="113"/>
      <c r="C370" s="113"/>
      <c r="D370" s="60"/>
      <c r="E370" s="60"/>
      <c r="F370" s="60"/>
      <c r="G370" s="60"/>
      <c r="H370" s="90"/>
      <c r="I370" s="153"/>
      <c r="J370" s="87"/>
      <c r="K370" s="88"/>
      <c r="L370" s="89"/>
      <c r="M370" s="89"/>
    </row>
    <row r="371" spans="1:22" s="1" customFormat="1">
      <c r="A371" s="325"/>
      <c r="B371" s="113"/>
      <c r="C371" s="4"/>
      <c r="D371" s="4"/>
      <c r="E371" s="4"/>
      <c r="F371" s="4"/>
      <c r="G371" s="4"/>
      <c r="H371" s="307"/>
      <c r="I371" s="307"/>
      <c r="J371" s="59"/>
      <c r="K371" s="30"/>
      <c r="L371" s="101"/>
      <c r="M371" s="101"/>
    </row>
    <row r="372" spans="1:22" s="82" customFormat="1">
      <c r="A372" s="325"/>
      <c r="B372" s="339" t="s">
        <v>1507</v>
      </c>
      <c r="C372" s="340"/>
      <c r="D372" s="4"/>
      <c r="E372" s="4"/>
      <c r="F372" s="4"/>
      <c r="G372" s="4"/>
      <c r="H372" s="307"/>
      <c r="I372" s="307"/>
      <c r="J372" s="59"/>
      <c r="K372" s="61"/>
      <c r="L372" s="89"/>
      <c r="M372" s="89"/>
    </row>
    <row r="373" spans="1:22">
      <c r="A373" s="325"/>
      <c r="B373" s="19"/>
      <c r="C373" s="19"/>
      <c r="D373" s="19"/>
      <c r="E373" s="19"/>
      <c r="F373" s="19"/>
      <c r="G373" s="19"/>
      <c r="H373" s="15"/>
      <c r="I373" s="15"/>
      <c r="L373" s="23"/>
      <c r="M373" s="23"/>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650</v>
      </c>
      <c r="M374" s="76" t="s">
        <v>651</v>
      </c>
    </row>
    <row r="375" spans="1:22" s="112" customFormat="1" ht="20.25" customHeight="1">
      <c r="A375" s="325"/>
      <c r="B375" s="2"/>
      <c r="C375" s="4"/>
      <c r="D375" s="4"/>
      <c r="E375" s="4"/>
      <c r="F375" s="4"/>
      <c r="G375" s="4"/>
      <c r="H375" s="307"/>
      <c r="I375" s="65" t="s">
        <v>2836</v>
      </c>
      <c r="J375" s="154"/>
      <c r="K375" s="77"/>
      <c r="L375" s="128" t="s">
        <v>595</v>
      </c>
      <c r="M375" s="128" t="s">
        <v>596</v>
      </c>
    </row>
    <row r="376" spans="1:22" s="112" customFormat="1" ht="34.5" customHeight="1">
      <c r="A376" s="325"/>
      <c r="B376" s="108"/>
      <c r="C376" s="389" t="s">
        <v>303</v>
      </c>
      <c r="D376" s="390"/>
      <c r="E376" s="390"/>
      <c r="F376" s="390"/>
      <c r="G376" s="390"/>
      <c r="H376" s="391"/>
      <c r="I376" s="447" t="s">
        <v>1063</v>
      </c>
      <c r="J376" s="155"/>
      <c r="K376" s="94"/>
      <c r="L376" s="341"/>
      <c r="M376" s="341"/>
    </row>
    <row r="377" spans="1:22" s="112" customFormat="1" ht="34.5" customHeight="1">
      <c r="A377" s="325"/>
      <c r="B377" s="156"/>
      <c r="C377" s="441"/>
      <c r="D377" s="442"/>
      <c r="E377" s="442"/>
      <c r="F377" s="442"/>
      <c r="G377" s="442"/>
      <c r="H377" s="443"/>
      <c r="I377" s="447"/>
      <c r="J377" s="157"/>
      <c r="K377" s="98"/>
      <c r="L377" s="158"/>
      <c r="M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 si="8">IF(ISBLANK(M376), "-", "～")</f>
        <v>-</v>
      </c>
    </row>
    <row r="379" spans="1:22" s="112" customFormat="1" ht="34.5" customHeight="1">
      <c r="A379" s="325"/>
      <c r="B379" s="156"/>
      <c r="C379" s="441"/>
      <c r="D379" s="442"/>
      <c r="E379" s="442"/>
      <c r="F379" s="442"/>
      <c r="G379" s="442"/>
      <c r="H379" s="443"/>
      <c r="I379" s="447"/>
      <c r="J379" s="157"/>
      <c r="K379" s="98"/>
      <c r="L379" s="342"/>
      <c r="M379" s="342"/>
    </row>
    <row r="380" spans="1:22" s="112" customFormat="1" ht="34.5" customHeight="1">
      <c r="A380" s="325"/>
      <c r="B380" s="156"/>
      <c r="C380" s="444"/>
      <c r="D380" s="445"/>
      <c r="E380" s="445"/>
      <c r="F380" s="445"/>
      <c r="G380" s="445"/>
      <c r="H380" s="446"/>
      <c r="I380" s="447"/>
      <c r="J380" s="160"/>
      <c r="K380" s="100"/>
      <c r="L380" s="161"/>
      <c r="M380" s="161"/>
    </row>
    <row r="381" spans="1:22" s="1" customFormat="1">
      <c r="A381" s="325"/>
      <c r="B381" s="19"/>
      <c r="C381" s="19"/>
      <c r="D381" s="19"/>
      <c r="E381" s="19"/>
      <c r="F381" s="19"/>
      <c r="G381" s="19"/>
      <c r="H381" s="15"/>
      <c r="I381" s="15"/>
      <c r="J381" s="87"/>
      <c r="K381" s="88"/>
      <c r="L381" s="89"/>
      <c r="M381" s="89"/>
    </row>
    <row r="382" spans="1:22" s="82" customFormat="1">
      <c r="A382" s="325"/>
      <c r="B382" s="83"/>
      <c r="C382" s="60"/>
      <c r="D382" s="60"/>
      <c r="E382" s="60"/>
      <c r="F382" s="60"/>
      <c r="G382" s="60"/>
      <c r="H382" s="90"/>
      <c r="I382" s="90"/>
      <c r="J382" s="87"/>
      <c r="K382" s="88"/>
      <c r="L382" s="89"/>
      <c r="M382" s="89"/>
    </row>
    <row r="383" spans="1:22" s="82" customFormat="1">
      <c r="A383" s="325"/>
      <c r="B383" s="113"/>
      <c r="C383" s="113"/>
      <c r="D383" s="60"/>
      <c r="E383" s="60"/>
      <c r="F383" s="60"/>
      <c r="G383" s="60"/>
      <c r="H383" s="90"/>
      <c r="I383" s="153" t="s">
        <v>304</v>
      </c>
      <c r="J383" s="87"/>
      <c r="K383" s="88"/>
      <c r="L383" s="89"/>
      <c r="M383" s="89"/>
    </row>
    <row r="384" spans="1:22" s="82" customFormat="1">
      <c r="A384" s="325"/>
      <c r="B384" s="113"/>
      <c r="C384" s="113"/>
      <c r="D384" s="60"/>
      <c r="E384" s="60"/>
      <c r="F384" s="60"/>
      <c r="G384" s="60"/>
      <c r="H384" s="90"/>
      <c r="I384" s="90"/>
      <c r="J384" s="87"/>
      <c r="K384" s="88"/>
      <c r="L384" s="89"/>
      <c r="M384" s="89"/>
    </row>
    <row r="385" spans="1:22" s="22" customFormat="1">
      <c r="A385" s="325"/>
      <c r="B385" s="2"/>
      <c r="C385" s="51"/>
      <c r="D385" s="36"/>
      <c r="E385" s="36"/>
      <c r="F385" s="36"/>
      <c r="G385" s="36"/>
      <c r="H385" s="21"/>
      <c r="I385" s="38"/>
      <c r="J385" s="6"/>
      <c r="K385" s="7"/>
      <c r="M385" s="49"/>
    </row>
    <row r="386" spans="1:22" s="22" customFormat="1">
      <c r="A386" s="325"/>
      <c r="B386" s="2"/>
      <c r="C386" s="51"/>
      <c r="D386" s="36"/>
      <c r="E386" s="36"/>
      <c r="F386" s="36"/>
      <c r="G386" s="36"/>
      <c r="H386" s="21"/>
      <c r="I386" s="38"/>
      <c r="J386" s="6"/>
      <c r="K386" s="7"/>
      <c r="M386" s="49"/>
    </row>
    <row r="387" spans="1:22" s="22" customFormat="1">
      <c r="A387" s="325"/>
      <c r="B387" s="2"/>
      <c r="E387" s="51"/>
      <c r="F387" s="51"/>
      <c r="G387" s="51"/>
      <c r="H387" s="21"/>
      <c r="I387" s="38"/>
      <c r="J387" s="6"/>
      <c r="K387" s="7"/>
      <c r="M387" s="39"/>
    </row>
    <row r="388" spans="1:22" s="22" customFormat="1">
      <c r="A388" s="325"/>
      <c r="B388" s="2"/>
      <c r="E388" s="51"/>
      <c r="F388" s="51"/>
      <c r="G388" s="51"/>
      <c r="H388" s="21"/>
      <c r="I388" s="38"/>
      <c r="J388" s="6"/>
      <c r="K388" s="7"/>
      <c r="M388" s="49"/>
    </row>
    <row r="389" spans="1:22" s="22" customFormat="1">
      <c r="A389" s="325"/>
      <c r="B389" s="2"/>
      <c r="E389" s="51"/>
      <c r="F389" s="51"/>
      <c r="G389" s="51"/>
      <c r="H389" s="21"/>
      <c r="I389" s="38"/>
      <c r="J389" s="6"/>
      <c r="K389" s="7"/>
      <c r="M389" s="39"/>
    </row>
    <row r="390" spans="1:22" s="22" customFormat="1">
      <c r="A390" s="325"/>
      <c r="B390" s="2"/>
      <c r="E390" s="51"/>
      <c r="F390" s="51"/>
      <c r="G390" s="51"/>
      <c r="H390" s="21"/>
      <c r="I390" s="38"/>
      <c r="J390" s="6"/>
      <c r="K390" s="7"/>
      <c r="M390" s="39"/>
    </row>
    <row r="391" spans="1:22" s="22" customFormat="1">
      <c r="A391" s="325"/>
      <c r="B391" s="2"/>
      <c r="E391" s="36"/>
      <c r="F391" s="36"/>
      <c r="G391" s="36"/>
      <c r="H391" s="21"/>
      <c r="I391" s="5"/>
      <c r="J391" s="39"/>
      <c r="K391" s="52"/>
      <c r="L391" s="8"/>
      <c r="M391" s="8"/>
    </row>
    <row r="392" spans="1:22" s="22" customFormat="1">
      <c r="A392" s="325"/>
      <c r="B392" s="2"/>
      <c r="C392" s="42"/>
      <c r="D392" s="42"/>
      <c r="E392" s="42"/>
      <c r="F392" s="42"/>
      <c r="G392" s="42"/>
      <c r="H392" s="42"/>
      <c r="I392" s="42"/>
      <c r="J392" s="42"/>
      <c r="K392" s="50"/>
      <c r="L392" s="42"/>
      <c r="M392" s="42"/>
    </row>
    <row r="393" spans="1:22" s="22" customFormat="1">
      <c r="A393" s="325"/>
      <c r="B393" s="2"/>
      <c r="C393" s="60"/>
      <c r="D393" s="4"/>
      <c r="E393" s="4"/>
      <c r="F393" s="4"/>
      <c r="G393" s="4"/>
      <c r="H393" s="307"/>
      <c r="I393" s="307"/>
      <c r="J393" s="61"/>
      <c r="K393" s="30"/>
      <c r="L393" s="59"/>
      <c r="M393" s="59"/>
    </row>
    <row r="394" spans="1:22" s="1" customFormat="1" ht="19.5">
      <c r="A394" s="325"/>
      <c r="B394" s="343" t="s">
        <v>305</v>
      </c>
      <c r="C394" s="162"/>
      <c r="D394" s="162"/>
      <c r="E394" s="55"/>
      <c r="F394" s="55"/>
      <c r="G394" s="55"/>
      <c r="H394" s="56"/>
      <c r="I394" s="56"/>
      <c r="J394" s="58"/>
      <c r="K394" s="57"/>
      <c r="L394" s="163"/>
      <c r="M394" s="163"/>
    </row>
    <row r="395" spans="1:22" s="1" customFormat="1">
      <c r="A395" s="325"/>
      <c r="B395" s="47" t="s">
        <v>306</v>
      </c>
      <c r="C395" s="65"/>
      <c r="D395" s="65"/>
      <c r="E395" s="4"/>
      <c r="F395" s="4"/>
      <c r="G395" s="4"/>
      <c r="H395" s="307"/>
      <c r="I395" s="307"/>
      <c r="J395" s="59"/>
      <c r="K395" s="30"/>
      <c r="L395" s="101"/>
      <c r="M395" s="101"/>
    </row>
    <row r="396" spans="1:22">
      <c r="A396" s="325"/>
      <c r="B396" s="19"/>
      <c r="C396" s="19"/>
      <c r="D396" s="19"/>
      <c r="E396" s="19"/>
      <c r="F396" s="19"/>
      <c r="G396" s="19"/>
      <c r="H396" s="15"/>
      <c r="I396" s="15"/>
      <c r="L396" s="23"/>
      <c r="M396" s="23"/>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650</v>
      </c>
      <c r="M397" s="76" t="s">
        <v>651</v>
      </c>
      <c r="N397" s="9"/>
      <c r="O397" s="9"/>
      <c r="P397" s="9"/>
      <c r="Q397" s="9"/>
      <c r="R397" s="9"/>
      <c r="S397" s="9"/>
      <c r="T397" s="9"/>
      <c r="U397" s="9"/>
      <c r="V397" s="9"/>
    </row>
    <row r="398" spans="1:22" ht="20.25" customHeight="1">
      <c r="A398" s="336" t="s">
        <v>988</v>
      </c>
      <c r="B398" s="2"/>
      <c r="C398" s="4"/>
      <c r="D398" s="4"/>
      <c r="F398" s="4"/>
      <c r="G398" s="4"/>
      <c r="H398" s="307"/>
      <c r="I398" s="65" t="s">
        <v>1012</v>
      </c>
      <c r="J398" s="66"/>
      <c r="K398" s="77"/>
      <c r="L398" s="78" t="s">
        <v>595</v>
      </c>
      <c r="M398" s="78" t="s">
        <v>596</v>
      </c>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IF(SUM(L399:M399)=0,IF(COUNTIF(L399:M399,"未確認")&gt;0,"未確認",IF(COUNTIF(L399:M399,"~*")&gt;0,"*",SUM(L399:M399))),SUM(L399:M399))</f>
        <v>396</v>
      </c>
      <c r="K399" s="118" t="str">
        <f t="shared" ref="K399:K404" si="10">IF(OR(COUNTIF(L399:M399,"未確認")&gt;0,COUNTIF(L399:M399,"~*")&gt;0),"※","")</f>
        <v/>
      </c>
      <c r="L399" s="135">
        <v>236</v>
      </c>
      <c r="M399" s="135">
        <v>160</v>
      </c>
    </row>
    <row r="400" spans="1:22" s="82" customFormat="1" ht="34.5" customHeight="1">
      <c r="A400" s="338" t="s">
        <v>1067</v>
      </c>
      <c r="B400" s="83"/>
      <c r="C400" s="448"/>
      <c r="D400" s="449"/>
      <c r="E400" s="383" t="s">
        <v>309</v>
      </c>
      <c r="F400" s="384"/>
      <c r="G400" s="384"/>
      <c r="H400" s="385"/>
      <c r="I400" s="409"/>
      <c r="J400" s="164">
        <f t="shared" si="9"/>
        <v>288</v>
      </c>
      <c r="K400" s="118" t="str">
        <f t="shared" si="10"/>
        <v/>
      </c>
      <c r="L400" s="135">
        <v>192</v>
      </c>
      <c r="M400" s="135">
        <v>96</v>
      </c>
    </row>
    <row r="401" spans="1:22" s="82" customFormat="1" ht="34.5" customHeight="1">
      <c r="A401" s="344" t="s">
        <v>1068</v>
      </c>
      <c r="B401" s="83"/>
      <c r="C401" s="448"/>
      <c r="D401" s="450"/>
      <c r="E401" s="383" t="s">
        <v>310</v>
      </c>
      <c r="F401" s="384"/>
      <c r="G401" s="384"/>
      <c r="H401" s="385"/>
      <c r="I401" s="409"/>
      <c r="J401" s="164">
        <f t="shared" si="9"/>
        <v>0</v>
      </c>
      <c r="K401" s="118" t="str">
        <f t="shared" si="10"/>
        <v/>
      </c>
      <c r="L401" s="135">
        <v>0</v>
      </c>
      <c r="M401" s="135">
        <v>0</v>
      </c>
    </row>
    <row r="402" spans="1:22" s="82" customFormat="1" ht="34.5" customHeight="1">
      <c r="A402" s="344" t="s">
        <v>1069</v>
      </c>
      <c r="B402" s="83"/>
      <c r="C402" s="448"/>
      <c r="D402" s="451"/>
      <c r="E402" s="383" t="s">
        <v>311</v>
      </c>
      <c r="F402" s="384"/>
      <c r="G402" s="384"/>
      <c r="H402" s="385"/>
      <c r="I402" s="409"/>
      <c r="J402" s="164">
        <f t="shared" si="9"/>
        <v>108</v>
      </c>
      <c r="K402" s="118" t="str">
        <f t="shared" si="10"/>
        <v/>
      </c>
      <c r="L402" s="135">
        <v>44</v>
      </c>
      <c r="M402" s="135">
        <v>64</v>
      </c>
    </row>
    <row r="403" spans="1:22" s="82" customFormat="1" ht="34.5" customHeight="1">
      <c r="A403" s="344" t="s">
        <v>1070</v>
      </c>
      <c r="B403" s="2"/>
      <c r="C403" s="448"/>
      <c r="D403" s="383" t="s">
        <v>312</v>
      </c>
      <c r="E403" s="384"/>
      <c r="F403" s="384"/>
      <c r="G403" s="384"/>
      <c r="H403" s="385"/>
      <c r="I403" s="409"/>
      <c r="J403" s="164">
        <f t="shared" si="9"/>
        <v>39619</v>
      </c>
      <c r="K403" s="118" t="str">
        <f t="shared" si="10"/>
        <v/>
      </c>
      <c r="L403" s="135">
        <v>18555</v>
      </c>
      <c r="M403" s="135">
        <v>21064</v>
      </c>
    </row>
    <row r="404" spans="1:22" s="82" customFormat="1" ht="34.5" customHeight="1">
      <c r="A404" s="344" t="s">
        <v>1071</v>
      </c>
      <c r="B404" s="113"/>
      <c r="C404" s="448"/>
      <c r="D404" s="383" t="s">
        <v>313</v>
      </c>
      <c r="E404" s="384"/>
      <c r="F404" s="384"/>
      <c r="G404" s="384"/>
      <c r="H404" s="385"/>
      <c r="I404" s="410"/>
      <c r="J404" s="164">
        <f t="shared" si="9"/>
        <v>399</v>
      </c>
      <c r="K404" s="118" t="str">
        <f t="shared" si="10"/>
        <v/>
      </c>
      <c r="L404" s="135">
        <v>240</v>
      </c>
      <c r="M404" s="135">
        <v>159</v>
      </c>
    </row>
    <row r="405" spans="1:22" s="1" customFormat="1">
      <c r="A405" s="325"/>
      <c r="B405" s="19"/>
      <c r="C405" s="125"/>
      <c r="D405" s="19"/>
      <c r="E405" s="19"/>
      <c r="F405" s="19"/>
      <c r="G405" s="19"/>
      <c r="H405" s="15"/>
      <c r="I405" s="15"/>
      <c r="J405" s="87"/>
      <c r="K405" s="88"/>
      <c r="L405" s="89"/>
      <c r="M405" s="89"/>
    </row>
    <row r="406" spans="1:22" s="82" customFormat="1">
      <c r="A406" s="325"/>
      <c r="B406" s="83"/>
      <c r="C406" s="60"/>
      <c r="D406" s="60"/>
      <c r="E406" s="60"/>
      <c r="F406" s="60"/>
      <c r="G406" s="60"/>
      <c r="H406" s="90"/>
      <c r="I406" s="90"/>
      <c r="J406" s="87"/>
      <c r="K406" s="88"/>
      <c r="L406" s="89"/>
      <c r="M406" s="89"/>
    </row>
    <row r="407" spans="1:22" s="1" customFormat="1">
      <c r="A407" s="325"/>
      <c r="B407" s="113"/>
      <c r="C407" s="165"/>
      <c r="D407" s="4"/>
      <c r="E407" s="4"/>
      <c r="F407" s="4"/>
      <c r="H407" s="307"/>
      <c r="I407" s="307"/>
      <c r="J407" s="59"/>
      <c r="K407" s="30"/>
      <c r="L407" s="101"/>
      <c r="M407" s="101"/>
    </row>
    <row r="408" spans="1:22" s="1" customFormat="1">
      <c r="A408" s="325"/>
      <c r="B408" s="47" t="s">
        <v>314</v>
      </c>
      <c r="C408" s="44"/>
      <c r="D408" s="44"/>
      <c r="E408" s="44"/>
      <c r="F408" s="44"/>
      <c r="G408" s="44"/>
      <c r="H408" s="15"/>
      <c r="I408" s="15"/>
      <c r="J408" s="59"/>
      <c r="K408" s="30"/>
      <c r="L408" s="101"/>
      <c r="M408" s="101"/>
    </row>
    <row r="409" spans="1:22">
      <c r="A409" s="325"/>
      <c r="B409" s="19"/>
      <c r="C409" s="19"/>
      <c r="D409" s="19"/>
      <c r="E409" s="19"/>
      <c r="F409" s="19"/>
      <c r="G409" s="19"/>
      <c r="H409" s="15"/>
      <c r="I409" s="15"/>
      <c r="L409" s="23"/>
      <c r="M409" s="23"/>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650</v>
      </c>
      <c r="M410" s="76" t="s">
        <v>651</v>
      </c>
      <c r="N410" s="9"/>
      <c r="O410" s="9"/>
      <c r="P410" s="9"/>
      <c r="Q410" s="9"/>
      <c r="R410" s="9"/>
      <c r="S410" s="9"/>
      <c r="T410" s="9"/>
      <c r="U410" s="9"/>
      <c r="V410" s="9"/>
    </row>
    <row r="411" spans="1:22" ht="20.25" customHeight="1">
      <c r="A411" s="325"/>
      <c r="B411" s="2"/>
      <c r="C411" s="60"/>
      <c r="D411" s="4"/>
      <c r="F411" s="4"/>
      <c r="G411" s="4"/>
      <c r="H411" s="307"/>
      <c r="I411" s="65" t="s">
        <v>1012</v>
      </c>
      <c r="J411" s="66"/>
      <c r="K411" s="77"/>
      <c r="L411" s="78" t="s">
        <v>595</v>
      </c>
      <c r="M411" s="78" t="s">
        <v>596</v>
      </c>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IF(SUM(L412:M412)=0,IF(COUNTIF(L412:M412,"未確認")&gt;0,"未確認",IF(COUNTIF(L412:M412,"~*")&gt;0,"*",SUM(L412:M412))),SUM(L412:M412))</f>
        <v>396</v>
      </c>
      <c r="K412" s="118" t="str">
        <f t="shared" ref="K412:K429" si="12">IF(OR(COUNTIF(L412:M412,"未確認")&gt;0,COUNTIF(L412:M412,"~*")&gt;0),"※","")</f>
        <v/>
      </c>
      <c r="L412" s="135">
        <v>236</v>
      </c>
      <c r="M412" s="135">
        <v>160</v>
      </c>
    </row>
    <row r="413" spans="1:22" s="82" customFormat="1" ht="34.5" customHeight="1">
      <c r="A413" s="345" t="s">
        <v>1074</v>
      </c>
      <c r="B413" s="113"/>
      <c r="C413" s="436"/>
      <c r="D413" s="435" t="s">
        <v>317</v>
      </c>
      <c r="E413" s="437" t="s">
        <v>318</v>
      </c>
      <c r="F413" s="438"/>
      <c r="G413" s="438"/>
      <c r="H413" s="439"/>
      <c r="I413" s="430"/>
      <c r="J413" s="164">
        <f t="shared" si="11"/>
        <v>29</v>
      </c>
      <c r="K413" s="118" t="str">
        <f t="shared" si="12"/>
        <v/>
      </c>
      <c r="L413" s="135">
        <v>12</v>
      </c>
      <c r="M413" s="135">
        <v>17</v>
      </c>
    </row>
    <row r="414" spans="1:22" s="82" customFormat="1" ht="34.5" customHeight="1">
      <c r="A414" s="345" t="s">
        <v>1075</v>
      </c>
      <c r="B414" s="113"/>
      <c r="C414" s="436"/>
      <c r="D414" s="436"/>
      <c r="E414" s="383" t="s">
        <v>319</v>
      </c>
      <c r="F414" s="384"/>
      <c r="G414" s="384"/>
      <c r="H414" s="385"/>
      <c r="I414" s="430"/>
      <c r="J414" s="164">
        <f t="shared" si="11"/>
        <v>70</v>
      </c>
      <c r="K414" s="118" t="str">
        <f t="shared" si="12"/>
        <v/>
      </c>
      <c r="L414" s="135">
        <v>35</v>
      </c>
      <c r="M414" s="135">
        <v>35</v>
      </c>
    </row>
    <row r="415" spans="1:22" s="82" customFormat="1" ht="34.5" customHeight="1">
      <c r="A415" s="345" t="s">
        <v>1076</v>
      </c>
      <c r="B415" s="113"/>
      <c r="C415" s="436"/>
      <c r="D415" s="436"/>
      <c r="E415" s="383" t="s">
        <v>320</v>
      </c>
      <c r="F415" s="384"/>
      <c r="G415" s="384"/>
      <c r="H415" s="385"/>
      <c r="I415" s="430"/>
      <c r="J415" s="164">
        <f t="shared" si="11"/>
        <v>234</v>
      </c>
      <c r="K415" s="118" t="str">
        <f t="shared" si="12"/>
        <v/>
      </c>
      <c r="L415" s="135">
        <v>165</v>
      </c>
      <c r="M415" s="135">
        <v>69</v>
      </c>
    </row>
    <row r="416" spans="1:22" s="82" customFormat="1" ht="34.5" customHeight="1">
      <c r="A416" s="345" t="s">
        <v>1077</v>
      </c>
      <c r="B416" s="113"/>
      <c r="C416" s="436"/>
      <c r="D416" s="436"/>
      <c r="E416" s="386" t="s">
        <v>321</v>
      </c>
      <c r="F416" s="387"/>
      <c r="G416" s="387"/>
      <c r="H416" s="388"/>
      <c r="I416" s="430"/>
      <c r="J416" s="164">
        <f t="shared" si="11"/>
        <v>63</v>
      </c>
      <c r="K416" s="118" t="str">
        <f t="shared" si="12"/>
        <v/>
      </c>
      <c r="L416" s="135">
        <v>24</v>
      </c>
      <c r="M416" s="135">
        <v>39</v>
      </c>
    </row>
    <row r="417" spans="1:13"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row>
    <row r="418" spans="1:13"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row>
    <row r="419" spans="1:13"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row>
    <row r="420" spans="1:13" s="82" customFormat="1" ht="34.5" customHeight="1">
      <c r="A420" s="345" t="s">
        <v>1081</v>
      </c>
      <c r="B420" s="113"/>
      <c r="C420" s="436"/>
      <c r="D420" s="383" t="s">
        <v>324</v>
      </c>
      <c r="E420" s="384"/>
      <c r="F420" s="384"/>
      <c r="G420" s="384"/>
      <c r="H420" s="385"/>
      <c r="I420" s="430"/>
      <c r="J420" s="164">
        <f t="shared" si="11"/>
        <v>399</v>
      </c>
      <c r="K420" s="118" t="str">
        <f t="shared" si="12"/>
        <v/>
      </c>
      <c r="L420" s="135">
        <v>240</v>
      </c>
      <c r="M420" s="135">
        <v>159</v>
      </c>
    </row>
    <row r="421" spans="1:13" s="82" customFormat="1" ht="34.5" customHeight="1">
      <c r="A421" s="345" t="s">
        <v>1082</v>
      </c>
      <c r="B421" s="113"/>
      <c r="C421" s="436"/>
      <c r="D421" s="435" t="s">
        <v>325</v>
      </c>
      <c r="E421" s="437" t="s">
        <v>326</v>
      </c>
      <c r="F421" s="438"/>
      <c r="G421" s="438"/>
      <c r="H421" s="439"/>
      <c r="I421" s="430"/>
      <c r="J421" s="164">
        <f t="shared" si="11"/>
        <v>29</v>
      </c>
      <c r="K421" s="118" t="str">
        <f t="shared" si="12"/>
        <v/>
      </c>
      <c r="L421" s="135">
        <v>17</v>
      </c>
      <c r="M421" s="135">
        <v>12</v>
      </c>
    </row>
    <row r="422" spans="1:13" s="82" customFormat="1" ht="34.5" customHeight="1">
      <c r="A422" s="345" t="s">
        <v>1083</v>
      </c>
      <c r="B422" s="113"/>
      <c r="C422" s="436"/>
      <c r="D422" s="436"/>
      <c r="E422" s="383" t="s">
        <v>327</v>
      </c>
      <c r="F422" s="384"/>
      <c r="G422" s="384"/>
      <c r="H422" s="385"/>
      <c r="I422" s="430"/>
      <c r="J422" s="164">
        <f t="shared" si="11"/>
        <v>129</v>
      </c>
      <c r="K422" s="118" t="str">
        <f t="shared" si="12"/>
        <v/>
      </c>
      <c r="L422" s="135">
        <v>109</v>
      </c>
      <c r="M422" s="135">
        <v>20</v>
      </c>
    </row>
    <row r="423" spans="1:13" s="82" customFormat="1" ht="34.5" customHeight="1">
      <c r="A423" s="345" t="s">
        <v>1084</v>
      </c>
      <c r="B423" s="113"/>
      <c r="C423" s="436"/>
      <c r="D423" s="436"/>
      <c r="E423" s="383" t="s">
        <v>328</v>
      </c>
      <c r="F423" s="384"/>
      <c r="G423" s="384"/>
      <c r="H423" s="385"/>
      <c r="I423" s="430"/>
      <c r="J423" s="164">
        <f t="shared" si="11"/>
        <v>49</v>
      </c>
      <c r="K423" s="118" t="str">
        <f t="shared" si="12"/>
        <v/>
      </c>
      <c r="L423" s="135">
        <v>37</v>
      </c>
      <c r="M423" s="135">
        <v>12</v>
      </c>
    </row>
    <row r="424" spans="1:13" s="82" customFormat="1" ht="34.5" customHeight="1">
      <c r="A424" s="345" t="s">
        <v>1085</v>
      </c>
      <c r="B424" s="113"/>
      <c r="C424" s="436"/>
      <c r="D424" s="436"/>
      <c r="E424" s="383" t="s">
        <v>329</v>
      </c>
      <c r="F424" s="384"/>
      <c r="G424" s="384"/>
      <c r="H424" s="385"/>
      <c r="I424" s="430"/>
      <c r="J424" s="164">
        <f t="shared" si="11"/>
        <v>27</v>
      </c>
      <c r="K424" s="118" t="str">
        <f t="shared" si="12"/>
        <v/>
      </c>
      <c r="L424" s="135">
        <v>24</v>
      </c>
      <c r="M424" s="135">
        <v>3</v>
      </c>
    </row>
    <row r="425" spans="1:13" s="82" customFormat="1" ht="34.5" customHeight="1">
      <c r="A425" s="345" t="s">
        <v>1086</v>
      </c>
      <c r="B425" s="113"/>
      <c r="C425" s="436"/>
      <c r="D425" s="436"/>
      <c r="E425" s="383" t="s">
        <v>330</v>
      </c>
      <c r="F425" s="384"/>
      <c r="G425" s="384"/>
      <c r="H425" s="385"/>
      <c r="I425" s="430"/>
      <c r="J425" s="164">
        <f t="shared" si="11"/>
        <v>43</v>
      </c>
      <c r="K425" s="118" t="str">
        <f t="shared" si="12"/>
        <v/>
      </c>
      <c r="L425" s="135">
        <v>23</v>
      </c>
      <c r="M425" s="135">
        <v>20</v>
      </c>
    </row>
    <row r="426" spans="1:13"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row>
    <row r="427" spans="1:13" s="82" customFormat="1" ht="34.5" customHeight="1">
      <c r="A427" s="345" t="s">
        <v>1088</v>
      </c>
      <c r="B427" s="113"/>
      <c r="C427" s="436"/>
      <c r="D427" s="436"/>
      <c r="E427" s="383" t="s">
        <v>332</v>
      </c>
      <c r="F427" s="384"/>
      <c r="G427" s="384"/>
      <c r="H427" s="385"/>
      <c r="I427" s="430"/>
      <c r="J427" s="164">
        <f t="shared" si="11"/>
        <v>31</v>
      </c>
      <c r="K427" s="118" t="str">
        <f t="shared" si="12"/>
        <v/>
      </c>
      <c r="L427" s="135">
        <v>24</v>
      </c>
      <c r="M427" s="135">
        <v>7</v>
      </c>
    </row>
    <row r="428" spans="1:13" s="82" customFormat="1" ht="34.5" customHeight="1">
      <c r="A428" s="345" t="s">
        <v>1089</v>
      </c>
      <c r="B428" s="113"/>
      <c r="C428" s="436"/>
      <c r="D428" s="436"/>
      <c r="E428" s="383" t="s">
        <v>2899</v>
      </c>
      <c r="F428" s="384"/>
      <c r="G428" s="384"/>
      <c r="H428" s="385"/>
      <c r="I428" s="430"/>
      <c r="J428" s="164">
        <f t="shared" si="11"/>
        <v>91</v>
      </c>
      <c r="K428" s="118" t="str">
        <f t="shared" si="12"/>
        <v/>
      </c>
      <c r="L428" s="135">
        <v>6</v>
      </c>
      <c r="M428" s="135">
        <v>85</v>
      </c>
    </row>
    <row r="429" spans="1:13"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row>
    <row r="430" spans="1:13" s="1" customFormat="1">
      <c r="A430" s="325"/>
      <c r="B430" s="19"/>
      <c r="C430" s="19"/>
      <c r="D430" s="19"/>
      <c r="E430" s="19"/>
      <c r="F430" s="19"/>
      <c r="G430" s="19"/>
      <c r="H430" s="15"/>
      <c r="I430" s="15"/>
      <c r="J430" s="87"/>
      <c r="K430" s="88"/>
      <c r="L430" s="89"/>
      <c r="M430" s="89"/>
    </row>
    <row r="431" spans="1:13" s="82" customFormat="1">
      <c r="A431" s="325"/>
      <c r="B431" s="83"/>
      <c r="C431" s="60"/>
      <c r="D431" s="60"/>
      <c r="E431" s="60"/>
      <c r="F431" s="60"/>
      <c r="G431" s="60"/>
      <c r="H431" s="90"/>
      <c r="I431" s="90"/>
      <c r="J431" s="87"/>
      <c r="K431" s="88"/>
      <c r="L431" s="89"/>
      <c r="M431" s="89"/>
    </row>
    <row r="432" spans="1:13" s="4" customFormat="1">
      <c r="A432" s="325"/>
      <c r="B432" s="113"/>
      <c r="C432" s="166"/>
      <c r="D432" s="165"/>
      <c r="H432" s="307"/>
      <c r="I432" s="307"/>
      <c r="J432" s="59"/>
      <c r="K432" s="30"/>
      <c r="L432" s="101"/>
      <c r="M432" s="101"/>
    </row>
    <row r="433" spans="1:22" s="4" customFormat="1">
      <c r="A433" s="325"/>
      <c r="B433" s="19" t="s">
        <v>334</v>
      </c>
      <c r="C433" s="44"/>
      <c r="D433" s="44"/>
      <c r="E433" s="44"/>
      <c r="F433" s="44"/>
      <c r="G433" s="44"/>
      <c r="H433" s="15"/>
      <c r="I433" s="15"/>
      <c r="J433" s="59"/>
      <c r="K433" s="30"/>
      <c r="L433" s="101"/>
      <c r="M433" s="101"/>
    </row>
    <row r="434" spans="1:22">
      <c r="A434" s="325"/>
      <c r="B434" s="19"/>
      <c r="C434" s="19"/>
      <c r="D434" s="19"/>
      <c r="E434" s="19"/>
      <c r="F434" s="19"/>
      <c r="G434" s="19"/>
      <c r="H434" s="15"/>
      <c r="I434" s="15"/>
      <c r="L434" s="23"/>
      <c r="M434" s="23"/>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650</v>
      </c>
      <c r="M435" s="76" t="s">
        <v>651</v>
      </c>
      <c r="N435" s="9"/>
      <c r="O435" s="9"/>
      <c r="P435" s="9"/>
      <c r="Q435" s="9"/>
      <c r="R435" s="9"/>
      <c r="S435" s="9"/>
      <c r="T435" s="9"/>
      <c r="U435" s="9"/>
      <c r="V435" s="9"/>
    </row>
    <row r="436" spans="1:22" ht="20.25" customHeight="1">
      <c r="A436" s="336" t="s">
        <v>988</v>
      </c>
      <c r="B436" s="2"/>
      <c r="C436" s="60"/>
      <c r="D436" s="4"/>
      <c r="F436" s="4"/>
      <c r="G436" s="4"/>
      <c r="H436" s="307"/>
      <c r="I436" s="65" t="s">
        <v>78</v>
      </c>
      <c r="J436" s="66"/>
      <c r="K436" s="168"/>
      <c r="L436" s="78" t="s">
        <v>595</v>
      </c>
      <c r="M436" s="78" t="s">
        <v>596</v>
      </c>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IF(SUM(L437:M437)=0,IF(COUNTIF(L437:M437,"未確認")&gt;0,"未確認",IF(COUNTIF(L437:M437,"~*")&gt;0,"*",SUM(L437:M437))),SUM(L437:M437))</f>
        <v>370</v>
      </c>
      <c r="K437" s="170" t="str">
        <f>IF(OR(COUNTIF(L437:M437,"未確認")&gt;0,COUNTIF(L437:M437,"~*")&gt;0),"※","")</f>
        <v/>
      </c>
      <c r="L437" s="135">
        <v>223</v>
      </c>
      <c r="M437" s="135">
        <v>147</v>
      </c>
    </row>
    <row r="438" spans="1:22" s="82" customFormat="1" ht="34.5" customHeight="1">
      <c r="A438" s="344" t="s">
        <v>1094</v>
      </c>
      <c r="B438" s="113"/>
      <c r="C438" s="171"/>
      <c r="D438" s="172"/>
      <c r="E438" s="432" t="s">
        <v>2900</v>
      </c>
      <c r="F438" s="433"/>
      <c r="G438" s="433"/>
      <c r="H438" s="434"/>
      <c r="I438" s="430"/>
      <c r="J438" s="169">
        <f>IF(SUM(L438:M438)=0,IF(COUNTIF(L438:M438,"未確認")&gt;0,"未確認",IF(COUNTIF(L438:M438,"~*")&gt;0,"*",SUM(L438:M438))),SUM(L438:M438))</f>
        <v>0</v>
      </c>
      <c r="K438" s="170" t="str">
        <f>IF(OR(COUNTIF(L438:M438,"未確認")&gt;0,COUNTIF(L438:M438,"~*")&gt;0),"※","")</f>
        <v/>
      </c>
      <c r="L438" s="135">
        <v>0</v>
      </c>
      <c r="M438" s="135">
        <v>0</v>
      </c>
    </row>
    <row r="439" spans="1:22" s="82" customFormat="1" ht="34.5" customHeight="1">
      <c r="A439" s="344" t="s">
        <v>1096</v>
      </c>
      <c r="B439" s="113"/>
      <c r="C439" s="171"/>
      <c r="D439" s="172"/>
      <c r="E439" s="432" t="s">
        <v>2901</v>
      </c>
      <c r="F439" s="433"/>
      <c r="G439" s="433"/>
      <c r="H439" s="434"/>
      <c r="I439" s="430"/>
      <c r="J439" s="169">
        <f>IF(SUM(L439:M439)=0,IF(COUNTIF(L439:M439,"未確認")&gt;0,"未確認",IF(COUNTIF(L439:M439,"~*")&gt;0,"*",SUM(L439:M439))),SUM(L439:M439))</f>
        <v>6</v>
      </c>
      <c r="K439" s="170" t="str">
        <f>IF(OR(COUNTIF(L439:M439,"未確認")&gt;0,COUNTIF(L439:M439,"~*")&gt;0),"※","")</f>
        <v/>
      </c>
      <c r="L439" s="135">
        <v>3</v>
      </c>
      <c r="M439" s="135">
        <v>3</v>
      </c>
    </row>
    <row r="440" spans="1:22" s="82" customFormat="1" ht="34.5" customHeight="1">
      <c r="A440" s="344" t="s">
        <v>1098</v>
      </c>
      <c r="B440" s="113"/>
      <c r="C440" s="171"/>
      <c r="D440" s="172"/>
      <c r="E440" s="432" t="s">
        <v>338</v>
      </c>
      <c r="F440" s="433"/>
      <c r="G440" s="433"/>
      <c r="H440" s="434"/>
      <c r="I440" s="430"/>
      <c r="J440" s="169">
        <f>IF(SUM(L440:M440)=0,IF(COUNTIF(L440:M440,"未確認")&gt;0,"未確認",IF(COUNTIF(L440:M440,"~*")&gt;0,"*",SUM(L440:M440))),SUM(L440:M440))</f>
        <v>364</v>
      </c>
      <c r="K440" s="170" t="str">
        <f>IF(OR(COUNTIF(L440:M440,"未確認")&gt;0,COUNTIF(L440:M440,"~*")&gt;0),"※","")</f>
        <v/>
      </c>
      <c r="L440" s="135">
        <v>220</v>
      </c>
      <c r="M440" s="135">
        <v>144</v>
      </c>
    </row>
    <row r="441" spans="1:22" s="82" customFormat="1" ht="34.5" customHeight="1">
      <c r="A441" s="345" t="s">
        <v>1099</v>
      </c>
      <c r="B441" s="2"/>
      <c r="C441" s="173"/>
      <c r="D441" s="174"/>
      <c r="E441" s="432" t="s">
        <v>339</v>
      </c>
      <c r="F441" s="433"/>
      <c r="G441" s="433"/>
      <c r="H441" s="434"/>
      <c r="I441" s="431"/>
      <c r="J441" s="169">
        <f>IF(SUM(L441:M441)=0,IF(COUNTIF(L441:M441,"未確認")&gt;0,"未確認",IF(COUNTIF(L441:M441,"~*")&gt;0,"*",SUM(L441:M441))),SUM(L441:M441))</f>
        <v>0</v>
      </c>
      <c r="K441" s="170" t="str">
        <f>IF(OR(COUNTIF(L441:M441,"未確認")&gt;0,COUNTIF(L441:M441,"~*")&gt;0),"※","")</f>
        <v/>
      </c>
      <c r="L441" s="135">
        <v>0</v>
      </c>
      <c r="M441" s="135">
        <v>0</v>
      </c>
    </row>
    <row r="442" spans="1:22" s="1" customFormat="1">
      <c r="A442" s="325"/>
      <c r="B442" s="19"/>
      <c r="C442" s="125"/>
      <c r="D442" s="19"/>
      <c r="E442" s="19"/>
      <c r="F442" s="19"/>
      <c r="G442" s="19"/>
      <c r="H442" s="15"/>
      <c r="I442" s="15"/>
      <c r="J442" s="87"/>
      <c r="K442" s="88"/>
      <c r="L442" s="89"/>
      <c r="M442" s="89"/>
    </row>
    <row r="443" spans="1:22" s="82" customFormat="1">
      <c r="A443" s="325"/>
      <c r="B443" s="83"/>
      <c r="C443" s="60"/>
      <c r="D443" s="60"/>
      <c r="E443" s="60"/>
      <c r="F443" s="60"/>
      <c r="G443" s="60"/>
      <c r="H443" s="90"/>
      <c r="I443" s="90"/>
      <c r="J443" s="87"/>
      <c r="K443" s="88"/>
      <c r="L443" s="89"/>
      <c r="M443" s="89"/>
    </row>
    <row r="444" spans="1:22" s="1" customFormat="1">
      <c r="A444" s="325"/>
      <c r="B444" s="2"/>
      <c r="C444" s="346"/>
      <c r="D444" s="4"/>
      <c r="E444" s="4"/>
      <c r="F444" s="4"/>
      <c r="G444" s="4"/>
      <c r="H444" s="175"/>
      <c r="I444" s="175"/>
      <c r="J444" s="59"/>
      <c r="K444" s="30"/>
      <c r="L444" s="101"/>
      <c r="M444" s="101"/>
    </row>
    <row r="445" spans="1:22" s="4" customFormat="1">
      <c r="A445" s="325"/>
      <c r="B445" s="19" t="s">
        <v>340</v>
      </c>
      <c r="C445" s="44"/>
      <c r="D445" s="44"/>
      <c r="E445" s="44"/>
      <c r="F445" s="44"/>
      <c r="G445" s="44"/>
      <c r="H445" s="15"/>
      <c r="I445" s="15"/>
      <c r="J445" s="59"/>
      <c r="K445" s="30"/>
      <c r="L445" s="101"/>
      <c r="M445" s="101"/>
    </row>
    <row r="446" spans="1:22" s="1" customFormat="1">
      <c r="A446" s="325"/>
      <c r="B446" s="113" t="s">
        <v>341</v>
      </c>
      <c r="C446" s="4"/>
      <c r="D446" s="4"/>
      <c r="E446" s="4"/>
      <c r="F446" s="4"/>
      <c r="G446" s="4"/>
      <c r="H446" s="307"/>
      <c r="I446" s="307"/>
      <c r="J446" s="59"/>
      <c r="K446" s="30"/>
      <c r="L446" s="101"/>
      <c r="M446" s="101"/>
    </row>
    <row r="447" spans="1:22">
      <c r="A447" s="325"/>
      <c r="B447" s="19"/>
      <c r="C447" s="19"/>
      <c r="D447" s="19"/>
      <c r="E447" s="19"/>
      <c r="F447" s="19"/>
      <c r="G447" s="19"/>
      <c r="H447" s="15"/>
      <c r="I447" s="15"/>
      <c r="L447" s="23"/>
      <c r="M447" s="23"/>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650</v>
      </c>
      <c r="M448" s="76" t="s">
        <v>651</v>
      </c>
      <c r="N448" s="9"/>
      <c r="O448" s="9"/>
      <c r="P448" s="9"/>
      <c r="Q448" s="9"/>
      <c r="R448" s="9"/>
      <c r="S448" s="9"/>
      <c r="T448" s="9"/>
      <c r="U448" s="9"/>
      <c r="V448" s="9"/>
    </row>
    <row r="449" spans="1:22" ht="20.25" customHeight="1">
      <c r="A449" s="325"/>
      <c r="B449" s="2"/>
      <c r="C449" s="4"/>
      <c r="D449" s="4"/>
      <c r="F449" s="4"/>
      <c r="G449" s="4"/>
      <c r="H449" s="307"/>
      <c r="I449" s="65" t="s">
        <v>2836</v>
      </c>
      <c r="J449" s="66"/>
      <c r="K449" s="168"/>
      <c r="L449" s="78" t="s">
        <v>595</v>
      </c>
      <c r="M449" s="78" t="s">
        <v>596</v>
      </c>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row>
    <row r="451" spans="1:22"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row>
    <row r="452" spans="1:22" s="82" customFormat="1" ht="34.5" customHeight="1">
      <c r="A452" s="345" t="s">
        <v>1103</v>
      </c>
      <c r="B452" s="113"/>
      <c r="C452" s="173"/>
      <c r="D452" s="178"/>
      <c r="E452" s="383" t="s">
        <v>344</v>
      </c>
      <c r="F452" s="384"/>
      <c r="G452" s="384"/>
      <c r="H452" s="385"/>
      <c r="I452" s="394"/>
      <c r="J452" s="169">
        <v>0</v>
      </c>
      <c r="K452" s="176" t="str">
        <f t="shared" si="13"/>
        <v/>
      </c>
      <c r="L452" s="147"/>
      <c r="M452" s="148"/>
    </row>
    <row r="453" spans="1:22" s="82" customFormat="1" ht="34.5" customHeight="1">
      <c r="A453" s="345" t="s">
        <v>1104</v>
      </c>
      <c r="B453" s="113"/>
      <c r="C453" s="427" t="s">
        <v>345</v>
      </c>
      <c r="D453" s="428"/>
      <c r="E453" s="428"/>
      <c r="F453" s="428"/>
      <c r="G453" s="428"/>
      <c r="H453" s="429"/>
      <c r="I453" s="394"/>
      <c r="J453" s="169">
        <v>0</v>
      </c>
      <c r="K453" s="176" t="str">
        <f t="shared" si="13"/>
        <v/>
      </c>
      <c r="L453" s="147"/>
      <c r="M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row>
    <row r="456" spans="1:22" s="1" customFormat="1">
      <c r="A456" s="325"/>
      <c r="B456" s="19"/>
      <c r="C456" s="19"/>
      <c r="D456" s="19"/>
      <c r="E456" s="19"/>
      <c r="F456" s="19"/>
      <c r="G456" s="19"/>
      <c r="H456" s="15"/>
      <c r="I456" s="15"/>
      <c r="J456" s="87"/>
      <c r="K456" s="88"/>
      <c r="L456" s="89"/>
      <c r="M456" s="89"/>
    </row>
    <row r="457" spans="1:22" s="82" customFormat="1">
      <c r="A457" s="325"/>
      <c r="B457" s="83"/>
      <c r="C457" s="60"/>
      <c r="D457" s="60"/>
      <c r="E457" s="60"/>
      <c r="F457" s="60"/>
      <c r="G457" s="60"/>
      <c r="H457" s="90"/>
      <c r="I457" s="90"/>
      <c r="J457" s="87"/>
      <c r="K457" s="88"/>
      <c r="L457" s="89"/>
      <c r="M457" s="89"/>
    </row>
    <row r="458" spans="1:22" s="82" customFormat="1">
      <c r="A458" s="325"/>
      <c r="B458" s="113"/>
      <c r="C458" s="113"/>
      <c r="D458" s="60"/>
      <c r="E458" s="60"/>
      <c r="F458" s="60"/>
      <c r="G458" s="60"/>
      <c r="H458" s="90"/>
      <c r="I458" s="153" t="s">
        <v>304</v>
      </c>
      <c r="J458" s="87"/>
      <c r="K458" s="88"/>
      <c r="L458" s="89"/>
      <c r="M458" s="89"/>
    </row>
    <row r="459" spans="1:22" s="82" customFormat="1">
      <c r="A459" s="325"/>
      <c r="B459" s="113"/>
      <c r="C459" s="113"/>
      <c r="D459" s="60"/>
      <c r="E459" s="60"/>
      <c r="F459" s="60"/>
      <c r="G459" s="60"/>
      <c r="H459" s="90"/>
      <c r="I459" s="90"/>
      <c r="J459" s="87"/>
      <c r="K459" s="88"/>
      <c r="L459" s="89"/>
      <c r="M459" s="89"/>
    </row>
    <row r="460" spans="1:22" s="82" customFormat="1">
      <c r="A460" s="325"/>
      <c r="B460" s="113"/>
      <c r="C460" s="113"/>
      <c r="D460" s="60"/>
      <c r="E460" s="60"/>
      <c r="F460" s="60"/>
      <c r="G460" s="60"/>
      <c r="H460" s="90"/>
      <c r="I460" s="90"/>
      <c r="J460" s="87"/>
      <c r="K460" s="88"/>
      <c r="L460" s="89"/>
      <c r="M460" s="89"/>
    </row>
    <row r="461" spans="1:22" s="22" customFormat="1">
      <c r="A461" s="325"/>
      <c r="B461" s="2"/>
      <c r="C461" s="51"/>
      <c r="D461" s="36"/>
      <c r="E461" s="36"/>
      <c r="F461" s="36"/>
      <c r="G461" s="36"/>
      <c r="H461" s="21"/>
      <c r="I461" s="38"/>
      <c r="J461" s="6"/>
      <c r="K461" s="7"/>
      <c r="M461" s="49"/>
    </row>
    <row r="462" spans="1:22" s="22" customFormat="1">
      <c r="A462" s="325"/>
      <c r="B462" s="2"/>
      <c r="C462" s="51"/>
      <c r="D462" s="36"/>
      <c r="E462" s="36"/>
      <c r="F462" s="36"/>
      <c r="G462" s="36"/>
      <c r="H462" s="21"/>
      <c r="I462" s="38"/>
      <c r="J462" s="6"/>
      <c r="K462" s="7"/>
      <c r="M462" s="49"/>
    </row>
    <row r="463" spans="1:22" s="22" customFormat="1">
      <c r="A463" s="325"/>
      <c r="B463" s="2"/>
      <c r="H463" s="51"/>
      <c r="M463" s="39"/>
    </row>
    <row r="464" spans="1:22" s="22" customFormat="1">
      <c r="A464" s="325"/>
      <c r="B464" s="2"/>
      <c r="H464" s="51"/>
      <c r="M464" s="49"/>
    </row>
    <row r="465" spans="1:22" s="22" customFormat="1">
      <c r="A465" s="325"/>
      <c r="B465" s="2"/>
      <c r="H465" s="51"/>
      <c r="M465" s="39"/>
    </row>
    <row r="466" spans="1:22" s="22" customFormat="1">
      <c r="A466" s="325"/>
      <c r="B466" s="2"/>
      <c r="H466" s="51"/>
      <c r="M466" s="39"/>
    </row>
    <row r="467" spans="1:22" s="22" customFormat="1">
      <c r="A467" s="325"/>
      <c r="B467" s="2"/>
      <c r="H467" s="51"/>
      <c r="L467" s="8"/>
      <c r="M467" s="8"/>
    </row>
    <row r="468" spans="1:22" s="22" customFormat="1">
      <c r="A468" s="325"/>
      <c r="B468" s="2"/>
      <c r="C468" s="42"/>
      <c r="D468" s="42"/>
      <c r="E468" s="42"/>
      <c r="F468" s="42"/>
      <c r="G468" s="179"/>
      <c r="H468" s="42"/>
      <c r="I468" s="42"/>
      <c r="J468" s="42"/>
      <c r="K468" s="50"/>
      <c r="L468" s="42"/>
      <c r="M468" s="42"/>
    </row>
    <row r="469" spans="1:22" s="22" customFormat="1">
      <c r="A469" s="325"/>
      <c r="B469" s="2"/>
      <c r="C469" s="60"/>
      <c r="D469" s="4"/>
      <c r="E469" s="4"/>
      <c r="F469" s="4"/>
      <c r="G469" s="4"/>
      <c r="H469" s="307"/>
      <c r="I469" s="307"/>
      <c r="J469" s="61"/>
      <c r="K469" s="30"/>
      <c r="L469" s="59"/>
      <c r="M469" s="59"/>
    </row>
    <row r="470" spans="1:22" s="1" customFormat="1" ht="19.5">
      <c r="A470" s="325"/>
      <c r="B470" s="343" t="s">
        <v>1107</v>
      </c>
      <c r="C470" s="347"/>
      <c r="D470" s="55"/>
      <c r="E470" s="55"/>
      <c r="F470" s="55"/>
      <c r="G470" s="55"/>
      <c r="H470" s="56"/>
      <c r="I470" s="56"/>
      <c r="J470" s="58"/>
      <c r="K470" s="57"/>
      <c r="L470" s="163"/>
      <c r="M470" s="163"/>
    </row>
    <row r="471" spans="1:22" s="1" customFormat="1">
      <c r="A471" s="325"/>
      <c r="B471" s="19" t="s">
        <v>349</v>
      </c>
      <c r="C471" s="348"/>
      <c r="D471" s="4"/>
      <c r="E471" s="4"/>
      <c r="F471" s="4"/>
      <c r="G471" s="4"/>
      <c r="H471" s="307"/>
      <c r="I471" s="307"/>
      <c r="J471" s="59"/>
      <c r="K471" s="30"/>
      <c r="L471" s="101"/>
      <c r="M471" s="101"/>
    </row>
    <row r="472" spans="1:22">
      <c r="A472" s="325"/>
      <c r="B472" s="19"/>
      <c r="C472" s="19"/>
      <c r="D472" s="19"/>
      <c r="E472" s="19"/>
      <c r="F472" s="19"/>
      <c r="G472" s="19"/>
      <c r="H472" s="15"/>
      <c r="I472" s="15"/>
      <c r="L472" s="23"/>
      <c r="M472" s="23"/>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650</v>
      </c>
      <c r="M473" s="76" t="s">
        <v>651</v>
      </c>
      <c r="N473" s="9"/>
      <c r="O473" s="9"/>
      <c r="P473" s="9"/>
      <c r="Q473" s="9"/>
      <c r="R473" s="9"/>
      <c r="S473" s="9"/>
      <c r="T473" s="9"/>
      <c r="U473" s="9"/>
      <c r="V473" s="9"/>
    </row>
    <row r="474" spans="1:22" ht="20.25" customHeight="1">
      <c r="A474" s="325"/>
      <c r="B474" s="2"/>
      <c r="C474" s="60"/>
      <c r="D474" s="4"/>
      <c r="F474" s="4"/>
      <c r="G474" s="4"/>
      <c r="H474" s="307"/>
      <c r="I474" s="65" t="s">
        <v>2836</v>
      </c>
      <c r="J474" s="66"/>
      <c r="K474" s="168"/>
      <c r="L474" s="78" t="s">
        <v>595</v>
      </c>
      <c r="M474" s="78" t="s">
        <v>596</v>
      </c>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2902</v>
      </c>
      <c r="J475" s="180">
        <f>IF(SUM(L475:M475)=0,IF(COUNTIF(L475:M475,"未確認")&gt;0,"未確認",IF(COUNTIF(L475:M475,"*")&gt;0,"*",SUM(L475:M475))),SUM(L475:M475))</f>
        <v>0</v>
      </c>
      <c r="K475" s="181" t="str">
        <f t="shared" ref="K475:K482" si="14">IF(OR(COUNTIF(L475:M475,"未確認")&gt;0,COUNTIF(L475:M475,"*")&gt;0),"※","")</f>
        <v/>
      </c>
      <c r="L475" s="111"/>
      <c r="M475" s="111"/>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f t="shared" ref="J476:J487" si="15">IF(SUM(L476:M476)=0,IF(COUNTIF(L476:M476,"未確認")&gt;0,"未確認",IF(COUNTIF(L476:M476,"~*")&gt;0,"*",SUM(L476:M476))),SUM(L476:M476))</f>
        <v>0</v>
      </c>
      <c r="K476" s="181" t="str">
        <f t="shared" si="14"/>
        <v/>
      </c>
      <c r="L476" s="111"/>
      <c r="M476" s="111"/>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5"/>
        <v>0</v>
      </c>
      <c r="K477" s="181" t="str">
        <f t="shared" si="14"/>
        <v/>
      </c>
      <c r="L477" s="111"/>
      <c r="M477" s="111"/>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5"/>
        <v>0</v>
      </c>
      <c r="K478" s="181" t="str">
        <f t="shared" si="14"/>
        <v/>
      </c>
      <c r="L478" s="111"/>
      <c r="M478" s="111"/>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c r="M479" s="111"/>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5"/>
        <v>0</v>
      </c>
      <c r="K480" s="181" t="str">
        <f t="shared" si="14"/>
        <v/>
      </c>
      <c r="L480" s="111"/>
      <c r="M480" s="111"/>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c r="M481" s="111"/>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5"/>
        <v>0</v>
      </c>
      <c r="K482" s="181" t="str">
        <f t="shared" si="14"/>
        <v/>
      </c>
      <c r="L482" s="111"/>
      <c r="M482" s="111"/>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f t="shared" si="15"/>
        <v>0</v>
      </c>
      <c r="K483" s="181" t="str">
        <f>IF(OR(COUNTIF(L483:M483,"未確認")&gt;0,COUNTIF(L483:M483,"~")&gt;0),"※","")</f>
        <v/>
      </c>
      <c r="L483" s="111"/>
      <c r="M483" s="111"/>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5"/>
        <v>0</v>
      </c>
      <c r="K484" s="181" t="str">
        <f t="shared" ref="K484:K503" si="16">IF(OR(COUNTIF(L484:M484,"未確認")&gt;0,COUNTIF(L484:M484,"*")&gt;0),"※","")</f>
        <v/>
      </c>
      <c r="L484" s="111"/>
      <c r="M484" s="111"/>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c r="M485" s="111"/>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c r="M486" s="111"/>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c r="M487" s="111"/>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2102</v>
      </c>
      <c r="J488" s="180">
        <f>IF(SUM(L488:M488)=0,IF(COUNTIF(L488:M488,"未確認")&gt;0,"未確認",IF(COUNTIF(L488:M488,"*")&gt;0,"*",SUM(L488:M488))),SUM(L488:M488))</f>
        <v>0</v>
      </c>
      <c r="K488" s="181" t="str">
        <f t="shared" si="16"/>
        <v/>
      </c>
      <c r="L488" s="111"/>
      <c r="M488" s="111"/>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7">IF(SUM(L489:M489)=0,IF(COUNTIF(L489:M489,"未確認")&gt;0,"未確認",IF(COUNTIF(L489:M489,"~*")&gt;0,"*",SUM(L489:M489))),SUM(L489:M489))</f>
        <v>0</v>
      </c>
      <c r="K489" s="181" t="str">
        <f t="shared" si="16"/>
        <v/>
      </c>
      <c r="L489" s="111"/>
      <c r="M489" s="111"/>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7"/>
        <v>0</v>
      </c>
      <c r="K490" s="181" t="str">
        <f t="shared" si="16"/>
        <v/>
      </c>
      <c r="L490" s="111"/>
      <c r="M490" s="111"/>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7"/>
        <v>0</v>
      </c>
      <c r="K491" s="181" t="str">
        <f t="shared" si="16"/>
        <v/>
      </c>
      <c r="L491" s="111"/>
      <c r="M491" s="111"/>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c r="M492" s="111"/>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c r="M493" s="111"/>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c r="M494" s="111"/>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7"/>
        <v>0</v>
      </c>
      <c r="K495" s="181" t="str">
        <f t="shared" si="16"/>
        <v/>
      </c>
      <c r="L495" s="111"/>
      <c r="M495" s="111"/>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7"/>
        <v>0</v>
      </c>
      <c r="K497" s="181" t="str">
        <f t="shared" si="16"/>
        <v/>
      </c>
      <c r="L497" s="111"/>
      <c r="M497" s="111"/>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2215</v>
      </c>
      <c r="J501" s="180">
        <f t="shared" si="17"/>
        <v>0</v>
      </c>
      <c r="K501" s="181" t="str">
        <f t="shared" si="16"/>
        <v/>
      </c>
      <c r="L501" s="111"/>
      <c r="M501" s="111"/>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2903</v>
      </c>
      <c r="J502" s="180">
        <f t="shared" si="17"/>
        <v>0</v>
      </c>
      <c r="K502" s="181" t="str">
        <f t="shared" si="16"/>
        <v/>
      </c>
      <c r="L502" s="111"/>
      <c r="M502" s="111"/>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1146</v>
      </c>
      <c r="J503" s="180">
        <f t="shared" si="17"/>
        <v>0</v>
      </c>
      <c r="K503" s="181" t="str">
        <f t="shared" si="16"/>
        <v/>
      </c>
      <c r="L503" s="111"/>
      <c r="M503" s="111"/>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c r="M504" s="89"/>
    </row>
    <row r="505" spans="1:22" s="82" customFormat="1">
      <c r="A505" s="325"/>
      <c r="B505" s="83"/>
      <c r="C505" s="60"/>
      <c r="D505" s="60"/>
      <c r="E505" s="60"/>
      <c r="F505" s="60"/>
      <c r="G505" s="60"/>
      <c r="H505" s="90"/>
      <c r="I505" s="90"/>
      <c r="J505" s="87"/>
      <c r="K505" s="88"/>
      <c r="L505" s="89"/>
      <c r="M505" s="89"/>
    </row>
    <row r="506" spans="1:22">
      <c r="A506" s="325"/>
      <c r="B506" s="183"/>
      <c r="C506" s="4"/>
      <c r="D506" s="4"/>
      <c r="F506" s="4"/>
      <c r="G506" s="4"/>
      <c r="H506" s="307"/>
      <c r="I506" s="307"/>
      <c r="J506" s="59"/>
      <c r="K506" s="30"/>
      <c r="L506" s="101"/>
      <c r="M506" s="101"/>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101"/>
      <c r="N507" s="9"/>
      <c r="O507" s="9"/>
      <c r="P507" s="9"/>
      <c r="Q507" s="9"/>
      <c r="R507" s="9"/>
      <c r="S507" s="9"/>
      <c r="T507" s="9"/>
      <c r="U507" s="9"/>
      <c r="V507" s="9"/>
    </row>
    <row r="508" spans="1:22">
      <c r="A508" s="325"/>
      <c r="B508" s="19"/>
      <c r="C508" s="19"/>
      <c r="D508" s="19"/>
      <c r="E508" s="19"/>
      <c r="F508" s="19"/>
      <c r="G508" s="19"/>
      <c r="H508" s="15"/>
      <c r="I508" s="15"/>
      <c r="L508" s="23"/>
      <c r="M508" s="23"/>
      <c r="N508" s="9"/>
      <c r="O508" s="9"/>
      <c r="P508" s="9"/>
      <c r="Q508" s="9"/>
      <c r="R508" s="9"/>
      <c r="S508" s="9"/>
      <c r="T508" s="9"/>
      <c r="U508" s="9"/>
      <c r="V508" s="9"/>
    </row>
    <row r="509" spans="1:22" ht="34.5" customHeight="1">
      <c r="A509" s="325"/>
      <c r="B509" s="19"/>
      <c r="C509" s="19" t="s">
        <v>1920</v>
      </c>
      <c r="D509" s="4"/>
      <c r="F509" s="4"/>
      <c r="G509" s="4"/>
      <c r="H509" s="307"/>
      <c r="I509" s="307"/>
      <c r="J509" s="74" t="s">
        <v>77</v>
      </c>
      <c r="K509" s="167"/>
      <c r="L509" s="76" t="s">
        <v>650</v>
      </c>
      <c r="M509" s="76" t="s">
        <v>651</v>
      </c>
      <c r="N509" s="9"/>
      <c r="O509" s="9"/>
      <c r="P509" s="9"/>
      <c r="Q509" s="9"/>
      <c r="R509" s="9"/>
      <c r="S509" s="9"/>
      <c r="T509" s="9"/>
      <c r="U509" s="9"/>
      <c r="V509" s="9"/>
    </row>
    <row r="510" spans="1:22" ht="20.25" customHeight="1">
      <c r="A510" s="325"/>
      <c r="B510" s="2"/>
      <c r="C510" s="411"/>
      <c r="D510" s="412"/>
      <c r="E510" s="412"/>
      <c r="F510" s="412"/>
      <c r="G510" s="44"/>
      <c r="H510" s="307"/>
      <c r="I510" s="65" t="s">
        <v>1148</v>
      </c>
      <c r="J510" s="66"/>
      <c r="K510" s="168"/>
      <c r="L510" s="78" t="s">
        <v>595</v>
      </c>
      <c r="M510" s="78" t="s">
        <v>596</v>
      </c>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1150</v>
      </c>
      <c r="J511" s="180">
        <f t="shared" ref="J511:J518" si="18">IF(SUM(L511:M511)=0,IF(COUNTIF(L511:M511,"未確認")&gt;0,"未確認",IF(COUNTIF(L511:M511,"~*")&gt;0,"*",SUM(L511:M511))),SUM(L511:M511))</f>
        <v>0</v>
      </c>
      <c r="K511" s="181" t="str">
        <f t="shared" ref="K511:K518" si="19">IF(OR(COUNTIF(L511:M511,"未確認")&gt;0,COUNTIF(L511:M511,"*")&gt;0),"※","")</f>
        <v/>
      </c>
      <c r="L511" s="111"/>
      <c r="M511" s="111"/>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1514</v>
      </c>
      <c r="J512" s="180">
        <f t="shared" si="18"/>
        <v>0</v>
      </c>
      <c r="K512" s="181" t="str">
        <f t="shared" si="19"/>
        <v/>
      </c>
      <c r="L512" s="111"/>
      <c r="M512" s="111"/>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1672</v>
      </c>
      <c r="J513" s="180">
        <f t="shared" si="18"/>
        <v>0</v>
      </c>
      <c r="K513" s="181" t="str">
        <f t="shared" si="19"/>
        <v/>
      </c>
      <c r="L513" s="111"/>
      <c r="M513" s="111"/>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1156</v>
      </c>
      <c r="J514" s="180">
        <f t="shared" si="18"/>
        <v>0</v>
      </c>
      <c r="K514" s="181" t="str">
        <f t="shared" si="19"/>
        <v/>
      </c>
      <c r="L514" s="111"/>
      <c r="M514" s="111"/>
      <c r="N514" s="9"/>
      <c r="O514" s="9"/>
      <c r="P514" s="9"/>
      <c r="Q514" s="9"/>
      <c r="R514" s="9"/>
      <c r="S514" s="9"/>
      <c r="T514" s="9"/>
      <c r="U514" s="9"/>
      <c r="V514" s="9"/>
    </row>
    <row r="515" spans="1:22" ht="117">
      <c r="A515" s="349" t="s">
        <v>1157</v>
      </c>
      <c r="B515" s="184"/>
      <c r="C515" s="383" t="s">
        <v>384</v>
      </c>
      <c r="D515" s="384"/>
      <c r="E515" s="384"/>
      <c r="F515" s="384"/>
      <c r="G515" s="384"/>
      <c r="H515" s="385"/>
      <c r="I515" s="116" t="s">
        <v>1158</v>
      </c>
      <c r="J515" s="180">
        <f t="shared" si="18"/>
        <v>0</v>
      </c>
      <c r="K515" s="181" t="str">
        <f t="shared" si="19"/>
        <v/>
      </c>
      <c r="L515" s="111"/>
      <c r="M515" s="111"/>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2528</v>
      </c>
      <c r="J516" s="180">
        <f t="shared" si="18"/>
        <v>0</v>
      </c>
      <c r="K516" s="181" t="str">
        <f t="shared" si="19"/>
        <v/>
      </c>
      <c r="L516" s="111"/>
      <c r="M516" s="111"/>
    </row>
    <row r="517" spans="1:22" s="112" customFormat="1" ht="70.150000000000006" customHeight="1">
      <c r="A517" s="349" t="s">
        <v>1160</v>
      </c>
      <c r="B517" s="184"/>
      <c r="C517" s="383" t="s">
        <v>388</v>
      </c>
      <c r="D517" s="384"/>
      <c r="E517" s="384"/>
      <c r="F517" s="384"/>
      <c r="G517" s="384"/>
      <c r="H517" s="385"/>
      <c r="I517" s="116" t="s">
        <v>1840</v>
      </c>
      <c r="J517" s="180">
        <f t="shared" si="18"/>
        <v>0</v>
      </c>
      <c r="K517" s="181" t="str">
        <f t="shared" si="19"/>
        <v/>
      </c>
      <c r="L517" s="111"/>
      <c r="M517" s="111"/>
    </row>
    <row r="518" spans="1:22" s="112" customFormat="1" ht="84" customHeight="1">
      <c r="A518" s="349" t="s">
        <v>1162</v>
      </c>
      <c r="B518" s="184"/>
      <c r="C518" s="383" t="s">
        <v>390</v>
      </c>
      <c r="D518" s="384"/>
      <c r="E518" s="384"/>
      <c r="F518" s="384"/>
      <c r="G518" s="384"/>
      <c r="H518" s="385"/>
      <c r="I518" s="116" t="s">
        <v>391</v>
      </c>
      <c r="J518" s="180">
        <f t="shared" si="18"/>
        <v>0</v>
      </c>
      <c r="K518" s="181" t="str">
        <f t="shared" si="19"/>
        <v/>
      </c>
      <c r="L518" s="111"/>
      <c r="M518" s="111"/>
    </row>
    <row r="519" spans="1:22" s="1" customFormat="1">
      <c r="A519" s="325"/>
      <c r="B519" s="19"/>
      <c r="C519" s="19"/>
      <c r="D519" s="19"/>
      <c r="E519" s="19"/>
      <c r="F519" s="19"/>
      <c r="G519" s="19"/>
      <c r="H519" s="15"/>
      <c r="I519" s="15"/>
      <c r="J519" s="87"/>
      <c r="K519" s="88"/>
      <c r="L519" s="89"/>
      <c r="M519" s="89"/>
    </row>
    <row r="520" spans="1:22">
      <c r="A520" s="325"/>
      <c r="B520" s="19"/>
      <c r="C520" s="19"/>
      <c r="D520" s="19"/>
      <c r="E520" s="19"/>
      <c r="F520" s="19"/>
      <c r="G520" s="19"/>
      <c r="H520" s="15"/>
      <c r="I520" s="15"/>
      <c r="L520" s="73"/>
      <c r="M520" s="73"/>
      <c r="N520" s="9"/>
      <c r="O520" s="9"/>
      <c r="P520" s="9"/>
      <c r="Q520" s="9"/>
      <c r="R520" s="9"/>
      <c r="S520" s="9"/>
      <c r="T520" s="9"/>
      <c r="U520" s="9"/>
      <c r="V520" s="9"/>
    </row>
    <row r="521" spans="1:22" ht="34.5" customHeight="1">
      <c r="A521" s="325"/>
      <c r="B521" s="19"/>
      <c r="C521" s="19" t="s">
        <v>1674</v>
      </c>
      <c r="D521" s="4"/>
      <c r="F521" s="4"/>
      <c r="G521" s="4"/>
      <c r="H521" s="307"/>
      <c r="I521" s="307"/>
      <c r="J521" s="74" t="s">
        <v>77</v>
      </c>
      <c r="K521" s="167"/>
      <c r="L521" s="76" t="s">
        <v>650</v>
      </c>
      <c r="M521" s="76" t="s">
        <v>651</v>
      </c>
      <c r="N521" s="9"/>
      <c r="O521" s="9"/>
      <c r="P521" s="9"/>
      <c r="Q521" s="9"/>
      <c r="R521" s="9"/>
      <c r="S521" s="9"/>
      <c r="T521" s="9"/>
      <c r="U521" s="9"/>
      <c r="V521" s="9"/>
    </row>
    <row r="522" spans="1:22" ht="20.25" customHeight="1">
      <c r="A522" s="325"/>
      <c r="B522" s="2"/>
      <c r="C522" s="411"/>
      <c r="D522" s="412"/>
      <c r="E522" s="412"/>
      <c r="F522" s="412"/>
      <c r="G522" s="44"/>
      <c r="H522" s="307"/>
      <c r="I522" s="65" t="s">
        <v>1681</v>
      </c>
      <c r="J522" s="66"/>
      <c r="K522" s="168"/>
      <c r="L522" s="78" t="s">
        <v>595</v>
      </c>
      <c r="M522" s="78" t="s">
        <v>596</v>
      </c>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1675</v>
      </c>
      <c r="J523" s="185">
        <f>IF(SUM(L523:M523)=0,IF(COUNTIF(L523:M523,"未確認")&gt;0,"未確認",IF(COUNTIF(L523:M523,"~*")&gt;0,"*",SUM(L523:M523))),SUM(L523:M523))</f>
        <v>0</v>
      </c>
      <c r="K523" s="181" t="str">
        <f>IF(OR(COUNTIF(L523:M523,"未確認")&gt;0,COUNTIF(L523:M523,"*")&gt;0),"※","")</f>
        <v/>
      </c>
      <c r="L523" s="111"/>
      <c r="M523" s="111"/>
    </row>
    <row r="524" spans="1:22" s="108" customFormat="1" ht="78">
      <c r="A524" s="349"/>
      <c r="B524" s="184"/>
      <c r="C524" s="415" t="s">
        <v>1842</v>
      </c>
      <c r="D524" s="416"/>
      <c r="E524" s="416"/>
      <c r="F524" s="416"/>
      <c r="G524" s="416"/>
      <c r="H524" s="417"/>
      <c r="I524" s="116" t="s">
        <v>1167</v>
      </c>
      <c r="J524" s="185">
        <f>IF(SUM(L524:M524)=0,IF(COUNTIF(L524:M524,"未確認")&gt;0,"未確認",IF(COUNTIF(L524:M524,"~*")&gt;0,"*",SUM(L524:M524))),SUM(L524:M524))</f>
        <v>0</v>
      </c>
      <c r="K524" s="181" t="str">
        <f>IF(OR(COUNTIF(L524:M524,"未確認")&gt;0,COUNTIF(L524:M524,"*")&gt;0),"※","")</f>
        <v/>
      </c>
      <c r="L524" s="111"/>
      <c r="M524" s="111"/>
    </row>
    <row r="525" spans="1:22" s="108" customFormat="1" ht="97.5">
      <c r="A525" s="349" t="s">
        <v>1168</v>
      </c>
      <c r="B525" s="184"/>
      <c r="C525" s="415" t="s">
        <v>395</v>
      </c>
      <c r="D525" s="416"/>
      <c r="E525" s="416"/>
      <c r="F525" s="416"/>
      <c r="G525" s="416"/>
      <c r="H525" s="417"/>
      <c r="I525" s="116" t="s">
        <v>1169</v>
      </c>
      <c r="J525" s="185">
        <f>IF(SUM(L525:M525)=0,IF(COUNTIF(L525:M525,"未確認")&gt;0,"未確認",IF(COUNTIF(L525:M525,"~*")&gt;0,"*",SUM(L525:M525))),SUM(L525:M525))</f>
        <v>0</v>
      </c>
      <c r="K525" s="181" t="str">
        <f>IF(OR(COUNTIF(L525:M525,"未確認")&gt;0,COUNTIF(L525:M525,"*")&gt;0),"※","")</f>
        <v/>
      </c>
      <c r="L525" s="111"/>
      <c r="M525" s="111"/>
    </row>
    <row r="526" spans="1:22" s="1" customFormat="1">
      <c r="A526" s="325"/>
      <c r="B526" s="19"/>
      <c r="C526" s="19"/>
      <c r="D526" s="19"/>
      <c r="E526" s="19"/>
      <c r="F526" s="19"/>
      <c r="G526" s="19"/>
      <c r="H526" s="15"/>
      <c r="I526" s="15"/>
      <c r="J526" s="87"/>
      <c r="K526" s="88"/>
      <c r="L526" s="73"/>
      <c r="M526" s="73"/>
    </row>
    <row r="527" spans="1:22">
      <c r="A527" s="325"/>
      <c r="B527" s="19"/>
      <c r="C527" s="19"/>
      <c r="D527" s="19"/>
      <c r="E527" s="19"/>
      <c r="F527" s="19"/>
      <c r="G527" s="19"/>
      <c r="H527" s="15"/>
      <c r="I527" s="15"/>
      <c r="L527" s="73"/>
      <c r="M527" s="73"/>
      <c r="N527" s="9"/>
      <c r="O527" s="9"/>
      <c r="P527" s="9"/>
      <c r="Q527" s="9"/>
      <c r="R527" s="9"/>
      <c r="S527" s="9"/>
      <c r="T527" s="9"/>
      <c r="U527" s="9"/>
      <c r="V527" s="9"/>
    </row>
    <row r="528" spans="1:22" ht="34.5" customHeight="1">
      <c r="A528" s="325"/>
      <c r="B528" s="19"/>
      <c r="C528" s="19" t="s">
        <v>1170</v>
      </c>
      <c r="D528" s="4"/>
      <c r="F528" s="4"/>
      <c r="G528" s="4"/>
      <c r="H528" s="307"/>
      <c r="I528" s="307"/>
      <c r="J528" s="74" t="s">
        <v>77</v>
      </c>
      <c r="K528" s="167"/>
      <c r="L528" s="76" t="s">
        <v>650</v>
      </c>
      <c r="M528" s="76" t="s">
        <v>651</v>
      </c>
      <c r="N528" s="9"/>
      <c r="O528" s="9"/>
      <c r="P528" s="9"/>
      <c r="Q528" s="9"/>
      <c r="R528" s="9"/>
      <c r="S528" s="9"/>
      <c r="T528" s="9"/>
      <c r="U528" s="9"/>
      <c r="V528" s="9"/>
    </row>
    <row r="529" spans="1:22" ht="20.25" customHeight="1">
      <c r="A529" s="325"/>
      <c r="B529" s="2"/>
      <c r="C529" s="418"/>
      <c r="D529" s="418"/>
      <c r="E529" s="418"/>
      <c r="F529" s="418"/>
      <c r="G529" s="44"/>
      <c r="H529" s="307"/>
      <c r="I529" s="65" t="s">
        <v>1523</v>
      </c>
      <c r="J529" s="66"/>
      <c r="K529" s="168"/>
      <c r="L529" s="78" t="s">
        <v>595</v>
      </c>
      <c r="M529" s="78" t="s">
        <v>596</v>
      </c>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1172</v>
      </c>
      <c r="J530" s="185">
        <f>IF(SUM(L530:M530)=0,IF(COUNTIF(L530:M530,"未確認")&gt;0,"未確認",IF(COUNTIF(L530:M530,"~*")&gt;0,"*",SUM(L530:M530))),SUM(L530:M530))</f>
        <v>0</v>
      </c>
      <c r="K530" s="181" t="str">
        <f>IF(OR(COUNTIF(L530:M530,"未確認")&gt;0,COUNTIF(L530:M530,"*")&gt;0),"※","")</f>
        <v/>
      </c>
      <c r="L530" s="111"/>
      <c r="M530" s="111"/>
    </row>
    <row r="531" spans="1:22" s="1" customFormat="1">
      <c r="A531" s="325"/>
      <c r="B531" s="19"/>
      <c r="C531" s="19"/>
      <c r="D531" s="19"/>
      <c r="E531" s="19"/>
      <c r="F531" s="19"/>
      <c r="G531" s="19"/>
      <c r="H531" s="15"/>
      <c r="I531" s="15"/>
      <c r="J531" s="87"/>
      <c r="K531" s="88"/>
      <c r="L531" s="89"/>
      <c r="M531" s="89"/>
    </row>
    <row r="532" spans="1:22">
      <c r="A532" s="325"/>
      <c r="B532" s="19"/>
      <c r="C532" s="19"/>
      <c r="D532" s="19"/>
      <c r="E532" s="19"/>
      <c r="F532" s="19"/>
      <c r="G532" s="19"/>
      <c r="H532" s="15"/>
      <c r="I532" s="15"/>
      <c r="L532" s="73"/>
      <c r="M532" s="73"/>
      <c r="N532" s="9"/>
      <c r="O532" s="9"/>
      <c r="P532" s="9"/>
      <c r="Q532" s="9"/>
      <c r="R532" s="9"/>
      <c r="S532" s="9"/>
      <c r="T532" s="9"/>
      <c r="U532" s="9"/>
      <c r="V532" s="9"/>
    </row>
    <row r="533" spans="1:22" ht="34.5" customHeight="1">
      <c r="A533" s="325"/>
      <c r="B533" s="19"/>
      <c r="C533" s="19" t="s">
        <v>1845</v>
      </c>
      <c r="D533" s="4"/>
      <c r="F533" s="4"/>
      <c r="G533" s="4"/>
      <c r="H533" s="307"/>
      <c r="I533" s="307"/>
      <c r="J533" s="74" t="s">
        <v>77</v>
      </c>
      <c r="K533" s="167"/>
      <c r="L533" s="76" t="s">
        <v>650</v>
      </c>
      <c r="M533" s="76" t="s">
        <v>651</v>
      </c>
      <c r="N533" s="9"/>
      <c r="O533" s="9"/>
      <c r="P533" s="9"/>
      <c r="Q533" s="9"/>
      <c r="R533" s="9"/>
      <c r="S533" s="9"/>
      <c r="T533" s="9"/>
      <c r="U533" s="9"/>
      <c r="V533" s="9"/>
    </row>
    <row r="534" spans="1:22" ht="20.25" customHeight="1">
      <c r="A534" s="325"/>
      <c r="B534" s="2"/>
      <c r="C534" s="418"/>
      <c r="D534" s="419"/>
      <c r="E534" s="419"/>
      <c r="F534" s="419"/>
      <c r="G534" s="44"/>
      <c r="H534" s="307"/>
      <c r="I534" s="65" t="s">
        <v>1148</v>
      </c>
      <c r="J534" s="66"/>
      <c r="K534" s="168"/>
      <c r="L534" s="78" t="s">
        <v>595</v>
      </c>
      <c r="M534" s="78" t="s">
        <v>596</v>
      </c>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1175</v>
      </c>
      <c r="J535" s="180">
        <f>IF(SUM(L535:M535)=0,IF(COUNTIF(L535:M535,"未確認")&gt;0,"未確認",IF(COUNTIF(L535:M535,"~*")&gt;0,"*",SUM(L535:M535))),SUM(L535:M535))</f>
        <v>0</v>
      </c>
      <c r="K535" s="181" t="str">
        <f>IF(OR(COUNTIF(L535:M535,"未確認")&gt;0,COUNTIF(L535:M535,"*")&gt;0),"※","")</f>
        <v/>
      </c>
      <c r="L535" s="111"/>
      <c r="M535" s="111">
        <v>0</v>
      </c>
    </row>
    <row r="536" spans="1:22" s="1" customFormat="1">
      <c r="A536" s="325"/>
      <c r="B536" s="19"/>
      <c r="C536" s="19"/>
      <c r="D536" s="19"/>
      <c r="E536" s="19"/>
      <c r="F536" s="19"/>
      <c r="G536" s="19"/>
      <c r="H536" s="15"/>
      <c r="I536" s="15"/>
      <c r="J536" s="87"/>
      <c r="K536" s="88"/>
      <c r="L536" s="89"/>
      <c r="M536" s="89"/>
    </row>
    <row r="537" spans="1:22">
      <c r="A537" s="325"/>
      <c r="B537" s="19"/>
      <c r="C537" s="19"/>
      <c r="D537" s="19"/>
      <c r="E537" s="19"/>
      <c r="F537" s="19"/>
      <c r="G537" s="19"/>
      <c r="H537" s="15"/>
      <c r="I537" s="15"/>
      <c r="J537" s="61"/>
      <c r="K537" s="30"/>
      <c r="L537" s="73"/>
      <c r="M537" s="73"/>
      <c r="N537" s="9"/>
      <c r="O537" s="9"/>
      <c r="P537" s="9"/>
      <c r="Q537" s="9"/>
      <c r="R537" s="9"/>
      <c r="S537" s="9"/>
      <c r="T537" s="9"/>
      <c r="U537" s="9"/>
      <c r="V537" s="9"/>
    </row>
    <row r="538" spans="1:22" ht="34.5" customHeight="1">
      <c r="A538" s="325"/>
      <c r="B538" s="19"/>
      <c r="C538" s="19" t="s">
        <v>1176</v>
      </c>
      <c r="D538" s="4"/>
      <c r="F538" s="4"/>
      <c r="G538" s="4"/>
      <c r="H538" s="307"/>
      <c r="I538" s="307"/>
      <c r="J538" s="74" t="s">
        <v>77</v>
      </c>
      <c r="K538" s="167"/>
      <c r="L538" s="76" t="s">
        <v>650</v>
      </c>
      <c r="M538" s="76" t="s">
        <v>651</v>
      </c>
      <c r="N538" s="9"/>
      <c r="O538" s="9"/>
      <c r="P538" s="9"/>
      <c r="Q538" s="9"/>
      <c r="R538" s="9"/>
      <c r="S538" s="9"/>
      <c r="T538" s="9"/>
      <c r="U538" s="9"/>
      <c r="V538" s="9"/>
    </row>
    <row r="539" spans="1:22" ht="20.25" customHeight="1">
      <c r="A539" s="325"/>
      <c r="B539" s="2"/>
      <c r="C539" s="411"/>
      <c r="D539" s="412"/>
      <c r="E539" s="412"/>
      <c r="F539" s="412"/>
      <c r="G539" s="44"/>
      <c r="H539" s="307"/>
      <c r="I539" s="65" t="s">
        <v>1148</v>
      </c>
      <c r="J539" s="66"/>
      <c r="K539" s="168"/>
      <c r="L539" s="78" t="s">
        <v>595</v>
      </c>
      <c r="M539" s="78" t="s">
        <v>596</v>
      </c>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1178</v>
      </c>
      <c r="J540" s="180">
        <f t="shared" ref="J540:J545" si="20">IF(SUM(L540:M540)=0,IF(COUNTIF(L540:M540,"未確認")&gt;0,"未確認",IF(COUNTIF(L540:M540,"~*")&gt;0,"*",SUM(L540:M540))),SUM(L540:M540))</f>
        <v>0</v>
      </c>
      <c r="K540" s="181" t="str">
        <f t="shared" ref="K540:K545" si="21">IF(OR(COUNTIF(L540:M540,"未確認")&gt;0,COUNTIF(L540:M540,"*")&gt;0),"※","")</f>
        <v/>
      </c>
      <c r="L540" s="111"/>
      <c r="M540" s="111"/>
    </row>
    <row r="541" spans="1:22" s="108" customFormat="1" ht="70.150000000000006" customHeight="1">
      <c r="A541" s="349" t="s">
        <v>1179</v>
      </c>
      <c r="B541" s="184"/>
      <c r="C541" s="383" t="s">
        <v>406</v>
      </c>
      <c r="D541" s="384"/>
      <c r="E541" s="384"/>
      <c r="F541" s="384"/>
      <c r="G541" s="384"/>
      <c r="H541" s="385"/>
      <c r="I541" s="116" t="s">
        <v>1180</v>
      </c>
      <c r="J541" s="180">
        <f t="shared" si="20"/>
        <v>0</v>
      </c>
      <c r="K541" s="181" t="str">
        <f t="shared" si="21"/>
        <v/>
      </c>
      <c r="L541" s="111"/>
      <c r="M541" s="111"/>
    </row>
    <row r="542" spans="1:22" s="108" customFormat="1" ht="42.75" customHeight="1">
      <c r="A542" s="349" t="s">
        <v>1181</v>
      </c>
      <c r="B542" s="184"/>
      <c r="C542" s="383" t="s">
        <v>408</v>
      </c>
      <c r="D542" s="384"/>
      <c r="E542" s="384"/>
      <c r="F542" s="384"/>
      <c r="G542" s="384"/>
      <c r="H542" s="385"/>
      <c r="I542" s="413" t="s">
        <v>1679</v>
      </c>
      <c r="J542" s="180">
        <f t="shared" si="20"/>
        <v>0</v>
      </c>
      <c r="K542" s="181" t="str">
        <f t="shared" si="21"/>
        <v/>
      </c>
      <c r="L542" s="111"/>
      <c r="M542" s="111"/>
    </row>
    <row r="543" spans="1:22" s="108" customFormat="1" ht="42.75" customHeight="1">
      <c r="A543" s="349" t="s">
        <v>1183</v>
      </c>
      <c r="B543" s="184"/>
      <c r="C543" s="383" t="s">
        <v>2704</v>
      </c>
      <c r="D543" s="384"/>
      <c r="E543" s="384"/>
      <c r="F543" s="384"/>
      <c r="G543" s="384"/>
      <c r="H543" s="385"/>
      <c r="I543" s="414"/>
      <c r="J543" s="180">
        <f t="shared" si="20"/>
        <v>53</v>
      </c>
      <c r="K543" s="181" t="str">
        <f t="shared" si="21"/>
        <v/>
      </c>
      <c r="L543" s="111">
        <v>16</v>
      </c>
      <c r="M543" s="111">
        <v>37</v>
      </c>
    </row>
    <row r="544" spans="1:22" s="108" customFormat="1" ht="70.150000000000006" customHeight="1">
      <c r="A544" s="349" t="s">
        <v>1184</v>
      </c>
      <c r="B544" s="184"/>
      <c r="C544" s="383" t="s">
        <v>411</v>
      </c>
      <c r="D544" s="384"/>
      <c r="E544" s="384"/>
      <c r="F544" s="384"/>
      <c r="G544" s="384"/>
      <c r="H544" s="385"/>
      <c r="I544" s="116" t="s">
        <v>1526</v>
      </c>
      <c r="J544" s="180">
        <f t="shared" si="20"/>
        <v>0</v>
      </c>
      <c r="K544" s="181" t="str">
        <f t="shared" si="21"/>
        <v/>
      </c>
      <c r="L544" s="111"/>
      <c r="M544" s="111"/>
    </row>
    <row r="545" spans="1:22" s="108" customFormat="1" ht="56.1" customHeight="1">
      <c r="A545" s="349" t="s">
        <v>1186</v>
      </c>
      <c r="B545" s="184"/>
      <c r="C545" s="383" t="s">
        <v>413</v>
      </c>
      <c r="D545" s="384"/>
      <c r="E545" s="384"/>
      <c r="F545" s="384"/>
      <c r="G545" s="384"/>
      <c r="H545" s="385"/>
      <c r="I545" s="116" t="s">
        <v>414</v>
      </c>
      <c r="J545" s="180">
        <f t="shared" si="20"/>
        <v>0</v>
      </c>
      <c r="K545" s="181" t="str">
        <f t="shared" si="21"/>
        <v/>
      </c>
      <c r="L545" s="111"/>
      <c r="M545" s="111"/>
    </row>
    <row r="546" spans="1:22" s="1" customFormat="1">
      <c r="A546" s="325"/>
      <c r="B546" s="19"/>
      <c r="C546" s="19"/>
      <c r="D546" s="19"/>
      <c r="E546" s="19"/>
      <c r="F546" s="19"/>
      <c r="G546" s="19"/>
      <c r="H546" s="15"/>
      <c r="I546" s="15"/>
      <c r="J546" s="87"/>
      <c r="K546" s="88"/>
      <c r="L546" s="89"/>
      <c r="M546" s="89"/>
    </row>
    <row r="547" spans="1:22" s="82" customFormat="1">
      <c r="A547" s="325"/>
      <c r="B547" s="83"/>
      <c r="C547" s="60"/>
      <c r="D547" s="60"/>
      <c r="E547" s="60"/>
      <c r="F547" s="60"/>
      <c r="G547" s="60"/>
      <c r="H547" s="90"/>
      <c r="I547" s="90"/>
      <c r="J547" s="87"/>
      <c r="K547" s="88"/>
      <c r="L547" s="89"/>
      <c r="M547" s="89"/>
    </row>
    <row r="548" spans="1:22" s="108" customFormat="1">
      <c r="A548" s="325"/>
      <c r="B548" s="184"/>
      <c r="C548" s="4"/>
      <c r="D548" s="4"/>
      <c r="E548" s="4"/>
      <c r="F548" s="4"/>
      <c r="G548" s="4"/>
      <c r="H548" s="307"/>
      <c r="I548" s="307"/>
      <c r="J548" s="59"/>
      <c r="K548" s="30"/>
      <c r="L548" s="101"/>
      <c r="M548" s="101"/>
    </row>
    <row r="549" spans="1:22" s="108" customFormat="1">
      <c r="A549" s="325"/>
      <c r="B549" s="19" t="s">
        <v>415</v>
      </c>
      <c r="C549" s="19"/>
      <c r="D549" s="19"/>
      <c r="E549" s="19"/>
      <c r="F549" s="19"/>
      <c r="G549" s="19"/>
      <c r="H549" s="15"/>
      <c r="I549" s="15"/>
      <c r="J549" s="59"/>
      <c r="K549" s="30"/>
      <c r="L549" s="101"/>
      <c r="M549" s="101"/>
    </row>
    <row r="550" spans="1:22">
      <c r="A550" s="325"/>
      <c r="B550" s="19"/>
      <c r="C550" s="19"/>
      <c r="D550" s="19"/>
      <c r="E550" s="19"/>
      <c r="F550" s="19"/>
      <c r="G550" s="19"/>
      <c r="H550" s="15"/>
      <c r="I550" s="15"/>
      <c r="L550" s="73"/>
      <c r="M550" s="73"/>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650</v>
      </c>
      <c r="M551" s="76" t="s">
        <v>651</v>
      </c>
    </row>
    <row r="552" spans="1:22" s="2" customFormat="1" ht="20.25" customHeight="1">
      <c r="A552" s="325"/>
      <c r="C552" s="60"/>
      <c r="D552" s="4"/>
      <c r="E552" s="4"/>
      <c r="F552" s="4"/>
      <c r="G552" s="4"/>
      <c r="H552" s="307"/>
      <c r="I552" s="65" t="s">
        <v>1681</v>
      </c>
      <c r="J552" s="66"/>
      <c r="K552" s="168"/>
      <c r="L552" s="78" t="s">
        <v>595</v>
      </c>
      <c r="M552" s="78" t="s">
        <v>596</v>
      </c>
    </row>
    <row r="553" spans="1:22" s="108" customFormat="1" ht="70.150000000000006" customHeight="1">
      <c r="A553" s="349" t="s">
        <v>1188</v>
      </c>
      <c r="C553" s="383" t="s">
        <v>416</v>
      </c>
      <c r="D553" s="384"/>
      <c r="E553" s="384"/>
      <c r="F553" s="384"/>
      <c r="G553" s="384"/>
      <c r="H553" s="385"/>
      <c r="I553" s="116" t="s">
        <v>1852</v>
      </c>
      <c r="J553" s="180">
        <f t="shared" ref="J553:J565" si="22">IF(SUM(L553:M553)=0,IF(COUNTIF(L553:M553,"未確認")&gt;0,"未確認",IF(COUNTIF(L553:M553,"~*")&gt;0,"*",SUM(L553:M553))),SUM(L553:M553))</f>
        <v>0</v>
      </c>
      <c r="K553" s="181" t="str">
        <f t="shared" ref="K553:K565" si="23">IF(OR(COUNTIF(L553:M553,"未確認")&gt;0,COUNTIF(L553:M553,"*")&gt;0),"※","")</f>
        <v/>
      </c>
      <c r="L553" s="111"/>
      <c r="M553" s="111"/>
    </row>
    <row r="554" spans="1:22" s="108" customFormat="1" ht="70.150000000000006" customHeight="1">
      <c r="A554" s="349" t="s">
        <v>1189</v>
      </c>
      <c r="B554" s="113"/>
      <c r="C554" s="383" t="s">
        <v>418</v>
      </c>
      <c r="D554" s="384"/>
      <c r="E554" s="384"/>
      <c r="F554" s="384"/>
      <c r="G554" s="384"/>
      <c r="H554" s="385"/>
      <c r="I554" s="116" t="s">
        <v>1853</v>
      </c>
      <c r="J554" s="180">
        <f t="shared" si="22"/>
        <v>0</v>
      </c>
      <c r="K554" s="181" t="str">
        <f t="shared" si="23"/>
        <v/>
      </c>
      <c r="L554" s="111"/>
      <c r="M554" s="111"/>
    </row>
    <row r="555" spans="1:22" s="108" customFormat="1" ht="70.150000000000006" customHeight="1">
      <c r="A555" s="349" t="s">
        <v>1191</v>
      </c>
      <c r="B555" s="113"/>
      <c r="C555" s="383" t="s">
        <v>420</v>
      </c>
      <c r="D555" s="384"/>
      <c r="E555" s="384"/>
      <c r="F555" s="384"/>
      <c r="G555" s="384"/>
      <c r="H555" s="385"/>
      <c r="I555" s="116" t="s">
        <v>2904</v>
      </c>
      <c r="J555" s="180">
        <f t="shared" si="22"/>
        <v>0</v>
      </c>
      <c r="K555" s="181" t="str">
        <f t="shared" si="23"/>
        <v/>
      </c>
      <c r="L555" s="111"/>
      <c r="M555" s="111"/>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c r="M556" s="111"/>
    </row>
    <row r="557" spans="1:22" s="108" customFormat="1" ht="70.150000000000006" customHeight="1">
      <c r="A557" s="349" t="s">
        <v>1194</v>
      </c>
      <c r="B557" s="113"/>
      <c r="C557" s="383" t="s">
        <v>424</v>
      </c>
      <c r="D557" s="384"/>
      <c r="E557" s="384"/>
      <c r="F557" s="384"/>
      <c r="G557" s="384"/>
      <c r="H557" s="385"/>
      <c r="I557" s="116" t="s">
        <v>1855</v>
      </c>
      <c r="J557" s="180">
        <f t="shared" si="22"/>
        <v>0</v>
      </c>
      <c r="K557" s="181" t="str">
        <f t="shared" si="23"/>
        <v/>
      </c>
      <c r="L557" s="111"/>
      <c r="M557" s="111"/>
    </row>
    <row r="558" spans="1:22" s="108" customFormat="1" ht="98.1" customHeight="1">
      <c r="A558" s="349" t="s">
        <v>1196</v>
      </c>
      <c r="B558" s="113"/>
      <c r="C558" s="383" t="s">
        <v>426</v>
      </c>
      <c r="D558" s="384"/>
      <c r="E558" s="384"/>
      <c r="F558" s="384"/>
      <c r="G558" s="384"/>
      <c r="H558" s="385"/>
      <c r="I558" s="116" t="s">
        <v>2383</v>
      </c>
      <c r="J558" s="180">
        <f t="shared" si="22"/>
        <v>0</v>
      </c>
      <c r="K558" s="181" t="str">
        <f t="shared" si="23"/>
        <v/>
      </c>
      <c r="L558" s="111"/>
      <c r="M558" s="111"/>
    </row>
    <row r="559" spans="1:22" s="108" customFormat="1" ht="84" customHeight="1">
      <c r="A559" s="349" t="s">
        <v>1198</v>
      </c>
      <c r="B559" s="113"/>
      <c r="C559" s="383" t="s">
        <v>428</v>
      </c>
      <c r="D559" s="384"/>
      <c r="E559" s="384"/>
      <c r="F559" s="384"/>
      <c r="G559" s="384"/>
      <c r="H559" s="385"/>
      <c r="I559" s="116" t="s">
        <v>2905</v>
      </c>
      <c r="J559" s="180">
        <f t="shared" si="22"/>
        <v>0</v>
      </c>
      <c r="K559" s="181" t="str">
        <f t="shared" si="23"/>
        <v/>
      </c>
      <c r="L559" s="111"/>
      <c r="M559" s="111"/>
    </row>
    <row r="560" spans="1:22" s="108" customFormat="1" ht="70.150000000000006" customHeight="1">
      <c r="A560" s="349" t="s">
        <v>1200</v>
      </c>
      <c r="B560" s="113"/>
      <c r="C560" s="383" t="s">
        <v>430</v>
      </c>
      <c r="D560" s="384"/>
      <c r="E560" s="384"/>
      <c r="F560" s="384"/>
      <c r="G560" s="384"/>
      <c r="H560" s="385"/>
      <c r="I560" s="116" t="s">
        <v>431</v>
      </c>
      <c r="J560" s="180">
        <f t="shared" si="22"/>
        <v>0</v>
      </c>
      <c r="K560" s="181" t="str">
        <f t="shared" si="23"/>
        <v/>
      </c>
      <c r="L560" s="111"/>
      <c r="M560" s="111"/>
    </row>
    <row r="561" spans="1:13" s="108" customFormat="1" ht="70.150000000000006" customHeight="1">
      <c r="A561" s="349" t="s">
        <v>1201</v>
      </c>
      <c r="B561" s="113"/>
      <c r="C561" s="386" t="s">
        <v>432</v>
      </c>
      <c r="D561" s="387"/>
      <c r="E561" s="387"/>
      <c r="F561" s="387"/>
      <c r="G561" s="387"/>
      <c r="H561" s="388"/>
      <c r="I561" s="129" t="s">
        <v>2385</v>
      </c>
      <c r="J561" s="180">
        <f t="shared" si="22"/>
        <v>0</v>
      </c>
      <c r="K561" s="181" t="str">
        <f t="shared" si="23"/>
        <v/>
      </c>
      <c r="L561" s="111"/>
      <c r="M561" s="111"/>
    </row>
    <row r="562" spans="1:13" s="108" customFormat="1" ht="78">
      <c r="A562" s="349" t="s">
        <v>1203</v>
      </c>
      <c r="B562" s="113"/>
      <c r="C562" s="383" t="s">
        <v>434</v>
      </c>
      <c r="D562" s="384"/>
      <c r="E562" s="384"/>
      <c r="F562" s="384"/>
      <c r="G562" s="384"/>
      <c r="H562" s="385"/>
      <c r="I562" s="129" t="s">
        <v>435</v>
      </c>
      <c r="J562" s="180">
        <f t="shared" si="22"/>
        <v>0</v>
      </c>
      <c r="K562" s="181" t="str">
        <f t="shared" si="23"/>
        <v/>
      </c>
      <c r="L562" s="111"/>
      <c r="M562" s="111"/>
    </row>
    <row r="563" spans="1:13"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row>
    <row r="564" spans="1:13" s="108" customFormat="1" ht="70.150000000000006" customHeight="1">
      <c r="A564" s="349" t="s">
        <v>1205</v>
      </c>
      <c r="B564" s="113"/>
      <c r="C564" s="383" t="s">
        <v>438</v>
      </c>
      <c r="D564" s="384"/>
      <c r="E564" s="384"/>
      <c r="F564" s="384"/>
      <c r="G564" s="384"/>
      <c r="H564" s="385"/>
      <c r="I564" s="129" t="s">
        <v>2906</v>
      </c>
      <c r="J564" s="180">
        <f t="shared" si="22"/>
        <v>0</v>
      </c>
      <c r="K564" s="181" t="str">
        <f t="shared" si="23"/>
        <v/>
      </c>
      <c r="L564" s="111"/>
      <c r="M564" s="111"/>
    </row>
    <row r="565" spans="1:13" s="108" customFormat="1" ht="70.150000000000006" customHeight="1">
      <c r="A565" s="349" t="s">
        <v>1207</v>
      </c>
      <c r="B565" s="113"/>
      <c r="C565" s="383" t="s">
        <v>440</v>
      </c>
      <c r="D565" s="384"/>
      <c r="E565" s="384"/>
      <c r="F565" s="384"/>
      <c r="G565" s="384"/>
      <c r="H565" s="385"/>
      <c r="I565" s="129" t="s">
        <v>2111</v>
      </c>
      <c r="J565" s="180">
        <f t="shared" si="22"/>
        <v>0</v>
      </c>
      <c r="K565" s="181" t="str">
        <f t="shared" si="23"/>
        <v/>
      </c>
      <c r="L565" s="111"/>
      <c r="M565" s="111"/>
    </row>
    <row r="566" spans="1:13" s="108" customFormat="1" ht="113.65" customHeight="1">
      <c r="A566" s="345" t="s">
        <v>1208</v>
      </c>
      <c r="B566" s="113"/>
      <c r="C566" s="386" t="s">
        <v>1686</v>
      </c>
      <c r="D566" s="387"/>
      <c r="E566" s="387"/>
      <c r="F566" s="387"/>
      <c r="G566" s="387"/>
      <c r="H566" s="388"/>
      <c r="I566" s="317" t="s">
        <v>1210</v>
      </c>
      <c r="J566" s="186"/>
      <c r="K566" s="187"/>
      <c r="L566" s="192" t="s">
        <v>1977</v>
      </c>
      <c r="M566" s="192" t="s">
        <v>1977</v>
      </c>
    </row>
    <row r="567" spans="1:13" s="1" customFormat="1" ht="65.099999999999994" customHeight="1">
      <c r="A567" s="325"/>
      <c r="B567" s="113"/>
      <c r="C567" s="389" t="s">
        <v>445</v>
      </c>
      <c r="D567" s="390"/>
      <c r="E567" s="390"/>
      <c r="F567" s="390"/>
      <c r="G567" s="390"/>
      <c r="H567" s="391"/>
      <c r="I567" s="392" t="s">
        <v>1215</v>
      </c>
      <c r="J567" s="188"/>
      <c r="K567" s="189"/>
      <c r="L567" s="120"/>
      <c r="M567" s="124"/>
    </row>
    <row r="568" spans="1:13" s="1" customFormat="1" ht="34.5" customHeight="1">
      <c r="A568" s="345" t="s">
        <v>1216</v>
      </c>
      <c r="B568" s="113"/>
      <c r="C568" s="190"/>
      <c r="D568" s="398" t="s">
        <v>447</v>
      </c>
      <c r="E568" s="408"/>
      <c r="F568" s="408"/>
      <c r="G568" s="408"/>
      <c r="H568" s="399"/>
      <c r="I568" s="409"/>
      <c r="J568" s="188"/>
      <c r="K568" s="191"/>
      <c r="L568" s="192" t="s">
        <v>26</v>
      </c>
      <c r="M568" s="192" t="s">
        <v>26</v>
      </c>
    </row>
    <row r="569" spans="1:13" s="1" customFormat="1" ht="34.5" customHeight="1">
      <c r="A569" s="345" t="s">
        <v>1217</v>
      </c>
      <c r="B569" s="113"/>
      <c r="C569" s="190"/>
      <c r="D569" s="398" t="s">
        <v>448</v>
      </c>
      <c r="E569" s="408"/>
      <c r="F569" s="408"/>
      <c r="G569" s="408"/>
      <c r="H569" s="399"/>
      <c r="I569" s="409"/>
      <c r="J569" s="188"/>
      <c r="K569" s="191"/>
      <c r="L569" s="192" t="s">
        <v>26</v>
      </c>
      <c r="M569" s="192" t="s">
        <v>26</v>
      </c>
    </row>
    <row r="570" spans="1:13" s="1" customFormat="1" ht="34.5" customHeight="1">
      <c r="A570" s="345" t="s">
        <v>1218</v>
      </c>
      <c r="B570" s="113"/>
      <c r="C570" s="190"/>
      <c r="D570" s="398" t="s">
        <v>449</v>
      </c>
      <c r="E570" s="408"/>
      <c r="F570" s="408"/>
      <c r="G570" s="408"/>
      <c r="H570" s="399"/>
      <c r="I570" s="409"/>
      <c r="J570" s="188"/>
      <c r="K570" s="191"/>
      <c r="L570" s="192" t="s">
        <v>26</v>
      </c>
      <c r="M570" s="192" t="s">
        <v>26</v>
      </c>
    </row>
    <row r="571" spans="1:13" s="1" customFormat="1" ht="34.5" customHeight="1">
      <c r="A571" s="345" t="s">
        <v>1219</v>
      </c>
      <c r="B571" s="113"/>
      <c r="C571" s="190"/>
      <c r="D571" s="398" t="s">
        <v>450</v>
      </c>
      <c r="E571" s="408"/>
      <c r="F571" s="408"/>
      <c r="G571" s="408"/>
      <c r="H571" s="399"/>
      <c r="I571" s="409"/>
      <c r="J571" s="188"/>
      <c r="K571" s="191"/>
      <c r="L571" s="192" t="s">
        <v>26</v>
      </c>
      <c r="M571" s="192" t="s">
        <v>26</v>
      </c>
    </row>
    <row r="572" spans="1:13" s="1" customFormat="1" ht="34.5" customHeight="1">
      <c r="A572" s="345" t="s">
        <v>1220</v>
      </c>
      <c r="B572" s="113"/>
      <c r="C572" s="190"/>
      <c r="D572" s="398" t="s">
        <v>1858</v>
      </c>
      <c r="E572" s="408"/>
      <c r="F572" s="408"/>
      <c r="G572" s="408"/>
      <c r="H572" s="399"/>
      <c r="I572" s="409"/>
      <c r="J572" s="188"/>
      <c r="K572" s="191"/>
      <c r="L572" s="192" t="s">
        <v>26</v>
      </c>
      <c r="M572" s="192" t="s">
        <v>26</v>
      </c>
    </row>
    <row r="573" spans="1:13" s="1" customFormat="1" ht="34.5" customHeight="1">
      <c r="A573" s="345" t="s">
        <v>1222</v>
      </c>
      <c r="B573" s="113"/>
      <c r="C573" s="193"/>
      <c r="D573" s="398" t="s">
        <v>451</v>
      </c>
      <c r="E573" s="408"/>
      <c r="F573" s="408"/>
      <c r="G573" s="408"/>
      <c r="H573" s="399"/>
      <c r="I573" s="409"/>
      <c r="J573" s="188"/>
      <c r="K573" s="191"/>
      <c r="L573" s="192" t="s">
        <v>26</v>
      </c>
      <c r="M573" s="192" t="s">
        <v>26</v>
      </c>
    </row>
    <row r="574" spans="1:13" s="1" customFormat="1" ht="34.5" customHeight="1">
      <c r="A574" s="345" t="s">
        <v>1224</v>
      </c>
      <c r="B574" s="113"/>
      <c r="C574" s="304"/>
      <c r="D574" s="398" t="s">
        <v>1233</v>
      </c>
      <c r="E574" s="408"/>
      <c r="F574" s="408"/>
      <c r="G574" s="408"/>
      <c r="H574" s="399"/>
      <c r="I574" s="409"/>
      <c r="J574" s="194"/>
      <c r="K574" s="195"/>
      <c r="L574" s="192" t="s">
        <v>26</v>
      </c>
      <c r="M574" s="192" t="s">
        <v>26</v>
      </c>
    </row>
    <row r="575" spans="1:13" s="1" customFormat="1" ht="42.75" customHeight="1">
      <c r="A575" s="325"/>
      <c r="B575" s="113"/>
      <c r="C575" s="389" t="s">
        <v>453</v>
      </c>
      <c r="D575" s="390"/>
      <c r="E575" s="390"/>
      <c r="F575" s="390"/>
      <c r="G575" s="390"/>
      <c r="H575" s="391"/>
      <c r="I575" s="409"/>
      <c r="J575" s="188"/>
      <c r="K575" s="189"/>
      <c r="L575" s="120"/>
      <c r="M575" s="124"/>
    </row>
    <row r="576" spans="1:13" s="1" customFormat="1" ht="34.5" customHeight="1">
      <c r="A576" s="345" t="s">
        <v>1225</v>
      </c>
      <c r="B576" s="113"/>
      <c r="C576" s="190"/>
      <c r="D576" s="398" t="s">
        <v>447</v>
      </c>
      <c r="E576" s="408"/>
      <c r="F576" s="408"/>
      <c r="G576" s="408"/>
      <c r="H576" s="399"/>
      <c r="I576" s="409"/>
      <c r="J576" s="188"/>
      <c r="K576" s="191"/>
      <c r="L576" s="192" t="s">
        <v>26</v>
      </c>
      <c r="M576" s="192" t="s">
        <v>26</v>
      </c>
    </row>
    <row r="577" spans="1:13" s="1" customFormat="1" ht="34.5" customHeight="1">
      <c r="A577" s="345" t="s">
        <v>1226</v>
      </c>
      <c r="B577" s="113"/>
      <c r="C577" s="190"/>
      <c r="D577" s="398" t="s">
        <v>448</v>
      </c>
      <c r="E577" s="408"/>
      <c r="F577" s="408"/>
      <c r="G577" s="408"/>
      <c r="H577" s="399"/>
      <c r="I577" s="409"/>
      <c r="J577" s="188"/>
      <c r="K577" s="191"/>
      <c r="L577" s="192" t="s">
        <v>26</v>
      </c>
      <c r="M577" s="192" t="s">
        <v>26</v>
      </c>
    </row>
    <row r="578" spans="1:13" s="1" customFormat="1" ht="34.5" customHeight="1">
      <c r="A578" s="345" t="s">
        <v>1227</v>
      </c>
      <c r="B578" s="113"/>
      <c r="C578" s="190"/>
      <c r="D578" s="398" t="s">
        <v>449</v>
      </c>
      <c r="E578" s="408"/>
      <c r="F578" s="408"/>
      <c r="G578" s="408"/>
      <c r="H578" s="399"/>
      <c r="I578" s="409"/>
      <c r="J578" s="188"/>
      <c r="K578" s="191"/>
      <c r="L578" s="192" t="s">
        <v>26</v>
      </c>
      <c r="M578" s="192" t="s">
        <v>26</v>
      </c>
    </row>
    <row r="579" spans="1:13" s="1" customFormat="1" ht="34.5" customHeight="1">
      <c r="A579" s="345" t="s">
        <v>1228</v>
      </c>
      <c r="B579" s="113"/>
      <c r="C579" s="190"/>
      <c r="D579" s="398" t="s">
        <v>450</v>
      </c>
      <c r="E579" s="408"/>
      <c r="F579" s="408"/>
      <c r="G579" s="408"/>
      <c r="H579" s="399"/>
      <c r="I579" s="409"/>
      <c r="J579" s="188"/>
      <c r="K579" s="191"/>
      <c r="L579" s="192" t="s">
        <v>26</v>
      </c>
      <c r="M579" s="192" t="s">
        <v>26</v>
      </c>
    </row>
    <row r="580" spans="1:13" s="1" customFormat="1" ht="34.5" customHeight="1">
      <c r="A580" s="345" t="s">
        <v>1229</v>
      </c>
      <c r="B580" s="113"/>
      <c r="C580" s="190"/>
      <c r="D580" s="398" t="s">
        <v>1221</v>
      </c>
      <c r="E580" s="408"/>
      <c r="F580" s="408"/>
      <c r="G580" s="408"/>
      <c r="H580" s="399"/>
      <c r="I580" s="409"/>
      <c r="J580" s="188"/>
      <c r="K580" s="191"/>
      <c r="L580" s="192" t="s">
        <v>26</v>
      </c>
      <c r="M580" s="192" t="s">
        <v>26</v>
      </c>
    </row>
    <row r="581" spans="1:13" s="1" customFormat="1" ht="34.5" customHeight="1">
      <c r="A581" s="345" t="s">
        <v>1230</v>
      </c>
      <c r="B581" s="113"/>
      <c r="C581" s="190"/>
      <c r="D581" s="398" t="s">
        <v>1223</v>
      </c>
      <c r="E581" s="408"/>
      <c r="F581" s="408"/>
      <c r="G581" s="408"/>
      <c r="H581" s="399"/>
      <c r="I581" s="409"/>
      <c r="J581" s="188"/>
      <c r="K581" s="191"/>
      <c r="L581" s="192" t="s">
        <v>26</v>
      </c>
      <c r="M581" s="192" t="s">
        <v>26</v>
      </c>
    </row>
    <row r="582" spans="1:13" s="1" customFormat="1" ht="34.5" customHeight="1">
      <c r="A582" s="345" t="s">
        <v>1232</v>
      </c>
      <c r="B582" s="113"/>
      <c r="C582" s="322"/>
      <c r="D582" s="398" t="s">
        <v>1233</v>
      </c>
      <c r="E582" s="408"/>
      <c r="F582" s="408"/>
      <c r="G582" s="408"/>
      <c r="H582" s="399"/>
      <c r="I582" s="409"/>
      <c r="J582" s="194"/>
      <c r="K582" s="195"/>
      <c r="L582" s="192" t="s">
        <v>26</v>
      </c>
      <c r="M582" s="192" t="s">
        <v>26</v>
      </c>
    </row>
    <row r="583" spans="1:13" s="1" customFormat="1" ht="42.75" customHeight="1">
      <c r="A583" s="325"/>
      <c r="B583" s="113"/>
      <c r="C583" s="389" t="s">
        <v>454</v>
      </c>
      <c r="D583" s="390"/>
      <c r="E583" s="390"/>
      <c r="F583" s="390"/>
      <c r="G583" s="390"/>
      <c r="H583" s="391"/>
      <c r="I583" s="409"/>
      <c r="J583" s="196"/>
      <c r="K583" s="189"/>
      <c r="L583" s="120"/>
      <c r="M583" s="124"/>
    </row>
    <row r="584" spans="1:13" s="1" customFormat="1" ht="34.5" customHeight="1">
      <c r="A584" s="345" t="s">
        <v>1234</v>
      </c>
      <c r="B584" s="113"/>
      <c r="C584" s="190"/>
      <c r="D584" s="398" t="s">
        <v>447</v>
      </c>
      <c r="E584" s="408"/>
      <c r="F584" s="408"/>
      <c r="G584" s="408"/>
      <c r="H584" s="399"/>
      <c r="I584" s="409"/>
      <c r="J584" s="188"/>
      <c r="K584" s="191"/>
      <c r="L584" s="192" t="s">
        <v>26</v>
      </c>
      <c r="M584" s="192" t="s">
        <v>26</v>
      </c>
    </row>
    <row r="585" spans="1:13" s="1" customFormat="1" ht="34.5" customHeight="1">
      <c r="A585" s="345" t="s">
        <v>1235</v>
      </c>
      <c r="B585" s="113"/>
      <c r="C585" s="190"/>
      <c r="D585" s="398" t="s">
        <v>448</v>
      </c>
      <c r="E585" s="408"/>
      <c r="F585" s="408"/>
      <c r="G585" s="408"/>
      <c r="H585" s="399"/>
      <c r="I585" s="409"/>
      <c r="J585" s="188"/>
      <c r="K585" s="191"/>
      <c r="L585" s="192" t="s">
        <v>26</v>
      </c>
      <c r="M585" s="192" t="s">
        <v>26</v>
      </c>
    </row>
    <row r="586" spans="1:13" s="1" customFormat="1" ht="34.5" customHeight="1">
      <c r="A586" s="345" t="s">
        <v>1236</v>
      </c>
      <c r="B586" s="113"/>
      <c r="C586" s="190"/>
      <c r="D586" s="398" t="s">
        <v>449</v>
      </c>
      <c r="E586" s="408"/>
      <c r="F586" s="408"/>
      <c r="G586" s="408"/>
      <c r="H586" s="399"/>
      <c r="I586" s="409"/>
      <c r="J586" s="188"/>
      <c r="K586" s="191"/>
      <c r="L586" s="192" t="s">
        <v>26</v>
      </c>
      <c r="M586" s="192" t="s">
        <v>26</v>
      </c>
    </row>
    <row r="587" spans="1:13" s="1" customFormat="1" ht="34.5" customHeight="1">
      <c r="A587" s="345" t="s">
        <v>1237</v>
      </c>
      <c r="B587" s="113"/>
      <c r="C587" s="190"/>
      <c r="D587" s="398" t="s">
        <v>450</v>
      </c>
      <c r="E587" s="408"/>
      <c r="F587" s="408"/>
      <c r="G587" s="408"/>
      <c r="H587" s="399"/>
      <c r="I587" s="409"/>
      <c r="J587" s="188"/>
      <c r="K587" s="191"/>
      <c r="L587" s="192" t="s">
        <v>26</v>
      </c>
      <c r="M587" s="192" t="s">
        <v>26</v>
      </c>
    </row>
    <row r="588" spans="1:13" s="1" customFormat="1" ht="34.5" customHeight="1">
      <c r="A588" s="345" t="s">
        <v>1238</v>
      </c>
      <c r="B588" s="113"/>
      <c r="C588" s="190"/>
      <c r="D588" s="398" t="s">
        <v>1221</v>
      </c>
      <c r="E588" s="408"/>
      <c r="F588" s="408"/>
      <c r="G588" s="408"/>
      <c r="H588" s="399"/>
      <c r="I588" s="409"/>
      <c r="J588" s="188"/>
      <c r="K588" s="191"/>
      <c r="L588" s="192" t="s">
        <v>26</v>
      </c>
      <c r="M588" s="192" t="s">
        <v>26</v>
      </c>
    </row>
    <row r="589" spans="1:13" s="1" customFormat="1" ht="34.5" customHeight="1">
      <c r="A589" s="345" t="s">
        <v>1239</v>
      </c>
      <c r="B589" s="113"/>
      <c r="C589" s="190"/>
      <c r="D589" s="398" t="s">
        <v>1688</v>
      </c>
      <c r="E589" s="408"/>
      <c r="F589" s="408"/>
      <c r="G589" s="408"/>
      <c r="H589" s="399"/>
      <c r="I589" s="409"/>
      <c r="J589" s="188"/>
      <c r="K589" s="191"/>
      <c r="L589" s="192" t="s">
        <v>26</v>
      </c>
      <c r="M589" s="192" t="s">
        <v>26</v>
      </c>
    </row>
    <row r="590" spans="1:13" s="1" customFormat="1" ht="34.5" customHeight="1">
      <c r="A590" s="345" t="s">
        <v>1240</v>
      </c>
      <c r="B590" s="113"/>
      <c r="C590" s="322"/>
      <c r="D590" s="398" t="s">
        <v>1233</v>
      </c>
      <c r="E590" s="408"/>
      <c r="F590" s="408"/>
      <c r="G590" s="408"/>
      <c r="H590" s="399"/>
      <c r="I590" s="410"/>
      <c r="J590" s="194"/>
      <c r="K590" s="195"/>
      <c r="L590" s="192" t="s">
        <v>26</v>
      </c>
      <c r="M590" s="192" t="s">
        <v>26</v>
      </c>
    </row>
    <row r="591" spans="1:13" s="1" customFormat="1">
      <c r="A591" s="325"/>
      <c r="B591" s="19"/>
      <c r="C591" s="19"/>
      <c r="D591" s="19"/>
      <c r="E591" s="19"/>
      <c r="F591" s="19"/>
      <c r="G591" s="19"/>
      <c r="H591" s="15"/>
      <c r="I591" s="15"/>
      <c r="J591" s="87"/>
      <c r="K591" s="88"/>
      <c r="L591" s="89"/>
      <c r="M591" s="89"/>
    </row>
    <row r="592" spans="1:13" s="82" customFormat="1">
      <c r="A592" s="325"/>
      <c r="B592" s="83"/>
      <c r="C592" s="60"/>
      <c r="D592" s="60"/>
      <c r="E592" s="60"/>
      <c r="F592" s="60"/>
      <c r="G592" s="60"/>
      <c r="H592" s="90"/>
      <c r="I592" s="90"/>
      <c r="J592" s="87"/>
      <c r="K592" s="88"/>
      <c r="L592" s="89"/>
      <c r="M592" s="89"/>
    </row>
    <row r="593" spans="1:22" s="1" customFormat="1">
      <c r="A593" s="325"/>
      <c r="B593" s="113"/>
      <c r="C593" s="4"/>
      <c r="D593" s="4"/>
      <c r="E593" s="4"/>
      <c r="F593" s="4"/>
      <c r="G593" s="4"/>
      <c r="H593" s="307"/>
      <c r="I593" s="307"/>
      <c r="J593" s="59"/>
      <c r="K593" s="30"/>
      <c r="L593" s="101"/>
      <c r="M593" s="101"/>
    </row>
    <row r="594" spans="1:22" s="1" customFormat="1">
      <c r="A594" s="325"/>
      <c r="B594" s="19" t="s">
        <v>455</v>
      </c>
      <c r="C594" s="19"/>
      <c r="D594" s="19"/>
      <c r="E594" s="19"/>
      <c r="F594" s="19"/>
      <c r="G594" s="19"/>
      <c r="H594" s="15"/>
      <c r="I594" s="15"/>
      <c r="J594" s="59"/>
      <c r="K594" s="30"/>
      <c r="L594" s="101"/>
      <c r="M594" s="101"/>
    </row>
    <row r="595" spans="1:22">
      <c r="A595" s="325"/>
      <c r="B595" s="19"/>
      <c r="C595" s="19"/>
      <c r="D595" s="19"/>
      <c r="E595" s="19"/>
      <c r="F595" s="19"/>
      <c r="G595" s="19"/>
      <c r="H595" s="15"/>
      <c r="I595" s="15"/>
      <c r="L595" s="73"/>
      <c r="M595" s="73"/>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650</v>
      </c>
      <c r="M596" s="76" t="s">
        <v>651</v>
      </c>
    </row>
    <row r="597" spans="1:22" s="2" customFormat="1" ht="20.25" customHeight="1">
      <c r="A597" s="325"/>
      <c r="C597" s="60"/>
      <c r="D597" s="4"/>
      <c r="E597" s="4"/>
      <c r="F597" s="4"/>
      <c r="G597" s="4"/>
      <c r="H597" s="307"/>
      <c r="I597" s="65" t="s">
        <v>1148</v>
      </c>
      <c r="J597" s="66"/>
      <c r="K597" s="168"/>
      <c r="L597" s="78" t="s">
        <v>595</v>
      </c>
      <c r="M597" s="78" t="s">
        <v>596</v>
      </c>
    </row>
    <row r="598" spans="1:22" s="108" customFormat="1" ht="70.150000000000006" customHeight="1">
      <c r="A598" s="349" t="s">
        <v>1241</v>
      </c>
      <c r="C598" s="383" t="s">
        <v>456</v>
      </c>
      <c r="D598" s="384"/>
      <c r="E598" s="384"/>
      <c r="F598" s="384"/>
      <c r="G598" s="384"/>
      <c r="H598" s="385"/>
      <c r="I598" s="324" t="s">
        <v>1242</v>
      </c>
      <c r="J598" s="180">
        <f>IF(SUM(L598:M598)=0,IF(COUNTIF(L598:M598,"未確認")&gt;0,"未確認",IF(COUNTIF(L598:M598,"~*")&gt;0,"*",SUM(L598:M598))),SUM(L598:M598))</f>
        <v>0</v>
      </c>
      <c r="K598" s="181" t="str">
        <f>IF(OR(COUNTIF(L598:M598,"未確認")&gt;0,COUNTIF(L598:M598,"*")&gt;0),"※","")</f>
        <v/>
      </c>
      <c r="L598" s="111"/>
      <c r="M598" s="111"/>
    </row>
    <row r="599" spans="1:22" s="108" customFormat="1" ht="70.150000000000006" customHeight="1">
      <c r="A599" s="349" t="s">
        <v>1243</v>
      </c>
      <c r="B599" s="83"/>
      <c r="C599" s="383" t="s">
        <v>2394</v>
      </c>
      <c r="D599" s="384"/>
      <c r="E599" s="384"/>
      <c r="F599" s="384"/>
      <c r="G599" s="384"/>
      <c r="H599" s="385"/>
      <c r="I599" s="324" t="s">
        <v>459</v>
      </c>
      <c r="J599" s="180">
        <f>IF(SUM(L599:M599)=0,IF(COUNTIF(L599:M599,"未確認")&gt;0,"未確認",IF(COUNTIF(L599:M599,"~*")&gt;0,"*",SUM(L599:M599))),SUM(L599:M599))</f>
        <v>0</v>
      </c>
      <c r="K599" s="181" t="str">
        <f>IF(OR(COUNTIF(L599:M599,"未確認")&gt;0,COUNTIF(L599:M599,"*")&gt;0),"※","")</f>
        <v/>
      </c>
      <c r="L599" s="111"/>
      <c r="M599" s="111"/>
    </row>
    <row r="600" spans="1:22" s="108" customFormat="1" ht="72" customHeight="1">
      <c r="A600" s="349" t="s">
        <v>1245</v>
      </c>
      <c r="B600" s="83"/>
      <c r="C600" s="383" t="s">
        <v>2907</v>
      </c>
      <c r="D600" s="384"/>
      <c r="E600" s="384"/>
      <c r="F600" s="384"/>
      <c r="G600" s="384"/>
      <c r="H600" s="385"/>
      <c r="I600" s="324" t="s">
        <v>1246</v>
      </c>
      <c r="J600" s="180">
        <f>IF(SUM(L600:M600)=0,IF(COUNTIF(L600:M600,"未確認")&gt;0,"未確認",IF(COUNTIF(L600:M600,"~*")&gt;0,"*",SUM(L600:M600))),SUM(L600:M600))</f>
        <v>0</v>
      </c>
      <c r="K600" s="181" t="str">
        <f>IF(OR(COUNTIF(L600:M600,"未確認")&gt;0,COUNTIF(L600:M600,"*")&gt;0),"※","")</f>
        <v/>
      </c>
      <c r="L600" s="111"/>
      <c r="M600" s="111"/>
    </row>
    <row r="601" spans="1:22" s="108" customFormat="1" ht="56.1" customHeight="1">
      <c r="A601" s="349" t="s">
        <v>1247</v>
      </c>
      <c r="B601" s="83"/>
      <c r="C601" s="383" t="s">
        <v>461</v>
      </c>
      <c r="D601" s="384"/>
      <c r="E601" s="384"/>
      <c r="F601" s="384"/>
      <c r="G601" s="384"/>
      <c r="H601" s="385"/>
      <c r="I601" s="313" t="s">
        <v>1689</v>
      </c>
      <c r="J601" s="180">
        <f>IF(SUM(L601:M601)=0,IF(COUNTIF(L601:M601,"未確認")&gt;0,"未確認",IF(COUNTIF(L601:M601,"~*")&gt;0,"*",SUM(L601:M601))),SUM(L601:M601))</f>
        <v>0</v>
      </c>
      <c r="K601" s="181" t="str">
        <f>IF(OR(COUNTIF(L601:M601,"未確認")&gt;0,COUNTIF(L601:M601,"*")&gt;0),"※","")</f>
        <v/>
      </c>
      <c r="L601" s="111"/>
      <c r="M601" s="111"/>
    </row>
    <row r="602" spans="1:22" s="108" customFormat="1" ht="84" customHeight="1">
      <c r="A602" s="349" t="s">
        <v>1249</v>
      </c>
      <c r="B602" s="83"/>
      <c r="C602" s="383" t="s">
        <v>463</v>
      </c>
      <c r="D602" s="384"/>
      <c r="E602" s="384"/>
      <c r="F602" s="384"/>
      <c r="G602" s="384"/>
      <c r="H602" s="385"/>
      <c r="I602" s="324" t="s">
        <v>1250</v>
      </c>
      <c r="J602" s="180">
        <f>IF(SUM(L602:M602)=0,IF(COUNTIF(L602:M602,"未確認")&gt;0,"未確認",IF(COUNTIF(L602:M602,"~*")&gt;0,"*",SUM(L602:M602))),SUM(L602:M602))</f>
        <v>0</v>
      </c>
      <c r="K602" s="181" t="str">
        <f>IF(OR(COUNTIF(L602:M602,"未確認")&gt;0,COUNTIF(L602:M602,"*")&gt;0),"※","")</f>
        <v/>
      </c>
      <c r="L602" s="111"/>
      <c r="M602" s="111"/>
    </row>
    <row r="603" spans="1:22" s="108" customFormat="1" ht="35.1" customHeight="1">
      <c r="A603" s="345" t="s">
        <v>1251</v>
      </c>
      <c r="B603" s="83"/>
      <c r="C603" s="389" t="s">
        <v>465</v>
      </c>
      <c r="D603" s="390"/>
      <c r="E603" s="390"/>
      <c r="F603" s="390"/>
      <c r="G603" s="390"/>
      <c r="H603" s="391"/>
      <c r="I603" s="406" t="s">
        <v>2396</v>
      </c>
      <c r="J603" s="164" t="s">
        <v>181</v>
      </c>
      <c r="K603" s="181" t="str">
        <f>IF(OR(COUNTIF(L603:M603,"未確認")&gt;0,COUNTIF(L603:M603,"~*")&gt;0),"※","")</f>
        <v/>
      </c>
      <c r="L603" s="350"/>
      <c r="M603" s="350"/>
    </row>
    <row r="604" spans="1:22" s="108" customFormat="1" ht="35.1" customHeight="1">
      <c r="A604" s="345" t="s">
        <v>1253</v>
      </c>
      <c r="B604" s="83"/>
      <c r="C604" s="311"/>
      <c r="D604" s="312"/>
      <c r="E604" s="386" t="s">
        <v>467</v>
      </c>
      <c r="F604" s="387"/>
      <c r="G604" s="387"/>
      <c r="H604" s="388"/>
      <c r="I604" s="407"/>
      <c r="J604" s="164">
        <v>0</v>
      </c>
      <c r="K604" s="181" t="str">
        <f>IF(OR(COUNTIF(L604:M604,"未確認")&gt;0,COUNTIF(L604:M604,"~*")&gt;0),"※","")</f>
        <v/>
      </c>
      <c r="L604" s="350"/>
      <c r="M604" s="350"/>
    </row>
    <row r="605" spans="1:22" s="108" customFormat="1" ht="35.1" customHeight="1">
      <c r="A605" s="345" t="s">
        <v>1254</v>
      </c>
      <c r="B605" s="83"/>
      <c r="C605" s="389" t="s">
        <v>468</v>
      </c>
      <c r="D605" s="390"/>
      <c r="E605" s="390"/>
      <c r="F605" s="390"/>
      <c r="G605" s="390"/>
      <c r="H605" s="391"/>
      <c r="I605" s="392" t="s">
        <v>1691</v>
      </c>
      <c r="J605" s="164" t="s">
        <v>181</v>
      </c>
      <c r="K605" s="181" t="str">
        <f>IF(OR(COUNTIF(L605:M605,"未確認")&gt;0,COUNTIF(L605:M605,"~*")&gt;0),"※","")</f>
        <v/>
      </c>
      <c r="L605" s="350"/>
      <c r="M605" s="350"/>
    </row>
    <row r="606" spans="1:22" s="108" customFormat="1" ht="35.1" customHeight="1">
      <c r="A606" s="345" t="s">
        <v>1256</v>
      </c>
      <c r="B606" s="83"/>
      <c r="C606" s="311"/>
      <c r="D606" s="312"/>
      <c r="E606" s="386" t="s">
        <v>467</v>
      </c>
      <c r="F606" s="387"/>
      <c r="G606" s="387"/>
      <c r="H606" s="388"/>
      <c r="I606" s="395"/>
      <c r="J606" s="164">
        <v>0</v>
      </c>
      <c r="K606" s="181" t="str">
        <f>IF(OR(COUNTIF(L606:M606,"未確認")&gt;0,COUNTIF(L606:M606,"~*")&gt;0),"※","")</f>
        <v/>
      </c>
      <c r="L606" s="350"/>
      <c r="M606" s="350"/>
    </row>
    <row r="607" spans="1:22" s="108" customFormat="1" ht="42" customHeight="1">
      <c r="A607" s="345" t="s">
        <v>1257</v>
      </c>
      <c r="B607" s="83"/>
      <c r="C607" s="386" t="s">
        <v>470</v>
      </c>
      <c r="D607" s="387"/>
      <c r="E607" s="387"/>
      <c r="F607" s="387"/>
      <c r="G607" s="387"/>
      <c r="H607" s="388"/>
      <c r="I607" s="116" t="s">
        <v>1258</v>
      </c>
      <c r="J607" s="180" t="s">
        <v>181</v>
      </c>
      <c r="K607" s="181" t="str">
        <f>IF(OR(COUNTIF(L607:M607,"未確認")&gt;0,COUNTIF(L607:M607,"~*")&gt;0),"※","")</f>
        <v/>
      </c>
      <c r="L607" s="350"/>
      <c r="M607" s="350"/>
    </row>
    <row r="608" spans="1:22" s="108" customFormat="1" ht="56.1" customHeight="1">
      <c r="A608" s="349" t="s">
        <v>1259</v>
      </c>
      <c r="B608" s="83"/>
      <c r="C608" s="383" t="s">
        <v>472</v>
      </c>
      <c r="D608" s="384"/>
      <c r="E608" s="384"/>
      <c r="F608" s="384"/>
      <c r="G608" s="384"/>
      <c r="H608" s="385"/>
      <c r="I608" s="116" t="s">
        <v>473</v>
      </c>
      <c r="J608" s="180">
        <f t="shared" ref="J608:J613" si="24">IF(SUM(L608:M608)=0,IF(COUNTIF(L608:M608,"未確認")&gt;0,"未確認",IF(COUNTIF(L608:M608,"~*")&gt;0,"*",SUM(L608:M608))),SUM(L608:M608))</f>
        <v>0</v>
      </c>
      <c r="K608" s="181" t="str">
        <f t="shared" ref="K608:K613" si="25">IF(OR(COUNTIF(L608:M608,"未確認")&gt;0,COUNTIF(L608:M608,"*")&gt;0),"※","")</f>
        <v/>
      </c>
      <c r="L608" s="111"/>
      <c r="M608" s="111"/>
    </row>
    <row r="609" spans="1:22" s="108" customFormat="1" ht="56.1" customHeight="1">
      <c r="A609" s="349" t="s">
        <v>1260</v>
      </c>
      <c r="B609" s="83"/>
      <c r="C609" s="383" t="s">
        <v>1261</v>
      </c>
      <c r="D609" s="384"/>
      <c r="E609" s="384"/>
      <c r="F609" s="384"/>
      <c r="G609" s="384"/>
      <c r="H609" s="385"/>
      <c r="I609" s="116" t="s">
        <v>475</v>
      </c>
      <c r="J609" s="180">
        <f t="shared" si="24"/>
        <v>0</v>
      </c>
      <c r="K609" s="181" t="str">
        <f t="shared" si="25"/>
        <v/>
      </c>
      <c r="L609" s="111"/>
      <c r="M609" s="111"/>
    </row>
    <row r="610" spans="1:22" s="1" customFormat="1" ht="56.1" customHeight="1">
      <c r="A610" s="349" t="s">
        <v>1262</v>
      </c>
      <c r="B610" s="83"/>
      <c r="C610" s="383" t="s">
        <v>476</v>
      </c>
      <c r="D610" s="384"/>
      <c r="E610" s="384"/>
      <c r="F610" s="384"/>
      <c r="G610" s="384"/>
      <c r="H610" s="385"/>
      <c r="I610" s="116" t="s">
        <v>477</v>
      </c>
      <c r="J610" s="180">
        <f t="shared" si="24"/>
        <v>0</v>
      </c>
      <c r="K610" s="181" t="str">
        <f t="shared" si="25"/>
        <v/>
      </c>
      <c r="L610" s="111"/>
      <c r="M610" s="111"/>
    </row>
    <row r="611" spans="1:22" s="1" customFormat="1" ht="56.1" customHeight="1">
      <c r="A611" s="349" t="s">
        <v>1263</v>
      </c>
      <c r="B611" s="83"/>
      <c r="C611" s="383" t="s">
        <v>478</v>
      </c>
      <c r="D611" s="384"/>
      <c r="E611" s="384"/>
      <c r="F611" s="384"/>
      <c r="G611" s="384"/>
      <c r="H611" s="385"/>
      <c r="I611" s="116" t="s">
        <v>479</v>
      </c>
      <c r="J611" s="180">
        <f t="shared" si="24"/>
        <v>0</v>
      </c>
      <c r="K611" s="181" t="str">
        <f t="shared" si="25"/>
        <v/>
      </c>
      <c r="L611" s="111"/>
      <c r="M611" s="111"/>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row>
    <row r="613" spans="1:22" s="1" customFormat="1" ht="56.1" customHeight="1">
      <c r="A613" s="349" t="s">
        <v>1266</v>
      </c>
      <c r="B613" s="83"/>
      <c r="C613" s="383" t="s">
        <v>482</v>
      </c>
      <c r="D613" s="384"/>
      <c r="E613" s="384"/>
      <c r="F613" s="384"/>
      <c r="G613" s="384"/>
      <c r="H613" s="385"/>
      <c r="I613" s="116" t="s">
        <v>2398</v>
      </c>
      <c r="J613" s="180">
        <f t="shared" si="24"/>
        <v>0</v>
      </c>
      <c r="K613" s="181" t="str">
        <f t="shared" si="25"/>
        <v/>
      </c>
      <c r="L613" s="111"/>
      <c r="M613" s="111"/>
    </row>
    <row r="614" spans="1:22" s="1" customFormat="1">
      <c r="A614" s="325"/>
      <c r="B614" s="19"/>
      <c r="C614" s="19"/>
      <c r="D614" s="19"/>
      <c r="E614" s="19"/>
      <c r="F614" s="19"/>
      <c r="G614" s="19"/>
      <c r="H614" s="15"/>
      <c r="I614" s="15"/>
      <c r="J614" s="87"/>
      <c r="K614" s="88"/>
      <c r="L614" s="89"/>
      <c r="M614" s="89"/>
    </row>
    <row r="615" spans="1:22" s="82" customFormat="1">
      <c r="A615" s="325"/>
      <c r="B615" s="83"/>
      <c r="C615" s="60"/>
      <c r="D615" s="60"/>
      <c r="E615" s="60"/>
      <c r="F615" s="60"/>
      <c r="G615" s="60"/>
      <c r="H615" s="90"/>
      <c r="I615" s="90"/>
      <c r="J615" s="87"/>
      <c r="K615" s="88"/>
      <c r="L615" s="89"/>
      <c r="M615" s="89"/>
    </row>
    <row r="616" spans="1:22" s="1" customFormat="1">
      <c r="A616" s="325"/>
      <c r="B616" s="83"/>
      <c r="C616" s="4"/>
      <c r="D616" s="4"/>
      <c r="E616" s="126"/>
      <c r="F616" s="126"/>
      <c r="G616" s="126"/>
      <c r="H616" s="127"/>
      <c r="I616" s="127"/>
      <c r="J616" s="87"/>
      <c r="K616" s="88"/>
      <c r="L616" s="89"/>
      <c r="M616" s="89"/>
    </row>
    <row r="617" spans="1:22" s="1" customFormat="1">
      <c r="A617" s="325"/>
      <c r="B617" s="19" t="s">
        <v>484</v>
      </c>
      <c r="C617" s="44"/>
      <c r="D617" s="44"/>
      <c r="E617" s="44"/>
      <c r="F617" s="44"/>
      <c r="G617" s="44"/>
      <c r="H617" s="15"/>
      <c r="I617" s="15"/>
      <c r="J617" s="87"/>
      <c r="K617" s="88"/>
      <c r="L617" s="89"/>
      <c r="M617" s="89"/>
    </row>
    <row r="618" spans="1:22">
      <c r="A618" s="325"/>
      <c r="B618" s="19"/>
      <c r="C618" s="19"/>
      <c r="D618" s="19"/>
      <c r="E618" s="19"/>
      <c r="F618" s="19"/>
      <c r="G618" s="19"/>
      <c r="H618" s="15"/>
      <c r="I618" s="15"/>
      <c r="L618" s="73"/>
      <c r="M618" s="73"/>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650</v>
      </c>
      <c r="M619" s="76" t="s">
        <v>651</v>
      </c>
      <c r="N619" s="9"/>
      <c r="O619" s="9"/>
      <c r="P619" s="9"/>
      <c r="Q619" s="9"/>
      <c r="R619" s="9"/>
      <c r="S619" s="9"/>
      <c r="T619" s="9"/>
      <c r="U619" s="9"/>
      <c r="V619" s="9"/>
    </row>
    <row r="620" spans="1:22" ht="20.25" customHeight="1">
      <c r="A620" s="325"/>
      <c r="B620" s="2"/>
      <c r="C620" s="60"/>
      <c r="D620" s="4"/>
      <c r="F620" s="4"/>
      <c r="G620" s="4"/>
      <c r="H620" s="307"/>
      <c r="I620" s="65" t="s">
        <v>1512</v>
      </c>
      <c r="J620" s="66"/>
      <c r="K620" s="198"/>
      <c r="L620" s="78" t="s">
        <v>595</v>
      </c>
      <c r="M620" s="78" t="s">
        <v>596</v>
      </c>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6">IF(SUM(L621:M621)=0,IF(COUNTIF(L621:M621,"未確認")&gt;0,"未確認",IF(COUNTIF(L621:M621,"~*")&gt;0,"*",SUM(L621:M621))),SUM(L621:M621))</f>
        <v>0</v>
      </c>
      <c r="K621" s="181" t="str">
        <f t="shared" ref="K621:K631" si="27">IF(OR(COUNTIF(L621:M621,"未確認")&gt;0,COUNTIF(L621:M621,"*")&gt;0),"※","")</f>
        <v/>
      </c>
      <c r="L621" s="111"/>
      <c r="M621" s="111"/>
    </row>
    <row r="622" spans="1:22" s="112" customFormat="1" ht="71.25" customHeight="1">
      <c r="A622" s="349" t="s">
        <v>1270</v>
      </c>
      <c r="B622" s="108"/>
      <c r="C622" s="386" t="s">
        <v>486</v>
      </c>
      <c r="D622" s="387"/>
      <c r="E622" s="387"/>
      <c r="F622" s="387"/>
      <c r="G622" s="387"/>
      <c r="H622" s="388"/>
      <c r="I622" s="404"/>
      <c r="J622" s="180">
        <f t="shared" si="26"/>
        <v>0</v>
      </c>
      <c r="K622" s="181" t="str">
        <f t="shared" si="27"/>
        <v/>
      </c>
      <c r="L622" s="111"/>
      <c r="M622" s="111"/>
    </row>
    <row r="623" spans="1:22" s="112" customFormat="1" ht="71.25" customHeight="1">
      <c r="A623" s="349" t="s">
        <v>1271</v>
      </c>
      <c r="B623" s="108"/>
      <c r="C623" s="386" t="s">
        <v>1272</v>
      </c>
      <c r="D623" s="387"/>
      <c r="E623" s="387"/>
      <c r="F623" s="387"/>
      <c r="G623" s="387"/>
      <c r="H623" s="388"/>
      <c r="I623" s="405"/>
      <c r="J623" s="180">
        <f t="shared" si="26"/>
        <v>0</v>
      </c>
      <c r="K623" s="181" t="str">
        <f t="shared" si="27"/>
        <v/>
      </c>
      <c r="L623" s="111"/>
      <c r="M623" s="111"/>
    </row>
    <row r="624" spans="1:22" s="112" customFormat="1" ht="70.150000000000006" customHeight="1">
      <c r="A624" s="349" t="s">
        <v>1273</v>
      </c>
      <c r="B624" s="108"/>
      <c r="C624" s="386" t="s">
        <v>1274</v>
      </c>
      <c r="D624" s="387"/>
      <c r="E624" s="387"/>
      <c r="F624" s="387"/>
      <c r="G624" s="387"/>
      <c r="H624" s="388"/>
      <c r="I624" s="199" t="s">
        <v>489</v>
      </c>
      <c r="J624" s="180">
        <f t="shared" si="26"/>
        <v>0</v>
      </c>
      <c r="K624" s="181" t="str">
        <f t="shared" si="27"/>
        <v/>
      </c>
      <c r="L624" s="111"/>
      <c r="M624" s="111"/>
    </row>
    <row r="625" spans="1:22" s="112" customFormat="1" ht="84" customHeight="1">
      <c r="A625" s="349" t="s">
        <v>1275</v>
      </c>
      <c r="B625" s="108"/>
      <c r="C625" s="383" t="s">
        <v>1752</v>
      </c>
      <c r="D625" s="384"/>
      <c r="E625" s="384"/>
      <c r="F625" s="384"/>
      <c r="G625" s="384"/>
      <c r="H625" s="385"/>
      <c r="I625" s="116" t="s">
        <v>491</v>
      </c>
      <c r="J625" s="180">
        <f t="shared" si="26"/>
        <v>0</v>
      </c>
      <c r="K625" s="181" t="str">
        <f t="shared" si="27"/>
        <v/>
      </c>
      <c r="L625" s="111"/>
      <c r="M625" s="111"/>
    </row>
    <row r="626" spans="1:22" s="112" customFormat="1" ht="100.35" customHeight="1">
      <c r="A626" s="349" t="s">
        <v>1278</v>
      </c>
      <c r="B626" s="108"/>
      <c r="C626" s="386" t="s">
        <v>1549</v>
      </c>
      <c r="D626" s="387"/>
      <c r="E626" s="387"/>
      <c r="F626" s="387"/>
      <c r="G626" s="387"/>
      <c r="H626" s="388"/>
      <c r="I626" s="129" t="s">
        <v>2908</v>
      </c>
      <c r="J626" s="180" t="str">
        <f t="shared" si="26"/>
        <v>*</v>
      </c>
      <c r="K626" s="181" t="str">
        <f t="shared" si="27"/>
        <v>※</v>
      </c>
      <c r="L626" s="111"/>
      <c r="M626" s="111" t="s">
        <v>2909</v>
      </c>
    </row>
    <row r="627" spans="1:22" s="112" customFormat="1" ht="84" customHeight="1">
      <c r="A627" s="349" t="s">
        <v>1281</v>
      </c>
      <c r="B627" s="113"/>
      <c r="C627" s="386" t="s">
        <v>1282</v>
      </c>
      <c r="D627" s="387"/>
      <c r="E627" s="387"/>
      <c r="F627" s="387"/>
      <c r="G627" s="387"/>
      <c r="H627" s="388"/>
      <c r="I627" s="129" t="s">
        <v>495</v>
      </c>
      <c r="J627" s="180">
        <f t="shared" si="26"/>
        <v>0</v>
      </c>
      <c r="K627" s="181" t="str">
        <f t="shared" si="27"/>
        <v/>
      </c>
      <c r="L627" s="111"/>
      <c r="M627" s="111"/>
    </row>
    <row r="628" spans="1:22" s="112" customFormat="1" ht="98.1" customHeight="1">
      <c r="A628" s="349" t="s">
        <v>1283</v>
      </c>
      <c r="B628" s="113"/>
      <c r="C628" s="383" t="s">
        <v>1284</v>
      </c>
      <c r="D628" s="384"/>
      <c r="E628" s="384"/>
      <c r="F628" s="384"/>
      <c r="G628" s="384"/>
      <c r="H628" s="385"/>
      <c r="I628" s="116" t="s">
        <v>1935</v>
      </c>
      <c r="J628" s="180">
        <f t="shared" si="26"/>
        <v>0</v>
      </c>
      <c r="K628" s="181" t="str">
        <f t="shared" si="27"/>
        <v/>
      </c>
      <c r="L628" s="111"/>
      <c r="M628" s="111"/>
    </row>
    <row r="629" spans="1:22" s="112" customFormat="1" ht="84" customHeight="1">
      <c r="A629" s="349" t="s">
        <v>1286</v>
      </c>
      <c r="B629" s="113"/>
      <c r="C629" s="386" t="s">
        <v>498</v>
      </c>
      <c r="D629" s="387"/>
      <c r="E629" s="387"/>
      <c r="F629" s="387"/>
      <c r="G629" s="387"/>
      <c r="H629" s="388"/>
      <c r="I629" s="116" t="s">
        <v>1979</v>
      </c>
      <c r="J629" s="180">
        <f t="shared" si="26"/>
        <v>0</v>
      </c>
      <c r="K629" s="181" t="str">
        <f t="shared" si="27"/>
        <v/>
      </c>
      <c r="L629" s="111"/>
      <c r="M629" s="111"/>
    </row>
    <row r="630" spans="1:22" s="112" customFormat="1" ht="70.150000000000006" customHeight="1">
      <c r="A630" s="349" t="s">
        <v>1288</v>
      </c>
      <c r="B630" s="113"/>
      <c r="C630" s="383" t="s">
        <v>1289</v>
      </c>
      <c r="D630" s="384"/>
      <c r="E630" s="384"/>
      <c r="F630" s="384"/>
      <c r="G630" s="384"/>
      <c r="H630" s="385"/>
      <c r="I630" s="116" t="s">
        <v>1868</v>
      </c>
      <c r="J630" s="180">
        <f t="shared" si="26"/>
        <v>0</v>
      </c>
      <c r="K630" s="181" t="str">
        <f t="shared" si="27"/>
        <v/>
      </c>
      <c r="L630" s="111"/>
      <c r="M630" s="111"/>
    </row>
    <row r="631" spans="1:22" s="112" customFormat="1" ht="84" customHeight="1">
      <c r="A631" s="349" t="s">
        <v>1291</v>
      </c>
      <c r="B631" s="113"/>
      <c r="C631" s="383" t="s">
        <v>2910</v>
      </c>
      <c r="D631" s="384"/>
      <c r="E631" s="384"/>
      <c r="F631" s="384"/>
      <c r="G631" s="384"/>
      <c r="H631" s="385"/>
      <c r="I631" s="116" t="s">
        <v>1696</v>
      </c>
      <c r="J631" s="180">
        <f t="shared" si="26"/>
        <v>0</v>
      </c>
      <c r="K631" s="181" t="str">
        <f t="shared" si="27"/>
        <v/>
      </c>
      <c r="L631" s="111"/>
      <c r="M631" s="111"/>
    </row>
    <row r="632" spans="1:22" s="1" customFormat="1">
      <c r="A632" s="325"/>
      <c r="B632" s="19"/>
      <c r="C632" s="19"/>
      <c r="D632" s="19"/>
      <c r="E632" s="19"/>
      <c r="F632" s="19"/>
      <c r="G632" s="19"/>
      <c r="H632" s="15"/>
      <c r="I632" s="15"/>
      <c r="J632" s="87"/>
      <c r="K632" s="88"/>
      <c r="L632" s="89"/>
      <c r="M632" s="89"/>
    </row>
    <row r="633" spans="1:22" s="82" customFormat="1">
      <c r="A633" s="325"/>
      <c r="B633" s="83"/>
      <c r="C633" s="60"/>
      <c r="D633" s="60"/>
      <c r="E633" s="60"/>
      <c r="F633" s="60"/>
      <c r="G633" s="60"/>
      <c r="H633" s="90"/>
      <c r="I633" s="90"/>
      <c r="J633" s="87"/>
      <c r="K633" s="88"/>
      <c r="L633" s="89"/>
      <c r="M633" s="89"/>
    </row>
    <row r="634" spans="1:22" s="108" customFormat="1">
      <c r="A634" s="325"/>
      <c r="B634" s="113"/>
      <c r="C634" s="4"/>
      <c r="D634" s="4"/>
      <c r="E634" s="4"/>
      <c r="F634" s="4"/>
      <c r="G634" s="4"/>
      <c r="H634" s="307"/>
      <c r="I634" s="307"/>
      <c r="J634" s="59"/>
      <c r="K634" s="30"/>
      <c r="L634" s="101"/>
      <c r="M634" s="101"/>
    </row>
    <row r="635" spans="1:22" s="108" customFormat="1">
      <c r="A635" s="325"/>
      <c r="B635" s="19" t="s">
        <v>504</v>
      </c>
      <c r="C635" s="4"/>
      <c r="D635" s="4"/>
      <c r="E635" s="4"/>
      <c r="F635" s="4"/>
      <c r="G635" s="4"/>
      <c r="H635" s="307"/>
      <c r="I635" s="307"/>
      <c r="J635" s="59"/>
      <c r="K635" s="30"/>
      <c r="L635" s="101"/>
      <c r="M635" s="101"/>
    </row>
    <row r="636" spans="1:22">
      <c r="A636" s="325"/>
      <c r="B636" s="19"/>
      <c r="C636" s="19"/>
      <c r="D636" s="19"/>
      <c r="E636" s="19"/>
      <c r="F636" s="19"/>
      <c r="G636" s="19"/>
      <c r="H636" s="15"/>
      <c r="I636" s="15"/>
      <c r="J636" s="61"/>
      <c r="K636" s="30"/>
      <c r="L636" s="73"/>
      <c r="M636" s="73"/>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650</v>
      </c>
      <c r="M637" s="76" t="s">
        <v>651</v>
      </c>
      <c r="N637" s="9"/>
      <c r="O637" s="9"/>
      <c r="P637" s="9"/>
      <c r="Q637" s="9"/>
      <c r="R637" s="9"/>
      <c r="S637" s="9"/>
      <c r="T637" s="9"/>
      <c r="U637" s="9"/>
      <c r="V637" s="9"/>
    </row>
    <row r="638" spans="1:22" ht="20.25" customHeight="1">
      <c r="A638" s="325"/>
      <c r="B638" s="2"/>
      <c r="C638" s="60"/>
      <c r="D638" s="4"/>
      <c r="F638" s="4"/>
      <c r="G638" s="4"/>
      <c r="H638" s="307"/>
      <c r="I638" s="65" t="s">
        <v>78</v>
      </c>
      <c r="J638" s="66"/>
      <c r="K638" s="168"/>
      <c r="L638" s="78" t="s">
        <v>595</v>
      </c>
      <c r="M638" s="78" t="s">
        <v>596</v>
      </c>
      <c r="N638" s="9"/>
      <c r="O638" s="9"/>
      <c r="P638" s="9"/>
      <c r="Q638" s="9"/>
      <c r="R638" s="9"/>
      <c r="S638" s="9"/>
      <c r="T638" s="9"/>
      <c r="U638" s="9"/>
      <c r="V638" s="9"/>
    </row>
    <row r="639" spans="1:22" s="112" customFormat="1" ht="70.150000000000006" customHeight="1">
      <c r="A639" s="349" t="s">
        <v>1294</v>
      </c>
      <c r="B639" s="108"/>
      <c r="C639" s="383" t="s">
        <v>1295</v>
      </c>
      <c r="D639" s="384"/>
      <c r="E639" s="384"/>
      <c r="F639" s="384"/>
      <c r="G639" s="384"/>
      <c r="H639" s="385"/>
      <c r="I639" s="116" t="s">
        <v>506</v>
      </c>
      <c r="J639" s="180">
        <f t="shared" ref="J639:J646" si="28">IF(SUM(L639:M639)=0,IF(COUNTIF(L639:M639,"未確認")&gt;0,"未確認",IF(COUNTIF(L639:M639,"~*")&gt;0,"*",SUM(L639:M639))),SUM(L639:M639))</f>
        <v>0</v>
      </c>
      <c r="K639" s="181" t="str">
        <f t="shared" ref="K639:K646" si="29">IF(OR(COUNTIF(L639:M639,"未確認")&gt;0,COUNTIF(L639:M639,"*")&gt;0),"※","")</f>
        <v/>
      </c>
      <c r="L639" s="111"/>
      <c r="M639" s="111"/>
    </row>
    <row r="640" spans="1:22" s="112" customFormat="1" ht="56.1" customHeight="1">
      <c r="A640" s="349" t="s">
        <v>1296</v>
      </c>
      <c r="B640" s="113"/>
      <c r="C640" s="383" t="s">
        <v>2911</v>
      </c>
      <c r="D640" s="384"/>
      <c r="E640" s="384"/>
      <c r="F640" s="384"/>
      <c r="G640" s="384"/>
      <c r="H640" s="385"/>
      <c r="I640" s="116" t="s">
        <v>508</v>
      </c>
      <c r="J640" s="180">
        <f t="shared" si="28"/>
        <v>0</v>
      </c>
      <c r="K640" s="181" t="str">
        <f t="shared" si="29"/>
        <v/>
      </c>
      <c r="L640" s="111"/>
      <c r="M640" s="111"/>
    </row>
    <row r="641" spans="1:22" s="112" customFormat="1" ht="78">
      <c r="A641" s="349" t="s">
        <v>1298</v>
      </c>
      <c r="B641" s="113"/>
      <c r="C641" s="383" t="s">
        <v>1299</v>
      </c>
      <c r="D641" s="384"/>
      <c r="E641" s="384"/>
      <c r="F641" s="384"/>
      <c r="G641" s="384"/>
      <c r="H641" s="385"/>
      <c r="I641" s="116" t="s">
        <v>510</v>
      </c>
      <c r="J641" s="180">
        <f t="shared" si="28"/>
        <v>0</v>
      </c>
      <c r="K641" s="181" t="str">
        <f t="shared" si="29"/>
        <v/>
      </c>
      <c r="L641" s="111"/>
      <c r="M641" s="111"/>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c r="M642" s="111"/>
    </row>
    <row r="643" spans="1:22" s="112" customFormat="1" ht="84" customHeight="1">
      <c r="A643" s="349" t="s">
        <v>1301</v>
      </c>
      <c r="B643" s="113"/>
      <c r="C643" s="383" t="s">
        <v>1556</v>
      </c>
      <c r="D643" s="384"/>
      <c r="E643" s="384"/>
      <c r="F643" s="384"/>
      <c r="G643" s="384"/>
      <c r="H643" s="385"/>
      <c r="I643" s="116" t="s">
        <v>514</v>
      </c>
      <c r="J643" s="180">
        <f t="shared" si="28"/>
        <v>0</v>
      </c>
      <c r="K643" s="181" t="str">
        <f t="shared" si="29"/>
        <v/>
      </c>
      <c r="L643" s="111"/>
      <c r="M643" s="111"/>
    </row>
    <row r="644" spans="1:22" s="112" customFormat="1" ht="70.150000000000006" customHeight="1">
      <c r="A644" s="349" t="s">
        <v>1302</v>
      </c>
      <c r="B644" s="113"/>
      <c r="C644" s="383" t="s">
        <v>1303</v>
      </c>
      <c r="D644" s="384"/>
      <c r="E644" s="384"/>
      <c r="F644" s="384"/>
      <c r="G644" s="384"/>
      <c r="H644" s="385"/>
      <c r="I644" s="116" t="s">
        <v>516</v>
      </c>
      <c r="J644" s="180">
        <f t="shared" si="28"/>
        <v>0</v>
      </c>
      <c r="K644" s="181" t="str">
        <f t="shared" si="29"/>
        <v/>
      </c>
      <c r="L644" s="111"/>
      <c r="M644" s="111"/>
    </row>
    <row r="645" spans="1:22" s="112" customFormat="1" ht="98.1" customHeight="1">
      <c r="A645" s="349" t="s">
        <v>1304</v>
      </c>
      <c r="B645" s="113"/>
      <c r="C645" s="383" t="s">
        <v>2231</v>
      </c>
      <c r="D645" s="384"/>
      <c r="E645" s="384"/>
      <c r="F645" s="384"/>
      <c r="G645" s="384"/>
      <c r="H645" s="385"/>
      <c r="I645" s="116" t="s">
        <v>518</v>
      </c>
      <c r="J645" s="180">
        <f t="shared" si="28"/>
        <v>0</v>
      </c>
      <c r="K645" s="181" t="str">
        <f t="shared" si="29"/>
        <v/>
      </c>
      <c r="L645" s="111"/>
      <c r="M645" s="111"/>
    </row>
    <row r="646" spans="1:22" s="112" customFormat="1" ht="84" customHeight="1">
      <c r="A646" s="349" t="s">
        <v>1306</v>
      </c>
      <c r="B646" s="113"/>
      <c r="C646" s="386" t="s">
        <v>519</v>
      </c>
      <c r="D646" s="387"/>
      <c r="E646" s="387"/>
      <c r="F646" s="387"/>
      <c r="G646" s="387"/>
      <c r="H646" s="388"/>
      <c r="I646" s="116" t="s">
        <v>520</v>
      </c>
      <c r="J646" s="180" t="str">
        <f t="shared" si="28"/>
        <v>*</v>
      </c>
      <c r="K646" s="181" t="str">
        <f t="shared" si="29"/>
        <v>※</v>
      </c>
      <c r="L646" s="111"/>
      <c r="M646" s="111" t="s">
        <v>1116</v>
      </c>
    </row>
    <row r="647" spans="1:22" s="1" customFormat="1">
      <c r="A647" s="325"/>
      <c r="B647" s="19"/>
      <c r="C647" s="19"/>
      <c r="D647" s="19"/>
      <c r="E647" s="19"/>
      <c r="F647" s="19"/>
      <c r="G647" s="19"/>
      <c r="H647" s="15"/>
      <c r="I647" s="15"/>
      <c r="J647" s="87"/>
      <c r="K647" s="88"/>
      <c r="L647" s="89"/>
      <c r="M647" s="89"/>
    </row>
    <row r="648" spans="1:22" s="82" customFormat="1">
      <c r="A648" s="325"/>
      <c r="B648" s="83"/>
      <c r="C648" s="60"/>
      <c r="D648" s="60"/>
      <c r="E648" s="60"/>
      <c r="F648" s="60"/>
      <c r="G648" s="60"/>
      <c r="H648" s="90"/>
      <c r="I648" s="90"/>
      <c r="J648" s="87"/>
      <c r="K648" s="88"/>
      <c r="L648" s="89"/>
      <c r="M648" s="89"/>
    </row>
    <row r="649" spans="1:22" s="108" customFormat="1">
      <c r="A649" s="325"/>
      <c r="B649" s="113"/>
      <c r="C649" s="4"/>
      <c r="D649" s="4"/>
      <c r="E649" s="4"/>
      <c r="F649" s="4"/>
      <c r="G649" s="4"/>
      <c r="H649" s="307"/>
      <c r="I649" s="307"/>
      <c r="J649" s="59"/>
      <c r="K649" s="30"/>
      <c r="L649" s="101"/>
      <c r="M649" s="101"/>
    </row>
    <row r="650" spans="1:22" s="108" customFormat="1">
      <c r="A650" s="325"/>
      <c r="B650" s="19" t="s">
        <v>1307</v>
      </c>
      <c r="C650" s="4"/>
      <c r="D650" s="4"/>
      <c r="E650" s="4"/>
      <c r="F650" s="4"/>
      <c r="G650" s="4"/>
      <c r="H650" s="307"/>
      <c r="I650" s="307"/>
      <c r="J650" s="59"/>
      <c r="K650" s="30"/>
      <c r="L650" s="101"/>
      <c r="M650" s="101"/>
    </row>
    <row r="651" spans="1:22">
      <c r="A651" s="325"/>
      <c r="B651" s="19"/>
      <c r="C651" s="19"/>
      <c r="D651" s="19"/>
      <c r="E651" s="19"/>
      <c r="F651" s="19"/>
      <c r="G651" s="19"/>
      <c r="H651" s="15"/>
      <c r="I651" s="15"/>
      <c r="J651" s="61"/>
      <c r="K651" s="30"/>
      <c r="L651" s="73"/>
      <c r="M651" s="73"/>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2912</v>
      </c>
      <c r="M652" s="76" t="s">
        <v>1984</v>
      </c>
      <c r="N652" s="9"/>
      <c r="O652" s="9"/>
      <c r="P652" s="9"/>
      <c r="Q652" s="9"/>
      <c r="R652" s="9"/>
      <c r="S652" s="9"/>
      <c r="T652" s="9"/>
      <c r="U652" s="9"/>
      <c r="V652" s="9"/>
    </row>
    <row r="653" spans="1:22" ht="20.25" customHeight="1">
      <c r="A653" s="325"/>
      <c r="B653" s="2"/>
      <c r="C653" s="60"/>
      <c r="D653" s="4"/>
      <c r="F653" s="4"/>
      <c r="G653" s="4"/>
      <c r="H653" s="307"/>
      <c r="I653" s="65" t="s">
        <v>1681</v>
      </c>
      <c r="J653" s="66"/>
      <c r="K653" s="168"/>
      <c r="L653" s="78"/>
      <c r="M653" s="78"/>
      <c r="N653" s="9"/>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30">IF(SUM(L654:M654)=0,IF(COUNTIF(L654:M654,"未確認")&gt;0,"未確認",IF(COUNTIF(L654:M654,"~*")&gt;0,"*",SUM(L654:M654))),SUM(L654:M654))</f>
        <v>41</v>
      </c>
      <c r="K654" s="181" t="str">
        <f t="shared" ref="K654:K668" si="31">IF(OR(COUNTIF(L654:M654,"未確認")&gt;0,COUNTIF(L654:M654,"*")&gt;0),"※","")</f>
        <v>※</v>
      </c>
      <c r="L654" s="111">
        <v>41</v>
      </c>
      <c r="M654" s="111" t="s">
        <v>1121</v>
      </c>
    </row>
    <row r="655" spans="1:22" s="112" customFormat="1" ht="70.150000000000006" customHeight="1">
      <c r="A655" s="349" t="s">
        <v>1314</v>
      </c>
      <c r="B655" s="83"/>
      <c r="C655" s="171"/>
      <c r="D655" s="200"/>
      <c r="E655" s="383" t="s">
        <v>1563</v>
      </c>
      <c r="F655" s="384"/>
      <c r="G655" s="384"/>
      <c r="H655" s="385"/>
      <c r="I655" s="116" t="s">
        <v>525</v>
      </c>
      <c r="J655" s="180">
        <f t="shared" si="30"/>
        <v>0</v>
      </c>
      <c r="K655" s="181" t="str">
        <f t="shared" si="31"/>
        <v/>
      </c>
      <c r="L655" s="111"/>
      <c r="M655" s="111"/>
    </row>
    <row r="656" spans="1:22" s="112" customFormat="1" ht="70.150000000000006" customHeight="1">
      <c r="A656" s="349" t="s">
        <v>1316</v>
      </c>
      <c r="B656" s="83"/>
      <c r="C656" s="171"/>
      <c r="D656" s="200"/>
      <c r="E656" s="383" t="s">
        <v>2723</v>
      </c>
      <c r="F656" s="384"/>
      <c r="G656" s="384"/>
      <c r="H656" s="385"/>
      <c r="I656" s="116" t="s">
        <v>527</v>
      </c>
      <c r="J656" s="180">
        <f t="shared" si="30"/>
        <v>21</v>
      </c>
      <c r="K656" s="181" t="str">
        <f t="shared" si="31"/>
        <v/>
      </c>
      <c r="L656" s="111">
        <v>21</v>
      </c>
      <c r="M656" s="111"/>
    </row>
    <row r="657" spans="1:22" s="112" customFormat="1" ht="70.150000000000006" customHeight="1">
      <c r="A657" s="349" t="s">
        <v>1318</v>
      </c>
      <c r="B657" s="83"/>
      <c r="C657" s="315"/>
      <c r="D657" s="318"/>
      <c r="E657" s="383" t="s">
        <v>528</v>
      </c>
      <c r="F657" s="384"/>
      <c r="G657" s="384"/>
      <c r="H657" s="385"/>
      <c r="I657" s="116" t="s">
        <v>529</v>
      </c>
      <c r="J657" s="180">
        <f t="shared" si="30"/>
        <v>15</v>
      </c>
      <c r="K657" s="181" t="str">
        <f t="shared" si="31"/>
        <v/>
      </c>
      <c r="L657" s="111">
        <v>15</v>
      </c>
      <c r="M657" s="111"/>
    </row>
    <row r="658" spans="1:22" s="112" customFormat="1" ht="84" customHeight="1">
      <c r="A658" s="349" t="s">
        <v>1319</v>
      </c>
      <c r="B658" s="83"/>
      <c r="C658" s="315"/>
      <c r="D658" s="318"/>
      <c r="E658" s="383" t="s">
        <v>1320</v>
      </c>
      <c r="F658" s="384"/>
      <c r="G658" s="384"/>
      <c r="H658" s="385"/>
      <c r="I658" s="116" t="s">
        <v>531</v>
      </c>
      <c r="J658" s="180" t="str">
        <f t="shared" si="30"/>
        <v>*</v>
      </c>
      <c r="K658" s="181" t="str">
        <f t="shared" si="31"/>
        <v>※</v>
      </c>
      <c r="L658" s="111" t="s">
        <v>1128</v>
      </c>
      <c r="M658" s="111" t="s">
        <v>1128</v>
      </c>
    </row>
    <row r="659" spans="1:22" s="112" customFormat="1" ht="70.150000000000006" customHeight="1">
      <c r="A659" s="349" t="s">
        <v>1321</v>
      </c>
      <c r="B659" s="83"/>
      <c r="C659" s="171"/>
      <c r="D659" s="200"/>
      <c r="E659" s="383" t="s">
        <v>2913</v>
      </c>
      <c r="F659" s="384"/>
      <c r="G659" s="384"/>
      <c r="H659" s="385"/>
      <c r="I659" s="116" t="s">
        <v>533</v>
      </c>
      <c r="J659" s="180">
        <f t="shared" si="30"/>
        <v>0</v>
      </c>
      <c r="K659" s="181" t="str">
        <f t="shared" si="31"/>
        <v/>
      </c>
      <c r="L659" s="111"/>
      <c r="M659" s="111"/>
    </row>
    <row r="660" spans="1:22" s="112" customFormat="1" ht="56.1" customHeight="1">
      <c r="A660" s="349" t="s">
        <v>1323</v>
      </c>
      <c r="B660" s="83"/>
      <c r="C660" s="171"/>
      <c r="D660" s="200"/>
      <c r="E660" s="383" t="s">
        <v>1701</v>
      </c>
      <c r="F660" s="384"/>
      <c r="G660" s="384"/>
      <c r="H660" s="385"/>
      <c r="I660" s="116" t="s">
        <v>535</v>
      </c>
      <c r="J660" s="180">
        <f t="shared" si="30"/>
        <v>0</v>
      </c>
      <c r="K660" s="181" t="str">
        <f t="shared" si="31"/>
        <v/>
      </c>
      <c r="L660" s="111"/>
      <c r="M660" s="111"/>
    </row>
    <row r="661" spans="1:22" s="112" customFormat="1" ht="70.150000000000006" customHeight="1">
      <c r="A661" s="349" t="s">
        <v>1325</v>
      </c>
      <c r="B661" s="83"/>
      <c r="C661" s="171"/>
      <c r="D661" s="200"/>
      <c r="E661" s="383" t="s">
        <v>2914</v>
      </c>
      <c r="F661" s="384"/>
      <c r="G661" s="384"/>
      <c r="H661" s="385"/>
      <c r="I661" s="116" t="s">
        <v>537</v>
      </c>
      <c r="J661" s="180">
        <f t="shared" si="30"/>
        <v>0</v>
      </c>
      <c r="K661" s="181" t="str">
        <f t="shared" si="31"/>
        <v/>
      </c>
      <c r="L661" s="111"/>
      <c r="M661" s="111"/>
    </row>
    <row r="662" spans="1:22" s="112" customFormat="1" ht="70.150000000000006" customHeight="1">
      <c r="A662" s="349" t="s">
        <v>1327</v>
      </c>
      <c r="B662" s="83"/>
      <c r="C662" s="173"/>
      <c r="D662" s="201"/>
      <c r="E662" s="383" t="s">
        <v>1328</v>
      </c>
      <c r="F662" s="384"/>
      <c r="G662" s="384"/>
      <c r="H662" s="385"/>
      <c r="I662" s="116" t="s">
        <v>539</v>
      </c>
      <c r="J662" s="180">
        <f t="shared" si="30"/>
        <v>0</v>
      </c>
      <c r="K662" s="181" t="str">
        <f t="shared" si="31"/>
        <v/>
      </c>
      <c r="L662" s="111"/>
      <c r="M662" s="111"/>
    </row>
    <row r="663" spans="1:22" s="112" customFormat="1" ht="70.150000000000006" customHeight="1">
      <c r="A663" s="349" t="s">
        <v>1329</v>
      </c>
      <c r="B663" s="83"/>
      <c r="C663" s="383" t="s">
        <v>1756</v>
      </c>
      <c r="D663" s="384"/>
      <c r="E663" s="384"/>
      <c r="F663" s="384"/>
      <c r="G663" s="384"/>
      <c r="H663" s="385"/>
      <c r="I663" s="116" t="s">
        <v>1330</v>
      </c>
      <c r="J663" s="180">
        <f t="shared" si="30"/>
        <v>10</v>
      </c>
      <c r="K663" s="181" t="str">
        <f t="shared" si="31"/>
        <v/>
      </c>
      <c r="L663" s="111">
        <v>10</v>
      </c>
      <c r="M663" s="111"/>
    </row>
    <row r="664" spans="1:22" s="112" customFormat="1" ht="72" customHeight="1">
      <c r="A664" s="349" t="s">
        <v>1331</v>
      </c>
      <c r="B664" s="83"/>
      <c r="C664" s="386" t="s">
        <v>1332</v>
      </c>
      <c r="D664" s="387"/>
      <c r="E664" s="387"/>
      <c r="F664" s="387"/>
      <c r="G664" s="387"/>
      <c r="H664" s="388"/>
      <c r="I664" s="129" t="s">
        <v>2915</v>
      </c>
      <c r="J664" s="180">
        <f t="shared" si="30"/>
        <v>0</v>
      </c>
      <c r="K664" s="181" t="str">
        <f t="shared" si="31"/>
        <v/>
      </c>
      <c r="L664" s="111"/>
      <c r="M664" s="111"/>
    </row>
    <row r="665" spans="1:22" s="112" customFormat="1" ht="70.150000000000006" customHeight="1">
      <c r="A665" s="349" t="s">
        <v>1333</v>
      </c>
      <c r="B665" s="83"/>
      <c r="C665" s="383" t="s">
        <v>2916</v>
      </c>
      <c r="D665" s="384"/>
      <c r="E665" s="384"/>
      <c r="F665" s="384"/>
      <c r="G665" s="384"/>
      <c r="H665" s="385"/>
      <c r="I665" s="116" t="s">
        <v>1335</v>
      </c>
      <c r="J665" s="180">
        <f t="shared" si="30"/>
        <v>0</v>
      </c>
      <c r="K665" s="181" t="str">
        <f t="shared" si="31"/>
        <v/>
      </c>
      <c r="L665" s="111"/>
      <c r="M665" s="111"/>
    </row>
    <row r="666" spans="1:22" s="112" customFormat="1" ht="56.1" customHeight="1">
      <c r="A666" s="349" t="s">
        <v>1336</v>
      </c>
      <c r="B666" s="83"/>
      <c r="C666" s="383" t="s">
        <v>1337</v>
      </c>
      <c r="D666" s="384"/>
      <c r="E666" s="384"/>
      <c r="F666" s="384"/>
      <c r="G666" s="384"/>
      <c r="H666" s="385"/>
      <c r="I666" s="116" t="s">
        <v>545</v>
      </c>
      <c r="J666" s="180">
        <f t="shared" si="30"/>
        <v>0</v>
      </c>
      <c r="K666" s="181" t="str">
        <f t="shared" si="31"/>
        <v/>
      </c>
      <c r="L666" s="111"/>
      <c r="M666" s="111"/>
    </row>
    <row r="667" spans="1:22" s="112" customFormat="1" ht="70.150000000000006" customHeight="1">
      <c r="A667" s="349" t="s">
        <v>1338</v>
      </c>
      <c r="B667" s="83"/>
      <c r="C667" s="386" t="s">
        <v>1940</v>
      </c>
      <c r="D667" s="387"/>
      <c r="E667" s="387"/>
      <c r="F667" s="387"/>
      <c r="G667" s="387"/>
      <c r="H667" s="388"/>
      <c r="I667" s="116" t="s">
        <v>1340</v>
      </c>
      <c r="J667" s="180">
        <f t="shared" si="30"/>
        <v>42</v>
      </c>
      <c r="K667" s="181" t="str">
        <f t="shared" si="31"/>
        <v/>
      </c>
      <c r="L667" s="111">
        <v>42</v>
      </c>
      <c r="M667" s="111"/>
    </row>
    <row r="668" spans="1:22" s="112" customFormat="1" ht="84" customHeight="1">
      <c r="A668" s="349" t="s">
        <v>1341</v>
      </c>
      <c r="B668" s="83"/>
      <c r="C668" s="383" t="s">
        <v>2917</v>
      </c>
      <c r="D668" s="384"/>
      <c r="E668" s="384"/>
      <c r="F668" s="384"/>
      <c r="G668" s="384"/>
      <c r="H668" s="385"/>
      <c r="I668" s="116" t="s">
        <v>1343</v>
      </c>
      <c r="J668" s="180">
        <f t="shared" si="30"/>
        <v>0</v>
      </c>
      <c r="K668" s="181" t="str">
        <f t="shared" si="31"/>
        <v/>
      </c>
      <c r="L668" s="111"/>
      <c r="M668" s="111"/>
    </row>
    <row r="669" spans="1:22" s="1" customFormat="1">
      <c r="A669" s="325"/>
      <c r="B669" s="19"/>
      <c r="C669" s="19"/>
      <c r="D669" s="19"/>
      <c r="E669" s="19"/>
      <c r="F669" s="19"/>
      <c r="G669" s="19"/>
      <c r="H669" s="15"/>
      <c r="I669" s="15"/>
      <c r="J669" s="87"/>
      <c r="K669" s="88"/>
      <c r="L669" s="89"/>
      <c r="M669" s="89"/>
    </row>
    <row r="670" spans="1:22" s="82" customFormat="1">
      <c r="A670" s="325"/>
      <c r="B670" s="83"/>
      <c r="C670" s="60"/>
      <c r="D670" s="60"/>
      <c r="E670" s="60"/>
      <c r="F670" s="60"/>
      <c r="G670" s="60"/>
      <c r="H670" s="90"/>
      <c r="I670" s="90"/>
      <c r="J670" s="87"/>
      <c r="K670" s="88"/>
      <c r="L670" s="89"/>
      <c r="M670" s="89"/>
    </row>
    <row r="671" spans="1:22" s="108" customFormat="1">
      <c r="A671" s="325"/>
      <c r="B671" s="113"/>
      <c r="C671" s="4"/>
      <c r="D671" s="4"/>
      <c r="E671" s="4"/>
      <c r="F671" s="4"/>
      <c r="G671" s="4"/>
      <c r="H671" s="307"/>
      <c r="I671" s="307"/>
      <c r="J671" s="59"/>
      <c r="K671" s="30"/>
      <c r="L671" s="101"/>
      <c r="M671" s="101"/>
    </row>
    <row r="672" spans="1:22">
      <c r="A672" s="325"/>
      <c r="B672" s="19"/>
      <c r="C672" s="19"/>
      <c r="D672" s="19"/>
      <c r="E672" s="19"/>
      <c r="F672" s="19"/>
      <c r="G672" s="19"/>
      <c r="H672" s="15"/>
      <c r="I672" s="15"/>
      <c r="L672" s="73"/>
      <c r="M672" s="73"/>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650</v>
      </c>
      <c r="M673" s="76" t="s">
        <v>651</v>
      </c>
      <c r="N673" s="9"/>
      <c r="O673" s="9"/>
      <c r="P673" s="9"/>
      <c r="Q673" s="9"/>
      <c r="R673" s="9"/>
      <c r="S673" s="9"/>
      <c r="T673" s="9"/>
      <c r="U673" s="9"/>
      <c r="V673" s="9"/>
    </row>
    <row r="674" spans="1:22" ht="20.25" customHeight="1">
      <c r="A674" s="325"/>
      <c r="B674" s="2"/>
      <c r="C674" s="60"/>
      <c r="D674" s="4"/>
      <c r="F674" s="4"/>
      <c r="G674" s="4"/>
      <c r="H674" s="307"/>
      <c r="I674" s="65" t="s">
        <v>1512</v>
      </c>
      <c r="J674" s="66"/>
      <c r="K674" s="168"/>
      <c r="L674" s="78" t="s">
        <v>595</v>
      </c>
      <c r="M674" s="78" t="s">
        <v>596</v>
      </c>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589</v>
      </c>
      <c r="M675" s="96" t="s">
        <v>26</v>
      </c>
    </row>
    <row r="676" spans="1:22" s="82" customFormat="1" ht="56.1" customHeight="1">
      <c r="A676" s="345" t="s">
        <v>1346</v>
      </c>
      <c r="B676" s="83"/>
      <c r="C676" s="386" t="s">
        <v>549</v>
      </c>
      <c r="D676" s="387"/>
      <c r="E676" s="387"/>
      <c r="F676" s="387"/>
      <c r="G676" s="387"/>
      <c r="H676" s="388"/>
      <c r="I676" s="129" t="s">
        <v>550</v>
      </c>
      <c r="J676" s="186"/>
      <c r="K676" s="202"/>
      <c r="L676" s="203">
        <v>82.4</v>
      </c>
      <c r="M676" s="203" t="s">
        <v>26</v>
      </c>
    </row>
    <row r="677" spans="1:22" s="82" customFormat="1" ht="56.1" customHeight="1">
      <c r="A677" s="345" t="s">
        <v>1347</v>
      </c>
      <c r="B677" s="83"/>
      <c r="C677" s="386" t="s">
        <v>551</v>
      </c>
      <c r="D677" s="387"/>
      <c r="E677" s="387"/>
      <c r="F677" s="387"/>
      <c r="G677" s="387"/>
      <c r="H677" s="388"/>
      <c r="I677" s="129" t="s">
        <v>1348</v>
      </c>
      <c r="J677" s="186"/>
      <c r="K677" s="202"/>
      <c r="L677" s="204">
        <v>5.6</v>
      </c>
      <c r="M677" s="204" t="s">
        <v>26</v>
      </c>
    </row>
    <row r="678" spans="1:22" s="82" customFormat="1" ht="60" customHeight="1">
      <c r="A678" s="345" t="s">
        <v>1349</v>
      </c>
      <c r="B678" s="83"/>
      <c r="C678" s="389" t="s">
        <v>552</v>
      </c>
      <c r="D678" s="390"/>
      <c r="E678" s="390"/>
      <c r="F678" s="390"/>
      <c r="G678" s="390"/>
      <c r="H678" s="391"/>
      <c r="I678" s="392" t="s">
        <v>1350</v>
      </c>
      <c r="J678" s="186"/>
      <c r="K678" s="202"/>
      <c r="L678" s="205">
        <v>188</v>
      </c>
      <c r="M678" s="205" t="s">
        <v>26</v>
      </c>
    </row>
    <row r="679" spans="1:22" s="82" customFormat="1" ht="35.1" customHeight="1">
      <c r="A679" s="345" t="s">
        <v>1351</v>
      </c>
      <c r="B679" s="83"/>
      <c r="C679" s="206"/>
      <c r="D679" s="207"/>
      <c r="E679" s="389" t="s">
        <v>553</v>
      </c>
      <c r="F679" s="390"/>
      <c r="G679" s="390"/>
      <c r="H679" s="391"/>
      <c r="I679" s="394"/>
      <c r="J679" s="186"/>
      <c r="K679" s="202"/>
      <c r="L679" s="205">
        <v>76</v>
      </c>
      <c r="M679" s="205" t="s">
        <v>26</v>
      </c>
    </row>
    <row r="680" spans="1:22" s="82" customFormat="1" ht="25.9" customHeight="1">
      <c r="A680" s="345" t="s">
        <v>1352</v>
      </c>
      <c r="B680" s="83"/>
      <c r="C680" s="208"/>
      <c r="D680" s="305"/>
      <c r="E680" s="396"/>
      <c r="F680" s="397"/>
      <c r="G680" s="398" t="s">
        <v>554</v>
      </c>
      <c r="H680" s="399"/>
      <c r="I680" s="395"/>
      <c r="J680" s="186"/>
      <c r="K680" s="202"/>
      <c r="L680" s="205">
        <v>39</v>
      </c>
      <c r="M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v>91</v>
      </c>
      <c r="M681" s="205" t="s">
        <v>26</v>
      </c>
    </row>
    <row r="682" spans="1:22" s="108" customFormat="1" ht="34.5" customHeight="1">
      <c r="A682" s="345" t="s">
        <v>1356</v>
      </c>
      <c r="B682" s="83"/>
      <c r="C682" s="308"/>
      <c r="D682" s="310"/>
      <c r="E682" s="386" t="s">
        <v>1357</v>
      </c>
      <c r="F682" s="387"/>
      <c r="G682" s="387"/>
      <c r="H682" s="388"/>
      <c r="I682" s="393"/>
      <c r="J682" s="186"/>
      <c r="K682" s="202"/>
      <c r="L682" s="205">
        <v>70</v>
      </c>
      <c r="M682" s="205" t="s">
        <v>26</v>
      </c>
    </row>
    <row r="683" spans="1:22" s="82" customFormat="1" ht="56.1" customHeight="1">
      <c r="A683" s="345" t="s">
        <v>1358</v>
      </c>
      <c r="B683" s="83"/>
      <c r="C683" s="386" t="s">
        <v>1359</v>
      </c>
      <c r="D683" s="387"/>
      <c r="E683" s="387"/>
      <c r="F683" s="387"/>
      <c r="G683" s="387"/>
      <c r="H683" s="388"/>
      <c r="I683" s="129" t="s">
        <v>1360</v>
      </c>
      <c r="J683" s="186"/>
      <c r="K683" s="202"/>
      <c r="L683" s="352">
        <v>31.2</v>
      </c>
      <c r="M683" s="352" t="s">
        <v>26</v>
      </c>
    </row>
    <row r="684" spans="1:22" s="1" customFormat="1">
      <c r="A684" s="325"/>
      <c r="B684" s="19"/>
      <c r="C684" s="60"/>
      <c r="D684" s="60"/>
      <c r="E684" s="19"/>
      <c r="F684" s="19"/>
      <c r="G684" s="19"/>
      <c r="H684" s="15"/>
      <c r="I684" s="15"/>
      <c r="J684" s="87"/>
      <c r="K684" s="88"/>
      <c r="L684" s="89"/>
      <c r="M684" s="89"/>
    </row>
    <row r="685" spans="1:22" s="82" customFormat="1">
      <c r="A685" s="325"/>
      <c r="B685" s="83"/>
      <c r="C685" s="60"/>
      <c r="D685" s="60"/>
      <c r="E685" s="60"/>
      <c r="F685" s="60"/>
      <c r="G685" s="60"/>
      <c r="H685" s="90"/>
      <c r="I685" s="90"/>
      <c r="J685" s="87"/>
      <c r="K685" s="88"/>
      <c r="L685" s="89"/>
      <c r="M685" s="89"/>
    </row>
    <row r="686" spans="1:22" s="1" customFormat="1">
      <c r="A686" s="325"/>
      <c r="B686" s="83"/>
      <c r="C686" s="4"/>
      <c r="D686" s="4"/>
      <c r="E686" s="4"/>
      <c r="F686" s="4"/>
      <c r="G686" s="4"/>
      <c r="H686" s="307"/>
      <c r="I686" s="307"/>
      <c r="J686" s="59"/>
      <c r="K686" s="30"/>
      <c r="L686" s="101"/>
      <c r="M686" s="101"/>
    </row>
    <row r="687" spans="1:22" s="1" customFormat="1">
      <c r="A687" s="325"/>
      <c r="B687" s="19" t="s">
        <v>2918</v>
      </c>
      <c r="C687" s="4"/>
      <c r="D687" s="4"/>
      <c r="E687" s="4"/>
      <c r="F687" s="4"/>
      <c r="G687" s="4"/>
      <c r="H687" s="307"/>
      <c r="I687" s="307"/>
      <c r="J687" s="59"/>
      <c r="K687" s="30"/>
      <c r="L687" s="101"/>
      <c r="M687" s="101"/>
    </row>
    <row r="688" spans="1:22">
      <c r="A688" s="325"/>
      <c r="B688" s="19"/>
      <c r="C688" s="19"/>
      <c r="D688" s="19"/>
      <c r="E688" s="19"/>
      <c r="F688" s="19"/>
      <c r="G688" s="19"/>
      <c r="H688" s="15"/>
      <c r="I688" s="15"/>
      <c r="L688" s="73"/>
      <c r="M688" s="73"/>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650</v>
      </c>
      <c r="M689" s="76" t="s">
        <v>651</v>
      </c>
      <c r="N689" s="9"/>
      <c r="O689" s="9"/>
      <c r="P689" s="9"/>
      <c r="Q689" s="9"/>
      <c r="R689" s="9"/>
      <c r="S689" s="9"/>
      <c r="T689" s="9"/>
      <c r="U689" s="9"/>
      <c r="V689" s="9"/>
    </row>
    <row r="690" spans="1:22" ht="20.25" customHeight="1">
      <c r="A690" s="325"/>
      <c r="B690" s="2"/>
      <c r="C690" s="60"/>
      <c r="D690" s="4"/>
      <c r="F690" s="4"/>
      <c r="G690" s="4"/>
      <c r="H690" s="307"/>
      <c r="I690" s="65" t="s">
        <v>1681</v>
      </c>
      <c r="J690" s="66"/>
      <c r="K690" s="168"/>
      <c r="L690" s="78" t="s">
        <v>595</v>
      </c>
      <c r="M690" s="78" t="s">
        <v>596</v>
      </c>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IF(SUM(L691:M691)=0,IF(COUNTIF(L691:M691,"未確認")&gt;0,"未確認",IF(COUNTIF(L691:M691,"~*")&gt;0,"*",SUM(L691:M691))),SUM(L691:M691))</f>
        <v>10</v>
      </c>
      <c r="K691" s="181" t="str">
        <f>IF(OR(COUNTIF(L691:M691,"未確認")&gt;0,COUNTIF(L691:M691,"*")&gt;0),"※","")</f>
        <v/>
      </c>
      <c r="L691" s="111"/>
      <c r="M691" s="111">
        <v>10</v>
      </c>
    </row>
    <row r="692" spans="1:22" s="112" customFormat="1" ht="42" customHeight="1">
      <c r="A692" s="349" t="s">
        <v>1363</v>
      </c>
      <c r="B692" s="113"/>
      <c r="C692" s="383" t="s">
        <v>1942</v>
      </c>
      <c r="D692" s="384"/>
      <c r="E692" s="384"/>
      <c r="F692" s="384"/>
      <c r="G692" s="384"/>
      <c r="H692" s="385"/>
      <c r="I692" s="116" t="s">
        <v>559</v>
      </c>
      <c r="J692" s="185">
        <f>IF(SUM(L692:M692)=0,IF(COUNTIF(L692:M692,"未確認")&gt;0,"未確認",IF(COUNTIF(L692:M692,"~*")&gt;0,"*",SUM(L692:M692))),SUM(L692:M692))</f>
        <v>0</v>
      </c>
      <c r="K692" s="181" t="str">
        <f>IF(OR(COUNTIF(L692:M692,"未確認")&gt;0,COUNTIF(L692:M692,"*")&gt;0),"※","")</f>
        <v/>
      </c>
      <c r="L692" s="111"/>
      <c r="M692" s="111"/>
    </row>
    <row r="693" spans="1:22" s="112" customFormat="1" ht="84" customHeight="1">
      <c r="A693" s="349" t="s">
        <v>1365</v>
      </c>
      <c r="B693" s="113"/>
      <c r="C693" s="383" t="s">
        <v>560</v>
      </c>
      <c r="D693" s="384"/>
      <c r="E693" s="384"/>
      <c r="F693" s="384"/>
      <c r="G693" s="384"/>
      <c r="H693" s="385"/>
      <c r="I693" s="116" t="s">
        <v>561</v>
      </c>
      <c r="J693" s="185">
        <f>IF(SUM(L693:M693)=0,IF(COUNTIF(L693:M693,"未確認")&gt;0,"未確認",IF(COUNTIF(L693:M693,"~*")&gt;0,"*",SUM(L693:M693))),SUM(L693:M693))</f>
        <v>0</v>
      </c>
      <c r="K693" s="181" t="str">
        <f>IF(OR(COUNTIF(L693:M693,"未確認")&gt;0,COUNTIF(L693:M693,"*")&gt;0),"※","")</f>
        <v/>
      </c>
      <c r="L693" s="111"/>
      <c r="M693" s="111"/>
    </row>
    <row r="694" spans="1:22" s="1" customFormat="1">
      <c r="A694" s="325"/>
      <c r="B694" s="19"/>
      <c r="C694" s="19"/>
      <c r="D694" s="19"/>
      <c r="E694" s="19"/>
      <c r="F694" s="19"/>
      <c r="G694" s="19"/>
      <c r="H694" s="15"/>
      <c r="I694" s="15"/>
      <c r="J694" s="87"/>
      <c r="K694" s="88"/>
      <c r="L694" s="89"/>
      <c r="M694" s="89"/>
    </row>
    <row r="695" spans="1:22" s="82" customFormat="1">
      <c r="A695" s="325"/>
      <c r="B695" s="83"/>
      <c r="C695" s="60"/>
      <c r="D695" s="60"/>
      <c r="E695" s="60"/>
      <c r="F695" s="60"/>
      <c r="G695" s="60"/>
      <c r="H695" s="90"/>
      <c r="I695" s="90"/>
      <c r="J695" s="87"/>
      <c r="K695" s="88"/>
      <c r="L695" s="89"/>
      <c r="M695" s="89"/>
    </row>
    <row r="696" spans="1:22" s="108" customFormat="1">
      <c r="A696" s="325"/>
      <c r="C696" s="4"/>
      <c r="D696" s="4"/>
      <c r="E696" s="4"/>
      <c r="F696" s="4"/>
      <c r="G696" s="4"/>
      <c r="H696" s="307"/>
      <c r="I696" s="307"/>
      <c r="J696" s="59"/>
      <c r="K696" s="30"/>
      <c r="L696" s="101"/>
      <c r="M696" s="101"/>
    </row>
    <row r="697" spans="1:22" s="108" customFormat="1">
      <c r="A697" s="325"/>
      <c r="B697" s="19" t="s">
        <v>2771</v>
      </c>
      <c r="C697" s="4"/>
      <c r="D697" s="4"/>
      <c r="E697" s="4"/>
      <c r="F697" s="4"/>
      <c r="G697" s="4"/>
      <c r="H697" s="307"/>
      <c r="I697" s="307"/>
      <c r="J697" s="59"/>
      <c r="K697" s="30"/>
      <c r="L697" s="101"/>
      <c r="M697" s="101"/>
    </row>
    <row r="698" spans="1:22">
      <c r="A698" s="325"/>
      <c r="B698" s="19"/>
      <c r="C698" s="19"/>
      <c r="D698" s="19"/>
      <c r="E698" s="19"/>
      <c r="F698" s="19"/>
      <c r="G698" s="19"/>
      <c r="H698" s="15"/>
      <c r="I698" s="15"/>
      <c r="L698" s="73"/>
      <c r="M698" s="73"/>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650</v>
      </c>
      <c r="M699" s="76" t="s">
        <v>651</v>
      </c>
      <c r="N699" s="9"/>
      <c r="O699" s="9"/>
      <c r="P699" s="9"/>
      <c r="Q699" s="9"/>
      <c r="R699" s="9"/>
      <c r="S699" s="9"/>
      <c r="T699" s="9"/>
      <c r="U699" s="9"/>
      <c r="V699" s="9"/>
    </row>
    <row r="700" spans="1:22" ht="20.25" customHeight="1">
      <c r="A700" s="325"/>
      <c r="B700" s="2"/>
      <c r="C700" s="60"/>
      <c r="D700" s="4"/>
      <c r="F700" s="4"/>
      <c r="G700" s="4"/>
      <c r="H700" s="307"/>
      <c r="I700" s="65" t="s">
        <v>1148</v>
      </c>
      <c r="J700" s="66"/>
      <c r="K700" s="168"/>
      <c r="L700" s="78" t="s">
        <v>595</v>
      </c>
      <c r="M700" s="78" t="s">
        <v>596</v>
      </c>
      <c r="N700" s="9"/>
      <c r="O700" s="9"/>
      <c r="P700" s="9"/>
      <c r="Q700" s="9"/>
      <c r="R700" s="9"/>
      <c r="S700" s="9"/>
      <c r="T700" s="9"/>
      <c r="U700" s="9"/>
      <c r="V700" s="9"/>
    </row>
    <row r="701" spans="1:22" s="112" customFormat="1" ht="56.1" customHeight="1">
      <c r="A701" s="349" t="s">
        <v>1369</v>
      </c>
      <c r="B701" s="108"/>
      <c r="C701" s="383" t="s">
        <v>2919</v>
      </c>
      <c r="D701" s="384"/>
      <c r="E701" s="384"/>
      <c r="F701" s="384"/>
      <c r="G701" s="384"/>
      <c r="H701" s="385"/>
      <c r="I701" s="116" t="s">
        <v>564</v>
      </c>
      <c r="J701" s="180">
        <f>IF(SUM(L701:M701)=0,IF(COUNTIF(L701:M701,"未確認")&gt;0,"未確認",IF(COUNTIF(L701:M701,"~*")&gt;0,"*",SUM(L701:M701))),SUM(L701:M701))</f>
        <v>0</v>
      </c>
      <c r="K701" s="181" t="str">
        <f>IF(OR(COUNTIF(L701:M701,"未確認")&gt;0,COUNTIF(L701:M701,"*")&gt;0),"※","")</f>
        <v/>
      </c>
      <c r="L701" s="111"/>
      <c r="M701" s="111"/>
    </row>
    <row r="702" spans="1:22" s="112" customFormat="1" ht="56.1" customHeight="1">
      <c r="A702" s="349" t="s">
        <v>1372</v>
      </c>
      <c r="B702" s="113"/>
      <c r="C702" s="383" t="s">
        <v>1708</v>
      </c>
      <c r="D702" s="384"/>
      <c r="E702" s="384"/>
      <c r="F702" s="384"/>
      <c r="G702" s="384"/>
      <c r="H702" s="385"/>
      <c r="I702" s="116" t="s">
        <v>566</v>
      </c>
      <c r="J702" s="180">
        <f>IF(SUM(L702:M702)=0,IF(COUNTIF(L702:M702,"未確認")&gt;0,"未確認",IF(COUNTIF(L702:M702,"~*")&gt;0,"*",SUM(L702:M702))),SUM(L702:M702))</f>
        <v>0</v>
      </c>
      <c r="K702" s="181" t="str">
        <f>IF(OR(COUNTIF(L702:M702,"未確認")&gt;0,COUNTIF(L702:M702,"*")&gt;0),"※","")</f>
        <v/>
      </c>
      <c r="L702" s="111"/>
      <c r="M702" s="111"/>
    </row>
    <row r="703" spans="1:22" s="112" customFormat="1" ht="70.150000000000006" customHeight="1">
      <c r="A703" s="349" t="s">
        <v>1374</v>
      </c>
      <c r="B703" s="113"/>
      <c r="C703" s="386" t="s">
        <v>2920</v>
      </c>
      <c r="D703" s="387"/>
      <c r="E703" s="387"/>
      <c r="F703" s="387"/>
      <c r="G703" s="387"/>
      <c r="H703" s="388"/>
      <c r="I703" s="116" t="s">
        <v>568</v>
      </c>
      <c r="J703" s="180">
        <f>IF(SUM(L703:M703)=0,IF(COUNTIF(L703:M703,"未確認")&gt;0,"未確認",IF(COUNTIF(L703:M703,"~*")&gt;0,"*",SUM(L703:M703))),SUM(L703:M703))</f>
        <v>0</v>
      </c>
      <c r="K703" s="181" t="str">
        <f>IF(OR(COUNTIF(L703:M703,"未確認")&gt;0,COUNTIF(L703:M703,"*")&gt;0),"※","")</f>
        <v/>
      </c>
      <c r="L703" s="111"/>
      <c r="M703" s="111"/>
    </row>
    <row r="704" spans="1:22" s="112" customFormat="1" ht="56.1" customHeight="1">
      <c r="A704" s="334" t="s">
        <v>1710</v>
      </c>
      <c r="B704" s="113"/>
      <c r="C704" s="383" t="s">
        <v>569</v>
      </c>
      <c r="D704" s="384"/>
      <c r="E704" s="384"/>
      <c r="F704" s="384"/>
      <c r="G704" s="384"/>
      <c r="H704" s="385"/>
      <c r="I704" s="116" t="s">
        <v>570</v>
      </c>
      <c r="J704" s="180">
        <f>IF(SUM(L704:M704)=0,IF(COUNTIF(L704:M704,"未確認")&gt;0,"未確認",IF(COUNTIF(L704:M704,"~*")&gt;0,"*",SUM(L704:M704))),SUM(L704:M704))</f>
        <v>0</v>
      </c>
      <c r="K704" s="181" t="str">
        <f>IF(OR(COUNTIF(L704:M704,"未確認")&gt;0,COUNTIF(L704:M704,"*")&gt;0),"※","")</f>
        <v/>
      </c>
      <c r="L704" s="111"/>
      <c r="M704" s="111"/>
    </row>
    <row r="705" spans="1:22" s="112" customFormat="1" ht="70.150000000000006" customHeight="1">
      <c r="A705" s="349" t="s">
        <v>1377</v>
      </c>
      <c r="B705" s="113"/>
      <c r="C705" s="383" t="s">
        <v>2728</v>
      </c>
      <c r="D705" s="384"/>
      <c r="E705" s="384"/>
      <c r="F705" s="384"/>
      <c r="G705" s="384"/>
      <c r="H705" s="385"/>
      <c r="I705" s="116" t="s">
        <v>571</v>
      </c>
      <c r="J705" s="180">
        <f>IF(SUM(L705:M705)=0,IF(COUNTIF(L705:M705,"未確認")&gt;0,"未確認",IF(COUNTIF(L705:M705,"~*")&gt;0,"*",SUM(L705:M705))),SUM(L705:M705))</f>
        <v>0</v>
      </c>
      <c r="K705" s="181" t="str">
        <f>IF(OR(COUNTIF(L705:M705,"未確認")&gt;0,COUNTIF(L705:M705,"*")&gt;0),"※","")</f>
        <v/>
      </c>
      <c r="L705" s="111"/>
      <c r="M705" s="111"/>
    </row>
    <row r="706" spans="1:22" s="1" customFormat="1">
      <c r="A706" s="325"/>
      <c r="B706" s="19"/>
      <c r="C706" s="19"/>
      <c r="D706" s="19"/>
      <c r="E706" s="19"/>
      <c r="F706" s="19"/>
      <c r="G706" s="19"/>
      <c r="H706" s="15"/>
      <c r="I706" s="15"/>
      <c r="J706" s="87"/>
      <c r="K706" s="88"/>
      <c r="L706" s="89"/>
      <c r="M706" s="89"/>
    </row>
    <row r="707" spans="1:22" s="82" customFormat="1">
      <c r="A707" s="325"/>
      <c r="B707" s="83"/>
      <c r="C707" s="60"/>
      <c r="D707" s="60"/>
      <c r="E707" s="60"/>
      <c r="F707" s="60"/>
      <c r="G707" s="60"/>
      <c r="H707" s="90"/>
      <c r="I707" s="90"/>
      <c r="J707" s="87"/>
      <c r="K707" s="88"/>
      <c r="L707" s="89"/>
      <c r="M707" s="89"/>
    </row>
    <row r="708" spans="1:22" s="82" customFormat="1">
      <c r="A708" s="325"/>
      <c r="B708" s="83"/>
      <c r="C708" s="60"/>
      <c r="D708" s="60"/>
      <c r="E708" s="60"/>
      <c r="F708" s="60"/>
      <c r="G708" s="60"/>
      <c r="H708" s="90"/>
      <c r="I708" s="90"/>
      <c r="J708" s="87"/>
      <c r="K708" s="88"/>
      <c r="L708" s="89"/>
      <c r="M708" s="89"/>
    </row>
    <row r="709" spans="1:22" s="108" customFormat="1">
      <c r="A709" s="325"/>
      <c r="C709" s="4"/>
      <c r="D709" s="4"/>
      <c r="E709" s="4"/>
      <c r="F709" s="4"/>
      <c r="G709" s="4"/>
      <c r="H709" s="307"/>
      <c r="I709" s="307"/>
      <c r="J709" s="59"/>
      <c r="K709" s="30"/>
      <c r="L709" s="101"/>
      <c r="M709" s="101"/>
    </row>
    <row r="710" spans="1:22" s="108" customFormat="1">
      <c r="A710" s="325"/>
      <c r="B710" s="19" t="s">
        <v>572</v>
      </c>
      <c r="C710" s="4"/>
      <c r="D710" s="4"/>
      <c r="E710" s="4"/>
      <c r="F710" s="4"/>
      <c r="G710" s="4"/>
      <c r="H710" s="307"/>
      <c r="I710" s="307"/>
      <c r="J710" s="59"/>
      <c r="K710" s="30"/>
      <c r="L710" s="101"/>
      <c r="M710" s="101"/>
    </row>
    <row r="711" spans="1:22">
      <c r="A711" s="325"/>
      <c r="B711" s="19"/>
      <c r="C711" s="19"/>
      <c r="D711" s="19"/>
      <c r="E711" s="19"/>
      <c r="F711" s="19"/>
      <c r="G711" s="19"/>
      <c r="H711" s="15"/>
      <c r="I711" s="15"/>
      <c r="J711" s="61"/>
      <c r="K711" s="30"/>
      <c r="L711" s="73"/>
      <c r="M711" s="73"/>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650</v>
      </c>
      <c r="M712" s="76" t="s">
        <v>651</v>
      </c>
      <c r="N712" s="9"/>
      <c r="O712" s="9"/>
      <c r="P712" s="9"/>
      <c r="Q712" s="9"/>
      <c r="R712" s="9"/>
      <c r="S712" s="9"/>
      <c r="T712" s="9"/>
      <c r="U712" s="9"/>
      <c r="V712" s="9"/>
    </row>
    <row r="713" spans="1:22" ht="20.25" customHeight="1">
      <c r="A713" s="325"/>
      <c r="B713" s="2"/>
      <c r="C713" s="60"/>
      <c r="D713" s="4"/>
      <c r="F713" s="4"/>
      <c r="G713" s="4"/>
      <c r="H713" s="307"/>
      <c r="I713" s="65" t="s">
        <v>1512</v>
      </c>
      <c r="J713" s="66"/>
      <c r="K713" s="168"/>
      <c r="L713" s="78" t="s">
        <v>595</v>
      </c>
      <c r="M713" s="78" t="s">
        <v>596</v>
      </c>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IF(SUM(L714:M714)=0,IF(COUNTIF(L714:M714,"未確認")&gt;0,"未確認",IF(COUNTIF(L714:M714,"~*")&gt;0,"*",SUM(L714:M714))),SUM(L714:M714))</f>
        <v>0</v>
      </c>
      <c r="K714" s="181" t="str">
        <f>IF(OR(COUNTIF(L714:M714,"未確認")&gt;0,COUNTIF(L714:M714,"*")&gt;0),"※","")</f>
        <v/>
      </c>
      <c r="L714" s="111"/>
      <c r="M714" s="111"/>
    </row>
    <row r="715" spans="1:22" s="112" customFormat="1" ht="70.150000000000006" customHeight="1">
      <c r="A715" s="349" t="s">
        <v>1380</v>
      </c>
      <c r="B715" s="113"/>
      <c r="C715" s="383" t="s">
        <v>575</v>
      </c>
      <c r="D715" s="384"/>
      <c r="E715" s="384"/>
      <c r="F715" s="384"/>
      <c r="G715" s="384"/>
      <c r="H715" s="385"/>
      <c r="I715" s="116" t="s">
        <v>576</v>
      </c>
      <c r="J715" s="180">
        <f>IF(SUM(L715:M715)=0,IF(COUNTIF(L715:M715,"未確認")&gt;0,"未確認",IF(COUNTIF(L715:M715,"~*")&gt;0,"*",SUM(L715:M715))),SUM(L715:M715))</f>
        <v>0</v>
      </c>
      <c r="K715" s="181" t="str">
        <f>IF(OR(COUNTIF(L715:M715,"未確認")&gt;0,COUNTIF(L715:M715,"*")&gt;0),"※","")</f>
        <v/>
      </c>
      <c r="L715" s="111"/>
      <c r="M715" s="111"/>
    </row>
    <row r="716" spans="1:22" s="112" customFormat="1" ht="70.150000000000006" customHeight="1">
      <c r="A716" s="349" t="s">
        <v>1381</v>
      </c>
      <c r="B716" s="113"/>
      <c r="C716" s="386" t="s">
        <v>577</v>
      </c>
      <c r="D716" s="387"/>
      <c r="E716" s="387"/>
      <c r="F716" s="387"/>
      <c r="G716" s="387"/>
      <c r="H716" s="388"/>
      <c r="I716" s="116" t="s">
        <v>578</v>
      </c>
      <c r="J716" s="180">
        <f>IF(SUM(L716:M716)=0,IF(COUNTIF(L716:M716,"未確認")&gt;0,"未確認",IF(COUNTIF(L716:M716,"~*")&gt;0,"*",SUM(L716:M716))),SUM(L716:M716))</f>
        <v>0</v>
      </c>
      <c r="K716" s="181" t="str">
        <f>IF(OR(COUNTIF(L716:M716,"未確認")&gt;0,COUNTIF(L716:M716,"*")&gt;0),"※","")</f>
        <v/>
      </c>
      <c r="L716" s="111"/>
      <c r="M716" s="111"/>
    </row>
    <row r="717" spans="1:22" s="112" customFormat="1" ht="70.150000000000006" customHeight="1">
      <c r="A717" s="349" t="s">
        <v>1382</v>
      </c>
      <c r="B717" s="113"/>
      <c r="C717" s="386" t="s">
        <v>579</v>
      </c>
      <c r="D717" s="387"/>
      <c r="E717" s="387"/>
      <c r="F717" s="387"/>
      <c r="G717" s="387"/>
      <c r="H717" s="388"/>
      <c r="I717" s="116" t="s">
        <v>580</v>
      </c>
      <c r="J717" s="180">
        <f>IF(SUM(L717:M717)=0,IF(COUNTIF(L717:M717,"未確認")&gt;0,"未確認",IF(COUNTIF(L717:M717,"~*")&gt;0,"*",SUM(L717:M717))),SUM(L717:M717))</f>
        <v>0</v>
      </c>
      <c r="K717" s="181" t="str">
        <f>IF(OR(COUNTIF(L717:M717,"未確認")&gt;0,COUNTIF(L717:M717,"*")&gt;0),"※","")</f>
        <v/>
      </c>
      <c r="L717" s="111"/>
      <c r="M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AC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9">
      <c r="A1" s="325"/>
      <c r="B1" s="2"/>
      <c r="I1" s="10"/>
    </row>
    <row r="2" spans="1:29" ht="25.5">
      <c r="A2" s="325"/>
      <c r="B2" s="11" t="s">
        <v>871</v>
      </c>
      <c r="C2" s="12"/>
      <c r="D2" s="12"/>
      <c r="E2" s="12"/>
      <c r="F2" s="12"/>
      <c r="G2" s="12"/>
      <c r="H2" s="10"/>
    </row>
    <row r="3" spans="1:29">
      <c r="A3" s="325"/>
      <c r="B3" s="13" t="s">
        <v>872</v>
      </c>
      <c r="C3" s="14"/>
      <c r="D3" s="14"/>
      <c r="E3" s="14"/>
      <c r="F3" s="14"/>
      <c r="G3" s="14"/>
      <c r="H3" s="15"/>
      <c r="I3" s="15"/>
    </row>
    <row r="4" spans="1:29">
      <c r="A4" s="325"/>
      <c r="B4" s="492" t="s">
        <v>653</v>
      </c>
      <c r="C4" s="492"/>
      <c r="D4" s="492"/>
      <c r="E4" s="16"/>
      <c r="F4" s="16"/>
      <c r="G4" s="16"/>
      <c r="H4" s="17"/>
      <c r="I4" s="17"/>
    </row>
    <row r="5" spans="1:29">
      <c r="A5" s="325"/>
      <c r="B5" s="319"/>
      <c r="C5" s="326"/>
      <c r="D5" s="326"/>
      <c r="E5" s="16"/>
      <c r="F5" s="16"/>
      <c r="G5" s="16"/>
      <c r="H5" s="17"/>
      <c r="I5" s="17"/>
    </row>
    <row r="6" spans="1:29">
      <c r="A6" s="325"/>
      <c r="B6" s="319"/>
      <c r="C6" s="326"/>
      <c r="D6" s="326"/>
      <c r="E6" s="16"/>
      <c r="F6" s="16"/>
      <c r="G6" s="16"/>
      <c r="H6" s="17"/>
      <c r="I6" s="17"/>
    </row>
    <row r="7" spans="1:29">
      <c r="A7" s="325"/>
      <c r="B7" s="19" t="s">
        <v>873</v>
      </c>
    </row>
    <row r="8" spans="1:29">
      <c r="A8" s="325"/>
      <c r="B8" s="19"/>
    </row>
    <row r="9" spans="1:29" s="22" customFormat="1">
      <c r="A9" s="325"/>
      <c r="B9" s="24"/>
      <c r="C9" s="20"/>
      <c r="D9" s="20"/>
      <c r="E9" s="20"/>
      <c r="F9" s="20"/>
      <c r="G9" s="20"/>
      <c r="H9" s="21"/>
      <c r="I9" s="513" t="s">
        <v>874</v>
      </c>
      <c r="J9" s="513"/>
      <c r="K9" s="513"/>
      <c r="L9" s="321" t="s">
        <v>15</v>
      </c>
      <c r="M9" s="321" t="s">
        <v>875</v>
      </c>
      <c r="N9" s="321" t="s">
        <v>16</v>
      </c>
      <c r="O9" s="321" t="s">
        <v>14</v>
      </c>
      <c r="P9" s="321" t="s">
        <v>17</v>
      </c>
      <c r="Q9" s="321" t="s">
        <v>12</v>
      </c>
      <c r="R9" s="321" t="s">
        <v>6</v>
      </c>
      <c r="S9" s="321" t="s">
        <v>5</v>
      </c>
      <c r="T9" s="321" t="s">
        <v>4</v>
      </c>
      <c r="U9" s="321" t="s">
        <v>3</v>
      </c>
      <c r="V9" s="321" t="s">
        <v>2</v>
      </c>
      <c r="W9" s="321" t="s">
        <v>8</v>
      </c>
      <c r="X9" s="321" t="s">
        <v>1</v>
      </c>
      <c r="Y9" s="321" t="s">
        <v>7</v>
      </c>
      <c r="Z9" s="321" t="s">
        <v>13</v>
      </c>
      <c r="AA9" s="321" t="s">
        <v>9</v>
      </c>
      <c r="AB9" s="321" t="s">
        <v>10</v>
      </c>
      <c r="AC9" s="321" t="s">
        <v>11</v>
      </c>
    </row>
    <row r="10" spans="1:29" s="22" customFormat="1" ht="34.5" customHeight="1">
      <c r="A10" s="327" t="s">
        <v>876</v>
      </c>
      <c r="B10" s="18"/>
      <c r="C10" s="20"/>
      <c r="D10" s="20"/>
      <c r="E10" s="20"/>
      <c r="F10" s="20"/>
      <c r="G10" s="20"/>
      <c r="H10" s="21"/>
      <c r="I10" s="512" t="s">
        <v>877</v>
      </c>
      <c r="J10" s="512"/>
      <c r="K10" s="512"/>
      <c r="L10" s="25" t="s">
        <v>878</v>
      </c>
      <c r="M10" s="25" t="s">
        <v>878</v>
      </c>
      <c r="N10" s="25" t="s">
        <v>878</v>
      </c>
      <c r="O10" s="25" t="s">
        <v>878</v>
      </c>
      <c r="P10" s="25" t="s">
        <v>878</v>
      </c>
      <c r="Q10" s="25" t="s">
        <v>878</v>
      </c>
      <c r="R10" s="25" t="s">
        <v>878</v>
      </c>
      <c r="S10" s="25" t="s">
        <v>878</v>
      </c>
      <c r="T10" s="25" t="s">
        <v>879</v>
      </c>
      <c r="U10" s="25" t="s">
        <v>879</v>
      </c>
      <c r="V10" s="25" t="s">
        <v>878</v>
      </c>
      <c r="W10" s="25" t="s">
        <v>878</v>
      </c>
      <c r="X10" s="25" t="s">
        <v>880</v>
      </c>
      <c r="Y10" s="25" t="s">
        <v>878</v>
      </c>
      <c r="Z10" s="25" t="s">
        <v>878</v>
      </c>
      <c r="AA10" s="25" t="s">
        <v>878</v>
      </c>
      <c r="AB10" s="25" t="s">
        <v>878</v>
      </c>
      <c r="AC10" s="25" t="s">
        <v>878</v>
      </c>
    </row>
    <row r="11" spans="1:29" s="22" customFormat="1" ht="34.5" customHeight="1">
      <c r="A11" s="327" t="s">
        <v>876</v>
      </c>
      <c r="B11" s="26"/>
      <c r="C11" s="20"/>
      <c r="D11" s="20"/>
      <c r="E11" s="20"/>
      <c r="F11" s="20"/>
      <c r="G11" s="20"/>
      <c r="H11" s="21"/>
      <c r="I11" s="512" t="s">
        <v>881</v>
      </c>
      <c r="J11" s="512"/>
      <c r="K11" s="512"/>
      <c r="L11" s="25" t="s">
        <v>882</v>
      </c>
      <c r="M11" s="25" t="s">
        <v>882</v>
      </c>
      <c r="N11" s="25" t="s">
        <v>882</v>
      </c>
      <c r="O11" s="25" t="s">
        <v>882</v>
      </c>
      <c r="P11" s="25" t="s">
        <v>882</v>
      </c>
      <c r="Q11" s="25" t="s">
        <v>882</v>
      </c>
      <c r="R11" s="25" t="s">
        <v>882</v>
      </c>
      <c r="S11" s="25" t="s">
        <v>882</v>
      </c>
      <c r="T11" s="25" t="s">
        <v>883</v>
      </c>
      <c r="U11" s="25" t="s">
        <v>883</v>
      </c>
      <c r="V11" s="25" t="s">
        <v>882</v>
      </c>
      <c r="W11" s="25" t="s">
        <v>882</v>
      </c>
      <c r="X11" s="25" t="s">
        <v>884</v>
      </c>
      <c r="Y11" s="25" t="s">
        <v>882</v>
      </c>
      <c r="Z11" s="25" t="s">
        <v>882</v>
      </c>
      <c r="AA11" s="25" t="s">
        <v>882</v>
      </c>
      <c r="AB11" s="25" t="s">
        <v>882</v>
      </c>
      <c r="AC11" s="25" t="s">
        <v>882</v>
      </c>
    </row>
    <row r="12" spans="1:29">
      <c r="A12" s="325"/>
      <c r="B12" s="19"/>
    </row>
    <row r="13" spans="1:29">
      <c r="A13" s="325"/>
      <c r="B13" s="18"/>
    </row>
    <row r="14" spans="1:29" s="22" customFormat="1">
      <c r="A14" s="325"/>
      <c r="B14" s="19" t="s">
        <v>885</v>
      </c>
      <c r="C14" s="20"/>
      <c r="D14" s="20"/>
      <c r="E14" s="20"/>
      <c r="F14" s="20"/>
      <c r="G14" s="20"/>
      <c r="H14" s="21"/>
      <c r="I14" s="21"/>
      <c r="J14" s="6"/>
      <c r="K14" s="7"/>
      <c r="L14" s="6"/>
      <c r="M14" s="6"/>
      <c r="N14" s="8"/>
      <c r="O14" s="8"/>
      <c r="P14" s="8"/>
      <c r="Q14" s="8"/>
      <c r="R14" s="8"/>
      <c r="S14" s="8"/>
      <c r="T14" s="8"/>
      <c r="U14" s="8"/>
      <c r="V14" s="8"/>
      <c r="W14" s="9"/>
    </row>
    <row r="15" spans="1:29" s="22" customFormat="1">
      <c r="A15" s="325"/>
      <c r="B15" s="19"/>
      <c r="C15" s="19"/>
      <c r="D15" s="19"/>
      <c r="E15" s="19"/>
      <c r="F15" s="19"/>
      <c r="G15" s="19"/>
      <c r="H15" s="15"/>
      <c r="I15" s="15"/>
      <c r="J15" s="6"/>
      <c r="K15" s="7"/>
      <c r="L15" s="23"/>
      <c r="M15" s="23"/>
      <c r="N15" s="23"/>
      <c r="O15" s="23"/>
      <c r="P15" s="23"/>
      <c r="Q15" s="23"/>
      <c r="R15" s="8"/>
      <c r="S15" s="8"/>
      <c r="T15" s="8"/>
      <c r="U15" s="8"/>
      <c r="V15" s="8"/>
      <c r="W15" s="9"/>
    </row>
    <row r="16" spans="1:29" s="22" customFormat="1">
      <c r="A16" s="325"/>
      <c r="B16" s="24"/>
      <c r="C16" s="20"/>
      <c r="D16" s="20"/>
      <c r="E16" s="20"/>
      <c r="F16" s="20"/>
      <c r="G16" s="20"/>
      <c r="H16" s="21"/>
      <c r="I16" s="513" t="s">
        <v>0</v>
      </c>
      <c r="J16" s="513"/>
      <c r="K16" s="513"/>
      <c r="L16" s="321" t="s">
        <v>15</v>
      </c>
      <c r="M16" s="321" t="s">
        <v>875</v>
      </c>
      <c r="N16" s="321" t="s">
        <v>16</v>
      </c>
      <c r="O16" s="321" t="s">
        <v>14</v>
      </c>
      <c r="P16" s="321" t="s">
        <v>17</v>
      </c>
      <c r="Q16" s="321" t="s">
        <v>12</v>
      </c>
      <c r="R16" s="321" t="s">
        <v>6</v>
      </c>
      <c r="S16" s="321" t="s">
        <v>5</v>
      </c>
      <c r="T16" s="321" t="s">
        <v>4</v>
      </c>
      <c r="U16" s="321" t="s">
        <v>3</v>
      </c>
      <c r="V16" s="321" t="s">
        <v>2</v>
      </c>
      <c r="W16" s="321" t="s">
        <v>8</v>
      </c>
      <c r="X16" s="321" t="s">
        <v>1</v>
      </c>
      <c r="Y16" s="321" t="s">
        <v>7</v>
      </c>
      <c r="Z16" s="321" t="s">
        <v>13</v>
      </c>
      <c r="AA16" s="321" t="s">
        <v>9</v>
      </c>
      <c r="AB16" s="321" t="s">
        <v>10</v>
      </c>
      <c r="AC16" s="321" t="s">
        <v>11</v>
      </c>
    </row>
    <row r="17" spans="1:29" s="22" customFormat="1" ht="34.5" customHeight="1">
      <c r="A17" s="327" t="s">
        <v>876</v>
      </c>
      <c r="B17" s="18"/>
      <c r="C17" s="20"/>
      <c r="D17" s="20"/>
      <c r="E17" s="20"/>
      <c r="F17" s="20"/>
      <c r="G17" s="20"/>
      <c r="H17" s="21"/>
      <c r="I17" s="512" t="s">
        <v>18</v>
      </c>
      <c r="J17" s="512"/>
      <c r="K17" s="512"/>
      <c r="L17" s="25" t="s">
        <v>886</v>
      </c>
      <c r="M17" s="25" t="s">
        <v>886</v>
      </c>
      <c r="N17" s="25" t="s">
        <v>886</v>
      </c>
      <c r="O17" s="25" t="s">
        <v>886</v>
      </c>
      <c r="P17" s="25" t="s">
        <v>886</v>
      </c>
      <c r="Q17" s="25" t="s">
        <v>886</v>
      </c>
      <c r="R17" s="25" t="s">
        <v>886</v>
      </c>
      <c r="S17" s="25" t="s">
        <v>886</v>
      </c>
      <c r="T17" s="25" t="s">
        <v>886</v>
      </c>
      <c r="U17" s="25" t="s">
        <v>886</v>
      </c>
      <c r="V17" s="25" t="s">
        <v>886</v>
      </c>
      <c r="W17" s="25"/>
      <c r="X17" s="25" t="s">
        <v>886</v>
      </c>
      <c r="Y17" s="25" t="s">
        <v>886</v>
      </c>
      <c r="Z17" s="25" t="s">
        <v>886</v>
      </c>
      <c r="AA17" s="25"/>
      <c r="AB17" s="25" t="s">
        <v>886</v>
      </c>
      <c r="AC17" s="25" t="s">
        <v>886</v>
      </c>
    </row>
    <row r="18" spans="1:29" s="22" customFormat="1" ht="34.5" customHeight="1">
      <c r="A18" s="327" t="s">
        <v>876</v>
      </c>
      <c r="B18" s="26"/>
      <c r="C18" s="20"/>
      <c r="D18" s="20"/>
      <c r="E18" s="20"/>
      <c r="F18" s="20"/>
      <c r="G18" s="20"/>
      <c r="H18" s="21"/>
      <c r="I18" s="512" t="s">
        <v>19</v>
      </c>
      <c r="J18" s="512"/>
      <c r="K18" s="512"/>
      <c r="L18" s="25"/>
      <c r="M18" s="25"/>
      <c r="N18" s="25"/>
      <c r="O18" s="25"/>
      <c r="P18" s="25"/>
      <c r="Q18" s="25"/>
      <c r="R18" s="25"/>
      <c r="S18" s="25"/>
      <c r="T18" s="25"/>
      <c r="U18" s="25"/>
      <c r="V18" s="25"/>
      <c r="W18" s="25" t="s">
        <v>886</v>
      </c>
      <c r="X18" s="25"/>
      <c r="Y18" s="25"/>
      <c r="Z18" s="25"/>
      <c r="AA18" s="25" t="s">
        <v>886</v>
      </c>
      <c r="AB18" s="25"/>
      <c r="AC18" s="25"/>
    </row>
    <row r="19" spans="1:29" s="22" customFormat="1" ht="34.5" customHeight="1">
      <c r="A19" s="327" t="s">
        <v>876</v>
      </c>
      <c r="B19" s="26"/>
      <c r="C19" s="20"/>
      <c r="D19" s="20"/>
      <c r="E19" s="20"/>
      <c r="F19" s="20"/>
      <c r="G19" s="20"/>
      <c r="H19" s="21"/>
      <c r="I19" s="512" t="s">
        <v>20</v>
      </c>
      <c r="J19" s="512"/>
      <c r="K19" s="512"/>
      <c r="L19" s="27"/>
      <c r="M19" s="27"/>
      <c r="N19" s="27"/>
      <c r="O19" s="27"/>
      <c r="P19" s="27"/>
      <c r="Q19" s="27"/>
      <c r="R19" s="27"/>
      <c r="S19" s="27"/>
      <c r="T19" s="27"/>
      <c r="U19" s="27"/>
      <c r="V19" s="27"/>
      <c r="W19" s="27"/>
      <c r="X19" s="27"/>
      <c r="Y19" s="27"/>
      <c r="Z19" s="27"/>
      <c r="AA19" s="27"/>
      <c r="AB19" s="27"/>
      <c r="AC19" s="27"/>
    </row>
    <row r="20" spans="1:29" s="22" customFormat="1" ht="34.5" customHeight="1">
      <c r="A20" s="327" t="s">
        <v>876</v>
      </c>
      <c r="B20" s="18"/>
      <c r="C20" s="20"/>
      <c r="D20" s="20"/>
      <c r="E20" s="20"/>
      <c r="F20" s="20"/>
      <c r="G20" s="20"/>
      <c r="H20" s="21"/>
      <c r="I20" s="512" t="s">
        <v>21</v>
      </c>
      <c r="J20" s="512"/>
      <c r="K20" s="512"/>
      <c r="L20" s="28"/>
      <c r="M20" s="28"/>
      <c r="N20" s="28"/>
      <c r="O20" s="28"/>
      <c r="P20" s="28"/>
      <c r="Q20" s="28"/>
      <c r="R20" s="28"/>
      <c r="S20" s="28"/>
      <c r="T20" s="28"/>
      <c r="U20" s="28"/>
      <c r="V20" s="28"/>
      <c r="W20" s="28"/>
      <c r="X20" s="28"/>
      <c r="Y20" s="28"/>
      <c r="Z20" s="28"/>
      <c r="AA20" s="28"/>
      <c r="AB20" s="28"/>
      <c r="AC20" s="28"/>
    </row>
    <row r="21" spans="1:29" s="22" customFormat="1" ht="34.5" customHeight="1">
      <c r="A21" s="327" t="s">
        <v>876</v>
      </c>
      <c r="B21" s="18"/>
      <c r="C21" s="20"/>
      <c r="D21" s="20"/>
      <c r="E21" s="20"/>
      <c r="F21" s="20"/>
      <c r="G21" s="20"/>
      <c r="H21" s="21"/>
      <c r="I21" s="512" t="s">
        <v>22</v>
      </c>
      <c r="J21" s="512"/>
      <c r="K21" s="512"/>
      <c r="L21" s="27"/>
      <c r="M21" s="27"/>
      <c r="N21" s="27"/>
      <c r="O21" s="27"/>
      <c r="P21" s="27"/>
      <c r="Q21" s="27"/>
      <c r="R21" s="27"/>
      <c r="S21" s="27"/>
      <c r="T21" s="27"/>
      <c r="U21" s="27"/>
      <c r="V21" s="27"/>
      <c r="W21" s="27"/>
      <c r="X21" s="27"/>
      <c r="Y21" s="27"/>
      <c r="Z21" s="27"/>
      <c r="AA21" s="27"/>
      <c r="AB21" s="27"/>
      <c r="AC21" s="27"/>
    </row>
    <row r="22" spans="1:29" s="22" customFormat="1" ht="34.5" customHeight="1">
      <c r="A22" s="327" t="s">
        <v>876</v>
      </c>
      <c r="B22" s="18"/>
      <c r="C22" s="20"/>
      <c r="D22" s="20"/>
      <c r="E22" s="20"/>
      <c r="F22" s="20"/>
      <c r="G22" s="20"/>
      <c r="H22" s="21"/>
      <c r="I22" s="512" t="s">
        <v>23</v>
      </c>
      <c r="J22" s="512"/>
      <c r="K22" s="512"/>
      <c r="L22" s="27"/>
      <c r="M22" s="27"/>
      <c r="N22" s="27"/>
      <c r="O22" s="27"/>
      <c r="P22" s="27"/>
      <c r="Q22" s="27"/>
      <c r="R22" s="27"/>
      <c r="S22" s="27"/>
      <c r="T22" s="27"/>
      <c r="U22" s="27"/>
      <c r="V22" s="27"/>
      <c r="W22" s="27"/>
      <c r="X22" s="27"/>
      <c r="Y22" s="27"/>
      <c r="Z22" s="27"/>
      <c r="AA22" s="27"/>
      <c r="AB22" s="27"/>
      <c r="AC22" s="27"/>
    </row>
    <row r="23" spans="1:29" s="22" customFormat="1" ht="34.5" customHeight="1">
      <c r="A23" s="327" t="s">
        <v>876</v>
      </c>
      <c r="B23" s="18"/>
      <c r="C23" s="20"/>
      <c r="D23" s="20"/>
      <c r="E23" s="20"/>
      <c r="F23" s="20"/>
      <c r="G23" s="20"/>
      <c r="H23" s="21"/>
      <c r="I23" s="512" t="s">
        <v>24</v>
      </c>
      <c r="J23" s="512"/>
      <c r="K23" s="512"/>
      <c r="L23" s="27"/>
      <c r="M23" s="27"/>
      <c r="N23" s="27"/>
      <c r="O23" s="27"/>
      <c r="P23" s="27"/>
      <c r="Q23" s="27"/>
      <c r="R23" s="27"/>
      <c r="S23" s="27"/>
      <c r="T23" s="27"/>
      <c r="U23" s="27"/>
      <c r="V23" s="27"/>
      <c r="W23" s="27"/>
      <c r="X23" s="27"/>
      <c r="Y23" s="27"/>
      <c r="Z23" s="27"/>
      <c r="AA23" s="27"/>
      <c r="AB23" s="27"/>
      <c r="AC23" s="27"/>
    </row>
    <row r="24" spans="1:29" s="22" customFormat="1" ht="315" customHeight="1">
      <c r="A24" s="327" t="s">
        <v>887</v>
      </c>
      <c r="B24" s="18"/>
      <c r="C24" s="20"/>
      <c r="D24" s="20"/>
      <c r="E24" s="20"/>
      <c r="F24" s="20"/>
      <c r="G24" s="20"/>
      <c r="H24" s="21"/>
      <c r="I24" s="511" t="s">
        <v>25</v>
      </c>
      <c r="J24" s="511"/>
      <c r="K24" s="511"/>
      <c r="L24" s="27" t="s">
        <v>26</v>
      </c>
      <c r="M24" s="27" t="s">
        <v>26</v>
      </c>
      <c r="N24" s="27" t="s">
        <v>26</v>
      </c>
      <c r="O24" s="27" t="s">
        <v>26</v>
      </c>
      <c r="P24" s="27" t="s">
        <v>26</v>
      </c>
      <c r="Q24" s="27" t="s">
        <v>26</v>
      </c>
      <c r="R24" s="27" t="s">
        <v>26</v>
      </c>
      <c r="S24" s="27" t="s">
        <v>26</v>
      </c>
      <c r="T24" s="27" t="s">
        <v>26</v>
      </c>
      <c r="U24" s="27" t="s">
        <v>26</v>
      </c>
      <c r="V24" s="27" t="s">
        <v>26</v>
      </c>
      <c r="W24" s="27" t="s">
        <v>26</v>
      </c>
      <c r="X24" s="27" t="s">
        <v>26</v>
      </c>
      <c r="Y24" s="27" t="s">
        <v>26</v>
      </c>
      <c r="Z24" s="27" t="s">
        <v>26</v>
      </c>
      <c r="AA24" s="27" t="s">
        <v>26</v>
      </c>
      <c r="AB24" s="27" t="s">
        <v>26</v>
      </c>
      <c r="AC24" s="27" t="s">
        <v>26</v>
      </c>
    </row>
    <row r="25" spans="1:29" s="22" customFormat="1">
      <c r="A25" s="325"/>
      <c r="B25" s="18"/>
      <c r="C25" s="3"/>
      <c r="D25" s="3"/>
      <c r="E25" s="4"/>
      <c r="F25" s="3"/>
      <c r="G25" s="29"/>
      <c r="H25" s="5"/>
      <c r="I25" s="5"/>
      <c r="J25" s="6"/>
      <c r="K25" s="30"/>
      <c r="L25" s="8"/>
      <c r="M25" s="8"/>
      <c r="N25" s="8"/>
      <c r="O25" s="8"/>
      <c r="P25" s="8"/>
      <c r="Q25" s="8"/>
      <c r="R25" s="9"/>
    </row>
    <row r="26" spans="1:29">
      <c r="A26" s="325"/>
      <c r="B26" s="18"/>
      <c r="K26" s="30"/>
      <c r="L26" s="8"/>
      <c r="M26" s="8"/>
      <c r="R26" s="9"/>
      <c r="S26" s="9"/>
      <c r="T26" s="9"/>
      <c r="U26" s="9"/>
      <c r="V26" s="9"/>
    </row>
    <row r="27" spans="1:29" s="22" customFormat="1">
      <c r="A27" s="325"/>
      <c r="B27" s="31" t="s">
        <v>27</v>
      </c>
      <c r="C27" s="20"/>
      <c r="D27" s="20"/>
      <c r="E27" s="20"/>
      <c r="F27" s="20"/>
      <c r="G27" s="20"/>
      <c r="H27" s="21"/>
      <c r="I27" s="21"/>
      <c r="J27" s="6"/>
      <c r="K27" s="30"/>
      <c r="L27" s="8"/>
      <c r="M27" s="8"/>
      <c r="N27" s="8"/>
      <c r="O27" s="8"/>
      <c r="P27" s="8"/>
      <c r="Q27" s="8"/>
      <c r="R27" s="9"/>
    </row>
    <row r="28" spans="1:29" s="22" customFormat="1">
      <c r="A28" s="325"/>
      <c r="B28" s="19"/>
      <c r="C28" s="19"/>
      <c r="D28" s="19"/>
      <c r="E28" s="19"/>
      <c r="F28" s="19"/>
      <c r="G28" s="19"/>
      <c r="H28" s="15"/>
      <c r="I28" s="15"/>
      <c r="J28" s="6"/>
      <c r="K28" s="30"/>
      <c r="L28" s="23"/>
      <c r="M28" s="23"/>
      <c r="N28" s="23"/>
      <c r="O28" s="23"/>
      <c r="P28" s="23"/>
      <c r="Q28" s="23"/>
      <c r="R28" s="9"/>
    </row>
    <row r="29" spans="1:29" s="22" customFormat="1">
      <c r="A29" s="325"/>
      <c r="B29" s="24"/>
      <c r="C29" s="20"/>
      <c r="D29" s="20"/>
      <c r="E29" s="20"/>
      <c r="F29" s="20"/>
      <c r="G29" s="20"/>
      <c r="H29" s="21"/>
      <c r="I29" s="508" t="s">
        <v>28</v>
      </c>
      <c r="J29" s="509"/>
      <c r="K29" s="510"/>
      <c r="L29" s="321" t="s">
        <v>15</v>
      </c>
      <c r="M29" s="321" t="s">
        <v>875</v>
      </c>
      <c r="N29" s="321" t="s">
        <v>16</v>
      </c>
      <c r="O29" s="321" t="s">
        <v>14</v>
      </c>
      <c r="P29" s="321" t="s">
        <v>17</v>
      </c>
      <c r="Q29" s="321" t="s">
        <v>12</v>
      </c>
      <c r="R29" s="321" t="s">
        <v>6</v>
      </c>
      <c r="S29" s="321" t="s">
        <v>5</v>
      </c>
      <c r="T29" s="321" t="s">
        <v>4</v>
      </c>
      <c r="U29" s="321" t="s">
        <v>3</v>
      </c>
      <c r="V29" s="321" t="s">
        <v>2</v>
      </c>
      <c r="W29" s="321" t="s">
        <v>8</v>
      </c>
      <c r="X29" s="321" t="s">
        <v>1</v>
      </c>
      <c r="Y29" s="321" t="s">
        <v>7</v>
      </c>
      <c r="Z29" s="321" t="s">
        <v>13</v>
      </c>
      <c r="AA29" s="321" t="s">
        <v>9</v>
      </c>
      <c r="AB29" s="321" t="s">
        <v>10</v>
      </c>
      <c r="AC29" s="321" t="s">
        <v>11</v>
      </c>
    </row>
    <row r="30" spans="1:29" s="22" customFormat="1" ht="34.5" customHeight="1">
      <c r="A30" s="327" t="s">
        <v>888</v>
      </c>
      <c r="B30" s="18"/>
      <c r="C30" s="20"/>
      <c r="D30" s="20"/>
      <c r="E30" s="20"/>
      <c r="F30" s="20"/>
      <c r="G30" s="20"/>
      <c r="H30" s="21"/>
      <c r="I30" s="502" t="s">
        <v>18</v>
      </c>
      <c r="J30" s="503"/>
      <c r="K30" s="504"/>
      <c r="L30" s="25" t="s">
        <v>886</v>
      </c>
      <c r="M30" s="25" t="s">
        <v>886</v>
      </c>
      <c r="N30" s="25" t="s">
        <v>886</v>
      </c>
      <c r="O30" s="25" t="s">
        <v>886</v>
      </c>
      <c r="P30" s="25" t="s">
        <v>886</v>
      </c>
      <c r="Q30" s="25" t="s">
        <v>886</v>
      </c>
      <c r="R30" s="25" t="s">
        <v>886</v>
      </c>
      <c r="S30" s="25" t="s">
        <v>886</v>
      </c>
      <c r="T30" s="25" t="s">
        <v>886</v>
      </c>
      <c r="U30" s="25" t="s">
        <v>886</v>
      </c>
      <c r="V30" s="25" t="s">
        <v>886</v>
      </c>
      <c r="W30" s="25"/>
      <c r="X30" s="25" t="s">
        <v>886</v>
      </c>
      <c r="Y30" s="25" t="s">
        <v>886</v>
      </c>
      <c r="Z30" s="25" t="s">
        <v>886</v>
      </c>
      <c r="AA30" s="25"/>
      <c r="AB30" s="25" t="s">
        <v>886</v>
      </c>
      <c r="AC30" s="25" t="s">
        <v>886</v>
      </c>
    </row>
    <row r="31" spans="1:29" s="22" customFormat="1" ht="34.5" customHeight="1">
      <c r="A31" s="327" t="s">
        <v>888</v>
      </c>
      <c r="B31" s="26"/>
      <c r="C31" s="20"/>
      <c r="D31" s="20"/>
      <c r="E31" s="20"/>
      <c r="F31" s="20"/>
      <c r="G31" s="20"/>
      <c r="H31" s="21"/>
      <c r="I31" s="502" t="s">
        <v>19</v>
      </c>
      <c r="J31" s="503"/>
      <c r="K31" s="504"/>
      <c r="L31" s="25"/>
      <c r="M31" s="25"/>
      <c r="N31" s="25"/>
      <c r="O31" s="25"/>
      <c r="P31" s="25"/>
      <c r="Q31" s="25"/>
      <c r="R31" s="25"/>
      <c r="S31" s="25"/>
      <c r="T31" s="25"/>
      <c r="U31" s="25"/>
      <c r="V31" s="25"/>
      <c r="W31" s="25" t="s">
        <v>886</v>
      </c>
      <c r="X31" s="25"/>
      <c r="Y31" s="25"/>
      <c r="Z31" s="25"/>
      <c r="AA31" s="25" t="s">
        <v>886</v>
      </c>
      <c r="AB31" s="25"/>
      <c r="AC31" s="25"/>
    </row>
    <row r="32" spans="1:29" s="22" customFormat="1" ht="34.5" customHeight="1">
      <c r="A32" s="327" t="s">
        <v>888</v>
      </c>
      <c r="B32" s="26"/>
      <c r="C32" s="20"/>
      <c r="D32" s="20"/>
      <c r="E32" s="20"/>
      <c r="F32" s="20"/>
      <c r="G32" s="20"/>
      <c r="H32" s="21"/>
      <c r="I32" s="502" t="s">
        <v>20</v>
      </c>
      <c r="J32" s="503"/>
      <c r="K32" s="504"/>
      <c r="L32" s="27"/>
      <c r="M32" s="27"/>
      <c r="N32" s="27"/>
      <c r="O32" s="27"/>
      <c r="P32" s="27"/>
      <c r="Q32" s="27"/>
      <c r="R32" s="27"/>
      <c r="S32" s="27"/>
      <c r="T32" s="27"/>
      <c r="U32" s="27"/>
      <c r="V32" s="27"/>
      <c r="W32" s="27"/>
      <c r="X32" s="27"/>
      <c r="Y32" s="27"/>
      <c r="Z32" s="27"/>
      <c r="AA32" s="27"/>
      <c r="AB32" s="27"/>
      <c r="AC32" s="27"/>
    </row>
    <row r="33" spans="1:29" s="22" customFormat="1" ht="34.5" customHeight="1">
      <c r="A33" s="327" t="s">
        <v>888</v>
      </c>
      <c r="B33" s="18"/>
      <c r="C33" s="20"/>
      <c r="D33" s="20"/>
      <c r="E33" s="20"/>
      <c r="F33" s="20"/>
      <c r="G33" s="20"/>
      <c r="H33" s="21"/>
      <c r="I33" s="502" t="s">
        <v>21</v>
      </c>
      <c r="J33" s="503"/>
      <c r="K33" s="504"/>
      <c r="L33" s="28"/>
      <c r="M33" s="28"/>
      <c r="N33" s="28"/>
      <c r="O33" s="28"/>
      <c r="P33" s="28"/>
      <c r="Q33" s="28"/>
      <c r="R33" s="28"/>
      <c r="S33" s="28"/>
      <c r="T33" s="28"/>
      <c r="U33" s="28"/>
      <c r="V33" s="28"/>
      <c r="W33" s="28"/>
      <c r="X33" s="28"/>
      <c r="Y33" s="28"/>
      <c r="Z33" s="28"/>
      <c r="AA33" s="28"/>
      <c r="AB33" s="28"/>
      <c r="AC33" s="28"/>
    </row>
    <row r="34" spans="1:29" s="22" customFormat="1" ht="34.5" customHeight="1">
      <c r="A34" s="327" t="s">
        <v>888</v>
      </c>
      <c r="B34" s="18"/>
      <c r="C34" s="20"/>
      <c r="D34" s="20"/>
      <c r="E34" s="20"/>
      <c r="F34" s="20"/>
      <c r="G34" s="20"/>
      <c r="H34" s="21"/>
      <c r="I34" s="499" t="s">
        <v>29</v>
      </c>
      <c r="J34" s="500"/>
      <c r="K34" s="501"/>
      <c r="L34" s="27"/>
      <c r="M34" s="27"/>
      <c r="N34" s="27"/>
      <c r="O34" s="27"/>
      <c r="P34" s="27"/>
      <c r="Q34" s="27"/>
      <c r="R34" s="27"/>
      <c r="S34" s="27"/>
      <c r="T34" s="27"/>
      <c r="U34" s="27"/>
      <c r="V34" s="27"/>
      <c r="W34" s="27"/>
      <c r="X34" s="27"/>
      <c r="Y34" s="27"/>
      <c r="Z34" s="27"/>
      <c r="AA34" s="27"/>
      <c r="AB34" s="27"/>
      <c r="AC34" s="27"/>
    </row>
    <row r="35" spans="1:29" s="22" customFormat="1" ht="34.5" customHeight="1">
      <c r="A35" s="327" t="s">
        <v>888</v>
      </c>
      <c r="B35" s="18"/>
      <c r="C35" s="20"/>
      <c r="D35" s="20"/>
      <c r="E35" s="20"/>
      <c r="F35" s="20"/>
      <c r="G35" s="20"/>
      <c r="H35" s="21"/>
      <c r="I35" s="499" t="s">
        <v>30</v>
      </c>
      <c r="J35" s="500"/>
      <c r="K35" s="501"/>
      <c r="L35" s="27"/>
      <c r="M35" s="27"/>
      <c r="N35" s="27"/>
      <c r="O35" s="27"/>
      <c r="P35" s="27"/>
      <c r="Q35" s="27"/>
      <c r="R35" s="27"/>
      <c r="S35" s="27"/>
      <c r="T35" s="27"/>
      <c r="U35" s="27"/>
      <c r="V35" s="27"/>
      <c r="W35" s="27"/>
      <c r="X35" s="27"/>
      <c r="Y35" s="27"/>
      <c r="Z35" s="27"/>
      <c r="AA35" s="27"/>
      <c r="AB35" s="27"/>
      <c r="AC35" s="27"/>
    </row>
    <row r="36" spans="1:29" s="32" customFormat="1" ht="34.5" customHeight="1">
      <c r="A36" s="327" t="s">
        <v>888</v>
      </c>
      <c r="B36" s="18"/>
      <c r="C36" s="20"/>
      <c r="D36" s="20"/>
      <c r="E36" s="20"/>
      <c r="F36" s="20"/>
      <c r="G36" s="20"/>
      <c r="H36" s="21"/>
      <c r="I36" s="499" t="s">
        <v>31</v>
      </c>
      <c r="J36" s="500"/>
      <c r="K36" s="501"/>
      <c r="L36" s="27"/>
      <c r="M36" s="27"/>
      <c r="N36" s="27"/>
      <c r="O36" s="27"/>
      <c r="P36" s="27"/>
      <c r="Q36" s="27"/>
      <c r="R36" s="27"/>
      <c r="S36" s="27"/>
      <c r="T36" s="27"/>
      <c r="U36" s="27"/>
      <c r="V36" s="27"/>
      <c r="W36" s="27"/>
      <c r="X36" s="27"/>
      <c r="Y36" s="27"/>
      <c r="Z36" s="27"/>
      <c r="AA36" s="27"/>
      <c r="AB36" s="27"/>
      <c r="AC36" s="27"/>
    </row>
    <row r="37" spans="1:29" s="22" customFormat="1" ht="34.5" customHeight="1">
      <c r="A37" s="327" t="s">
        <v>888</v>
      </c>
      <c r="B37" s="18"/>
      <c r="C37" s="20"/>
      <c r="D37" s="20"/>
      <c r="E37" s="20"/>
      <c r="F37" s="20"/>
      <c r="G37" s="20"/>
      <c r="H37" s="21"/>
      <c r="I37" s="496" t="s">
        <v>24</v>
      </c>
      <c r="J37" s="496"/>
      <c r="K37" s="496"/>
      <c r="L37" s="27"/>
      <c r="M37" s="27"/>
      <c r="N37" s="27"/>
      <c r="O37" s="27"/>
      <c r="P37" s="27"/>
      <c r="Q37" s="27"/>
      <c r="R37" s="27"/>
      <c r="S37" s="27"/>
      <c r="T37" s="27"/>
      <c r="U37" s="27"/>
      <c r="V37" s="27"/>
      <c r="W37" s="27"/>
      <c r="X37" s="27"/>
      <c r="Y37" s="27"/>
      <c r="Z37" s="27"/>
      <c r="AA37" s="27"/>
      <c r="AB37" s="27"/>
      <c r="AC37" s="27"/>
    </row>
    <row r="38" spans="1:29" s="22" customFormat="1">
      <c r="A38" s="325"/>
      <c r="B38" s="18"/>
      <c r="C38" s="3"/>
      <c r="D38" s="3"/>
      <c r="E38" s="4"/>
      <c r="F38" s="3"/>
      <c r="G38" s="33"/>
      <c r="H38" s="5"/>
      <c r="I38" s="5"/>
      <c r="J38" s="6"/>
      <c r="K38" s="30"/>
      <c r="L38" s="8"/>
      <c r="M38" s="8"/>
      <c r="N38" s="8"/>
      <c r="O38" s="8"/>
      <c r="P38" s="8"/>
      <c r="Q38" s="8"/>
      <c r="R38" s="9"/>
    </row>
    <row r="39" spans="1:29" s="22" customFormat="1">
      <c r="A39" s="325"/>
      <c r="B39" s="18"/>
      <c r="C39" s="3"/>
      <c r="D39" s="3"/>
      <c r="E39" s="4"/>
      <c r="F39" s="3"/>
      <c r="G39" s="33"/>
      <c r="H39" s="5"/>
      <c r="I39" s="5"/>
      <c r="J39" s="6"/>
      <c r="K39" s="30"/>
      <c r="L39" s="8"/>
      <c r="M39" s="8"/>
      <c r="N39" s="8"/>
      <c r="O39" s="8"/>
      <c r="P39" s="8"/>
      <c r="Q39" s="8"/>
      <c r="R39" s="9"/>
    </row>
    <row r="40" spans="1:29" s="22" customFormat="1">
      <c r="A40" s="325"/>
      <c r="B40" s="31" t="s">
        <v>32</v>
      </c>
      <c r="C40" s="20"/>
      <c r="D40" s="20"/>
      <c r="E40" s="20"/>
      <c r="F40" s="20"/>
      <c r="G40" s="20"/>
      <c r="H40" s="21"/>
      <c r="I40" s="21"/>
      <c r="J40" s="6"/>
      <c r="K40" s="30"/>
      <c r="L40" s="8"/>
      <c r="M40" s="8"/>
      <c r="N40" s="8"/>
      <c r="O40" s="8"/>
      <c r="P40" s="8"/>
      <c r="Q40" s="8"/>
      <c r="R40" s="9"/>
    </row>
    <row r="41" spans="1:29" s="22" customFormat="1">
      <c r="A41" s="325"/>
      <c r="B41" s="19"/>
      <c r="C41" s="19"/>
      <c r="D41" s="19"/>
      <c r="E41" s="19"/>
      <c r="F41" s="19"/>
      <c r="G41" s="19"/>
      <c r="H41" s="15"/>
      <c r="I41" s="15"/>
      <c r="J41" s="6"/>
      <c r="K41" s="30"/>
      <c r="L41" s="23"/>
      <c r="M41" s="23"/>
      <c r="N41" s="23"/>
      <c r="O41" s="23"/>
      <c r="P41" s="23"/>
      <c r="Q41" s="23"/>
      <c r="R41" s="9"/>
    </row>
    <row r="42" spans="1:29" s="22" customFormat="1">
      <c r="A42" s="325"/>
      <c r="B42" s="24"/>
      <c r="C42" s="20"/>
      <c r="D42" s="20"/>
      <c r="E42" s="20"/>
      <c r="F42" s="20"/>
      <c r="G42" s="20"/>
      <c r="H42" s="21"/>
      <c r="I42" s="508" t="s">
        <v>33</v>
      </c>
      <c r="J42" s="509"/>
      <c r="K42" s="510"/>
      <c r="L42" s="321" t="s">
        <v>15</v>
      </c>
      <c r="M42" s="321" t="s">
        <v>875</v>
      </c>
      <c r="N42" s="321" t="s">
        <v>16</v>
      </c>
      <c r="O42" s="321" t="s">
        <v>14</v>
      </c>
      <c r="P42" s="321" t="s">
        <v>17</v>
      </c>
      <c r="Q42" s="321" t="s">
        <v>12</v>
      </c>
      <c r="R42" s="321" t="s">
        <v>6</v>
      </c>
      <c r="S42" s="321" t="s">
        <v>5</v>
      </c>
      <c r="T42" s="321" t="s">
        <v>4</v>
      </c>
      <c r="U42" s="321" t="s">
        <v>3</v>
      </c>
      <c r="V42" s="321" t="s">
        <v>2</v>
      </c>
      <c r="W42" s="321" t="s">
        <v>8</v>
      </c>
      <c r="X42" s="321" t="s">
        <v>1</v>
      </c>
      <c r="Y42" s="321" t="s">
        <v>7</v>
      </c>
      <c r="Z42" s="321" t="s">
        <v>13</v>
      </c>
      <c r="AA42" s="321" t="s">
        <v>9</v>
      </c>
      <c r="AB42" s="321" t="s">
        <v>10</v>
      </c>
      <c r="AC42" s="321" t="s">
        <v>11</v>
      </c>
    </row>
    <row r="43" spans="1:29" s="22" customFormat="1" ht="34.5" customHeight="1">
      <c r="A43" s="327" t="s">
        <v>889</v>
      </c>
      <c r="B43" s="18"/>
      <c r="C43" s="20"/>
      <c r="D43" s="20"/>
      <c r="E43" s="20"/>
      <c r="F43" s="20"/>
      <c r="G43" s="20"/>
      <c r="H43" s="21"/>
      <c r="I43" s="502" t="s">
        <v>34</v>
      </c>
      <c r="J43" s="503"/>
      <c r="K43" s="504"/>
      <c r="L43" s="25"/>
      <c r="M43" s="25"/>
      <c r="N43" s="25"/>
      <c r="O43" s="25"/>
      <c r="P43" s="25"/>
      <c r="Q43" s="25"/>
      <c r="R43" s="25"/>
      <c r="S43" s="25"/>
      <c r="T43" s="25"/>
      <c r="U43" s="25"/>
      <c r="V43" s="25"/>
      <c r="W43" s="25"/>
      <c r="X43" s="25"/>
      <c r="Y43" s="25"/>
      <c r="Z43" s="25"/>
      <c r="AA43" s="25"/>
      <c r="AB43" s="25"/>
      <c r="AC43" s="25"/>
    </row>
    <row r="44" spans="1:29" s="22" customFormat="1" ht="34.5" customHeight="1">
      <c r="A44" s="327" t="s">
        <v>889</v>
      </c>
      <c r="B44" s="26"/>
      <c r="C44" s="20"/>
      <c r="D44" s="20"/>
      <c r="E44" s="20"/>
      <c r="F44" s="20"/>
      <c r="G44" s="20"/>
      <c r="H44" s="21"/>
      <c r="I44" s="502" t="s">
        <v>35</v>
      </c>
      <c r="J44" s="503"/>
      <c r="K44" s="504"/>
      <c r="L44" s="25"/>
      <c r="M44" s="25"/>
      <c r="N44" s="25"/>
      <c r="O44" s="25"/>
      <c r="P44" s="25"/>
      <c r="Q44" s="25"/>
      <c r="R44" s="25"/>
      <c r="S44" s="25"/>
      <c r="T44" s="25"/>
      <c r="U44" s="25"/>
      <c r="V44" s="25"/>
      <c r="W44" s="25"/>
      <c r="X44" s="25"/>
      <c r="Y44" s="25"/>
      <c r="Z44" s="25"/>
      <c r="AA44" s="25"/>
      <c r="AB44" s="25"/>
      <c r="AC44" s="25"/>
    </row>
    <row r="45" spans="1:29" s="22" customFormat="1" ht="34.5" customHeight="1">
      <c r="A45" s="327" t="s">
        <v>889</v>
      </c>
      <c r="B45" s="26"/>
      <c r="C45" s="20"/>
      <c r="D45" s="20"/>
      <c r="E45" s="20"/>
      <c r="F45" s="20"/>
      <c r="G45" s="20"/>
      <c r="H45" s="21"/>
      <c r="I45" s="502" t="s">
        <v>36</v>
      </c>
      <c r="J45" s="503"/>
      <c r="K45" s="504"/>
      <c r="L45" s="34"/>
      <c r="M45" s="34"/>
      <c r="N45" s="34"/>
      <c r="O45" s="34"/>
      <c r="P45" s="34"/>
      <c r="Q45" s="34"/>
      <c r="R45" s="34"/>
      <c r="S45" s="34"/>
      <c r="T45" s="34"/>
      <c r="U45" s="34"/>
      <c r="V45" s="34"/>
      <c r="W45" s="34"/>
      <c r="X45" s="34"/>
      <c r="Y45" s="34"/>
      <c r="Z45" s="34"/>
      <c r="AA45" s="34"/>
      <c r="AB45" s="34"/>
      <c r="AC45" s="34"/>
    </row>
    <row r="46" spans="1:29" s="22" customFormat="1" ht="34.5" customHeight="1">
      <c r="A46" s="327" t="s">
        <v>889</v>
      </c>
      <c r="B46" s="18"/>
      <c r="C46" s="20"/>
      <c r="D46" s="20"/>
      <c r="E46" s="20"/>
      <c r="F46" s="20"/>
      <c r="G46" s="20"/>
      <c r="H46" s="21"/>
      <c r="I46" s="502" t="s">
        <v>37</v>
      </c>
      <c r="J46" s="503"/>
      <c r="K46" s="504"/>
      <c r="L46" s="25"/>
      <c r="M46" s="25"/>
      <c r="N46" s="25"/>
      <c r="O46" s="25"/>
      <c r="P46" s="25"/>
      <c r="Q46" s="25"/>
      <c r="R46" s="25"/>
      <c r="S46" s="25"/>
      <c r="T46" s="25"/>
      <c r="U46" s="25"/>
      <c r="V46" s="25"/>
      <c r="W46" s="25"/>
      <c r="X46" s="25"/>
      <c r="Y46" s="25"/>
      <c r="Z46" s="25"/>
      <c r="AA46" s="25"/>
      <c r="AB46" s="25"/>
      <c r="AC46" s="25"/>
    </row>
    <row r="47" spans="1:29" s="22" customFormat="1">
      <c r="A47" s="325"/>
      <c r="B47" s="18"/>
      <c r="C47" s="3"/>
      <c r="D47" s="3"/>
      <c r="E47" s="4"/>
      <c r="F47" s="3"/>
      <c r="G47" s="29"/>
      <c r="H47" s="5"/>
      <c r="I47" s="5"/>
      <c r="J47" s="6"/>
      <c r="K47" s="30"/>
      <c r="L47" s="8"/>
      <c r="M47" s="8"/>
      <c r="N47" s="8"/>
      <c r="O47" s="8"/>
      <c r="P47" s="8"/>
      <c r="Q47" s="8"/>
      <c r="R47" s="9"/>
    </row>
    <row r="48" spans="1:29">
      <c r="A48" s="325"/>
      <c r="B48" s="18"/>
      <c r="K48" s="30"/>
      <c r="L48" s="8"/>
      <c r="M48" s="8"/>
      <c r="R48" s="9"/>
      <c r="S48" s="9"/>
      <c r="T48" s="9"/>
      <c r="U48" s="9"/>
      <c r="V48" s="9"/>
    </row>
    <row r="49" spans="1:29" s="22" customFormat="1">
      <c r="A49" s="325"/>
      <c r="B49" s="31" t="s">
        <v>38</v>
      </c>
      <c r="C49" s="20"/>
      <c r="D49" s="20"/>
      <c r="E49" s="20"/>
      <c r="F49" s="20"/>
      <c r="G49" s="20"/>
      <c r="H49" s="21"/>
      <c r="I49" s="21"/>
      <c r="J49" s="6"/>
      <c r="K49" s="30"/>
      <c r="L49" s="8"/>
      <c r="M49" s="8"/>
      <c r="N49" s="8"/>
      <c r="O49" s="8"/>
      <c r="P49" s="8"/>
      <c r="Q49" s="8"/>
      <c r="R49" s="9"/>
    </row>
    <row r="50" spans="1:29" s="22" customFormat="1">
      <c r="A50" s="325"/>
      <c r="B50" s="19"/>
      <c r="C50" s="19"/>
      <c r="D50" s="19"/>
      <c r="E50" s="19"/>
      <c r="F50" s="19"/>
      <c r="G50" s="19"/>
      <c r="H50" s="15"/>
      <c r="I50" s="15"/>
      <c r="J50" s="6"/>
      <c r="K50" s="30"/>
      <c r="L50" s="23"/>
      <c r="M50" s="23"/>
      <c r="N50" s="23"/>
      <c r="O50" s="23"/>
      <c r="P50" s="23"/>
      <c r="Q50" s="23"/>
      <c r="R50" s="9"/>
    </row>
    <row r="51" spans="1:29" s="22" customFormat="1">
      <c r="A51" s="325"/>
      <c r="B51" s="24"/>
      <c r="C51" s="20"/>
      <c r="D51" s="20"/>
      <c r="E51" s="20"/>
      <c r="F51" s="20"/>
      <c r="G51" s="20"/>
      <c r="H51" s="35"/>
      <c r="I51" s="505" t="s">
        <v>28</v>
      </c>
      <c r="J51" s="506"/>
      <c r="K51" s="507"/>
      <c r="L51" s="321" t="s">
        <v>15</v>
      </c>
      <c r="M51" s="321" t="s">
        <v>875</v>
      </c>
      <c r="N51" s="321" t="s">
        <v>16</v>
      </c>
      <c r="O51" s="321" t="s">
        <v>14</v>
      </c>
      <c r="P51" s="321" t="s">
        <v>17</v>
      </c>
      <c r="Q51" s="321" t="s">
        <v>12</v>
      </c>
      <c r="R51" s="321" t="s">
        <v>6</v>
      </c>
      <c r="S51" s="321" t="s">
        <v>5</v>
      </c>
      <c r="T51" s="321" t="s">
        <v>4</v>
      </c>
      <c r="U51" s="321" t="s">
        <v>3</v>
      </c>
      <c r="V51" s="321" t="s">
        <v>2</v>
      </c>
      <c r="W51" s="321" t="s">
        <v>8</v>
      </c>
      <c r="X51" s="321" t="s">
        <v>1</v>
      </c>
      <c r="Y51" s="321" t="s">
        <v>7</v>
      </c>
      <c r="Z51" s="321" t="s">
        <v>13</v>
      </c>
      <c r="AA51" s="321" t="s">
        <v>9</v>
      </c>
      <c r="AB51" s="321" t="s">
        <v>10</v>
      </c>
      <c r="AC51" s="321" t="s">
        <v>11</v>
      </c>
    </row>
    <row r="52" spans="1:29" s="22" customFormat="1" ht="34.5" customHeight="1">
      <c r="A52" s="328" t="s">
        <v>890</v>
      </c>
      <c r="B52" s="18"/>
      <c r="C52" s="20"/>
      <c r="D52" s="20"/>
      <c r="E52" s="20"/>
      <c r="F52" s="20"/>
      <c r="G52" s="20"/>
      <c r="H52" s="21"/>
      <c r="I52" s="499" t="s">
        <v>18</v>
      </c>
      <c r="J52" s="500"/>
      <c r="K52" s="501"/>
      <c r="L52" s="25"/>
      <c r="M52" s="25"/>
      <c r="N52" s="25"/>
      <c r="O52" s="25"/>
      <c r="P52" s="25"/>
      <c r="Q52" s="25"/>
      <c r="R52" s="25"/>
      <c r="S52" s="25"/>
      <c r="T52" s="25"/>
      <c r="U52" s="25"/>
      <c r="V52" s="25"/>
      <c r="W52" s="25"/>
      <c r="X52" s="25"/>
      <c r="Y52" s="25"/>
      <c r="Z52" s="25"/>
      <c r="AA52" s="25"/>
      <c r="AB52" s="25"/>
      <c r="AC52" s="25"/>
    </row>
    <row r="53" spans="1:29" s="22" customFormat="1" ht="34.5" customHeight="1">
      <c r="A53" s="328" t="s">
        <v>890</v>
      </c>
      <c r="B53" s="26"/>
      <c r="C53" s="20"/>
      <c r="D53" s="20"/>
      <c r="E53" s="20"/>
      <c r="F53" s="20"/>
      <c r="G53" s="20"/>
      <c r="H53" s="21"/>
      <c r="I53" s="499" t="s">
        <v>19</v>
      </c>
      <c r="J53" s="500"/>
      <c r="K53" s="501"/>
      <c r="L53" s="25"/>
      <c r="M53" s="25"/>
      <c r="N53" s="25"/>
      <c r="O53" s="25"/>
      <c r="P53" s="25"/>
      <c r="Q53" s="25"/>
      <c r="R53" s="25"/>
      <c r="S53" s="25"/>
      <c r="T53" s="25"/>
      <c r="U53" s="25"/>
      <c r="V53" s="25"/>
      <c r="W53" s="25"/>
      <c r="X53" s="25"/>
      <c r="Y53" s="25"/>
      <c r="Z53" s="25"/>
      <c r="AA53" s="25"/>
      <c r="AB53" s="25"/>
      <c r="AC53" s="25"/>
    </row>
    <row r="54" spans="1:29" s="22" customFormat="1" ht="34.5" customHeight="1">
      <c r="A54" s="328" t="s">
        <v>890</v>
      </c>
      <c r="B54" s="26"/>
      <c r="C54" s="20"/>
      <c r="D54" s="20"/>
      <c r="E54" s="20"/>
      <c r="F54" s="20"/>
      <c r="G54" s="20"/>
      <c r="H54" s="21"/>
      <c r="I54" s="499" t="s">
        <v>20</v>
      </c>
      <c r="J54" s="500"/>
      <c r="K54" s="501"/>
      <c r="L54" s="27"/>
      <c r="M54" s="27"/>
      <c r="N54" s="27"/>
      <c r="O54" s="27"/>
      <c r="P54" s="27"/>
      <c r="Q54" s="27"/>
      <c r="R54" s="27"/>
      <c r="S54" s="27"/>
      <c r="T54" s="27"/>
      <c r="U54" s="27"/>
      <c r="V54" s="27"/>
      <c r="W54" s="27"/>
      <c r="X54" s="27"/>
      <c r="Y54" s="27"/>
      <c r="Z54" s="27"/>
      <c r="AA54" s="27"/>
      <c r="AB54" s="27"/>
      <c r="AC54" s="27"/>
    </row>
    <row r="55" spans="1:29" s="22" customFormat="1" ht="34.5" customHeight="1">
      <c r="A55" s="328" t="s">
        <v>890</v>
      </c>
      <c r="B55" s="18"/>
      <c r="C55" s="20"/>
      <c r="D55" s="20"/>
      <c r="E55" s="20"/>
      <c r="F55" s="20"/>
      <c r="G55" s="20"/>
      <c r="H55" s="21"/>
      <c r="I55" s="499" t="s">
        <v>21</v>
      </c>
      <c r="J55" s="500"/>
      <c r="K55" s="501"/>
      <c r="L55" s="28"/>
      <c r="M55" s="28"/>
      <c r="N55" s="28"/>
      <c r="O55" s="28"/>
      <c r="P55" s="28"/>
      <c r="Q55" s="28"/>
      <c r="R55" s="28"/>
      <c r="S55" s="28"/>
      <c r="T55" s="28"/>
      <c r="U55" s="28"/>
      <c r="V55" s="28"/>
      <c r="W55" s="28"/>
      <c r="X55" s="28"/>
      <c r="Y55" s="28"/>
      <c r="Z55" s="28"/>
      <c r="AA55" s="28"/>
      <c r="AB55" s="28"/>
      <c r="AC55" s="28"/>
    </row>
    <row r="56" spans="1:29" s="22" customFormat="1" ht="34.5" customHeight="1">
      <c r="A56" s="328" t="s">
        <v>890</v>
      </c>
      <c r="B56" s="18"/>
      <c r="C56" s="20"/>
      <c r="D56" s="20"/>
      <c r="E56" s="20"/>
      <c r="F56" s="20"/>
      <c r="G56" s="20"/>
      <c r="H56" s="21"/>
      <c r="I56" s="499" t="s">
        <v>29</v>
      </c>
      <c r="J56" s="500"/>
      <c r="K56" s="501"/>
      <c r="L56" s="27"/>
      <c r="M56" s="27"/>
      <c r="N56" s="27"/>
      <c r="O56" s="27"/>
      <c r="P56" s="27"/>
      <c r="Q56" s="27"/>
      <c r="R56" s="27"/>
      <c r="S56" s="27"/>
      <c r="T56" s="27"/>
      <c r="U56" s="27"/>
      <c r="V56" s="27"/>
      <c r="W56" s="27"/>
      <c r="X56" s="27"/>
      <c r="Y56" s="27"/>
      <c r="Z56" s="27"/>
      <c r="AA56" s="27"/>
      <c r="AB56" s="27"/>
      <c r="AC56" s="27"/>
    </row>
    <row r="57" spans="1:29" s="22" customFormat="1" ht="34.5" customHeight="1">
      <c r="A57" s="328" t="s">
        <v>890</v>
      </c>
      <c r="B57" s="18"/>
      <c r="C57" s="20"/>
      <c r="D57" s="20"/>
      <c r="E57" s="20"/>
      <c r="F57" s="20"/>
      <c r="G57" s="20"/>
      <c r="H57" s="21"/>
      <c r="I57" s="499" t="s">
        <v>30</v>
      </c>
      <c r="J57" s="500"/>
      <c r="K57" s="501"/>
      <c r="L57" s="27"/>
      <c r="M57" s="27"/>
      <c r="N57" s="27"/>
      <c r="O57" s="27"/>
      <c r="P57" s="27"/>
      <c r="Q57" s="27"/>
      <c r="R57" s="27"/>
      <c r="S57" s="27"/>
      <c r="T57" s="27"/>
      <c r="U57" s="27"/>
      <c r="V57" s="27"/>
      <c r="W57" s="27"/>
      <c r="X57" s="27"/>
      <c r="Y57" s="27"/>
      <c r="Z57" s="27"/>
      <c r="AA57" s="27"/>
      <c r="AB57" s="27"/>
      <c r="AC57" s="27"/>
    </row>
    <row r="58" spans="1:29" s="32" customFormat="1" ht="34.5" customHeight="1">
      <c r="A58" s="328" t="s">
        <v>890</v>
      </c>
      <c r="B58" s="18"/>
      <c r="C58" s="20"/>
      <c r="D58" s="20"/>
      <c r="E58" s="20"/>
      <c r="F58" s="20"/>
      <c r="G58" s="20"/>
      <c r="H58" s="21"/>
      <c r="I58" s="499" t="s">
        <v>31</v>
      </c>
      <c r="J58" s="500"/>
      <c r="K58" s="501"/>
      <c r="L58" s="27"/>
      <c r="M58" s="27"/>
      <c r="N58" s="27"/>
      <c r="O58" s="27"/>
      <c r="P58" s="27"/>
      <c r="Q58" s="27"/>
      <c r="R58" s="27"/>
      <c r="S58" s="27"/>
      <c r="T58" s="27"/>
      <c r="U58" s="27"/>
      <c r="V58" s="27"/>
      <c r="W58" s="27"/>
      <c r="X58" s="27"/>
      <c r="Y58" s="27"/>
      <c r="Z58" s="27"/>
      <c r="AA58" s="27"/>
      <c r="AB58" s="27"/>
      <c r="AC58" s="27"/>
    </row>
    <row r="59" spans="1:29" s="22" customFormat="1" ht="34.5" customHeight="1">
      <c r="A59" s="328" t="s">
        <v>890</v>
      </c>
      <c r="B59" s="18"/>
      <c r="C59" s="20"/>
      <c r="D59" s="20"/>
      <c r="E59" s="20"/>
      <c r="F59" s="20"/>
      <c r="G59" s="20"/>
      <c r="H59" s="21"/>
      <c r="I59" s="496" t="s">
        <v>24</v>
      </c>
      <c r="J59" s="496"/>
      <c r="K59" s="496"/>
      <c r="L59" s="27" t="s">
        <v>886</v>
      </c>
      <c r="M59" s="27" t="s">
        <v>886</v>
      </c>
      <c r="N59" s="27" t="s">
        <v>886</v>
      </c>
      <c r="O59" s="27" t="s">
        <v>886</v>
      </c>
      <c r="P59" s="27" t="s">
        <v>886</v>
      </c>
      <c r="Q59" s="27" t="s">
        <v>886</v>
      </c>
      <c r="R59" s="27" t="s">
        <v>886</v>
      </c>
      <c r="S59" s="27" t="s">
        <v>886</v>
      </c>
      <c r="T59" s="27" t="s">
        <v>886</v>
      </c>
      <c r="U59" s="27" t="s">
        <v>886</v>
      </c>
      <c r="V59" s="27" t="s">
        <v>886</v>
      </c>
      <c r="W59" s="27" t="s">
        <v>886</v>
      </c>
      <c r="X59" s="27" t="s">
        <v>886</v>
      </c>
      <c r="Y59" s="27" t="s">
        <v>886</v>
      </c>
      <c r="Z59" s="27" t="s">
        <v>886</v>
      </c>
      <c r="AA59" s="27" t="s">
        <v>886</v>
      </c>
      <c r="AB59" s="27" t="s">
        <v>886</v>
      </c>
      <c r="AC59" s="27" t="s">
        <v>886</v>
      </c>
    </row>
    <row r="60" spans="1:29" s="22" customFormat="1" ht="34.5" customHeight="1">
      <c r="A60" s="328" t="s">
        <v>890</v>
      </c>
      <c r="B60" s="18"/>
      <c r="C60" s="20"/>
      <c r="D60" s="20"/>
      <c r="E60" s="20"/>
      <c r="F60" s="20"/>
      <c r="G60" s="20"/>
      <c r="H60" s="21"/>
      <c r="I60" s="496" t="s">
        <v>39</v>
      </c>
      <c r="J60" s="496"/>
      <c r="K60" s="496"/>
      <c r="L60" s="27" t="s">
        <v>26</v>
      </c>
      <c r="M60" s="27" t="s">
        <v>26</v>
      </c>
      <c r="N60" s="27" t="s">
        <v>26</v>
      </c>
      <c r="O60" s="27" t="s">
        <v>26</v>
      </c>
      <c r="P60" s="27" t="s">
        <v>26</v>
      </c>
      <c r="Q60" s="27" t="s">
        <v>26</v>
      </c>
      <c r="R60" s="27" t="s">
        <v>26</v>
      </c>
      <c r="S60" s="27" t="s">
        <v>26</v>
      </c>
      <c r="T60" s="27" t="s">
        <v>26</v>
      </c>
      <c r="U60" s="27" t="s">
        <v>26</v>
      </c>
      <c r="V60" s="27" t="s">
        <v>26</v>
      </c>
      <c r="W60" s="27" t="s">
        <v>26</v>
      </c>
      <c r="X60" s="27" t="s">
        <v>26</v>
      </c>
      <c r="Y60" s="27" t="s">
        <v>26</v>
      </c>
      <c r="Z60" s="27" t="s">
        <v>26</v>
      </c>
      <c r="AA60" s="27" t="s">
        <v>26</v>
      </c>
      <c r="AB60" s="27" t="s">
        <v>26</v>
      </c>
      <c r="AC60" s="27" t="s">
        <v>26</v>
      </c>
    </row>
    <row r="61" spans="1:29" s="22" customFormat="1">
      <c r="A61" s="325"/>
      <c r="B61" s="18"/>
      <c r="C61" s="3"/>
      <c r="D61" s="3"/>
      <c r="E61" s="4"/>
      <c r="F61" s="3"/>
      <c r="G61" s="33"/>
      <c r="H61" s="5"/>
      <c r="I61" s="5"/>
      <c r="J61" s="6"/>
      <c r="K61" s="30"/>
      <c r="L61" s="8"/>
      <c r="M61" s="8"/>
      <c r="N61" s="8"/>
      <c r="O61" s="8"/>
      <c r="P61" s="8"/>
      <c r="Q61" s="8"/>
      <c r="R61" s="9"/>
    </row>
    <row r="62" spans="1:29" s="22" customFormat="1">
      <c r="A62" s="325"/>
      <c r="B62" s="18"/>
      <c r="C62" s="3"/>
      <c r="D62" s="3"/>
      <c r="E62" s="4"/>
      <c r="F62" s="3"/>
      <c r="G62" s="33"/>
      <c r="H62" s="5"/>
      <c r="I62" s="5"/>
      <c r="J62" s="6"/>
      <c r="K62" s="30"/>
      <c r="L62" s="8"/>
      <c r="M62" s="8"/>
      <c r="N62" s="8"/>
      <c r="O62" s="8"/>
      <c r="P62" s="8"/>
      <c r="Q62" s="8"/>
      <c r="R62" s="9"/>
    </row>
    <row r="63" spans="1:29" s="22" customFormat="1">
      <c r="A63" s="325"/>
      <c r="B63" s="18"/>
      <c r="C63" s="3"/>
      <c r="D63" s="3"/>
      <c r="E63" s="4"/>
      <c r="F63" s="3"/>
      <c r="G63" s="33"/>
      <c r="H63" s="5"/>
      <c r="I63" s="5"/>
      <c r="J63" s="6"/>
      <c r="K63" s="30"/>
      <c r="L63" s="6"/>
      <c r="M63" s="6"/>
      <c r="N63" s="8"/>
      <c r="O63" s="8"/>
      <c r="P63" s="8"/>
      <c r="Q63" s="8"/>
      <c r="R63" s="8"/>
      <c r="S63" s="8"/>
      <c r="T63" s="8"/>
      <c r="U63" s="8"/>
      <c r="V63" s="8"/>
      <c r="W63" s="9"/>
    </row>
    <row r="64" spans="1:29" s="22" customFormat="1">
      <c r="A64" s="325"/>
      <c r="B64" s="18"/>
      <c r="C64" s="3"/>
      <c r="D64" s="3"/>
      <c r="E64" s="4"/>
      <c r="F64" s="3"/>
      <c r="G64" s="29"/>
      <c r="H64" s="5"/>
      <c r="I64" s="5"/>
      <c r="J64" s="6"/>
      <c r="K64" s="30"/>
      <c r="L64" s="6"/>
      <c r="M64" s="6"/>
      <c r="N64" s="8"/>
      <c r="O64" s="8"/>
      <c r="P64" s="8"/>
      <c r="Q64" s="8"/>
      <c r="R64" s="8"/>
      <c r="S64" s="8"/>
      <c r="T64" s="8"/>
      <c r="U64" s="8"/>
      <c r="V64" s="8"/>
      <c r="W64" s="9"/>
    </row>
    <row r="65" spans="1:23" s="22" customFormat="1">
      <c r="A65" s="325"/>
      <c r="B65" s="19"/>
      <c r="C65" s="36"/>
      <c r="D65" s="36"/>
      <c r="E65" s="36"/>
      <c r="F65" s="36"/>
      <c r="G65" s="36"/>
      <c r="H65" s="21"/>
      <c r="I65" s="21"/>
      <c r="J65" s="6"/>
      <c r="K65" s="30"/>
      <c r="L65" s="6"/>
      <c r="M65" s="6"/>
      <c r="N65" s="8"/>
      <c r="O65" s="8"/>
      <c r="P65" s="8"/>
      <c r="W65" s="9"/>
    </row>
    <row r="66" spans="1:23" s="22" customFormat="1">
      <c r="A66" s="325"/>
      <c r="B66" s="2"/>
      <c r="C66" s="37" t="s">
        <v>40</v>
      </c>
      <c r="D66" s="38"/>
      <c r="E66" s="38"/>
      <c r="F66" s="38"/>
      <c r="G66" s="38"/>
      <c r="H66" s="38"/>
      <c r="I66" s="5"/>
      <c r="J66" s="39"/>
      <c r="K66" s="7"/>
      <c r="L66" s="6"/>
      <c r="M66" s="6"/>
      <c r="N66" s="8"/>
      <c r="O66" s="8"/>
      <c r="P66" s="8"/>
      <c r="Q66" s="8"/>
      <c r="R66" s="8"/>
      <c r="S66" s="8"/>
      <c r="T66" s="8"/>
      <c r="U66" s="8"/>
      <c r="V66" s="8"/>
      <c r="W66" s="9"/>
    </row>
    <row r="67" spans="1:23" s="22" customFormat="1" ht="34.5" customHeight="1">
      <c r="A67" s="325"/>
      <c r="B67" s="2"/>
      <c r="C67" s="40"/>
      <c r="D67" s="497" t="s">
        <v>41</v>
      </c>
      <c r="E67" s="497"/>
      <c r="F67" s="497"/>
      <c r="G67" s="497"/>
      <c r="H67" s="497"/>
      <c r="I67" s="497"/>
      <c r="J67" s="497"/>
      <c r="K67" s="497"/>
      <c r="L67" s="497"/>
      <c r="M67" s="41"/>
      <c r="N67" s="41"/>
      <c r="O67" s="41"/>
      <c r="P67" s="41"/>
      <c r="Q67" s="42"/>
      <c r="R67" s="42"/>
      <c r="S67" s="42"/>
      <c r="T67" s="42"/>
      <c r="U67" s="42"/>
      <c r="V67" s="42"/>
      <c r="W67" s="9"/>
    </row>
    <row r="68" spans="1:23" s="22" customFormat="1" ht="34.5" customHeight="1">
      <c r="A68" s="325"/>
      <c r="B68" s="2"/>
      <c r="C68" s="43"/>
      <c r="D68" s="498" t="s">
        <v>42</v>
      </c>
      <c r="E68" s="498"/>
      <c r="F68" s="498"/>
      <c r="G68" s="498"/>
      <c r="H68" s="498"/>
      <c r="I68" s="498"/>
      <c r="J68" s="498"/>
      <c r="K68" s="498"/>
      <c r="L68" s="498"/>
      <c r="M68" s="41"/>
      <c r="N68" s="41"/>
      <c r="O68" s="41"/>
      <c r="P68" s="41"/>
      <c r="Q68" s="42"/>
      <c r="R68" s="42"/>
      <c r="S68" s="42"/>
      <c r="T68" s="42"/>
      <c r="U68" s="42"/>
      <c r="V68" s="42"/>
      <c r="W68" s="9"/>
    </row>
    <row r="69" spans="1:23" s="22" customFormat="1" ht="34.5" customHeight="1">
      <c r="A69" s="325"/>
      <c r="B69" s="2"/>
      <c r="C69" s="43"/>
      <c r="D69" s="498" t="s">
        <v>43</v>
      </c>
      <c r="E69" s="498"/>
      <c r="F69" s="498"/>
      <c r="G69" s="498"/>
      <c r="H69" s="498"/>
      <c r="I69" s="498"/>
      <c r="J69" s="498"/>
      <c r="K69" s="498"/>
      <c r="L69" s="498"/>
      <c r="M69" s="41"/>
      <c r="N69" s="41"/>
      <c r="O69" s="41"/>
      <c r="P69" s="41"/>
      <c r="Q69" s="42"/>
      <c r="R69" s="42"/>
      <c r="S69" s="42"/>
      <c r="T69" s="42"/>
      <c r="U69" s="42"/>
      <c r="V69" s="42"/>
      <c r="W69" s="9"/>
    </row>
    <row r="70" spans="1:23" s="22" customFormat="1" ht="34.5" customHeight="1">
      <c r="A70" s="325"/>
      <c r="B70" s="2"/>
      <c r="C70" s="43"/>
      <c r="D70" s="498" t="s">
        <v>44</v>
      </c>
      <c r="E70" s="498"/>
      <c r="F70" s="498"/>
      <c r="G70" s="498"/>
      <c r="H70" s="498"/>
      <c r="I70" s="498"/>
      <c r="J70" s="498"/>
      <c r="K70" s="498"/>
      <c r="L70" s="498"/>
      <c r="M70" s="41"/>
      <c r="N70" s="41"/>
      <c r="O70" s="41"/>
      <c r="P70" s="41"/>
      <c r="Q70" s="42"/>
      <c r="R70" s="42"/>
      <c r="S70" s="42"/>
      <c r="T70" s="42"/>
      <c r="U70" s="42"/>
      <c r="V70" s="42"/>
      <c r="W70" s="9"/>
    </row>
    <row r="71" spans="1:23" s="22" customFormat="1" ht="34.5" customHeight="1">
      <c r="A71" s="325"/>
      <c r="B71" s="2"/>
      <c r="C71" s="43"/>
      <c r="D71" s="498" t="s">
        <v>45</v>
      </c>
      <c r="E71" s="498"/>
      <c r="F71" s="498"/>
      <c r="G71" s="498"/>
      <c r="H71" s="498"/>
      <c r="I71" s="498"/>
      <c r="J71" s="498"/>
      <c r="K71" s="498"/>
      <c r="L71" s="498"/>
      <c r="M71" s="41"/>
      <c r="N71" s="41"/>
      <c r="O71" s="41"/>
      <c r="P71" s="41"/>
      <c r="Q71" s="42"/>
      <c r="R71" s="42"/>
      <c r="S71" s="42"/>
      <c r="T71" s="42"/>
      <c r="U71" s="42"/>
      <c r="V71" s="42"/>
      <c r="W71" s="9"/>
    </row>
    <row r="72" spans="1:23" s="22" customFormat="1">
      <c r="A72" s="325"/>
      <c r="B72" s="19"/>
      <c r="C72" s="36"/>
      <c r="D72" s="36"/>
      <c r="E72" s="36"/>
      <c r="F72" s="36"/>
      <c r="G72" s="36"/>
      <c r="H72" s="21"/>
      <c r="I72" s="21"/>
      <c r="J72" s="6"/>
      <c r="K72" s="7"/>
      <c r="L72" s="6"/>
      <c r="M72" s="6"/>
      <c r="N72" s="8"/>
      <c r="O72" s="8"/>
      <c r="P72" s="8"/>
      <c r="W72" s="9"/>
    </row>
    <row r="73" spans="1:23" s="46" customFormat="1">
      <c r="A73" s="329"/>
      <c r="B73" s="19"/>
      <c r="C73" s="45" t="s">
        <v>46</v>
      </c>
      <c r="F73" s="47"/>
      <c r="G73" s="45"/>
      <c r="H73" s="330" t="s">
        <v>47</v>
      </c>
      <c r="I73" s="330"/>
      <c r="J73" s="330" t="s">
        <v>48</v>
      </c>
      <c r="K73" s="331"/>
      <c r="L73" s="330"/>
      <c r="M73" s="47"/>
      <c r="N73" s="47"/>
      <c r="O73" s="47"/>
      <c r="P73" s="47"/>
      <c r="Q73" s="47"/>
      <c r="R73" s="47"/>
      <c r="S73" s="47"/>
      <c r="T73" s="47"/>
      <c r="U73" s="47"/>
    </row>
    <row r="74" spans="1:23" s="22" customFormat="1">
      <c r="A74" s="325"/>
      <c r="B74" s="2"/>
      <c r="C74" s="48"/>
      <c r="D74" s="36"/>
      <c r="E74" s="36"/>
      <c r="F74" s="36"/>
      <c r="G74" s="36"/>
      <c r="H74" s="21"/>
      <c r="I74" s="38"/>
      <c r="J74" s="6"/>
      <c r="K74" s="7"/>
      <c r="L74" s="320"/>
      <c r="M74" s="320"/>
      <c r="N74" s="320"/>
      <c r="O74" s="320"/>
      <c r="P74" s="320"/>
      <c r="R74" s="49"/>
      <c r="S74" s="49"/>
      <c r="T74" s="49"/>
      <c r="U74" s="49"/>
      <c r="V74" s="49"/>
      <c r="W74" s="9"/>
    </row>
    <row r="75" spans="1:23" s="22" customFormat="1">
      <c r="A75" s="325"/>
      <c r="B75" s="2"/>
      <c r="C75" s="42"/>
      <c r="D75" s="42"/>
      <c r="E75" s="42"/>
      <c r="F75" s="42"/>
      <c r="G75" s="42"/>
      <c r="H75" s="42"/>
      <c r="I75" s="42"/>
      <c r="J75" s="42"/>
      <c r="K75" s="50"/>
      <c r="L75" s="42"/>
      <c r="M75" s="42"/>
      <c r="N75" s="42"/>
      <c r="O75" s="42"/>
      <c r="P75" s="42"/>
      <c r="Q75" s="42"/>
      <c r="R75" s="42"/>
      <c r="S75" s="42"/>
      <c r="T75" s="42"/>
      <c r="U75" s="42"/>
      <c r="V75" s="42"/>
      <c r="W75" s="9"/>
    </row>
    <row r="76" spans="1:23" s="22" customFormat="1">
      <c r="A76" s="325"/>
      <c r="B76" s="2"/>
      <c r="C76" s="51"/>
      <c r="D76" s="36"/>
      <c r="E76" s="36"/>
      <c r="F76" s="36"/>
      <c r="G76" s="36"/>
      <c r="H76" s="21"/>
      <c r="I76" s="38"/>
      <c r="J76" s="6"/>
      <c r="K76" s="7"/>
      <c r="L76" s="320"/>
      <c r="R76" s="49"/>
      <c r="S76" s="49"/>
      <c r="T76" s="49"/>
      <c r="U76" s="49"/>
      <c r="V76" s="49"/>
      <c r="W76" s="9"/>
    </row>
    <row r="77" spans="1:23" s="22" customFormat="1">
      <c r="A77" s="325"/>
      <c r="B77" s="2"/>
      <c r="C77" s="51"/>
      <c r="D77" s="36"/>
      <c r="E77" s="36"/>
      <c r="F77" s="36"/>
      <c r="G77" s="36"/>
      <c r="H77" s="21"/>
      <c r="I77" s="38"/>
      <c r="J77" s="6"/>
      <c r="K77" s="7"/>
      <c r="L77" s="320"/>
      <c r="R77" s="49"/>
      <c r="S77" s="49"/>
      <c r="T77" s="49"/>
      <c r="U77" s="49"/>
      <c r="V77" s="49"/>
      <c r="W77" s="9"/>
    </row>
    <row r="78" spans="1:23" s="22" customFormat="1">
      <c r="A78" s="325"/>
      <c r="B78" s="2"/>
      <c r="C78" s="492" t="s">
        <v>49</v>
      </c>
      <c r="D78" s="492"/>
      <c r="E78" s="492"/>
      <c r="F78" s="492"/>
      <c r="G78" s="492"/>
      <c r="H78" s="492" t="s">
        <v>50</v>
      </c>
      <c r="I78" s="492"/>
      <c r="J78" s="492" t="s">
        <v>51</v>
      </c>
      <c r="K78" s="492"/>
      <c r="L78" s="492"/>
      <c r="O78" s="320"/>
      <c r="P78" s="320"/>
      <c r="R78" s="49"/>
      <c r="S78" s="49"/>
      <c r="T78" s="49"/>
      <c r="U78" s="49"/>
      <c r="V78" s="49"/>
      <c r="W78" s="9"/>
    </row>
    <row r="79" spans="1:23" s="22" customFormat="1">
      <c r="A79" s="325"/>
      <c r="B79" s="2"/>
      <c r="C79" s="492" t="s">
        <v>52</v>
      </c>
      <c r="D79" s="492"/>
      <c r="E79" s="492"/>
      <c r="F79" s="492"/>
      <c r="G79" s="492"/>
      <c r="H79" s="492" t="s">
        <v>53</v>
      </c>
      <c r="I79" s="492"/>
      <c r="J79" s="492" t="s">
        <v>54</v>
      </c>
      <c r="K79" s="492"/>
      <c r="L79" s="492"/>
      <c r="O79" s="320"/>
      <c r="P79" s="320"/>
      <c r="R79" s="39"/>
      <c r="S79" s="39"/>
      <c r="T79" s="39"/>
      <c r="U79" s="39"/>
      <c r="V79" s="39"/>
      <c r="W79" s="9"/>
    </row>
    <row r="80" spans="1:23" s="22" customFormat="1">
      <c r="A80" s="325"/>
      <c r="B80" s="2"/>
      <c r="C80" s="492" t="s">
        <v>55</v>
      </c>
      <c r="D80" s="492"/>
      <c r="E80" s="492"/>
      <c r="F80" s="492"/>
      <c r="G80" s="492"/>
      <c r="H80" s="492" t="s">
        <v>56</v>
      </c>
      <c r="I80" s="492"/>
      <c r="J80" s="492" t="s">
        <v>57</v>
      </c>
      <c r="K80" s="492"/>
      <c r="L80" s="492"/>
      <c r="O80" s="320"/>
      <c r="P80" s="320"/>
      <c r="R80" s="49"/>
      <c r="S80" s="49"/>
      <c r="T80" s="49"/>
      <c r="U80" s="49"/>
      <c r="V80" s="49"/>
      <c r="W80" s="9"/>
    </row>
    <row r="81" spans="1:29" s="22" customFormat="1">
      <c r="A81" s="325"/>
      <c r="B81" s="2"/>
      <c r="C81" s="492" t="s">
        <v>58</v>
      </c>
      <c r="D81" s="492"/>
      <c r="E81" s="492"/>
      <c r="F81" s="492"/>
      <c r="G81" s="492"/>
      <c r="H81" s="492" t="s">
        <v>59</v>
      </c>
      <c r="I81" s="492"/>
      <c r="J81" s="492" t="s">
        <v>60</v>
      </c>
      <c r="K81" s="492"/>
      <c r="L81" s="492"/>
      <c r="O81" s="320"/>
      <c r="P81" s="320"/>
      <c r="R81" s="39"/>
      <c r="S81" s="39"/>
      <c r="T81" s="39"/>
      <c r="U81" s="39"/>
      <c r="V81" s="39"/>
      <c r="W81" s="9"/>
    </row>
    <row r="82" spans="1:29" s="22" customFormat="1">
      <c r="A82" s="325"/>
      <c r="B82" s="2"/>
      <c r="C82" s="492" t="s">
        <v>61</v>
      </c>
      <c r="D82" s="492"/>
      <c r="E82" s="492"/>
      <c r="F82" s="492"/>
      <c r="G82" s="492"/>
      <c r="H82" s="38"/>
      <c r="I82" s="38"/>
      <c r="J82" s="492" t="s">
        <v>62</v>
      </c>
      <c r="K82" s="492"/>
      <c r="L82" s="492"/>
      <c r="O82" s="320"/>
      <c r="P82" s="320"/>
      <c r="R82" s="39"/>
      <c r="S82" s="39"/>
      <c r="T82" s="39"/>
      <c r="U82" s="39"/>
      <c r="V82" s="39"/>
      <c r="W82" s="9"/>
    </row>
    <row r="83" spans="1:29" s="22" customFormat="1">
      <c r="A83" s="325"/>
      <c r="C83" s="492" t="s">
        <v>63</v>
      </c>
      <c r="D83" s="492"/>
      <c r="E83" s="492"/>
      <c r="F83" s="492"/>
      <c r="G83" s="492"/>
      <c r="J83" s="492" t="s">
        <v>64</v>
      </c>
      <c r="K83" s="492"/>
      <c r="L83" s="492"/>
      <c r="M83" s="6"/>
      <c r="N83" s="8"/>
      <c r="O83" s="8"/>
      <c r="P83" s="8"/>
      <c r="Q83" s="8"/>
      <c r="R83" s="8"/>
      <c r="S83" s="8"/>
      <c r="T83" s="8"/>
      <c r="U83" s="8"/>
      <c r="V83" s="8"/>
      <c r="W83" s="9"/>
    </row>
    <row r="84" spans="1:29" s="22" customFormat="1">
      <c r="A84" s="325"/>
      <c r="B84" s="2"/>
      <c r="C84" s="492" t="s">
        <v>65</v>
      </c>
      <c r="D84" s="492"/>
      <c r="E84" s="492"/>
      <c r="F84" s="492"/>
      <c r="G84" s="492"/>
      <c r="H84" s="332"/>
      <c r="I84" s="332"/>
      <c r="J84" s="492" t="s">
        <v>66</v>
      </c>
      <c r="K84" s="492"/>
      <c r="L84" s="492"/>
      <c r="M84" s="6"/>
      <c r="N84" s="8"/>
      <c r="O84" s="8"/>
      <c r="P84" s="8"/>
      <c r="Q84" s="8"/>
      <c r="R84" s="8"/>
      <c r="S84" s="8"/>
      <c r="T84" s="8"/>
      <c r="U84" s="8"/>
      <c r="V84" s="8"/>
      <c r="W84" s="9"/>
    </row>
    <row r="85" spans="1:29" s="22" customFormat="1">
      <c r="A85" s="325"/>
      <c r="B85" s="2"/>
      <c r="C85" s="492" t="s">
        <v>67</v>
      </c>
      <c r="D85" s="492"/>
      <c r="E85" s="492"/>
      <c r="F85" s="492"/>
      <c r="H85" s="38"/>
      <c r="I85" s="38"/>
      <c r="J85" s="492" t="s">
        <v>68</v>
      </c>
      <c r="K85" s="492"/>
      <c r="L85" s="492"/>
      <c r="M85" s="6"/>
      <c r="N85" s="8"/>
      <c r="O85" s="8"/>
      <c r="P85" s="8"/>
      <c r="Q85" s="8"/>
      <c r="R85" s="8"/>
      <c r="S85" s="8"/>
      <c r="T85" s="8"/>
      <c r="U85" s="8"/>
      <c r="V85" s="8"/>
      <c r="W85" s="9"/>
    </row>
    <row r="86" spans="1:29" s="22" customFormat="1">
      <c r="A86" s="325"/>
      <c r="B86" s="2"/>
      <c r="C86" s="492" t="s">
        <v>69</v>
      </c>
      <c r="D86" s="492"/>
      <c r="E86" s="492"/>
      <c r="F86" s="492"/>
      <c r="G86" s="38"/>
      <c r="H86" s="38"/>
      <c r="I86" s="38"/>
      <c r="J86" s="492" t="s">
        <v>70</v>
      </c>
      <c r="K86" s="492"/>
      <c r="L86" s="492"/>
      <c r="M86" s="6"/>
      <c r="N86" s="8"/>
      <c r="O86" s="8"/>
      <c r="P86" s="8"/>
      <c r="Q86" s="8"/>
      <c r="R86" s="8"/>
      <c r="S86" s="8"/>
      <c r="T86" s="8"/>
      <c r="U86" s="8"/>
      <c r="V86" s="8"/>
      <c r="W86" s="9"/>
    </row>
    <row r="87" spans="1:29" s="22" customFormat="1">
      <c r="A87" s="325"/>
      <c r="B87" s="2"/>
      <c r="C87" s="492" t="s">
        <v>71</v>
      </c>
      <c r="D87" s="492"/>
      <c r="E87" s="492"/>
      <c r="F87" s="492"/>
      <c r="G87" s="38"/>
      <c r="H87" s="38"/>
      <c r="I87" s="38"/>
      <c r="J87" s="492" t="s">
        <v>72</v>
      </c>
      <c r="K87" s="492"/>
      <c r="L87" s="492"/>
      <c r="M87" s="6"/>
      <c r="N87" s="8"/>
      <c r="O87" s="8"/>
      <c r="P87" s="8"/>
      <c r="Q87" s="8"/>
      <c r="R87" s="8"/>
      <c r="S87" s="8"/>
      <c r="T87" s="8"/>
      <c r="U87" s="8"/>
      <c r="V87" s="8"/>
      <c r="W87" s="9"/>
    </row>
    <row r="88" spans="1:29" s="22" customFormat="1">
      <c r="A88" s="325"/>
      <c r="B88" s="2"/>
      <c r="C88" s="492" t="s">
        <v>73</v>
      </c>
      <c r="D88" s="492"/>
      <c r="E88" s="492"/>
      <c r="F88" s="492"/>
      <c r="G88" s="38"/>
      <c r="H88" s="38"/>
      <c r="I88" s="38"/>
      <c r="J88" s="51"/>
      <c r="K88" s="52"/>
      <c r="L88" s="6"/>
      <c r="M88" s="6"/>
      <c r="N88" s="8"/>
      <c r="O88" s="8"/>
      <c r="P88" s="8"/>
      <c r="Q88" s="8"/>
      <c r="R88" s="8"/>
      <c r="S88" s="8"/>
      <c r="T88" s="8"/>
      <c r="U88" s="8"/>
      <c r="V88" s="8"/>
      <c r="W88" s="9"/>
    </row>
    <row r="89" spans="1:29" s="22" customFormat="1">
      <c r="A89" s="325"/>
      <c r="B89" s="2"/>
      <c r="C89" s="492" t="s">
        <v>74</v>
      </c>
      <c r="D89" s="492"/>
      <c r="E89" s="492"/>
      <c r="F89" s="492"/>
      <c r="G89" s="38"/>
      <c r="H89" s="38"/>
      <c r="I89" s="38"/>
      <c r="J89" s="51"/>
      <c r="K89" s="52"/>
      <c r="L89" s="6"/>
      <c r="M89" s="6"/>
      <c r="N89" s="8"/>
      <c r="O89" s="8"/>
      <c r="P89" s="8"/>
      <c r="Q89" s="8"/>
      <c r="R89" s="8"/>
      <c r="S89" s="8"/>
      <c r="T89" s="8"/>
      <c r="U89" s="8"/>
      <c r="V89" s="8"/>
      <c r="W89" s="9"/>
    </row>
    <row r="90" spans="1:29" s="22" customFormat="1">
      <c r="A90" s="325"/>
      <c r="B90" s="2"/>
      <c r="C90" s="492" t="s">
        <v>75</v>
      </c>
      <c r="D90" s="492"/>
      <c r="E90" s="492"/>
      <c r="F90" s="492"/>
      <c r="G90" s="492"/>
      <c r="H90" s="38"/>
      <c r="I90" s="38"/>
      <c r="J90" s="51"/>
      <c r="K90" s="52"/>
      <c r="L90" s="6"/>
      <c r="M90" s="6"/>
      <c r="N90" s="8"/>
      <c r="O90" s="8"/>
      <c r="P90" s="8"/>
      <c r="Q90" s="8"/>
      <c r="R90" s="8"/>
      <c r="S90" s="8"/>
      <c r="T90" s="8"/>
      <c r="U90" s="8"/>
      <c r="V90" s="8"/>
      <c r="W90" s="9"/>
    </row>
    <row r="91" spans="1:29" s="22" customFormat="1">
      <c r="A91" s="325"/>
      <c r="B91" s="2"/>
      <c r="C91" s="42"/>
      <c r="D91" s="42"/>
      <c r="E91" s="42"/>
      <c r="F91" s="42"/>
      <c r="G91" s="42"/>
      <c r="H91" s="42"/>
      <c r="I91" s="42"/>
      <c r="J91" s="42"/>
      <c r="K91" s="50"/>
      <c r="L91" s="42"/>
      <c r="M91" s="42"/>
      <c r="N91" s="42"/>
      <c r="O91" s="42"/>
      <c r="P91" s="42"/>
      <c r="Q91" s="42"/>
      <c r="R91" s="42"/>
      <c r="S91" s="42"/>
      <c r="T91" s="42"/>
      <c r="U91" s="42"/>
      <c r="V91" s="42"/>
      <c r="W91" s="9"/>
    </row>
    <row r="92" spans="1:29" s="22" customFormat="1">
      <c r="A92" s="325"/>
      <c r="B92" s="53" t="s">
        <v>76</v>
      </c>
      <c r="C92" s="54"/>
      <c r="D92" s="55"/>
      <c r="E92" s="55"/>
      <c r="F92" s="55"/>
      <c r="G92" s="55"/>
      <c r="H92" s="56"/>
      <c r="I92" s="56"/>
      <c r="J92" s="57"/>
      <c r="K92" s="57"/>
      <c r="L92" s="57"/>
      <c r="M92" s="57"/>
      <c r="N92" s="58"/>
      <c r="O92" s="58"/>
      <c r="P92" s="59"/>
      <c r="Q92" s="59"/>
      <c r="R92" s="59"/>
      <c r="S92" s="59"/>
      <c r="T92" s="59"/>
      <c r="U92" s="59"/>
      <c r="V92" s="59"/>
      <c r="W92" s="9"/>
    </row>
    <row r="93" spans="1:29" s="22" customFormat="1">
      <c r="A93" s="325"/>
      <c r="B93" s="2"/>
      <c r="C93" s="60"/>
      <c r="D93" s="4"/>
      <c r="E93" s="4"/>
      <c r="F93" s="4"/>
      <c r="G93" s="4"/>
      <c r="H93" s="307"/>
      <c r="I93" s="307"/>
      <c r="J93" s="61"/>
      <c r="K93" s="30"/>
      <c r="L93" s="61"/>
      <c r="M93" s="61"/>
      <c r="N93" s="59"/>
      <c r="O93" s="59"/>
      <c r="P93" s="59"/>
      <c r="Q93" s="59"/>
      <c r="R93" s="59"/>
      <c r="S93" s="59"/>
      <c r="T93" s="59"/>
      <c r="U93" s="59"/>
      <c r="V93" s="59"/>
      <c r="W93" s="9"/>
    </row>
    <row r="94" spans="1:29" s="22" customFormat="1">
      <c r="A94" s="325"/>
      <c r="B94" s="31" t="s">
        <v>891</v>
      </c>
      <c r="C94" s="60"/>
      <c r="D94" s="4"/>
      <c r="E94" s="4"/>
      <c r="F94" s="4"/>
      <c r="G94" s="4"/>
      <c r="H94" s="307"/>
      <c r="I94" s="307"/>
      <c r="J94" s="61"/>
      <c r="K94" s="61"/>
      <c r="L94" s="61"/>
      <c r="M94" s="61"/>
      <c r="N94" s="59"/>
      <c r="O94" s="59"/>
      <c r="P94" s="59"/>
      <c r="Q94" s="59"/>
      <c r="R94" s="59"/>
      <c r="S94" s="59"/>
      <c r="T94" s="59"/>
      <c r="U94" s="59"/>
      <c r="V94" s="59"/>
      <c r="W94" s="9"/>
    </row>
    <row r="95" spans="1:29" s="22" customFormat="1" ht="18.75" customHeight="1">
      <c r="A95" s="325"/>
      <c r="B95" s="19"/>
      <c r="C95" s="60"/>
      <c r="D95" s="4"/>
      <c r="E95" s="4"/>
      <c r="F95" s="4"/>
      <c r="G95" s="4"/>
      <c r="H95" s="307"/>
      <c r="I95" s="307"/>
      <c r="J95" s="57"/>
      <c r="K95" s="57"/>
      <c r="L95" s="23"/>
      <c r="M95" s="23"/>
      <c r="N95" s="23"/>
      <c r="O95" s="23"/>
      <c r="P95" s="23"/>
      <c r="Q95" s="23"/>
      <c r="R95" s="59"/>
      <c r="S95" s="59"/>
      <c r="T95" s="59"/>
      <c r="U95" s="59"/>
      <c r="V95" s="59"/>
      <c r="W95" s="9"/>
    </row>
    <row r="96" spans="1:29" s="22" customFormat="1">
      <c r="A96" s="325"/>
      <c r="B96" s="19"/>
      <c r="C96" s="60"/>
      <c r="D96" s="4"/>
      <c r="E96" s="4"/>
      <c r="F96" s="4"/>
      <c r="G96" s="4"/>
      <c r="H96" s="307"/>
      <c r="I96" s="307"/>
      <c r="J96" s="62" t="s">
        <v>77</v>
      </c>
      <c r="K96" s="63"/>
      <c r="L96" s="64" t="s">
        <v>15</v>
      </c>
      <c r="M96" s="64" t="s">
        <v>875</v>
      </c>
      <c r="N96" s="64" t="s">
        <v>16</v>
      </c>
      <c r="O96" s="64" t="s">
        <v>14</v>
      </c>
      <c r="P96" s="64" t="s">
        <v>17</v>
      </c>
      <c r="Q96" s="64" t="s">
        <v>12</v>
      </c>
      <c r="R96" s="64" t="s">
        <v>6</v>
      </c>
      <c r="S96" s="64" t="s">
        <v>5</v>
      </c>
      <c r="T96" s="64" t="s">
        <v>4</v>
      </c>
      <c r="U96" s="64" t="s">
        <v>3</v>
      </c>
      <c r="V96" s="64" t="s">
        <v>2</v>
      </c>
      <c r="W96" s="64" t="s">
        <v>8</v>
      </c>
      <c r="X96" s="64" t="s">
        <v>1</v>
      </c>
      <c r="Y96" s="64" t="s">
        <v>7</v>
      </c>
      <c r="Z96" s="64" t="s">
        <v>13</v>
      </c>
      <c r="AA96" s="64" t="s">
        <v>9</v>
      </c>
      <c r="AB96" s="64" t="s">
        <v>10</v>
      </c>
      <c r="AC96" s="64" t="s">
        <v>11</v>
      </c>
    </row>
    <row r="97" spans="1:29" s="22" customFormat="1" ht="37.5">
      <c r="A97" s="325"/>
      <c r="B97" s="2"/>
      <c r="C97" s="4"/>
      <c r="D97" s="4"/>
      <c r="E97" s="4"/>
      <c r="F97" s="4"/>
      <c r="G97" s="4"/>
      <c r="H97" s="307"/>
      <c r="I97" s="65" t="s">
        <v>78</v>
      </c>
      <c r="J97" s="66"/>
      <c r="K97" s="67"/>
      <c r="L97" s="64" t="s">
        <v>79</v>
      </c>
      <c r="M97" s="64" t="s">
        <v>79</v>
      </c>
      <c r="N97" s="64" t="s">
        <v>79</v>
      </c>
      <c r="O97" s="64" t="s">
        <v>79</v>
      </c>
      <c r="P97" s="64" t="s">
        <v>79</v>
      </c>
      <c r="Q97" s="64" t="s">
        <v>79</v>
      </c>
      <c r="R97" s="64" t="s">
        <v>79</v>
      </c>
      <c r="S97" s="64" t="s">
        <v>79</v>
      </c>
      <c r="T97" s="64" t="s">
        <v>79</v>
      </c>
      <c r="U97" s="64" t="s">
        <v>79</v>
      </c>
      <c r="V97" s="64" t="s">
        <v>79</v>
      </c>
      <c r="W97" s="64" t="s">
        <v>80</v>
      </c>
      <c r="X97" s="64" t="s">
        <v>79</v>
      </c>
      <c r="Y97" s="64" t="s">
        <v>79</v>
      </c>
      <c r="Z97" s="64" t="s">
        <v>79</v>
      </c>
      <c r="AA97" s="64" t="s">
        <v>80</v>
      </c>
      <c r="AB97" s="64" t="s">
        <v>79</v>
      </c>
      <c r="AC97" s="64" t="s">
        <v>79</v>
      </c>
    </row>
    <row r="98" spans="1:29" s="22" customFormat="1" ht="54" customHeight="1">
      <c r="A98" s="327" t="s">
        <v>892</v>
      </c>
      <c r="B98" s="2"/>
      <c r="C98" s="383" t="s">
        <v>81</v>
      </c>
      <c r="D98" s="384"/>
      <c r="E98" s="384"/>
      <c r="F98" s="384"/>
      <c r="G98" s="384"/>
      <c r="H98" s="385"/>
      <c r="I98" s="313" t="s">
        <v>82</v>
      </c>
      <c r="J98" s="68" t="s">
        <v>83</v>
      </c>
      <c r="K98" s="69"/>
      <c r="L98" s="70"/>
      <c r="M98" s="71"/>
      <c r="N98" s="71"/>
      <c r="O98" s="71"/>
      <c r="P98" s="71"/>
      <c r="Q98" s="71"/>
      <c r="R98" s="71"/>
      <c r="S98" s="71"/>
      <c r="T98" s="71"/>
      <c r="U98" s="71"/>
      <c r="V98" s="71"/>
      <c r="W98" s="71"/>
      <c r="X98" s="71"/>
      <c r="Y98" s="71"/>
      <c r="Z98" s="71"/>
      <c r="AA98" s="71"/>
      <c r="AB98" s="71"/>
      <c r="AC98" s="71"/>
    </row>
    <row r="99" spans="1:29" s="22" customFormat="1">
      <c r="A99" s="325"/>
      <c r="B99" s="72"/>
      <c r="C99" s="60"/>
      <c r="D99" s="4"/>
      <c r="E99" s="4"/>
      <c r="F99" s="4"/>
      <c r="G99" s="4"/>
      <c r="H99" s="307"/>
      <c r="I99" s="307"/>
      <c r="J99" s="61"/>
      <c r="K99" s="61"/>
      <c r="L99" s="59"/>
      <c r="M99" s="59"/>
      <c r="N99" s="59"/>
      <c r="O99" s="59"/>
      <c r="P99" s="59"/>
      <c r="Q99" s="59"/>
      <c r="R99" s="9"/>
    </row>
    <row r="100" spans="1:29" s="22" customFormat="1">
      <c r="A100" s="325"/>
      <c r="B100" s="72"/>
      <c r="C100" s="60"/>
      <c r="D100" s="4"/>
      <c r="E100" s="4"/>
      <c r="F100" s="4"/>
      <c r="G100" s="4"/>
      <c r="H100" s="307"/>
      <c r="I100" s="307"/>
      <c r="J100" s="61"/>
      <c r="K100" s="61"/>
      <c r="L100" s="59"/>
      <c r="M100" s="59"/>
      <c r="N100" s="59"/>
      <c r="O100" s="59"/>
      <c r="P100" s="59"/>
      <c r="Q100" s="59"/>
      <c r="R100" s="9"/>
    </row>
    <row r="101" spans="1:29" s="22" customFormat="1">
      <c r="A101" s="325"/>
      <c r="B101" s="72"/>
      <c r="C101" s="60"/>
      <c r="D101" s="4"/>
      <c r="E101" s="4"/>
      <c r="F101" s="4"/>
      <c r="G101" s="4"/>
      <c r="H101" s="307"/>
      <c r="I101" s="307"/>
      <c r="J101" s="61"/>
      <c r="K101" s="61"/>
      <c r="L101" s="59"/>
      <c r="M101" s="59"/>
      <c r="N101" s="59"/>
      <c r="O101" s="59"/>
      <c r="P101" s="59"/>
      <c r="Q101" s="59"/>
      <c r="R101" s="9"/>
    </row>
    <row r="102" spans="1:29">
      <c r="A102" s="325"/>
      <c r="B102" s="19" t="s">
        <v>84</v>
      </c>
      <c r="C102" s="19"/>
      <c r="D102" s="19"/>
      <c r="E102" s="19"/>
      <c r="F102" s="19"/>
      <c r="G102" s="19"/>
      <c r="H102" s="15"/>
      <c r="I102" s="15"/>
      <c r="L102" s="73"/>
      <c r="M102" s="73"/>
      <c r="N102" s="73"/>
      <c r="O102" s="73"/>
      <c r="P102" s="73"/>
      <c r="Q102" s="73"/>
      <c r="R102" s="9"/>
      <c r="S102" s="9"/>
      <c r="T102" s="9"/>
      <c r="U102" s="9"/>
      <c r="V102" s="9"/>
    </row>
    <row r="103" spans="1:29">
      <c r="A103" s="325"/>
      <c r="B103" s="19"/>
      <c r="C103" s="19"/>
      <c r="D103" s="19"/>
      <c r="E103" s="19"/>
      <c r="F103" s="19"/>
      <c r="G103" s="19"/>
      <c r="H103" s="15"/>
      <c r="I103" s="15"/>
      <c r="L103" s="23"/>
      <c r="M103" s="23"/>
      <c r="N103" s="23"/>
      <c r="O103" s="23"/>
      <c r="P103" s="23"/>
      <c r="Q103" s="23"/>
      <c r="R103" s="9"/>
      <c r="S103" s="9"/>
      <c r="T103" s="9"/>
      <c r="U103" s="9"/>
      <c r="V103" s="9"/>
    </row>
    <row r="104" spans="1:29" ht="34.5" customHeight="1">
      <c r="A104" s="325"/>
      <c r="B104" s="19"/>
      <c r="C104" s="4"/>
      <c r="D104" s="4"/>
      <c r="F104" s="4"/>
      <c r="G104" s="4"/>
      <c r="H104" s="307"/>
      <c r="J104" s="74" t="s">
        <v>77</v>
      </c>
      <c r="K104" s="75"/>
      <c r="L104" s="76" t="s">
        <v>15</v>
      </c>
      <c r="M104" s="76" t="s">
        <v>875</v>
      </c>
      <c r="N104" s="76" t="s">
        <v>16</v>
      </c>
      <c r="O104" s="76" t="s">
        <v>14</v>
      </c>
      <c r="P104" s="76" t="s">
        <v>17</v>
      </c>
      <c r="Q104" s="76" t="s">
        <v>12</v>
      </c>
      <c r="R104" s="76" t="s">
        <v>6</v>
      </c>
      <c r="S104" s="76" t="s">
        <v>5</v>
      </c>
      <c r="T104" s="76" t="s">
        <v>4</v>
      </c>
      <c r="U104" s="76" t="s">
        <v>3</v>
      </c>
      <c r="V104" s="76" t="s">
        <v>2</v>
      </c>
      <c r="W104" s="76" t="s">
        <v>8</v>
      </c>
      <c r="X104" s="76" t="s">
        <v>1</v>
      </c>
      <c r="Y104" s="76" t="s">
        <v>7</v>
      </c>
      <c r="Z104" s="76" t="s">
        <v>13</v>
      </c>
      <c r="AA104" s="76" t="s">
        <v>9</v>
      </c>
      <c r="AB104" s="76" t="s">
        <v>10</v>
      </c>
      <c r="AC104" s="76" t="s">
        <v>11</v>
      </c>
    </row>
    <row r="105" spans="1:29" ht="20.25" customHeight="1">
      <c r="A105" s="325"/>
      <c r="B105" s="2"/>
      <c r="C105" s="60"/>
      <c r="D105" s="4"/>
      <c r="F105" s="4"/>
      <c r="G105" s="4"/>
      <c r="H105" s="307"/>
      <c r="I105" s="65" t="s">
        <v>85</v>
      </c>
      <c r="J105" s="66"/>
      <c r="K105" s="77"/>
      <c r="L105" s="78" t="s">
        <v>79</v>
      </c>
      <c r="M105" s="78" t="s">
        <v>79</v>
      </c>
      <c r="N105" s="78" t="s">
        <v>79</v>
      </c>
      <c r="O105" s="78" t="s">
        <v>79</v>
      </c>
      <c r="P105" s="78" t="s">
        <v>79</v>
      </c>
      <c r="Q105" s="78" t="s">
        <v>79</v>
      </c>
      <c r="R105" s="78" t="s">
        <v>79</v>
      </c>
      <c r="S105" s="78" t="s">
        <v>79</v>
      </c>
      <c r="T105" s="78" t="s">
        <v>79</v>
      </c>
      <c r="U105" s="78" t="s">
        <v>79</v>
      </c>
      <c r="V105" s="78" t="s">
        <v>79</v>
      </c>
      <c r="W105" s="78" t="s">
        <v>80</v>
      </c>
      <c r="X105" s="78" t="s">
        <v>79</v>
      </c>
      <c r="Y105" s="78" t="s">
        <v>79</v>
      </c>
      <c r="Z105" s="78" t="s">
        <v>79</v>
      </c>
      <c r="AA105" s="78" t="s">
        <v>80</v>
      </c>
      <c r="AB105" s="78" t="s">
        <v>79</v>
      </c>
      <c r="AC105" s="78" t="s">
        <v>79</v>
      </c>
    </row>
    <row r="106" spans="1:29" s="82" customFormat="1" ht="34.5" customHeight="1">
      <c r="A106" s="327" t="s">
        <v>893</v>
      </c>
      <c r="B106" s="2"/>
      <c r="C106" s="400" t="s">
        <v>86</v>
      </c>
      <c r="D106" s="402"/>
      <c r="E106" s="493" t="s">
        <v>87</v>
      </c>
      <c r="F106" s="494"/>
      <c r="G106" s="494"/>
      <c r="H106" s="495"/>
      <c r="I106" s="489" t="s">
        <v>88</v>
      </c>
      <c r="J106" s="79">
        <f t="shared" ref="J106:J118" si="0">IF(SUM(L106:AC106)=0,IF(COUNTIF(L106:AC106,"未確認")&gt;0,"未確認",IF(COUNTIF(L106:AC106,"~*")&gt;0,"*",SUM(L106:AC106))),SUM(L106:AC106))</f>
        <v>679</v>
      </c>
      <c r="K106" s="80" t="str">
        <f>IF(OR(COUNTIF(L106:AC106,"未確認")&gt;0,COUNTIF(L106:AC106,"~*")&gt;0),"※","")</f>
        <v/>
      </c>
      <c r="L106" s="81">
        <v>51</v>
      </c>
      <c r="M106" s="81">
        <v>6</v>
      </c>
      <c r="N106" s="81">
        <v>43</v>
      </c>
      <c r="O106" s="81">
        <v>54</v>
      </c>
      <c r="P106" s="81">
        <v>54</v>
      </c>
      <c r="Q106" s="81">
        <v>59</v>
      </c>
      <c r="R106" s="81">
        <v>9</v>
      </c>
      <c r="S106" s="81">
        <v>15</v>
      </c>
      <c r="T106" s="81">
        <v>23</v>
      </c>
      <c r="U106" s="81">
        <v>9</v>
      </c>
      <c r="V106" s="81">
        <v>6</v>
      </c>
      <c r="W106" s="81">
        <v>55</v>
      </c>
      <c r="X106" s="81">
        <v>6</v>
      </c>
      <c r="Y106" s="81">
        <v>54</v>
      </c>
      <c r="Z106" s="81">
        <v>58</v>
      </c>
      <c r="AA106" s="81">
        <v>60</v>
      </c>
      <c r="AB106" s="81">
        <v>57</v>
      </c>
      <c r="AC106" s="81">
        <v>60</v>
      </c>
    </row>
    <row r="107" spans="1:29" s="82" customFormat="1" ht="34.5" customHeight="1">
      <c r="A107" s="327" t="s">
        <v>894</v>
      </c>
      <c r="B107" s="83"/>
      <c r="C107" s="459"/>
      <c r="D107" s="460"/>
      <c r="E107" s="487"/>
      <c r="F107" s="488"/>
      <c r="G107" s="482" t="s">
        <v>90</v>
      </c>
      <c r="H107" s="484"/>
      <c r="I107" s="490"/>
      <c r="J107" s="79">
        <f t="shared" si="0"/>
        <v>346</v>
      </c>
      <c r="K107" s="80" t="str">
        <f>IF(OR(COUNTIF(L107:AC107,"未確認")&gt;0,COUNTIF(L107:AC107,"~*")&gt;0),"※","")</f>
        <v/>
      </c>
      <c r="L107" s="81">
        <v>8</v>
      </c>
      <c r="M107" s="81">
        <v>0</v>
      </c>
      <c r="N107" s="81">
        <v>20</v>
      </c>
      <c r="O107" s="81">
        <v>36</v>
      </c>
      <c r="P107" s="81">
        <v>38</v>
      </c>
      <c r="Q107" s="81">
        <v>44</v>
      </c>
      <c r="R107" s="81">
        <v>0</v>
      </c>
      <c r="S107" s="81">
        <v>0</v>
      </c>
      <c r="T107" s="81">
        <v>0</v>
      </c>
      <c r="U107" s="81">
        <v>0</v>
      </c>
      <c r="V107" s="81">
        <v>0</v>
      </c>
      <c r="W107" s="81">
        <v>42</v>
      </c>
      <c r="X107" s="81">
        <v>0</v>
      </c>
      <c r="Y107" s="81">
        <v>0</v>
      </c>
      <c r="Z107" s="81">
        <v>46</v>
      </c>
      <c r="AA107" s="81">
        <v>40</v>
      </c>
      <c r="AB107" s="81">
        <v>36</v>
      </c>
      <c r="AC107" s="81">
        <v>36</v>
      </c>
    </row>
    <row r="108" spans="1:29" s="82" customFormat="1" ht="34.5" customHeight="1">
      <c r="A108" s="327" t="s">
        <v>893</v>
      </c>
      <c r="B108" s="83"/>
      <c r="C108" s="459"/>
      <c r="D108" s="460"/>
      <c r="E108" s="383" t="s">
        <v>91</v>
      </c>
      <c r="F108" s="384"/>
      <c r="G108" s="384"/>
      <c r="H108" s="385"/>
      <c r="I108" s="490"/>
      <c r="J108" s="79">
        <f t="shared" si="0"/>
        <v>679</v>
      </c>
      <c r="K108" s="80" t="str">
        <f>IF(OR(COUNTIF(L108:AC108,"未確認")&gt;0,COUNTIF(L108:AC108,"~*")&gt;0),"※","")</f>
        <v/>
      </c>
      <c r="L108" s="81">
        <v>51</v>
      </c>
      <c r="M108" s="81">
        <v>6</v>
      </c>
      <c r="N108" s="81">
        <v>43</v>
      </c>
      <c r="O108" s="81">
        <v>54</v>
      </c>
      <c r="P108" s="81">
        <v>54</v>
      </c>
      <c r="Q108" s="81">
        <v>59</v>
      </c>
      <c r="R108" s="81">
        <v>9</v>
      </c>
      <c r="S108" s="81">
        <v>15</v>
      </c>
      <c r="T108" s="81">
        <v>23</v>
      </c>
      <c r="U108" s="81">
        <v>9</v>
      </c>
      <c r="V108" s="81">
        <v>6</v>
      </c>
      <c r="W108" s="81">
        <v>55</v>
      </c>
      <c r="X108" s="81">
        <v>6</v>
      </c>
      <c r="Y108" s="81">
        <v>54</v>
      </c>
      <c r="Z108" s="81">
        <v>58</v>
      </c>
      <c r="AA108" s="81">
        <v>60</v>
      </c>
      <c r="AB108" s="81">
        <v>57</v>
      </c>
      <c r="AC108" s="81">
        <v>60</v>
      </c>
    </row>
    <row r="109" spans="1:29" s="82" customFormat="1" ht="34.5" customHeight="1">
      <c r="A109" s="327" t="s">
        <v>893</v>
      </c>
      <c r="B109" s="83"/>
      <c r="C109" s="437"/>
      <c r="D109" s="439"/>
      <c r="E109" s="386" t="s">
        <v>92</v>
      </c>
      <c r="F109" s="387"/>
      <c r="G109" s="387"/>
      <c r="H109" s="388"/>
      <c r="I109" s="490"/>
      <c r="J109" s="79">
        <f t="shared" si="0"/>
        <v>679</v>
      </c>
      <c r="K109" s="80" t="str">
        <f t="shared" ref="K109:K118" si="1">IF(OR(COUNTIF(L108:AC108,"未確認")&gt;0,COUNTIF(L108:AC108,"~*")&gt;0),"※","")</f>
        <v/>
      </c>
      <c r="L109" s="81">
        <v>51</v>
      </c>
      <c r="M109" s="81">
        <v>6</v>
      </c>
      <c r="N109" s="81">
        <v>43</v>
      </c>
      <c r="O109" s="81">
        <v>54</v>
      </c>
      <c r="P109" s="81">
        <v>54</v>
      </c>
      <c r="Q109" s="81">
        <v>59</v>
      </c>
      <c r="R109" s="81">
        <v>9</v>
      </c>
      <c r="S109" s="81">
        <v>15</v>
      </c>
      <c r="T109" s="81">
        <v>23</v>
      </c>
      <c r="U109" s="81">
        <v>9</v>
      </c>
      <c r="V109" s="81">
        <v>6</v>
      </c>
      <c r="W109" s="81">
        <v>55</v>
      </c>
      <c r="X109" s="81">
        <v>6</v>
      </c>
      <c r="Y109" s="81">
        <v>54</v>
      </c>
      <c r="Z109" s="81">
        <v>58</v>
      </c>
      <c r="AA109" s="81">
        <v>60</v>
      </c>
      <c r="AB109" s="81">
        <v>57</v>
      </c>
      <c r="AC109" s="81">
        <v>60</v>
      </c>
    </row>
    <row r="110" spans="1:29" s="82" customFormat="1" ht="34.5" customHeight="1">
      <c r="A110" s="327" t="s">
        <v>895</v>
      </c>
      <c r="B110" s="83"/>
      <c r="C110" s="400" t="s">
        <v>93</v>
      </c>
      <c r="D110" s="402"/>
      <c r="E110" s="400" t="s">
        <v>87</v>
      </c>
      <c r="F110" s="401"/>
      <c r="G110" s="401"/>
      <c r="H110" s="402"/>
      <c r="I110" s="490"/>
      <c r="J110" s="79">
        <f t="shared" si="0"/>
        <v>0</v>
      </c>
      <c r="K110" s="80" t="str">
        <f t="shared" si="1"/>
        <v/>
      </c>
      <c r="L110" s="81">
        <v>0</v>
      </c>
      <c r="M110" s="81">
        <v>0</v>
      </c>
      <c r="N110" s="81">
        <v>0</v>
      </c>
      <c r="O110" s="81">
        <v>0</v>
      </c>
      <c r="P110" s="81">
        <v>0</v>
      </c>
      <c r="Q110" s="81">
        <v>0</v>
      </c>
      <c r="R110" s="81">
        <v>0</v>
      </c>
      <c r="S110" s="81">
        <v>0</v>
      </c>
      <c r="T110" s="81">
        <v>0</v>
      </c>
      <c r="U110" s="81">
        <v>0</v>
      </c>
      <c r="V110" s="81">
        <v>0</v>
      </c>
      <c r="W110" s="81">
        <v>0</v>
      </c>
      <c r="X110" s="81">
        <v>0</v>
      </c>
      <c r="Y110" s="81">
        <v>0</v>
      </c>
      <c r="Z110" s="81">
        <v>0</v>
      </c>
      <c r="AA110" s="81">
        <v>0</v>
      </c>
      <c r="AB110" s="81">
        <v>0</v>
      </c>
      <c r="AC110" s="81">
        <v>0</v>
      </c>
    </row>
    <row r="111" spans="1:29" s="82" customFormat="1" ht="34.5" customHeight="1">
      <c r="A111" s="327" t="s">
        <v>896</v>
      </c>
      <c r="B111" s="83"/>
      <c r="C111" s="459"/>
      <c r="D111" s="460"/>
      <c r="E111" s="485"/>
      <c r="F111" s="486"/>
      <c r="G111" s="383" t="s">
        <v>94</v>
      </c>
      <c r="H111" s="385"/>
      <c r="I111" s="490"/>
      <c r="J111" s="79">
        <f t="shared" si="0"/>
        <v>0</v>
      </c>
      <c r="K111" s="80" t="str">
        <f t="shared" si="1"/>
        <v/>
      </c>
      <c r="L111" s="81">
        <v>0</v>
      </c>
      <c r="M111" s="81">
        <v>0</v>
      </c>
      <c r="N111" s="81">
        <v>0</v>
      </c>
      <c r="O111" s="81">
        <v>0</v>
      </c>
      <c r="P111" s="81">
        <v>0</v>
      </c>
      <c r="Q111" s="81">
        <v>0</v>
      </c>
      <c r="R111" s="81">
        <v>0</v>
      </c>
      <c r="S111" s="81">
        <v>0</v>
      </c>
      <c r="T111" s="81">
        <v>0</v>
      </c>
      <c r="U111" s="81">
        <v>0</v>
      </c>
      <c r="V111" s="81">
        <v>0</v>
      </c>
      <c r="W111" s="81">
        <v>0</v>
      </c>
      <c r="X111" s="81">
        <v>0</v>
      </c>
      <c r="Y111" s="81">
        <v>0</v>
      </c>
      <c r="Z111" s="81">
        <v>0</v>
      </c>
      <c r="AA111" s="81">
        <v>0</v>
      </c>
      <c r="AB111" s="81">
        <v>0</v>
      </c>
      <c r="AC111" s="81">
        <v>0</v>
      </c>
    </row>
    <row r="112" spans="1:29" s="82" customFormat="1" ht="34.5" customHeight="1">
      <c r="A112" s="327" t="s">
        <v>897</v>
      </c>
      <c r="B112" s="83"/>
      <c r="C112" s="459"/>
      <c r="D112" s="460"/>
      <c r="E112" s="485"/>
      <c r="F112" s="488"/>
      <c r="G112" s="383" t="s">
        <v>95</v>
      </c>
      <c r="H112" s="385"/>
      <c r="I112" s="490"/>
      <c r="J112" s="79">
        <f t="shared" si="0"/>
        <v>0</v>
      </c>
      <c r="K112" s="80" t="str">
        <f t="shared" si="1"/>
        <v/>
      </c>
      <c r="L112" s="81">
        <v>0</v>
      </c>
      <c r="M112" s="81">
        <v>0</v>
      </c>
      <c r="N112" s="81">
        <v>0</v>
      </c>
      <c r="O112" s="81">
        <v>0</v>
      </c>
      <c r="P112" s="81">
        <v>0</v>
      </c>
      <c r="Q112" s="81">
        <v>0</v>
      </c>
      <c r="R112" s="81">
        <v>0</v>
      </c>
      <c r="S112" s="81">
        <v>0</v>
      </c>
      <c r="T112" s="81">
        <v>0</v>
      </c>
      <c r="U112" s="81">
        <v>0</v>
      </c>
      <c r="V112" s="81">
        <v>0</v>
      </c>
      <c r="W112" s="81">
        <v>0</v>
      </c>
      <c r="X112" s="81">
        <v>0</v>
      </c>
      <c r="Y112" s="81">
        <v>0</v>
      </c>
      <c r="Z112" s="81">
        <v>0</v>
      </c>
      <c r="AA112" s="81">
        <v>0</v>
      </c>
      <c r="AB112" s="81">
        <v>0</v>
      </c>
      <c r="AC112" s="81">
        <v>0</v>
      </c>
    </row>
    <row r="113" spans="1:29" s="82" customFormat="1" ht="34.5" customHeight="1">
      <c r="A113" s="327" t="s">
        <v>895</v>
      </c>
      <c r="B113" s="83"/>
      <c r="C113" s="459"/>
      <c r="D113" s="460"/>
      <c r="E113" s="400" t="s">
        <v>91</v>
      </c>
      <c r="F113" s="401"/>
      <c r="G113" s="401"/>
      <c r="H113" s="402"/>
      <c r="I113" s="490"/>
      <c r="J113" s="79">
        <f t="shared" si="0"/>
        <v>0</v>
      </c>
      <c r="K113" s="80" t="str">
        <f t="shared" si="1"/>
        <v/>
      </c>
      <c r="L113" s="81">
        <v>0</v>
      </c>
      <c r="M113" s="81">
        <v>0</v>
      </c>
      <c r="N113" s="81">
        <v>0</v>
      </c>
      <c r="O113" s="81">
        <v>0</v>
      </c>
      <c r="P113" s="81">
        <v>0</v>
      </c>
      <c r="Q113" s="81">
        <v>0</v>
      </c>
      <c r="R113" s="81">
        <v>0</v>
      </c>
      <c r="S113" s="81">
        <v>0</v>
      </c>
      <c r="T113" s="81">
        <v>0</v>
      </c>
      <c r="U113" s="81">
        <v>0</v>
      </c>
      <c r="V113" s="81">
        <v>0</v>
      </c>
      <c r="W113" s="81">
        <v>0</v>
      </c>
      <c r="X113" s="81">
        <v>0</v>
      </c>
      <c r="Y113" s="81">
        <v>0</v>
      </c>
      <c r="Z113" s="81">
        <v>0</v>
      </c>
      <c r="AA113" s="81">
        <v>0</v>
      </c>
      <c r="AB113" s="81">
        <v>0</v>
      </c>
      <c r="AC113" s="81">
        <v>0</v>
      </c>
    </row>
    <row r="114" spans="1:29" s="82" customFormat="1" ht="34.5" customHeight="1">
      <c r="A114" s="327" t="s">
        <v>896</v>
      </c>
      <c r="B114" s="83"/>
      <c r="C114" s="459"/>
      <c r="D114" s="460"/>
      <c r="E114" s="485"/>
      <c r="F114" s="486"/>
      <c r="G114" s="383" t="s">
        <v>94</v>
      </c>
      <c r="H114" s="385"/>
      <c r="I114" s="490"/>
      <c r="J114" s="79">
        <f t="shared" si="0"/>
        <v>0</v>
      </c>
      <c r="K114" s="80" t="str">
        <f t="shared" si="1"/>
        <v/>
      </c>
      <c r="L114" s="81">
        <v>0</v>
      </c>
      <c r="M114" s="81">
        <v>0</v>
      </c>
      <c r="N114" s="81">
        <v>0</v>
      </c>
      <c r="O114" s="81">
        <v>0</v>
      </c>
      <c r="P114" s="81">
        <v>0</v>
      </c>
      <c r="Q114" s="81">
        <v>0</v>
      </c>
      <c r="R114" s="81">
        <v>0</v>
      </c>
      <c r="S114" s="81">
        <v>0</v>
      </c>
      <c r="T114" s="81">
        <v>0</v>
      </c>
      <c r="U114" s="81">
        <v>0</v>
      </c>
      <c r="V114" s="81">
        <v>0</v>
      </c>
      <c r="W114" s="81">
        <v>0</v>
      </c>
      <c r="X114" s="81">
        <v>0</v>
      </c>
      <c r="Y114" s="81">
        <v>0</v>
      </c>
      <c r="Z114" s="81">
        <v>0</v>
      </c>
      <c r="AA114" s="81">
        <v>0</v>
      </c>
      <c r="AB114" s="81">
        <v>0</v>
      </c>
      <c r="AC114" s="81">
        <v>0</v>
      </c>
    </row>
    <row r="115" spans="1:29" s="82" customFormat="1" ht="34.5" customHeight="1">
      <c r="A115" s="327" t="s">
        <v>897</v>
      </c>
      <c r="B115" s="83"/>
      <c r="C115" s="459"/>
      <c r="D115" s="460"/>
      <c r="E115" s="487"/>
      <c r="F115" s="488"/>
      <c r="G115" s="383" t="s">
        <v>95</v>
      </c>
      <c r="H115" s="385"/>
      <c r="I115" s="490"/>
      <c r="J115" s="79">
        <f t="shared" si="0"/>
        <v>0</v>
      </c>
      <c r="K115" s="80" t="str">
        <f t="shared" si="1"/>
        <v/>
      </c>
      <c r="L115" s="81">
        <v>0</v>
      </c>
      <c r="M115" s="81">
        <v>0</v>
      </c>
      <c r="N115" s="81">
        <v>0</v>
      </c>
      <c r="O115" s="81">
        <v>0</v>
      </c>
      <c r="P115" s="81">
        <v>0</v>
      </c>
      <c r="Q115" s="81">
        <v>0</v>
      </c>
      <c r="R115" s="81">
        <v>0</v>
      </c>
      <c r="S115" s="81">
        <v>0</v>
      </c>
      <c r="T115" s="81">
        <v>0</v>
      </c>
      <c r="U115" s="81">
        <v>0</v>
      </c>
      <c r="V115" s="81">
        <v>0</v>
      </c>
      <c r="W115" s="81">
        <v>0</v>
      </c>
      <c r="X115" s="81">
        <v>0</v>
      </c>
      <c r="Y115" s="81">
        <v>0</v>
      </c>
      <c r="Z115" s="81">
        <v>0</v>
      </c>
      <c r="AA115" s="81">
        <v>0</v>
      </c>
      <c r="AB115" s="81">
        <v>0</v>
      </c>
      <c r="AC115" s="81">
        <v>0</v>
      </c>
    </row>
    <row r="116" spans="1:29" s="82" customFormat="1" ht="34.5" customHeight="1">
      <c r="A116" s="327" t="s">
        <v>895</v>
      </c>
      <c r="B116" s="83"/>
      <c r="C116" s="459"/>
      <c r="D116" s="460"/>
      <c r="E116" s="389" t="s">
        <v>92</v>
      </c>
      <c r="F116" s="390"/>
      <c r="G116" s="390"/>
      <c r="H116" s="391"/>
      <c r="I116" s="490"/>
      <c r="J116" s="79">
        <f t="shared" si="0"/>
        <v>0</v>
      </c>
      <c r="K116" s="80" t="str">
        <f t="shared" si="1"/>
        <v/>
      </c>
      <c r="L116" s="81">
        <v>0</v>
      </c>
      <c r="M116" s="81">
        <v>0</v>
      </c>
      <c r="N116" s="81">
        <v>0</v>
      </c>
      <c r="O116" s="81">
        <v>0</v>
      </c>
      <c r="P116" s="81">
        <v>0</v>
      </c>
      <c r="Q116" s="81">
        <v>0</v>
      </c>
      <c r="R116" s="81">
        <v>0</v>
      </c>
      <c r="S116" s="81">
        <v>0</v>
      </c>
      <c r="T116" s="81">
        <v>0</v>
      </c>
      <c r="U116" s="81">
        <v>0</v>
      </c>
      <c r="V116" s="81">
        <v>0</v>
      </c>
      <c r="W116" s="81">
        <v>0</v>
      </c>
      <c r="X116" s="81">
        <v>0</v>
      </c>
      <c r="Y116" s="81">
        <v>0</v>
      </c>
      <c r="Z116" s="81">
        <v>0</v>
      </c>
      <c r="AA116" s="81">
        <v>0</v>
      </c>
      <c r="AB116" s="81">
        <v>0</v>
      </c>
      <c r="AC116" s="81">
        <v>0</v>
      </c>
    </row>
    <row r="117" spans="1:29" s="82" customFormat="1" ht="34.5" customHeight="1">
      <c r="A117" s="327" t="s">
        <v>896</v>
      </c>
      <c r="B117" s="83"/>
      <c r="C117" s="459"/>
      <c r="D117" s="460"/>
      <c r="E117" s="478"/>
      <c r="F117" s="479"/>
      <c r="G117" s="386" t="s">
        <v>94</v>
      </c>
      <c r="H117" s="388"/>
      <c r="I117" s="490"/>
      <c r="J117" s="79">
        <f t="shared" si="0"/>
        <v>0</v>
      </c>
      <c r="K117" s="80" t="str">
        <f t="shared" si="1"/>
        <v/>
      </c>
      <c r="L117" s="81">
        <v>0</v>
      </c>
      <c r="M117" s="81">
        <v>0</v>
      </c>
      <c r="N117" s="81">
        <v>0</v>
      </c>
      <c r="O117" s="81">
        <v>0</v>
      </c>
      <c r="P117" s="81">
        <v>0</v>
      </c>
      <c r="Q117" s="81">
        <v>0</v>
      </c>
      <c r="R117" s="81">
        <v>0</v>
      </c>
      <c r="S117" s="81">
        <v>0</v>
      </c>
      <c r="T117" s="81">
        <v>0</v>
      </c>
      <c r="U117" s="81">
        <v>0</v>
      </c>
      <c r="V117" s="81">
        <v>0</v>
      </c>
      <c r="W117" s="81">
        <v>0</v>
      </c>
      <c r="X117" s="81">
        <v>0</v>
      </c>
      <c r="Y117" s="81">
        <v>0</v>
      </c>
      <c r="Z117" s="81">
        <v>0</v>
      </c>
      <c r="AA117" s="81">
        <v>0</v>
      </c>
      <c r="AB117" s="81">
        <v>0</v>
      </c>
      <c r="AC117" s="81">
        <v>0</v>
      </c>
    </row>
    <row r="118" spans="1:29" s="82" customFormat="1" ht="34.5" customHeight="1">
      <c r="A118" s="327" t="s">
        <v>897</v>
      </c>
      <c r="B118" s="83"/>
      <c r="C118" s="437"/>
      <c r="D118" s="439"/>
      <c r="E118" s="480"/>
      <c r="F118" s="481"/>
      <c r="G118" s="386" t="s">
        <v>95</v>
      </c>
      <c r="H118" s="388"/>
      <c r="I118" s="490"/>
      <c r="J118" s="79">
        <f t="shared" si="0"/>
        <v>0</v>
      </c>
      <c r="K118" s="80" t="str">
        <f t="shared" si="1"/>
        <v/>
      </c>
      <c r="L118" s="81">
        <v>0</v>
      </c>
      <c r="M118" s="81">
        <v>0</v>
      </c>
      <c r="N118" s="81">
        <v>0</v>
      </c>
      <c r="O118" s="81">
        <v>0</v>
      </c>
      <c r="P118" s="81">
        <v>0</v>
      </c>
      <c r="Q118" s="81">
        <v>0</v>
      </c>
      <c r="R118" s="81">
        <v>0</v>
      </c>
      <c r="S118" s="81">
        <v>0</v>
      </c>
      <c r="T118" s="81">
        <v>0</v>
      </c>
      <c r="U118" s="81">
        <v>0</v>
      </c>
      <c r="V118" s="81">
        <v>0</v>
      </c>
      <c r="W118" s="81">
        <v>0</v>
      </c>
      <c r="X118" s="81">
        <v>0</v>
      </c>
      <c r="Y118" s="81">
        <v>0</v>
      </c>
      <c r="Z118" s="81">
        <v>0</v>
      </c>
      <c r="AA118" s="81">
        <v>0</v>
      </c>
      <c r="AB118" s="81">
        <v>0</v>
      </c>
      <c r="AC118" s="81">
        <v>0</v>
      </c>
    </row>
    <row r="119" spans="1:29" s="82" customFormat="1" ht="315" customHeight="1">
      <c r="A119" s="327" t="s">
        <v>898</v>
      </c>
      <c r="B119" s="83"/>
      <c r="C119" s="482" t="s">
        <v>96</v>
      </c>
      <c r="D119" s="483"/>
      <c r="E119" s="483"/>
      <c r="F119" s="483"/>
      <c r="G119" s="483"/>
      <c r="H119" s="484"/>
      <c r="I119" s="491"/>
      <c r="J119" s="84"/>
      <c r="K119" s="85" t="s">
        <v>89</v>
      </c>
      <c r="L119" s="86" t="s">
        <v>26</v>
      </c>
      <c r="M119" s="86" t="s">
        <v>26</v>
      </c>
      <c r="N119" s="86" t="s">
        <v>26</v>
      </c>
      <c r="O119" s="86" t="s">
        <v>26</v>
      </c>
      <c r="P119" s="86" t="s">
        <v>26</v>
      </c>
      <c r="Q119" s="86" t="s">
        <v>26</v>
      </c>
      <c r="R119" s="86" t="s">
        <v>26</v>
      </c>
      <c r="S119" s="86" t="s">
        <v>26</v>
      </c>
      <c r="T119" s="86" t="s">
        <v>26</v>
      </c>
      <c r="U119" s="86" t="s">
        <v>26</v>
      </c>
      <c r="V119" s="86" t="s">
        <v>26</v>
      </c>
      <c r="W119" s="86" t="s">
        <v>26</v>
      </c>
      <c r="X119" s="86" t="s">
        <v>26</v>
      </c>
      <c r="Y119" s="86" t="s">
        <v>26</v>
      </c>
      <c r="Z119" s="86" t="s">
        <v>26</v>
      </c>
      <c r="AA119" s="86" t="s">
        <v>26</v>
      </c>
      <c r="AB119" s="86" t="s">
        <v>26</v>
      </c>
      <c r="AC119" s="86" t="s">
        <v>26</v>
      </c>
    </row>
    <row r="120" spans="1:29" s="1" customFormat="1">
      <c r="A120" s="325"/>
      <c r="B120" s="19"/>
      <c r="C120" s="19"/>
      <c r="D120" s="19"/>
      <c r="E120" s="19"/>
      <c r="F120" s="19"/>
      <c r="G120" s="19"/>
      <c r="H120" s="15"/>
      <c r="I120" s="15"/>
      <c r="J120" s="87"/>
      <c r="K120" s="88"/>
      <c r="L120" s="89"/>
      <c r="M120" s="89"/>
      <c r="N120" s="89"/>
      <c r="O120" s="89"/>
      <c r="P120" s="89"/>
      <c r="Q120" s="89"/>
    </row>
    <row r="121" spans="1:29" s="82" customFormat="1">
      <c r="A121" s="325"/>
      <c r="B121" s="83"/>
      <c r="C121" s="60"/>
      <c r="D121" s="60"/>
      <c r="E121" s="60"/>
      <c r="F121" s="60"/>
      <c r="G121" s="60"/>
      <c r="H121" s="90"/>
      <c r="I121" s="90"/>
      <c r="J121" s="87"/>
      <c r="K121" s="88"/>
      <c r="L121" s="89"/>
      <c r="M121" s="89"/>
      <c r="N121" s="89"/>
      <c r="O121" s="89"/>
      <c r="P121" s="89"/>
      <c r="Q121" s="89"/>
    </row>
    <row r="122" spans="1:29" s="22" customFormat="1">
      <c r="A122" s="325"/>
      <c r="B122" s="2"/>
      <c r="C122" s="60"/>
      <c r="D122" s="4"/>
      <c r="E122" s="4"/>
      <c r="F122" s="4"/>
      <c r="G122" s="4"/>
      <c r="H122" s="307"/>
      <c r="I122" s="307"/>
      <c r="J122" s="61"/>
      <c r="K122" s="30"/>
      <c r="L122" s="59"/>
      <c r="M122" s="59"/>
      <c r="N122" s="59"/>
      <c r="O122" s="59"/>
      <c r="P122" s="59"/>
      <c r="Q122" s="59"/>
      <c r="R122" s="9"/>
    </row>
    <row r="123" spans="1:29" s="1" customFormat="1">
      <c r="A123" s="325"/>
      <c r="B123" s="19" t="s">
        <v>97</v>
      </c>
      <c r="C123" s="19"/>
      <c r="D123" s="19"/>
      <c r="E123" s="19"/>
      <c r="F123" s="19"/>
      <c r="G123" s="19"/>
      <c r="H123" s="15"/>
      <c r="I123" s="15"/>
      <c r="J123" s="87"/>
      <c r="K123" s="88"/>
      <c r="L123" s="89"/>
      <c r="M123" s="89"/>
      <c r="N123" s="89"/>
      <c r="O123" s="89"/>
      <c r="P123" s="89"/>
      <c r="Q123" s="89"/>
    </row>
    <row r="124" spans="1:29">
      <c r="A124" s="325"/>
      <c r="B124" s="19"/>
      <c r="C124" s="19"/>
      <c r="D124" s="19"/>
      <c r="E124" s="19"/>
      <c r="F124" s="19"/>
      <c r="G124" s="19"/>
      <c r="H124" s="15"/>
      <c r="I124" s="15"/>
      <c r="L124" s="23"/>
      <c r="M124" s="23"/>
      <c r="N124" s="23"/>
      <c r="O124" s="23"/>
      <c r="P124" s="23"/>
      <c r="Q124" s="23"/>
      <c r="R124" s="9"/>
      <c r="S124" s="9"/>
      <c r="T124" s="9"/>
      <c r="U124" s="9"/>
      <c r="V124" s="9"/>
    </row>
    <row r="125" spans="1:29" ht="34.5" customHeight="1">
      <c r="A125" s="325"/>
      <c r="B125" s="19"/>
      <c r="C125" s="4"/>
      <c r="D125" s="4"/>
      <c r="F125" s="4"/>
      <c r="G125" s="4"/>
      <c r="H125" s="307"/>
      <c r="I125" s="65"/>
      <c r="J125" s="91" t="s">
        <v>77</v>
      </c>
      <c r="K125" s="75"/>
      <c r="L125" s="76" t="s">
        <v>15</v>
      </c>
      <c r="M125" s="76" t="s">
        <v>875</v>
      </c>
      <c r="N125" s="76" t="s">
        <v>16</v>
      </c>
      <c r="O125" s="76" t="s">
        <v>14</v>
      </c>
      <c r="P125" s="76" t="s">
        <v>17</v>
      </c>
      <c r="Q125" s="76" t="s">
        <v>12</v>
      </c>
      <c r="R125" s="76" t="s">
        <v>6</v>
      </c>
      <c r="S125" s="76" t="s">
        <v>5</v>
      </c>
      <c r="T125" s="76" t="s">
        <v>4</v>
      </c>
      <c r="U125" s="76" t="s">
        <v>3</v>
      </c>
      <c r="V125" s="76" t="s">
        <v>2</v>
      </c>
      <c r="W125" s="76" t="s">
        <v>8</v>
      </c>
      <c r="X125" s="76" t="s">
        <v>1</v>
      </c>
      <c r="Y125" s="76" t="s">
        <v>7</v>
      </c>
      <c r="Z125" s="76" t="s">
        <v>13</v>
      </c>
      <c r="AA125" s="76" t="s">
        <v>9</v>
      </c>
      <c r="AB125" s="76" t="s">
        <v>10</v>
      </c>
      <c r="AC125" s="76" t="s">
        <v>11</v>
      </c>
    </row>
    <row r="126" spans="1:29" ht="20.25" customHeight="1">
      <c r="A126" s="325"/>
      <c r="B126" s="2"/>
      <c r="C126" s="4"/>
      <c r="D126" s="4"/>
      <c r="F126" s="4"/>
      <c r="G126" s="4"/>
      <c r="H126" s="307"/>
      <c r="I126" s="65" t="s">
        <v>85</v>
      </c>
      <c r="J126" s="92"/>
      <c r="K126" s="77"/>
      <c r="L126" s="78" t="s">
        <v>79</v>
      </c>
      <c r="M126" s="78" t="s">
        <v>79</v>
      </c>
      <c r="N126" s="78" t="s">
        <v>79</v>
      </c>
      <c r="O126" s="78" t="s">
        <v>79</v>
      </c>
      <c r="P126" s="78" t="s">
        <v>79</v>
      </c>
      <c r="Q126" s="78" t="s">
        <v>79</v>
      </c>
      <c r="R126" s="78" t="s">
        <v>79</v>
      </c>
      <c r="S126" s="78" t="s">
        <v>79</v>
      </c>
      <c r="T126" s="78" t="s">
        <v>79</v>
      </c>
      <c r="U126" s="78" t="s">
        <v>79</v>
      </c>
      <c r="V126" s="78" t="s">
        <v>79</v>
      </c>
      <c r="W126" s="78" t="s">
        <v>80</v>
      </c>
      <c r="X126" s="78" t="s">
        <v>79</v>
      </c>
      <c r="Y126" s="78" t="s">
        <v>79</v>
      </c>
      <c r="Z126" s="78" t="s">
        <v>79</v>
      </c>
      <c r="AA126" s="78" t="s">
        <v>80</v>
      </c>
      <c r="AB126" s="78" t="s">
        <v>79</v>
      </c>
      <c r="AC126" s="78" t="s">
        <v>79</v>
      </c>
    </row>
    <row r="127" spans="1:29" s="82" customFormat="1" ht="40.5" customHeight="1">
      <c r="A127" s="327" t="s">
        <v>899</v>
      </c>
      <c r="B127" s="2"/>
      <c r="C127" s="400" t="s">
        <v>98</v>
      </c>
      <c r="D127" s="401"/>
      <c r="E127" s="401"/>
      <c r="F127" s="401"/>
      <c r="G127" s="401"/>
      <c r="H127" s="402"/>
      <c r="I127" s="392" t="s">
        <v>99</v>
      </c>
      <c r="J127" s="93"/>
      <c r="K127" s="94"/>
      <c r="L127" s="95" t="s">
        <v>105</v>
      </c>
      <c r="M127" s="96" t="s">
        <v>900</v>
      </c>
      <c r="N127" s="96" t="s">
        <v>900</v>
      </c>
      <c r="O127" s="96" t="s">
        <v>900</v>
      </c>
      <c r="P127" s="96" t="s">
        <v>900</v>
      </c>
      <c r="Q127" s="96" t="s">
        <v>900</v>
      </c>
      <c r="R127" s="96" t="s">
        <v>102</v>
      </c>
      <c r="S127" s="96" t="s">
        <v>102</v>
      </c>
      <c r="T127" s="96" t="s">
        <v>101</v>
      </c>
      <c r="U127" s="96" t="s">
        <v>101</v>
      </c>
      <c r="V127" s="96" t="s">
        <v>900</v>
      </c>
      <c r="W127" s="96" t="s">
        <v>900</v>
      </c>
      <c r="X127" s="96" t="s">
        <v>100</v>
      </c>
      <c r="Y127" s="96" t="s">
        <v>900</v>
      </c>
      <c r="Z127" s="96" t="s">
        <v>104</v>
      </c>
      <c r="AA127" s="96" t="s">
        <v>900</v>
      </c>
      <c r="AB127" s="96" t="s">
        <v>900</v>
      </c>
      <c r="AC127" s="96" t="s">
        <v>103</v>
      </c>
    </row>
    <row r="128" spans="1:29" s="82" customFormat="1" ht="40.5" customHeight="1">
      <c r="A128" s="327" t="s">
        <v>901</v>
      </c>
      <c r="B128" s="2"/>
      <c r="C128" s="315"/>
      <c r="D128" s="318"/>
      <c r="E128" s="400" t="s">
        <v>107</v>
      </c>
      <c r="F128" s="401"/>
      <c r="G128" s="401"/>
      <c r="H128" s="402"/>
      <c r="I128" s="420"/>
      <c r="J128" s="97"/>
      <c r="K128" s="98"/>
      <c r="L128" s="96" t="s">
        <v>26</v>
      </c>
      <c r="M128" s="96" t="s">
        <v>106</v>
      </c>
      <c r="N128" s="96" t="s">
        <v>114</v>
      </c>
      <c r="O128" s="96" t="s">
        <v>113</v>
      </c>
      <c r="P128" s="96" t="s">
        <v>115</v>
      </c>
      <c r="Q128" s="96" t="s">
        <v>112</v>
      </c>
      <c r="R128" s="96" t="s">
        <v>26</v>
      </c>
      <c r="S128" s="96" t="s">
        <v>26</v>
      </c>
      <c r="T128" s="96" t="s">
        <v>26</v>
      </c>
      <c r="U128" s="96" t="s">
        <v>26</v>
      </c>
      <c r="V128" s="96" t="s">
        <v>108</v>
      </c>
      <c r="W128" s="96" t="s">
        <v>109</v>
      </c>
      <c r="X128" s="96" t="s">
        <v>26</v>
      </c>
      <c r="Y128" s="96" t="s">
        <v>102</v>
      </c>
      <c r="Z128" s="96" t="s">
        <v>26</v>
      </c>
      <c r="AA128" s="96" t="s">
        <v>110</v>
      </c>
      <c r="AB128" s="96" t="s">
        <v>111</v>
      </c>
      <c r="AC128" s="96" t="s">
        <v>26</v>
      </c>
    </row>
    <row r="129" spans="1:29" s="82" customFormat="1" ht="40.5" customHeight="1">
      <c r="A129" s="327" t="s">
        <v>902</v>
      </c>
      <c r="B129" s="2"/>
      <c r="C129" s="315"/>
      <c r="D129" s="318"/>
      <c r="E129" s="459"/>
      <c r="F129" s="477"/>
      <c r="G129" s="477"/>
      <c r="H129" s="460"/>
      <c r="I129" s="420"/>
      <c r="J129" s="97"/>
      <c r="K129" s="98"/>
      <c r="L129" s="96" t="s">
        <v>26</v>
      </c>
      <c r="M129" s="96" t="s">
        <v>115</v>
      </c>
      <c r="N129" s="96" t="s">
        <v>106</v>
      </c>
      <c r="O129" s="96" t="s">
        <v>108</v>
      </c>
      <c r="P129" s="96" t="s">
        <v>106</v>
      </c>
      <c r="Q129" s="96" t="s">
        <v>119</v>
      </c>
      <c r="R129" s="96" t="s">
        <v>26</v>
      </c>
      <c r="S129" s="96" t="s">
        <v>26</v>
      </c>
      <c r="T129" s="96" t="s">
        <v>26</v>
      </c>
      <c r="U129" s="96" t="s">
        <v>26</v>
      </c>
      <c r="V129" s="96" t="s">
        <v>116</v>
      </c>
      <c r="W129" s="96" t="s">
        <v>117</v>
      </c>
      <c r="X129" s="96" t="s">
        <v>26</v>
      </c>
      <c r="Y129" s="96" t="s">
        <v>110</v>
      </c>
      <c r="Z129" s="96" t="s">
        <v>26</v>
      </c>
      <c r="AA129" s="96" t="s">
        <v>118</v>
      </c>
      <c r="AB129" s="96" t="s">
        <v>116</v>
      </c>
      <c r="AC129" s="96" t="s">
        <v>26</v>
      </c>
    </row>
    <row r="130" spans="1:29" s="82" customFormat="1" ht="40.5" customHeight="1">
      <c r="A130" s="327" t="s">
        <v>903</v>
      </c>
      <c r="B130" s="2"/>
      <c r="C130" s="308"/>
      <c r="D130" s="309"/>
      <c r="E130" s="437"/>
      <c r="F130" s="438"/>
      <c r="G130" s="438"/>
      <c r="H130" s="439"/>
      <c r="I130" s="407"/>
      <c r="J130" s="99"/>
      <c r="K130" s="100"/>
      <c r="L130" s="96" t="s">
        <v>26</v>
      </c>
      <c r="M130" s="96" t="s">
        <v>114</v>
      </c>
      <c r="N130" s="96" t="s">
        <v>122</v>
      </c>
      <c r="O130" s="96" t="s">
        <v>26</v>
      </c>
      <c r="P130" s="96" t="s">
        <v>26</v>
      </c>
      <c r="Q130" s="96" t="s">
        <v>121</v>
      </c>
      <c r="R130" s="96" t="s">
        <v>26</v>
      </c>
      <c r="S130" s="96" t="s">
        <v>26</v>
      </c>
      <c r="T130" s="96" t="s">
        <v>26</v>
      </c>
      <c r="U130" s="96" t="s">
        <v>26</v>
      </c>
      <c r="V130" s="96" t="s">
        <v>103</v>
      </c>
      <c r="W130" s="96" t="s">
        <v>120</v>
      </c>
      <c r="X130" s="96" t="s">
        <v>26</v>
      </c>
      <c r="Y130" s="96" t="s">
        <v>104</v>
      </c>
      <c r="Z130" s="96" t="s">
        <v>26</v>
      </c>
      <c r="AA130" s="96" t="s">
        <v>26</v>
      </c>
      <c r="AB130" s="96" t="s">
        <v>26</v>
      </c>
      <c r="AC130" s="96" t="s">
        <v>26</v>
      </c>
    </row>
    <row r="131" spans="1:29" s="1" customFormat="1">
      <c r="A131" s="325"/>
      <c r="B131" s="19"/>
      <c r="C131" s="19"/>
      <c r="D131" s="19"/>
      <c r="E131" s="19"/>
      <c r="F131" s="19"/>
      <c r="G131" s="19"/>
      <c r="H131" s="15"/>
      <c r="I131" s="15"/>
      <c r="J131" s="87"/>
      <c r="K131" s="88"/>
      <c r="L131" s="89"/>
      <c r="M131" s="89"/>
      <c r="N131" s="89"/>
      <c r="O131" s="89"/>
      <c r="P131" s="89"/>
      <c r="Q131" s="89"/>
    </row>
    <row r="132" spans="1:29" s="82" customFormat="1">
      <c r="A132" s="325"/>
      <c r="B132" s="83"/>
      <c r="C132" s="60"/>
      <c r="D132" s="60"/>
      <c r="E132" s="60"/>
      <c r="F132" s="60"/>
      <c r="G132" s="60"/>
      <c r="H132" s="90"/>
      <c r="I132" s="90"/>
      <c r="J132" s="87"/>
      <c r="K132" s="88"/>
      <c r="L132" s="89"/>
      <c r="M132" s="89"/>
      <c r="N132" s="89"/>
      <c r="O132" s="89"/>
      <c r="P132" s="89"/>
      <c r="Q132" s="89"/>
    </row>
    <row r="133" spans="1:29" s="22" customFormat="1">
      <c r="A133" s="325"/>
      <c r="B133" s="2"/>
      <c r="C133" s="60"/>
      <c r="D133" s="4"/>
      <c r="E133" s="4"/>
      <c r="F133" s="4"/>
      <c r="G133" s="4"/>
      <c r="H133" s="307"/>
      <c r="I133" s="307"/>
      <c r="J133" s="61"/>
      <c r="K133" s="30"/>
      <c r="L133" s="59"/>
      <c r="M133" s="59"/>
      <c r="N133" s="59"/>
      <c r="O133" s="59"/>
      <c r="P133" s="59"/>
      <c r="Q133" s="59"/>
      <c r="R133" s="9"/>
    </row>
    <row r="134" spans="1:29" s="1" customFormat="1">
      <c r="A134" s="333"/>
      <c r="B134" s="19" t="s">
        <v>123</v>
      </c>
      <c r="C134" s="44"/>
      <c r="D134" s="44"/>
      <c r="E134" s="44"/>
      <c r="F134" s="44"/>
      <c r="G134" s="44"/>
      <c r="H134" s="15"/>
      <c r="I134" s="15"/>
      <c r="J134" s="59"/>
      <c r="K134" s="30"/>
      <c r="L134" s="101"/>
      <c r="M134" s="101"/>
      <c r="N134" s="101"/>
      <c r="O134" s="101"/>
      <c r="P134" s="101"/>
      <c r="Q134" s="101"/>
    </row>
    <row r="135" spans="1:29">
      <c r="A135" s="325"/>
      <c r="B135" s="19"/>
      <c r="C135" s="19"/>
      <c r="D135" s="19"/>
      <c r="E135" s="19"/>
      <c r="F135" s="19"/>
      <c r="G135" s="19"/>
      <c r="H135" s="15"/>
      <c r="I135" s="15"/>
      <c r="L135" s="23"/>
      <c r="M135" s="23"/>
      <c r="N135" s="23"/>
      <c r="O135" s="23"/>
      <c r="P135" s="23"/>
      <c r="Q135" s="23"/>
      <c r="R135" s="9"/>
      <c r="S135" s="9"/>
      <c r="T135" s="9"/>
      <c r="U135" s="9"/>
      <c r="V135" s="9"/>
    </row>
    <row r="136" spans="1:29" ht="34.5" customHeight="1">
      <c r="A136" s="325"/>
      <c r="B136" s="19"/>
      <c r="C136" s="4"/>
      <c r="D136" s="4"/>
      <c r="F136" s="4"/>
      <c r="G136" s="4"/>
      <c r="H136" s="307"/>
      <c r="I136" s="307"/>
      <c r="J136" s="74" t="s">
        <v>77</v>
      </c>
      <c r="K136" s="75"/>
      <c r="L136" s="76" t="s">
        <v>15</v>
      </c>
      <c r="M136" s="76" t="s">
        <v>875</v>
      </c>
      <c r="N136" s="76" t="s">
        <v>16</v>
      </c>
      <c r="O136" s="76" t="s">
        <v>14</v>
      </c>
      <c r="P136" s="76" t="s">
        <v>17</v>
      </c>
      <c r="Q136" s="76" t="s">
        <v>12</v>
      </c>
      <c r="R136" s="76" t="s">
        <v>6</v>
      </c>
      <c r="S136" s="76" t="s">
        <v>5</v>
      </c>
      <c r="T136" s="76" t="s">
        <v>4</v>
      </c>
      <c r="U136" s="76" t="s">
        <v>3</v>
      </c>
      <c r="V136" s="76" t="s">
        <v>2</v>
      </c>
      <c r="W136" s="76" t="s">
        <v>8</v>
      </c>
      <c r="X136" s="76" t="s">
        <v>1</v>
      </c>
      <c r="Y136" s="76" t="s">
        <v>7</v>
      </c>
      <c r="Z136" s="76" t="s">
        <v>13</v>
      </c>
      <c r="AA136" s="76" t="s">
        <v>9</v>
      </c>
      <c r="AB136" s="76" t="s">
        <v>10</v>
      </c>
      <c r="AC136" s="76" t="s">
        <v>11</v>
      </c>
    </row>
    <row r="137" spans="1:29" ht="20.25" customHeight="1">
      <c r="A137" s="325"/>
      <c r="B137" s="2"/>
      <c r="C137" s="60"/>
      <c r="D137" s="4"/>
      <c r="F137" s="4"/>
      <c r="G137" s="4"/>
      <c r="H137" s="307"/>
      <c r="I137" s="65" t="s">
        <v>78</v>
      </c>
      <c r="J137" s="66"/>
      <c r="K137" s="77"/>
      <c r="L137" s="78" t="s">
        <v>79</v>
      </c>
      <c r="M137" s="78" t="s">
        <v>79</v>
      </c>
      <c r="N137" s="78" t="s">
        <v>79</v>
      </c>
      <c r="O137" s="78" t="s">
        <v>79</v>
      </c>
      <c r="P137" s="78" t="s">
        <v>79</v>
      </c>
      <c r="Q137" s="78" t="s">
        <v>79</v>
      </c>
      <c r="R137" s="78" t="s">
        <v>79</v>
      </c>
      <c r="S137" s="78" t="s">
        <v>79</v>
      </c>
      <c r="T137" s="78" t="s">
        <v>79</v>
      </c>
      <c r="U137" s="78" t="s">
        <v>79</v>
      </c>
      <c r="V137" s="78" t="s">
        <v>79</v>
      </c>
      <c r="W137" s="78" t="s">
        <v>80</v>
      </c>
      <c r="X137" s="78" t="s">
        <v>79</v>
      </c>
      <c r="Y137" s="78" t="s">
        <v>79</v>
      </c>
      <c r="Z137" s="78" t="s">
        <v>79</v>
      </c>
      <c r="AA137" s="78" t="s">
        <v>80</v>
      </c>
      <c r="AB137" s="78" t="s">
        <v>79</v>
      </c>
      <c r="AC137" s="78" t="s">
        <v>79</v>
      </c>
    </row>
    <row r="138" spans="1:29" s="82" customFormat="1" ht="67.5" customHeight="1">
      <c r="A138" s="327" t="s">
        <v>904</v>
      </c>
      <c r="B138" s="2"/>
      <c r="C138" s="400" t="s">
        <v>124</v>
      </c>
      <c r="D138" s="401"/>
      <c r="E138" s="401"/>
      <c r="F138" s="401"/>
      <c r="G138" s="401"/>
      <c r="H138" s="402"/>
      <c r="I138" s="447" t="s">
        <v>125</v>
      </c>
      <c r="J138" s="102"/>
      <c r="K138" s="94"/>
      <c r="L138" s="95" t="s">
        <v>129</v>
      </c>
      <c r="M138" s="96" t="s">
        <v>905</v>
      </c>
      <c r="N138" s="96" t="s">
        <v>129</v>
      </c>
      <c r="O138" s="96" t="s">
        <v>129</v>
      </c>
      <c r="P138" s="96" t="s">
        <v>129</v>
      </c>
      <c r="Q138" s="96" t="s">
        <v>129</v>
      </c>
      <c r="R138" s="96" t="s">
        <v>131</v>
      </c>
      <c r="S138" s="96" t="s">
        <v>130</v>
      </c>
      <c r="T138" s="96" t="s">
        <v>129</v>
      </c>
      <c r="U138" s="96" t="s">
        <v>128</v>
      </c>
      <c r="V138" s="96" t="s">
        <v>127</v>
      </c>
      <c r="W138" s="96" t="s">
        <v>129</v>
      </c>
      <c r="X138" s="96" t="s">
        <v>126</v>
      </c>
      <c r="Y138" s="96" t="s">
        <v>129</v>
      </c>
      <c r="Z138" s="96" t="s">
        <v>129</v>
      </c>
      <c r="AA138" s="96" t="s">
        <v>129</v>
      </c>
      <c r="AB138" s="96" t="s">
        <v>129</v>
      </c>
      <c r="AC138" s="96" t="s">
        <v>129</v>
      </c>
    </row>
    <row r="139" spans="1:29" s="82" customFormat="1" ht="34.5" customHeight="1">
      <c r="A139" s="327" t="s">
        <v>904</v>
      </c>
      <c r="B139" s="83"/>
      <c r="C139" s="315"/>
      <c r="D139" s="318"/>
      <c r="E139" s="383" t="s">
        <v>132</v>
      </c>
      <c r="F139" s="384"/>
      <c r="G139" s="384"/>
      <c r="H139" s="385"/>
      <c r="I139" s="447"/>
      <c r="J139" s="97"/>
      <c r="K139" s="98"/>
      <c r="L139" s="103">
        <v>51</v>
      </c>
      <c r="M139" s="103">
        <v>6</v>
      </c>
      <c r="N139" s="103">
        <v>43</v>
      </c>
      <c r="O139" s="103">
        <v>54</v>
      </c>
      <c r="P139" s="103">
        <v>54</v>
      </c>
      <c r="Q139" s="103">
        <v>59</v>
      </c>
      <c r="R139" s="103">
        <v>9</v>
      </c>
      <c r="S139" s="103">
        <v>15</v>
      </c>
      <c r="T139" s="103">
        <v>23</v>
      </c>
      <c r="U139" s="103">
        <v>9</v>
      </c>
      <c r="V139" s="103">
        <v>6</v>
      </c>
      <c r="W139" s="103">
        <v>55</v>
      </c>
      <c r="X139" s="103">
        <v>6</v>
      </c>
      <c r="Y139" s="103">
        <v>54</v>
      </c>
      <c r="Z139" s="103">
        <v>58</v>
      </c>
      <c r="AA139" s="103">
        <v>60</v>
      </c>
      <c r="AB139" s="103">
        <v>57</v>
      </c>
      <c r="AC139" s="103">
        <v>60</v>
      </c>
    </row>
    <row r="140" spans="1:29" s="82" customFormat="1" ht="67.5" customHeight="1">
      <c r="A140" s="327" t="s">
        <v>906</v>
      </c>
      <c r="B140" s="83"/>
      <c r="C140" s="400" t="s">
        <v>907</v>
      </c>
      <c r="D140" s="401"/>
      <c r="E140" s="401"/>
      <c r="F140" s="401"/>
      <c r="G140" s="401"/>
      <c r="H140" s="402"/>
      <c r="I140" s="447"/>
      <c r="J140" s="97"/>
      <c r="K140" s="98"/>
      <c r="L140" s="95" t="s">
        <v>26</v>
      </c>
      <c r="M140" s="96" t="s">
        <v>26</v>
      </c>
      <c r="N140" s="96" t="s">
        <v>26</v>
      </c>
      <c r="O140" s="96" t="s">
        <v>26</v>
      </c>
      <c r="P140" s="96" t="s">
        <v>26</v>
      </c>
      <c r="Q140" s="96" t="s">
        <v>26</v>
      </c>
      <c r="R140" s="96" t="s">
        <v>26</v>
      </c>
      <c r="S140" s="96" t="s">
        <v>26</v>
      </c>
      <c r="T140" s="96" t="s">
        <v>26</v>
      </c>
      <c r="U140" s="96" t="s">
        <v>26</v>
      </c>
      <c r="V140" s="96" t="s">
        <v>26</v>
      </c>
      <c r="W140" s="96" t="s">
        <v>26</v>
      </c>
      <c r="X140" s="96" t="s">
        <v>26</v>
      </c>
      <c r="Y140" s="96" t="s">
        <v>134</v>
      </c>
      <c r="Z140" s="96" t="s">
        <v>26</v>
      </c>
      <c r="AA140" s="96" t="s">
        <v>26</v>
      </c>
      <c r="AB140" s="96" t="s">
        <v>26</v>
      </c>
      <c r="AC140" s="96" t="s">
        <v>26</v>
      </c>
    </row>
    <row r="141" spans="1:29" s="82" customFormat="1" ht="34.5" customHeight="1">
      <c r="A141" s="327" t="s">
        <v>906</v>
      </c>
      <c r="B141" s="83"/>
      <c r="C141" s="104"/>
      <c r="D141" s="105"/>
      <c r="E141" s="383" t="s">
        <v>135</v>
      </c>
      <c r="F141" s="384"/>
      <c r="G141" s="384"/>
      <c r="H141" s="385"/>
      <c r="I141" s="447"/>
      <c r="J141" s="97"/>
      <c r="K141" s="98"/>
      <c r="L141" s="103">
        <v>0</v>
      </c>
      <c r="M141" s="103">
        <v>0</v>
      </c>
      <c r="N141" s="103">
        <v>0</v>
      </c>
      <c r="O141" s="103">
        <v>0</v>
      </c>
      <c r="P141" s="103">
        <v>0</v>
      </c>
      <c r="Q141" s="103">
        <v>0</v>
      </c>
      <c r="R141" s="103">
        <v>0</v>
      </c>
      <c r="S141" s="103">
        <v>0</v>
      </c>
      <c r="T141" s="103">
        <v>0</v>
      </c>
      <c r="U141" s="103">
        <v>0</v>
      </c>
      <c r="V141" s="103">
        <v>0</v>
      </c>
      <c r="W141" s="103">
        <v>0</v>
      </c>
      <c r="X141" s="103">
        <v>0</v>
      </c>
      <c r="Y141" s="103">
        <v>24</v>
      </c>
      <c r="Z141" s="103">
        <v>0</v>
      </c>
      <c r="AA141" s="103">
        <v>0</v>
      </c>
      <c r="AB141" s="103">
        <v>0</v>
      </c>
      <c r="AC141" s="103">
        <v>0</v>
      </c>
    </row>
    <row r="142" spans="1:29" s="82" customFormat="1" ht="67.5" customHeight="1">
      <c r="A142" s="327" t="s">
        <v>908</v>
      </c>
      <c r="B142" s="83"/>
      <c r="C142" s="400" t="s">
        <v>907</v>
      </c>
      <c r="D142" s="401"/>
      <c r="E142" s="401"/>
      <c r="F142" s="401"/>
      <c r="G142" s="401"/>
      <c r="H142" s="402"/>
      <c r="I142" s="447"/>
      <c r="J142" s="97"/>
      <c r="K142" s="98"/>
      <c r="L142" s="95" t="s">
        <v>26</v>
      </c>
      <c r="M142" s="96" t="s">
        <v>26</v>
      </c>
      <c r="N142" s="96" t="s">
        <v>26</v>
      </c>
      <c r="O142" s="96" t="s">
        <v>26</v>
      </c>
      <c r="P142" s="96" t="s">
        <v>26</v>
      </c>
      <c r="Q142" s="96" t="s">
        <v>26</v>
      </c>
      <c r="R142" s="96" t="s">
        <v>26</v>
      </c>
      <c r="S142" s="96" t="s">
        <v>26</v>
      </c>
      <c r="T142" s="96" t="s">
        <v>26</v>
      </c>
      <c r="U142" s="96" t="s">
        <v>26</v>
      </c>
      <c r="V142" s="96" t="s">
        <v>26</v>
      </c>
      <c r="W142" s="96" t="s">
        <v>26</v>
      </c>
      <c r="X142" s="96" t="s">
        <v>26</v>
      </c>
      <c r="Y142" s="96" t="s">
        <v>26</v>
      </c>
      <c r="Z142" s="96" t="s">
        <v>26</v>
      </c>
      <c r="AA142" s="96" t="s">
        <v>26</v>
      </c>
      <c r="AB142" s="96" t="s">
        <v>26</v>
      </c>
      <c r="AC142" s="96" t="s">
        <v>26</v>
      </c>
    </row>
    <row r="143" spans="1:29" s="82" customFormat="1" ht="34.5" customHeight="1">
      <c r="A143" s="327" t="s">
        <v>908</v>
      </c>
      <c r="B143" s="83"/>
      <c r="C143" s="106"/>
      <c r="D143" s="107"/>
      <c r="E143" s="383" t="s">
        <v>135</v>
      </c>
      <c r="F143" s="384"/>
      <c r="G143" s="384"/>
      <c r="H143" s="385"/>
      <c r="I143" s="447"/>
      <c r="J143" s="97"/>
      <c r="K143" s="98"/>
      <c r="L143" s="103">
        <v>0</v>
      </c>
      <c r="M143" s="103">
        <v>0</v>
      </c>
      <c r="N143" s="103">
        <v>0</v>
      </c>
      <c r="O143" s="103">
        <v>0</v>
      </c>
      <c r="P143" s="103">
        <v>0</v>
      </c>
      <c r="Q143" s="103">
        <v>0</v>
      </c>
      <c r="R143" s="103">
        <v>0</v>
      </c>
      <c r="S143" s="103">
        <v>0</v>
      </c>
      <c r="T143" s="103">
        <v>0</v>
      </c>
      <c r="U143" s="103">
        <v>0</v>
      </c>
      <c r="V143" s="103">
        <v>0</v>
      </c>
      <c r="W143" s="103">
        <v>0</v>
      </c>
      <c r="X143" s="103">
        <v>0</v>
      </c>
      <c r="Y143" s="103">
        <v>0</v>
      </c>
      <c r="Z143" s="103">
        <v>0</v>
      </c>
      <c r="AA143" s="103">
        <v>0</v>
      </c>
      <c r="AB143" s="103">
        <v>0</v>
      </c>
      <c r="AC143" s="103">
        <v>0</v>
      </c>
    </row>
    <row r="144" spans="1:29" s="82" customFormat="1" ht="34.5" customHeight="1">
      <c r="A144" s="327" t="s">
        <v>909</v>
      </c>
      <c r="B144" s="83"/>
      <c r="C144" s="386" t="s">
        <v>136</v>
      </c>
      <c r="D144" s="387"/>
      <c r="E144" s="387"/>
      <c r="F144" s="387"/>
      <c r="G144" s="387"/>
      <c r="H144" s="388"/>
      <c r="I144" s="447"/>
      <c r="J144" s="99"/>
      <c r="K144" s="100"/>
      <c r="L144" s="103">
        <v>0</v>
      </c>
      <c r="M144" s="103">
        <v>0</v>
      </c>
      <c r="N144" s="103">
        <v>0</v>
      </c>
      <c r="O144" s="103">
        <v>0</v>
      </c>
      <c r="P144" s="103">
        <v>0</v>
      </c>
      <c r="Q144" s="103">
        <v>0</v>
      </c>
      <c r="R144" s="103">
        <v>0</v>
      </c>
      <c r="S144" s="103">
        <v>0</v>
      </c>
      <c r="T144" s="103">
        <v>0</v>
      </c>
      <c r="U144" s="103">
        <v>0</v>
      </c>
      <c r="V144" s="103">
        <v>0</v>
      </c>
      <c r="W144" s="103">
        <v>0</v>
      </c>
      <c r="X144" s="103">
        <v>0</v>
      </c>
      <c r="Y144" s="103">
        <v>0</v>
      </c>
      <c r="Z144" s="103">
        <v>0</v>
      </c>
      <c r="AA144" s="103">
        <v>0</v>
      </c>
      <c r="AB144" s="103">
        <v>0</v>
      </c>
      <c r="AC144" s="103">
        <v>0</v>
      </c>
    </row>
    <row r="145" spans="1:29" s="1" customFormat="1">
      <c r="A145" s="325"/>
      <c r="B145" s="19"/>
      <c r="C145" s="19"/>
      <c r="D145" s="19"/>
      <c r="E145" s="19"/>
      <c r="F145" s="19"/>
      <c r="G145" s="19"/>
      <c r="H145" s="15"/>
      <c r="I145" s="15"/>
      <c r="J145" s="87"/>
      <c r="K145" s="88"/>
      <c r="L145" s="89"/>
      <c r="M145" s="89"/>
      <c r="N145" s="89"/>
      <c r="O145" s="89"/>
      <c r="P145" s="89"/>
      <c r="Q145" s="89"/>
    </row>
    <row r="146" spans="1:29" s="1" customFormat="1">
      <c r="A146" s="325"/>
      <c r="B146" s="19"/>
      <c r="C146" s="19"/>
      <c r="D146" s="19"/>
      <c r="E146" s="19"/>
      <c r="F146" s="19"/>
      <c r="G146" s="19"/>
      <c r="H146" s="15"/>
      <c r="I146" s="15"/>
      <c r="J146" s="87"/>
      <c r="K146" s="88"/>
      <c r="L146" s="89"/>
      <c r="M146" s="89"/>
      <c r="N146" s="89"/>
      <c r="O146" s="89"/>
      <c r="P146" s="89"/>
      <c r="Q146" s="89"/>
    </row>
    <row r="147" spans="1:29" s="108" customFormat="1">
      <c r="A147" s="325"/>
      <c r="C147" s="4"/>
      <c r="D147" s="4"/>
      <c r="E147" s="4"/>
      <c r="F147" s="4"/>
      <c r="G147" s="4"/>
      <c r="H147" s="307"/>
      <c r="I147" s="307"/>
      <c r="J147" s="59"/>
      <c r="K147" s="30"/>
      <c r="L147" s="101"/>
      <c r="M147" s="101"/>
      <c r="N147" s="101"/>
      <c r="O147" s="101"/>
      <c r="P147" s="101"/>
      <c r="Q147" s="101"/>
    </row>
    <row r="148" spans="1:29" s="108" customFormat="1">
      <c r="A148" s="325"/>
      <c r="B148" s="19" t="s">
        <v>137</v>
      </c>
      <c r="C148" s="4"/>
      <c r="D148" s="4"/>
      <c r="E148" s="4"/>
      <c r="F148" s="4"/>
      <c r="G148" s="4"/>
      <c r="H148" s="307"/>
      <c r="I148" s="307"/>
      <c r="J148" s="59"/>
      <c r="K148" s="30"/>
      <c r="L148" s="101"/>
      <c r="M148" s="101"/>
      <c r="N148" s="101"/>
      <c r="O148" s="101"/>
      <c r="P148" s="101"/>
      <c r="Q148" s="101"/>
    </row>
    <row r="149" spans="1:29">
      <c r="A149" s="325"/>
      <c r="B149" s="19"/>
      <c r="C149" s="19"/>
      <c r="D149" s="19"/>
      <c r="E149" s="19"/>
      <c r="F149" s="19"/>
      <c r="G149" s="19"/>
      <c r="H149" s="15"/>
      <c r="I149" s="15"/>
      <c r="L149" s="23"/>
      <c r="M149" s="23"/>
      <c r="N149" s="23"/>
      <c r="O149" s="23"/>
      <c r="P149" s="23"/>
      <c r="Q149" s="23"/>
      <c r="R149" s="9"/>
      <c r="S149" s="9"/>
      <c r="T149" s="9"/>
      <c r="U149" s="9"/>
      <c r="V149" s="9"/>
    </row>
    <row r="150" spans="1:29" ht="34.5" customHeight="1">
      <c r="A150" s="325"/>
      <c r="B150" s="19"/>
      <c r="C150" s="4"/>
      <c r="D150" s="4"/>
      <c r="F150" s="4"/>
      <c r="G150" s="4"/>
      <c r="H150" s="307"/>
      <c r="I150" s="307"/>
      <c r="J150" s="74" t="s">
        <v>77</v>
      </c>
      <c r="K150" s="75"/>
      <c r="L150" s="76" t="s">
        <v>15</v>
      </c>
      <c r="M150" s="76" t="s">
        <v>875</v>
      </c>
      <c r="N150" s="76" t="s">
        <v>16</v>
      </c>
      <c r="O150" s="76" t="s">
        <v>14</v>
      </c>
      <c r="P150" s="76" t="s">
        <v>17</v>
      </c>
      <c r="Q150" s="76" t="s">
        <v>12</v>
      </c>
      <c r="R150" s="76" t="s">
        <v>6</v>
      </c>
      <c r="S150" s="76" t="s">
        <v>5</v>
      </c>
      <c r="T150" s="76" t="s">
        <v>4</v>
      </c>
      <c r="U150" s="76" t="s">
        <v>3</v>
      </c>
      <c r="V150" s="76" t="s">
        <v>2</v>
      </c>
      <c r="W150" s="76" t="s">
        <v>8</v>
      </c>
      <c r="X150" s="76" t="s">
        <v>1</v>
      </c>
      <c r="Y150" s="76" t="s">
        <v>7</v>
      </c>
      <c r="Z150" s="76" t="s">
        <v>13</v>
      </c>
      <c r="AA150" s="76" t="s">
        <v>9</v>
      </c>
      <c r="AB150" s="76" t="s">
        <v>10</v>
      </c>
      <c r="AC150" s="76" t="s">
        <v>11</v>
      </c>
    </row>
    <row r="151" spans="1:29" ht="20.25" customHeight="1">
      <c r="A151" s="325"/>
      <c r="B151" s="2"/>
      <c r="C151" s="60"/>
      <c r="D151" s="4"/>
      <c r="F151" s="4"/>
      <c r="G151" s="4"/>
      <c r="H151" s="307"/>
      <c r="I151" s="65" t="s">
        <v>910</v>
      </c>
      <c r="J151" s="66"/>
      <c r="K151" s="77"/>
      <c r="L151" s="78" t="s">
        <v>79</v>
      </c>
      <c r="M151" s="78" t="s">
        <v>79</v>
      </c>
      <c r="N151" s="78" t="s">
        <v>79</v>
      </c>
      <c r="O151" s="78" t="s">
        <v>79</v>
      </c>
      <c r="P151" s="78" t="s">
        <v>79</v>
      </c>
      <c r="Q151" s="78" t="s">
        <v>79</v>
      </c>
      <c r="R151" s="78" t="s">
        <v>79</v>
      </c>
      <c r="S151" s="78" t="s">
        <v>79</v>
      </c>
      <c r="T151" s="78" t="s">
        <v>79</v>
      </c>
      <c r="U151" s="78" t="s">
        <v>79</v>
      </c>
      <c r="V151" s="78" t="s">
        <v>79</v>
      </c>
      <c r="W151" s="78" t="s">
        <v>80</v>
      </c>
      <c r="X151" s="78" t="s">
        <v>79</v>
      </c>
      <c r="Y151" s="78" t="s">
        <v>79</v>
      </c>
      <c r="Z151" s="78" t="s">
        <v>79</v>
      </c>
      <c r="AA151" s="78" t="s">
        <v>80</v>
      </c>
      <c r="AB151" s="78" t="s">
        <v>79</v>
      </c>
      <c r="AC151" s="78" t="s">
        <v>79</v>
      </c>
    </row>
    <row r="152" spans="1:29" s="112" customFormat="1" ht="34.5" customHeight="1">
      <c r="A152" s="334" t="s">
        <v>911</v>
      </c>
      <c r="B152" s="108"/>
      <c r="C152" s="386" t="s">
        <v>138</v>
      </c>
      <c r="D152" s="387"/>
      <c r="E152" s="387"/>
      <c r="F152" s="387"/>
      <c r="G152" s="387"/>
      <c r="H152" s="388"/>
      <c r="I152" s="406" t="s">
        <v>139</v>
      </c>
      <c r="J152" s="109">
        <f t="shared" ref="J152:J215" si="2">IF(SUM(L152:AC152)=0,IF(COUNTIF(L152:AC152,"未確認")&gt;0,"未確認",IF(COUNTIF(L152:AC152,"~*")&gt;0,"*",SUM(L152:AC152))),SUM(L152:AC152))</f>
        <v>1562</v>
      </c>
      <c r="K152" s="110" t="str">
        <f t="shared" ref="K152:K215" si="3">IF(OR(COUNTIF(L152:AC152,"未確認")&gt;0,COUNTIF(L152:AC152,"~*")&gt;0),"※","")</f>
        <v/>
      </c>
      <c r="L152" s="111">
        <v>85</v>
      </c>
      <c r="M152" s="111"/>
      <c r="N152" s="111">
        <v>78</v>
      </c>
      <c r="O152" s="111">
        <v>112</v>
      </c>
      <c r="P152" s="111">
        <v>103</v>
      </c>
      <c r="Q152" s="111">
        <v>156</v>
      </c>
      <c r="R152" s="111"/>
      <c r="S152" s="111"/>
      <c r="T152" s="111">
        <v>55</v>
      </c>
      <c r="U152" s="111"/>
      <c r="V152" s="111"/>
      <c r="W152" s="111">
        <v>147</v>
      </c>
      <c r="X152" s="111"/>
      <c r="Y152" s="111">
        <v>220</v>
      </c>
      <c r="Z152" s="111">
        <v>173</v>
      </c>
      <c r="AA152" s="111">
        <v>144</v>
      </c>
      <c r="AB152" s="111">
        <v>125</v>
      </c>
      <c r="AC152" s="111">
        <v>164</v>
      </c>
    </row>
    <row r="153" spans="1:29" s="112" customFormat="1" ht="34.5" customHeight="1">
      <c r="A153" s="334" t="s">
        <v>912</v>
      </c>
      <c r="B153" s="108"/>
      <c r="C153" s="386" t="s">
        <v>141</v>
      </c>
      <c r="D153" s="387"/>
      <c r="E153" s="387"/>
      <c r="F153" s="387"/>
      <c r="G153" s="387"/>
      <c r="H153" s="388"/>
      <c r="I153" s="475"/>
      <c r="J153" s="109">
        <f t="shared" si="2"/>
        <v>0</v>
      </c>
      <c r="K153" s="110" t="str">
        <f t="shared" si="3"/>
        <v/>
      </c>
      <c r="L153" s="111"/>
      <c r="M153" s="111"/>
      <c r="N153" s="111"/>
      <c r="O153" s="111"/>
      <c r="P153" s="111"/>
      <c r="Q153" s="111"/>
      <c r="R153" s="111"/>
      <c r="S153" s="111"/>
      <c r="T153" s="111"/>
      <c r="U153" s="111"/>
      <c r="V153" s="111"/>
      <c r="W153" s="111"/>
      <c r="X153" s="111"/>
      <c r="Y153" s="111"/>
      <c r="Z153" s="111"/>
      <c r="AA153" s="111"/>
      <c r="AB153" s="111"/>
      <c r="AC153" s="111"/>
    </row>
    <row r="154" spans="1:29" s="112" customFormat="1" ht="34.5" customHeight="1">
      <c r="A154" s="334" t="s">
        <v>913</v>
      </c>
      <c r="B154" s="108"/>
      <c r="C154" s="386" t="s">
        <v>142</v>
      </c>
      <c r="D154" s="387"/>
      <c r="E154" s="387"/>
      <c r="F154" s="387"/>
      <c r="G154" s="387"/>
      <c r="H154" s="388"/>
      <c r="I154" s="475"/>
      <c r="J154" s="109">
        <f t="shared" si="2"/>
        <v>0</v>
      </c>
      <c r="K154" s="110" t="str">
        <f t="shared" si="3"/>
        <v/>
      </c>
      <c r="L154" s="111"/>
      <c r="M154" s="111"/>
      <c r="N154" s="111"/>
      <c r="O154" s="111"/>
      <c r="P154" s="111"/>
      <c r="Q154" s="111"/>
      <c r="R154" s="111"/>
      <c r="S154" s="111"/>
      <c r="T154" s="111"/>
      <c r="U154" s="111"/>
      <c r="V154" s="111"/>
      <c r="W154" s="111"/>
      <c r="X154" s="111"/>
      <c r="Y154" s="111"/>
      <c r="Z154" s="111"/>
      <c r="AA154" s="111"/>
      <c r="AB154" s="111"/>
      <c r="AC154" s="111"/>
    </row>
    <row r="155" spans="1:29" s="112" customFormat="1" ht="34.5" customHeight="1">
      <c r="A155" s="334" t="s">
        <v>914</v>
      </c>
      <c r="B155" s="108"/>
      <c r="C155" s="386" t="s">
        <v>143</v>
      </c>
      <c r="D155" s="387"/>
      <c r="E155" s="387"/>
      <c r="F155" s="387"/>
      <c r="G155" s="387"/>
      <c r="H155" s="388"/>
      <c r="I155" s="475"/>
      <c r="J155" s="109">
        <f t="shared" si="2"/>
        <v>0</v>
      </c>
      <c r="K155" s="110" t="str">
        <f t="shared" si="3"/>
        <v/>
      </c>
      <c r="L155" s="111"/>
      <c r="M155" s="111"/>
      <c r="N155" s="111"/>
      <c r="O155" s="111"/>
      <c r="P155" s="111"/>
      <c r="Q155" s="111"/>
      <c r="R155" s="111"/>
      <c r="S155" s="111"/>
      <c r="T155" s="111"/>
      <c r="U155" s="111"/>
      <c r="V155" s="111"/>
      <c r="W155" s="111"/>
      <c r="X155" s="111"/>
      <c r="Y155" s="111"/>
      <c r="Z155" s="111"/>
      <c r="AA155" s="111"/>
      <c r="AB155" s="111"/>
      <c r="AC155" s="111"/>
    </row>
    <row r="156" spans="1:29" s="112" customFormat="1" ht="34.5" customHeight="1">
      <c r="A156" s="334" t="s">
        <v>915</v>
      </c>
      <c r="B156" s="108"/>
      <c r="C156" s="386" t="s">
        <v>144</v>
      </c>
      <c r="D156" s="387"/>
      <c r="E156" s="387"/>
      <c r="F156" s="387"/>
      <c r="G156" s="387"/>
      <c r="H156" s="388"/>
      <c r="I156" s="475"/>
      <c r="J156" s="109">
        <f t="shared" si="2"/>
        <v>0</v>
      </c>
      <c r="K156" s="110" t="str">
        <f t="shared" si="3"/>
        <v/>
      </c>
      <c r="L156" s="111"/>
      <c r="M156" s="111"/>
      <c r="N156" s="111"/>
      <c r="O156" s="111"/>
      <c r="P156" s="111"/>
      <c r="Q156" s="111"/>
      <c r="R156" s="111"/>
      <c r="S156" s="111"/>
      <c r="T156" s="111"/>
      <c r="U156" s="111"/>
      <c r="V156" s="111"/>
      <c r="W156" s="111"/>
      <c r="X156" s="111"/>
      <c r="Y156" s="111"/>
      <c r="Z156" s="111"/>
      <c r="AA156" s="111"/>
      <c r="AB156" s="111"/>
      <c r="AC156" s="111"/>
    </row>
    <row r="157" spans="1:29" s="112" customFormat="1" ht="34.5" customHeight="1">
      <c r="A157" s="334" t="s">
        <v>916</v>
      </c>
      <c r="B157" s="108"/>
      <c r="C157" s="386" t="s">
        <v>145</v>
      </c>
      <c r="D157" s="387"/>
      <c r="E157" s="387"/>
      <c r="F157" s="387"/>
      <c r="G157" s="387"/>
      <c r="H157" s="388"/>
      <c r="I157" s="475"/>
      <c r="J157" s="109">
        <f t="shared" si="2"/>
        <v>0</v>
      </c>
      <c r="K157" s="110" t="str">
        <f t="shared" si="3"/>
        <v/>
      </c>
      <c r="L157" s="111"/>
      <c r="M157" s="111"/>
      <c r="N157" s="111"/>
      <c r="O157" s="111"/>
      <c r="P157" s="111"/>
      <c r="Q157" s="111"/>
      <c r="R157" s="111"/>
      <c r="S157" s="111"/>
      <c r="T157" s="111"/>
      <c r="U157" s="111"/>
      <c r="V157" s="111"/>
      <c r="W157" s="111"/>
      <c r="X157" s="111"/>
      <c r="Y157" s="111"/>
      <c r="Z157" s="111"/>
      <c r="AA157" s="111"/>
      <c r="AB157" s="111"/>
      <c r="AC157" s="111"/>
    </row>
    <row r="158" spans="1:29" s="112" customFormat="1" ht="34.5" customHeight="1">
      <c r="A158" s="334" t="s">
        <v>917</v>
      </c>
      <c r="B158" s="108"/>
      <c r="C158" s="386" t="s">
        <v>146</v>
      </c>
      <c r="D158" s="387"/>
      <c r="E158" s="387"/>
      <c r="F158" s="387"/>
      <c r="G158" s="387"/>
      <c r="H158" s="388"/>
      <c r="I158" s="475"/>
      <c r="J158" s="109">
        <f t="shared" si="2"/>
        <v>0</v>
      </c>
      <c r="K158" s="110" t="str">
        <f t="shared" si="3"/>
        <v/>
      </c>
      <c r="L158" s="111"/>
      <c r="M158" s="111"/>
      <c r="N158" s="111"/>
      <c r="O158" s="111"/>
      <c r="P158" s="111"/>
      <c r="Q158" s="111"/>
      <c r="R158" s="111"/>
      <c r="S158" s="111"/>
      <c r="T158" s="111"/>
      <c r="U158" s="111"/>
      <c r="V158" s="111"/>
      <c r="W158" s="111"/>
      <c r="X158" s="111"/>
      <c r="Y158" s="111"/>
      <c r="Z158" s="111"/>
      <c r="AA158" s="111"/>
      <c r="AB158" s="111"/>
      <c r="AC158" s="111"/>
    </row>
    <row r="159" spans="1:29" s="112" customFormat="1" ht="34.5" customHeight="1">
      <c r="A159" s="334" t="s">
        <v>918</v>
      </c>
      <c r="B159" s="108"/>
      <c r="C159" s="386" t="s">
        <v>147</v>
      </c>
      <c r="D159" s="387"/>
      <c r="E159" s="387"/>
      <c r="F159" s="387"/>
      <c r="G159" s="387"/>
      <c r="H159" s="388"/>
      <c r="I159" s="475"/>
      <c r="J159" s="109">
        <f t="shared" si="2"/>
        <v>0</v>
      </c>
      <c r="K159" s="110" t="str">
        <f t="shared" si="3"/>
        <v/>
      </c>
      <c r="L159" s="111"/>
      <c r="M159" s="111"/>
      <c r="N159" s="111"/>
      <c r="O159" s="111"/>
      <c r="P159" s="111"/>
      <c r="Q159" s="111"/>
      <c r="R159" s="111"/>
      <c r="S159" s="111"/>
      <c r="T159" s="111"/>
      <c r="U159" s="111"/>
      <c r="V159" s="111"/>
      <c r="W159" s="111"/>
      <c r="X159" s="111"/>
      <c r="Y159" s="111"/>
      <c r="Z159" s="111"/>
      <c r="AA159" s="111"/>
      <c r="AB159" s="111"/>
      <c r="AC159" s="111"/>
    </row>
    <row r="160" spans="1:29" s="112" customFormat="1" ht="34.5" customHeight="1">
      <c r="A160" s="334" t="s">
        <v>919</v>
      </c>
      <c r="B160" s="108"/>
      <c r="C160" s="386" t="s">
        <v>148</v>
      </c>
      <c r="D160" s="387"/>
      <c r="E160" s="387"/>
      <c r="F160" s="387"/>
      <c r="G160" s="387"/>
      <c r="H160" s="388"/>
      <c r="I160" s="475"/>
      <c r="J160" s="109">
        <f t="shared" si="2"/>
        <v>0</v>
      </c>
      <c r="K160" s="110" t="str">
        <f t="shared" si="3"/>
        <v/>
      </c>
      <c r="L160" s="111"/>
      <c r="M160" s="111"/>
      <c r="N160" s="111"/>
      <c r="O160" s="111"/>
      <c r="P160" s="111"/>
      <c r="Q160" s="111"/>
      <c r="R160" s="111"/>
      <c r="S160" s="111"/>
      <c r="T160" s="111"/>
      <c r="U160" s="111"/>
      <c r="V160" s="111"/>
      <c r="W160" s="111"/>
      <c r="X160" s="111"/>
      <c r="Y160" s="111"/>
      <c r="Z160" s="111"/>
      <c r="AA160" s="111"/>
      <c r="AB160" s="111"/>
      <c r="AC160" s="111"/>
    </row>
    <row r="161" spans="1:29" s="112" customFormat="1" ht="34.5" customHeight="1">
      <c r="A161" s="334" t="s">
        <v>920</v>
      </c>
      <c r="B161" s="108"/>
      <c r="C161" s="386" t="s">
        <v>149</v>
      </c>
      <c r="D161" s="387"/>
      <c r="E161" s="387"/>
      <c r="F161" s="387"/>
      <c r="G161" s="387"/>
      <c r="H161" s="388"/>
      <c r="I161" s="475"/>
      <c r="J161" s="109">
        <f t="shared" si="2"/>
        <v>0</v>
      </c>
      <c r="K161" s="110" t="str">
        <f t="shared" si="3"/>
        <v/>
      </c>
      <c r="L161" s="111"/>
      <c r="M161" s="111"/>
      <c r="N161" s="111"/>
      <c r="O161" s="111"/>
      <c r="P161" s="111"/>
      <c r="Q161" s="111"/>
      <c r="R161" s="111"/>
      <c r="S161" s="111"/>
      <c r="T161" s="111"/>
      <c r="U161" s="111"/>
      <c r="V161" s="111"/>
      <c r="W161" s="111"/>
      <c r="X161" s="111"/>
      <c r="Y161" s="111"/>
      <c r="Z161" s="111"/>
      <c r="AA161" s="111"/>
      <c r="AB161" s="111"/>
      <c r="AC161" s="111"/>
    </row>
    <row r="162" spans="1:29" s="112" customFormat="1" ht="34.5" customHeight="1">
      <c r="A162" s="334" t="s">
        <v>921</v>
      </c>
      <c r="B162" s="108"/>
      <c r="C162" s="386" t="s">
        <v>150</v>
      </c>
      <c r="D162" s="387"/>
      <c r="E162" s="387"/>
      <c r="F162" s="387"/>
      <c r="G162" s="387"/>
      <c r="H162" s="388"/>
      <c r="I162" s="475"/>
      <c r="J162" s="109">
        <f t="shared" si="2"/>
        <v>0</v>
      </c>
      <c r="K162" s="110" t="str">
        <f t="shared" si="3"/>
        <v/>
      </c>
      <c r="L162" s="111"/>
      <c r="M162" s="111"/>
      <c r="N162" s="111"/>
      <c r="O162" s="111"/>
      <c r="P162" s="111"/>
      <c r="Q162" s="111"/>
      <c r="R162" s="111"/>
      <c r="S162" s="111"/>
      <c r="T162" s="111"/>
      <c r="U162" s="111"/>
      <c r="V162" s="111"/>
      <c r="W162" s="111"/>
      <c r="X162" s="111"/>
      <c r="Y162" s="111"/>
      <c r="Z162" s="111"/>
      <c r="AA162" s="111"/>
      <c r="AB162" s="111"/>
      <c r="AC162" s="111"/>
    </row>
    <row r="163" spans="1:29" s="112" customFormat="1" ht="34.5" customHeight="1">
      <c r="A163" s="334" t="s">
        <v>922</v>
      </c>
      <c r="B163" s="108"/>
      <c r="C163" s="386" t="s">
        <v>151</v>
      </c>
      <c r="D163" s="387"/>
      <c r="E163" s="387"/>
      <c r="F163" s="387"/>
      <c r="G163" s="387"/>
      <c r="H163" s="388"/>
      <c r="I163" s="475"/>
      <c r="J163" s="109">
        <f t="shared" si="2"/>
        <v>0</v>
      </c>
      <c r="K163" s="110" t="str">
        <f t="shared" si="3"/>
        <v/>
      </c>
      <c r="L163" s="111"/>
      <c r="M163" s="111"/>
      <c r="N163" s="111"/>
      <c r="O163" s="111"/>
      <c r="P163" s="111"/>
      <c r="Q163" s="111"/>
      <c r="R163" s="111"/>
      <c r="S163" s="111"/>
      <c r="T163" s="111"/>
      <c r="U163" s="111"/>
      <c r="V163" s="111"/>
      <c r="W163" s="111"/>
      <c r="X163" s="111"/>
      <c r="Y163" s="111"/>
      <c r="Z163" s="111"/>
      <c r="AA163" s="111"/>
      <c r="AB163" s="111"/>
      <c r="AC163" s="111"/>
    </row>
    <row r="164" spans="1:29" s="112" customFormat="1" ht="34.5" customHeight="1">
      <c r="A164" s="334" t="s">
        <v>923</v>
      </c>
      <c r="B164" s="108"/>
      <c r="C164" s="386" t="s">
        <v>152</v>
      </c>
      <c r="D164" s="387"/>
      <c r="E164" s="387"/>
      <c r="F164" s="387"/>
      <c r="G164" s="387"/>
      <c r="H164" s="388"/>
      <c r="I164" s="475"/>
      <c r="J164" s="109">
        <f t="shared" si="2"/>
        <v>0</v>
      </c>
      <c r="K164" s="110" t="str">
        <f t="shared" si="3"/>
        <v/>
      </c>
      <c r="L164" s="111"/>
      <c r="M164" s="111"/>
      <c r="N164" s="111"/>
      <c r="O164" s="111"/>
      <c r="P164" s="111"/>
      <c r="Q164" s="111"/>
      <c r="R164" s="111"/>
      <c r="S164" s="111"/>
      <c r="T164" s="111"/>
      <c r="U164" s="111"/>
      <c r="V164" s="111"/>
      <c r="W164" s="111"/>
      <c r="X164" s="111"/>
      <c r="Y164" s="111"/>
      <c r="Z164" s="111"/>
      <c r="AA164" s="111"/>
      <c r="AB164" s="111"/>
      <c r="AC164" s="111"/>
    </row>
    <row r="165" spans="1:29" s="112" customFormat="1" ht="34.5" customHeight="1">
      <c r="A165" s="334" t="s">
        <v>924</v>
      </c>
      <c r="B165" s="108"/>
      <c r="C165" s="386" t="s">
        <v>153</v>
      </c>
      <c r="D165" s="387"/>
      <c r="E165" s="387"/>
      <c r="F165" s="387"/>
      <c r="G165" s="387"/>
      <c r="H165" s="388"/>
      <c r="I165" s="475"/>
      <c r="J165" s="109">
        <f t="shared" si="2"/>
        <v>0</v>
      </c>
      <c r="K165" s="110" t="str">
        <f t="shared" si="3"/>
        <v/>
      </c>
      <c r="L165" s="111"/>
      <c r="M165" s="111"/>
      <c r="N165" s="111"/>
      <c r="O165" s="111"/>
      <c r="P165" s="111"/>
      <c r="Q165" s="111"/>
      <c r="R165" s="111"/>
      <c r="S165" s="111"/>
      <c r="T165" s="111"/>
      <c r="U165" s="111"/>
      <c r="V165" s="111"/>
      <c r="W165" s="111"/>
      <c r="X165" s="111"/>
      <c r="Y165" s="111"/>
      <c r="Z165" s="111"/>
      <c r="AA165" s="111"/>
      <c r="AB165" s="111"/>
      <c r="AC165" s="111"/>
    </row>
    <row r="166" spans="1:29" s="112" customFormat="1" ht="34.5" customHeight="1">
      <c r="A166" s="334" t="s">
        <v>925</v>
      </c>
      <c r="B166" s="108"/>
      <c r="C166" s="386" t="s">
        <v>154</v>
      </c>
      <c r="D166" s="387"/>
      <c r="E166" s="387"/>
      <c r="F166" s="387"/>
      <c r="G166" s="387"/>
      <c r="H166" s="388"/>
      <c r="I166" s="475"/>
      <c r="J166" s="109">
        <f t="shared" si="2"/>
        <v>0</v>
      </c>
      <c r="K166" s="110" t="str">
        <f t="shared" si="3"/>
        <v/>
      </c>
      <c r="L166" s="111"/>
      <c r="M166" s="111"/>
      <c r="N166" s="111"/>
      <c r="O166" s="111"/>
      <c r="P166" s="111"/>
      <c r="Q166" s="111"/>
      <c r="R166" s="111"/>
      <c r="S166" s="111"/>
      <c r="T166" s="111"/>
      <c r="U166" s="111"/>
      <c r="V166" s="111"/>
      <c r="W166" s="111"/>
      <c r="X166" s="111"/>
      <c r="Y166" s="111"/>
      <c r="Z166" s="111"/>
      <c r="AA166" s="111"/>
      <c r="AB166" s="111"/>
      <c r="AC166" s="111"/>
    </row>
    <row r="167" spans="1:29" s="112" customFormat="1" ht="34.5" customHeight="1">
      <c r="A167" s="334" t="s">
        <v>926</v>
      </c>
      <c r="B167" s="108"/>
      <c r="C167" s="386" t="s">
        <v>155</v>
      </c>
      <c r="D167" s="387"/>
      <c r="E167" s="387"/>
      <c r="F167" s="387"/>
      <c r="G167" s="387"/>
      <c r="H167" s="388"/>
      <c r="I167" s="475"/>
      <c r="J167" s="109">
        <f t="shared" si="2"/>
        <v>0</v>
      </c>
      <c r="K167" s="110" t="str">
        <f t="shared" si="3"/>
        <v/>
      </c>
      <c r="L167" s="111"/>
      <c r="M167" s="111"/>
      <c r="N167" s="111"/>
      <c r="O167" s="111"/>
      <c r="P167" s="111"/>
      <c r="Q167" s="111"/>
      <c r="R167" s="111"/>
      <c r="S167" s="111"/>
      <c r="T167" s="111"/>
      <c r="U167" s="111"/>
      <c r="V167" s="111"/>
      <c r="W167" s="111"/>
      <c r="X167" s="111"/>
      <c r="Y167" s="111"/>
      <c r="Z167" s="111"/>
      <c r="AA167" s="111"/>
      <c r="AB167" s="111"/>
      <c r="AC167" s="111"/>
    </row>
    <row r="168" spans="1:29" s="112" customFormat="1" ht="34.5" customHeight="1">
      <c r="A168" s="334" t="s">
        <v>927</v>
      </c>
      <c r="B168" s="108"/>
      <c r="C168" s="386" t="s">
        <v>156</v>
      </c>
      <c r="D168" s="387"/>
      <c r="E168" s="387"/>
      <c r="F168" s="387"/>
      <c r="G168" s="387"/>
      <c r="H168" s="388"/>
      <c r="I168" s="475"/>
      <c r="J168" s="109">
        <f t="shared" si="2"/>
        <v>0</v>
      </c>
      <c r="K168" s="110" t="str">
        <f t="shared" si="3"/>
        <v/>
      </c>
      <c r="L168" s="111"/>
      <c r="M168" s="111"/>
      <c r="N168" s="111"/>
      <c r="O168" s="111"/>
      <c r="P168" s="111"/>
      <c r="Q168" s="111"/>
      <c r="R168" s="111"/>
      <c r="S168" s="111"/>
      <c r="T168" s="111"/>
      <c r="U168" s="111"/>
      <c r="V168" s="111"/>
      <c r="W168" s="111"/>
      <c r="X168" s="111"/>
      <c r="Y168" s="111"/>
      <c r="Z168" s="111"/>
      <c r="AA168" s="111"/>
      <c r="AB168" s="111"/>
      <c r="AC168" s="111"/>
    </row>
    <row r="169" spans="1:29" s="112" customFormat="1" ht="34.5" customHeight="1">
      <c r="A169" s="334" t="s">
        <v>928</v>
      </c>
      <c r="B169" s="108"/>
      <c r="C169" s="386" t="s">
        <v>157</v>
      </c>
      <c r="D169" s="387"/>
      <c r="E169" s="387"/>
      <c r="F169" s="387"/>
      <c r="G169" s="387"/>
      <c r="H169" s="388"/>
      <c r="I169" s="475"/>
      <c r="J169" s="109">
        <f t="shared" si="2"/>
        <v>0</v>
      </c>
      <c r="K169" s="110" t="str">
        <f t="shared" si="3"/>
        <v/>
      </c>
      <c r="L169" s="111"/>
      <c r="M169" s="111"/>
      <c r="N169" s="111"/>
      <c r="O169" s="111"/>
      <c r="P169" s="111"/>
      <c r="Q169" s="111"/>
      <c r="R169" s="111"/>
      <c r="S169" s="111"/>
      <c r="T169" s="111"/>
      <c r="U169" s="111"/>
      <c r="V169" s="111"/>
      <c r="W169" s="111"/>
      <c r="X169" s="111"/>
      <c r="Y169" s="111"/>
      <c r="Z169" s="111"/>
      <c r="AA169" s="111"/>
      <c r="AB169" s="111"/>
      <c r="AC169" s="111"/>
    </row>
    <row r="170" spans="1:29" s="112" customFormat="1" ht="34.5" customHeight="1">
      <c r="A170" s="334" t="s">
        <v>929</v>
      </c>
      <c r="B170" s="108"/>
      <c r="C170" s="386" t="s">
        <v>158</v>
      </c>
      <c r="D170" s="387"/>
      <c r="E170" s="387"/>
      <c r="F170" s="387"/>
      <c r="G170" s="387"/>
      <c r="H170" s="388"/>
      <c r="I170" s="475"/>
      <c r="J170" s="109">
        <f t="shared" si="2"/>
        <v>0</v>
      </c>
      <c r="K170" s="110" t="str">
        <f t="shared" si="3"/>
        <v/>
      </c>
      <c r="L170" s="111"/>
      <c r="M170" s="111"/>
      <c r="N170" s="111"/>
      <c r="O170" s="111"/>
      <c r="P170" s="111"/>
      <c r="Q170" s="111"/>
      <c r="R170" s="111"/>
      <c r="S170" s="111"/>
      <c r="T170" s="111"/>
      <c r="U170" s="111"/>
      <c r="V170" s="111"/>
      <c r="W170" s="111"/>
      <c r="X170" s="111"/>
      <c r="Y170" s="111"/>
      <c r="Z170" s="111"/>
      <c r="AA170" s="111"/>
      <c r="AB170" s="111"/>
      <c r="AC170" s="111"/>
    </row>
    <row r="171" spans="1:29" s="112" customFormat="1" ht="34.5" customHeight="1">
      <c r="A171" s="334" t="s">
        <v>930</v>
      </c>
      <c r="B171" s="108"/>
      <c r="C171" s="386" t="s">
        <v>159</v>
      </c>
      <c r="D171" s="387"/>
      <c r="E171" s="387"/>
      <c r="F171" s="387"/>
      <c r="G171" s="387"/>
      <c r="H171" s="388"/>
      <c r="I171" s="475"/>
      <c r="J171" s="109">
        <f t="shared" si="2"/>
        <v>0</v>
      </c>
      <c r="K171" s="110" t="str">
        <f t="shared" si="3"/>
        <v/>
      </c>
      <c r="L171" s="111"/>
      <c r="M171" s="111"/>
      <c r="N171" s="111"/>
      <c r="O171" s="111"/>
      <c r="P171" s="111"/>
      <c r="Q171" s="111"/>
      <c r="R171" s="111"/>
      <c r="S171" s="111"/>
      <c r="T171" s="111"/>
      <c r="U171" s="111"/>
      <c r="V171" s="111"/>
      <c r="W171" s="111"/>
      <c r="X171" s="111"/>
      <c r="Y171" s="111"/>
      <c r="Z171" s="111"/>
      <c r="AA171" s="111"/>
      <c r="AB171" s="111"/>
      <c r="AC171" s="111"/>
    </row>
    <row r="172" spans="1:29" s="112" customFormat="1" ht="34.5" customHeight="1">
      <c r="A172" s="334" t="s">
        <v>931</v>
      </c>
      <c r="B172" s="108"/>
      <c r="C172" s="386" t="s">
        <v>160</v>
      </c>
      <c r="D172" s="387"/>
      <c r="E172" s="387"/>
      <c r="F172" s="387"/>
      <c r="G172" s="387"/>
      <c r="H172" s="388"/>
      <c r="I172" s="475"/>
      <c r="J172" s="109">
        <f t="shared" si="2"/>
        <v>0</v>
      </c>
      <c r="K172" s="110" t="str">
        <f t="shared" si="3"/>
        <v/>
      </c>
      <c r="L172" s="111"/>
      <c r="M172" s="111"/>
      <c r="N172" s="111"/>
      <c r="O172" s="111"/>
      <c r="P172" s="111"/>
      <c r="Q172" s="111"/>
      <c r="R172" s="111"/>
      <c r="S172" s="111"/>
      <c r="T172" s="111"/>
      <c r="U172" s="111"/>
      <c r="V172" s="111"/>
      <c r="W172" s="111"/>
      <c r="X172" s="111"/>
      <c r="Y172" s="111"/>
      <c r="Z172" s="111"/>
      <c r="AA172" s="111"/>
      <c r="AB172" s="111"/>
      <c r="AC172" s="111"/>
    </row>
    <row r="173" spans="1:29" s="112" customFormat="1" ht="34.5" customHeight="1">
      <c r="A173" s="334" t="s">
        <v>932</v>
      </c>
      <c r="B173" s="108"/>
      <c r="C173" s="386" t="s">
        <v>161</v>
      </c>
      <c r="D173" s="387"/>
      <c r="E173" s="387"/>
      <c r="F173" s="387"/>
      <c r="G173" s="387"/>
      <c r="H173" s="388"/>
      <c r="I173" s="475"/>
      <c r="J173" s="109">
        <f t="shared" si="2"/>
        <v>0</v>
      </c>
      <c r="K173" s="110" t="str">
        <f t="shared" si="3"/>
        <v/>
      </c>
      <c r="L173" s="111"/>
      <c r="M173" s="111"/>
      <c r="N173" s="111"/>
      <c r="O173" s="111"/>
      <c r="P173" s="111"/>
      <c r="Q173" s="111"/>
      <c r="R173" s="111"/>
      <c r="S173" s="111"/>
      <c r="T173" s="111"/>
      <c r="U173" s="111"/>
      <c r="V173" s="111"/>
      <c r="W173" s="111"/>
      <c r="X173" s="111"/>
      <c r="Y173" s="111"/>
      <c r="Z173" s="111"/>
      <c r="AA173" s="111"/>
      <c r="AB173" s="111"/>
      <c r="AC173" s="111"/>
    </row>
    <row r="174" spans="1:29" s="112" customFormat="1" ht="34.5" customHeight="1">
      <c r="A174" s="334" t="s">
        <v>933</v>
      </c>
      <c r="B174" s="108"/>
      <c r="C174" s="386" t="s">
        <v>162</v>
      </c>
      <c r="D174" s="387"/>
      <c r="E174" s="387"/>
      <c r="F174" s="387"/>
      <c r="G174" s="387"/>
      <c r="H174" s="388"/>
      <c r="I174" s="475"/>
      <c r="J174" s="109">
        <f t="shared" si="2"/>
        <v>0</v>
      </c>
      <c r="K174" s="110" t="str">
        <f t="shared" si="3"/>
        <v/>
      </c>
      <c r="L174" s="111"/>
      <c r="M174" s="111"/>
      <c r="N174" s="111"/>
      <c r="O174" s="111"/>
      <c r="P174" s="111"/>
      <c r="Q174" s="111"/>
      <c r="R174" s="111"/>
      <c r="S174" s="111"/>
      <c r="T174" s="111"/>
      <c r="U174" s="111"/>
      <c r="V174" s="111"/>
      <c r="W174" s="111"/>
      <c r="X174" s="111"/>
      <c r="Y174" s="111"/>
      <c r="Z174" s="111"/>
      <c r="AA174" s="111"/>
      <c r="AB174" s="111"/>
      <c r="AC174" s="111"/>
    </row>
    <row r="175" spans="1:29" s="112" customFormat="1" ht="34.5" customHeight="1">
      <c r="A175" s="334" t="s">
        <v>934</v>
      </c>
      <c r="B175" s="108"/>
      <c r="C175" s="386" t="s">
        <v>163</v>
      </c>
      <c r="D175" s="387"/>
      <c r="E175" s="387"/>
      <c r="F175" s="387"/>
      <c r="G175" s="387"/>
      <c r="H175" s="388"/>
      <c r="I175" s="475"/>
      <c r="J175" s="109">
        <f t="shared" si="2"/>
        <v>0</v>
      </c>
      <c r="K175" s="110" t="str">
        <f t="shared" si="3"/>
        <v/>
      </c>
      <c r="L175" s="111"/>
      <c r="M175" s="111"/>
      <c r="N175" s="111"/>
      <c r="O175" s="111"/>
      <c r="P175" s="111"/>
      <c r="Q175" s="111"/>
      <c r="R175" s="111"/>
      <c r="S175" s="111"/>
      <c r="T175" s="111"/>
      <c r="U175" s="111"/>
      <c r="V175" s="111"/>
      <c r="W175" s="111"/>
      <c r="X175" s="111"/>
      <c r="Y175" s="111"/>
      <c r="Z175" s="111"/>
      <c r="AA175" s="111"/>
      <c r="AB175" s="111"/>
      <c r="AC175" s="111"/>
    </row>
    <row r="176" spans="1:29" s="112" customFormat="1" ht="34.5" customHeight="1">
      <c r="A176" s="334" t="s">
        <v>935</v>
      </c>
      <c r="B176" s="108"/>
      <c r="C176" s="386" t="s">
        <v>164</v>
      </c>
      <c r="D176" s="387"/>
      <c r="E176" s="387"/>
      <c r="F176" s="387"/>
      <c r="G176" s="387"/>
      <c r="H176" s="388"/>
      <c r="I176" s="475"/>
      <c r="J176" s="109">
        <f t="shared" si="2"/>
        <v>0</v>
      </c>
      <c r="K176" s="110" t="str">
        <f t="shared" si="3"/>
        <v/>
      </c>
      <c r="L176" s="111"/>
      <c r="M176" s="111"/>
      <c r="N176" s="111"/>
      <c r="O176" s="111"/>
      <c r="P176" s="111"/>
      <c r="Q176" s="111"/>
      <c r="R176" s="111"/>
      <c r="S176" s="111"/>
      <c r="T176" s="111"/>
      <c r="U176" s="111"/>
      <c r="V176" s="111"/>
      <c r="W176" s="111"/>
      <c r="X176" s="111"/>
      <c r="Y176" s="111"/>
      <c r="Z176" s="111"/>
      <c r="AA176" s="111"/>
      <c r="AB176" s="111"/>
      <c r="AC176" s="111"/>
    </row>
    <row r="177" spans="1:29" s="112" customFormat="1" ht="34.5" customHeight="1">
      <c r="A177" s="334" t="s">
        <v>936</v>
      </c>
      <c r="B177" s="108"/>
      <c r="C177" s="386" t="s">
        <v>165</v>
      </c>
      <c r="D177" s="387"/>
      <c r="E177" s="387"/>
      <c r="F177" s="387"/>
      <c r="G177" s="387"/>
      <c r="H177" s="388"/>
      <c r="I177" s="475"/>
      <c r="J177" s="109">
        <f t="shared" si="2"/>
        <v>0</v>
      </c>
      <c r="K177" s="110" t="str">
        <f t="shared" si="3"/>
        <v/>
      </c>
      <c r="L177" s="111"/>
      <c r="M177" s="111"/>
      <c r="N177" s="111"/>
      <c r="O177" s="111"/>
      <c r="P177" s="111"/>
      <c r="Q177" s="111"/>
      <c r="R177" s="111"/>
      <c r="S177" s="111"/>
      <c r="T177" s="111"/>
      <c r="U177" s="111"/>
      <c r="V177" s="111"/>
      <c r="W177" s="111"/>
      <c r="X177" s="111"/>
      <c r="Y177" s="111"/>
      <c r="Z177" s="111"/>
      <c r="AA177" s="111"/>
      <c r="AB177" s="111"/>
      <c r="AC177" s="111"/>
    </row>
    <row r="178" spans="1:29" s="112" customFormat="1" ht="34.5" customHeight="1">
      <c r="A178" s="334" t="s">
        <v>937</v>
      </c>
      <c r="B178" s="108"/>
      <c r="C178" s="386" t="s">
        <v>166</v>
      </c>
      <c r="D178" s="387"/>
      <c r="E178" s="387"/>
      <c r="F178" s="387"/>
      <c r="G178" s="387"/>
      <c r="H178" s="388"/>
      <c r="I178" s="475"/>
      <c r="J178" s="109">
        <f t="shared" si="2"/>
        <v>0</v>
      </c>
      <c r="K178" s="110" t="str">
        <f t="shared" si="3"/>
        <v/>
      </c>
      <c r="L178" s="111"/>
      <c r="M178" s="111"/>
      <c r="N178" s="111"/>
      <c r="O178" s="111"/>
      <c r="P178" s="111"/>
      <c r="Q178" s="111"/>
      <c r="R178" s="111"/>
      <c r="S178" s="111"/>
      <c r="T178" s="111"/>
      <c r="U178" s="111"/>
      <c r="V178" s="111"/>
      <c r="W178" s="111"/>
      <c r="X178" s="111"/>
      <c r="Y178" s="111"/>
      <c r="Z178" s="111"/>
      <c r="AA178" s="111"/>
      <c r="AB178" s="111"/>
      <c r="AC178" s="111"/>
    </row>
    <row r="179" spans="1:29" s="112" customFormat="1" ht="34.5" customHeight="1">
      <c r="A179" s="334" t="s">
        <v>938</v>
      </c>
      <c r="B179" s="108"/>
      <c r="C179" s="386" t="s">
        <v>126</v>
      </c>
      <c r="D179" s="387"/>
      <c r="E179" s="387"/>
      <c r="F179" s="387"/>
      <c r="G179" s="387"/>
      <c r="H179" s="388"/>
      <c r="I179" s="475"/>
      <c r="J179" s="109">
        <f t="shared" si="2"/>
        <v>27</v>
      </c>
      <c r="K179" s="110" t="str">
        <f t="shared" si="3"/>
        <v/>
      </c>
      <c r="L179" s="111"/>
      <c r="M179" s="111"/>
      <c r="N179" s="111"/>
      <c r="O179" s="111"/>
      <c r="P179" s="111"/>
      <c r="Q179" s="111"/>
      <c r="R179" s="111"/>
      <c r="S179" s="111"/>
      <c r="T179" s="111"/>
      <c r="U179" s="111"/>
      <c r="V179" s="111"/>
      <c r="W179" s="111"/>
      <c r="X179" s="111">
        <v>27</v>
      </c>
      <c r="Y179" s="111"/>
      <c r="Z179" s="111"/>
      <c r="AA179" s="111"/>
      <c r="AB179" s="111"/>
      <c r="AC179" s="111"/>
    </row>
    <row r="180" spans="1:29" s="112" customFormat="1" ht="34.5" customHeight="1">
      <c r="A180" s="334" t="s">
        <v>939</v>
      </c>
      <c r="B180" s="108"/>
      <c r="C180" s="386" t="s">
        <v>167</v>
      </c>
      <c r="D180" s="387"/>
      <c r="E180" s="387"/>
      <c r="F180" s="387"/>
      <c r="G180" s="387"/>
      <c r="H180" s="388"/>
      <c r="I180" s="475"/>
      <c r="J180" s="109">
        <f t="shared" si="2"/>
        <v>0</v>
      </c>
      <c r="K180" s="110" t="str">
        <f t="shared" si="3"/>
        <v/>
      </c>
      <c r="L180" s="111"/>
      <c r="M180" s="111"/>
      <c r="N180" s="111"/>
      <c r="O180" s="111"/>
      <c r="P180" s="111"/>
      <c r="Q180" s="111"/>
      <c r="R180" s="111"/>
      <c r="S180" s="111"/>
      <c r="T180" s="111"/>
      <c r="U180" s="111"/>
      <c r="V180" s="111"/>
      <c r="W180" s="111"/>
      <c r="X180" s="111"/>
      <c r="Y180" s="111"/>
      <c r="Z180" s="111"/>
      <c r="AA180" s="111"/>
      <c r="AB180" s="111"/>
      <c r="AC180" s="111"/>
    </row>
    <row r="181" spans="1:29" s="112" customFormat="1" ht="34.5" customHeight="1">
      <c r="A181" s="334" t="s">
        <v>940</v>
      </c>
      <c r="B181" s="108"/>
      <c r="C181" s="386" t="s">
        <v>168</v>
      </c>
      <c r="D181" s="387"/>
      <c r="E181" s="387"/>
      <c r="F181" s="387"/>
      <c r="G181" s="387"/>
      <c r="H181" s="388"/>
      <c r="I181" s="475"/>
      <c r="J181" s="109">
        <f t="shared" si="2"/>
        <v>0</v>
      </c>
      <c r="K181" s="110" t="str">
        <f t="shared" si="3"/>
        <v/>
      </c>
      <c r="L181" s="111"/>
      <c r="M181" s="111"/>
      <c r="N181" s="111"/>
      <c r="O181" s="111"/>
      <c r="P181" s="111"/>
      <c r="Q181" s="111"/>
      <c r="R181" s="111"/>
      <c r="S181" s="111"/>
      <c r="T181" s="111"/>
      <c r="U181" s="111"/>
      <c r="V181" s="111"/>
      <c r="W181" s="111"/>
      <c r="X181" s="111"/>
      <c r="Y181" s="111"/>
      <c r="Z181" s="111"/>
      <c r="AA181" s="111"/>
      <c r="AB181" s="111"/>
      <c r="AC181" s="111"/>
    </row>
    <row r="182" spans="1:29" s="112" customFormat="1" ht="34.5" customHeight="1">
      <c r="A182" s="334" t="s">
        <v>941</v>
      </c>
      <c r="B182" s="108"/>
      <c r="C182" s="386" t="s">
        <v>169</v>
      </c>
      <c r="D182" s="387"/>
      <c r="E182" s="387"/>
      <c r="F182" s="387"/>
      <c r="G182" s="387"/>
      <c r="H182" s="388"/>
      <c r="I182" s="475"/>
      <c r="J182" s="109">
        <f t="shared" si="2"/>
        <v>0</v>
      </c>
      <c r="K182" s="110" t="str">
        <f t="shared" si="3"/>
        <v/>
      </c>
      <c r="L182" s="111"/>
      <c r="M182" s="111"/>
      <c r="N182" s="111"/>
      <c r="O182" s="111"/>
      <c r="P182" s="111"/>
      <c r="Q182" s="111"/>
      <c r="R182" s="111"/>
      <c r="S182" s="111"/>
      <c r="T182" s="111"/>
      <c r="U182" s="111"/>
      <c r="V182" s="111"/>
      <c r="W182" s="111"/>
      <c r="X182" s="111"/>
      <c r="Y182" s="111"/>
      <c r="Z182" s="111"/>
      <c r="AA182" s="111"/>
      <c r="AB182" s="111"/>
      <c r="AC182" s="111"/>
    </row>
    <row r="183" spans="1:29" s="112" customFormat="1" ht="34.5" customHeight="1">
      <c r="A183" s="334" t="s">
        <v>942</v>
      </c>
      <c r="B183" s="108"/>
      <c r="C183" s="386" t="s">
        <v>170</v>
      </c>
      <c r="D183" s="387"/>
      <c r="E183" s="387"/>
      <c r="F183" s="387"/>
      <c r="G183" s="387"/>
      <c r="H183" s="388"/>
      <c r="I183" s="475"/>
      <c r="J183" s="109">
        <f t="shared" si="2"/>
        <v>0</v>
      </c>
      <c r="K183" s="110" t="str">
        <f t="shared" si="3"/>
        <v/>
      </c>
      <c r="L183" s="111"/>
      <c r="M183" s="111"/>
      <c r="N183" s="111"/>
      <c r="O183" s="111"/>
      <c r="P183" s="111"/>
      <c r="Q183" s="111"/>
      <c r="R183" s="111"/>
      <c r="S183" s="111"/>
      <c r="T183" s="111"/>
      <c r="U183" s="111"/>
      <c r="V183" s="111"/>
      <c r="W183" s="111"/>
      <c r="X183" s="111"/>
      <c r="Y183" s="111"/>
      <c r="Z183" s="111"/>
      <c r="AA183" s="111"/>
      <c r="AB183" s="111"/>
      <c r="AC183" s="111"/>
    </row>
    <row r="184" spans="1:29" s="112" customFormat="1" ht="34.5" customHeight="1">
      <c r="A184" s="334" t="s">
        <v>943</v>
      </c>
      <c r="B184" s="108"/>
      <c r="C184" s="386" t="s">
        <v>127</v>
      </c>
      <c r="D184" s="387"/>
      <c r="E184" s="387"/>
      <c r="F184" s="387"/>
      <c r="G184" s="387"/>
      <c r="H184" s="388"/>
      <c r="I184" s="475"/>
      <c r="J184" s="109">
        <f t="shared" si="2"/>
        <v>29</v>
      </c>
      <c r="K184" s="110" t="str">
        <f t="shared" si="3"/>
        <v/>
      </c>
      <c r="L184" s="111"/>
      <c r="M184" s="111"/>
      <c r="N184" s="111"/>
      <c r="O184" s="111"/>
      <c r="P184" s="111"/>
      <c r="Q184" s="111"/>
      <c r="R184" s="111"/>
      <c r="S184" s="111"/>
      <c r="T184" s="111"/>
      <c r="U184" s="111"/>
      <c r="V184" s="111">
        <v>29</v>
      </c>
      <c r="W184" s="111"/>
      <c r="X184" s="111"/>
      <c r="Y184" s="111"/>
      <c r="Z184" s="111"/>
      <c r="AA184" s="111"/>
      <c r="AB184" s="111"/>
      <c r="AC184" s="111"/>
    </row>
    <row r="185" spans="1:29" s="112" customFormat="1" ht="34.5" customHeight="1">
      <c r="A185" s="334" t="s">
        <v>944</v>
      </c>
      <c r="B185" s="108"/>
      <c r="C185" s="386" t="s">
        <v>171</v>
      </c>
      <c r="D185" s="387"/>
      <c r="E185" s="387"/>
      <c r="F185" s="387"/>
      <c r="G185" s="387"/>
      <c r="H185" s="388"/>
      <c r="I185" s="475"/>
      <c r="J185" s="109">
        <f t="shared" si="2"/>
        <v>0</v>
      </c>
      <c r="K185" s="110" t="str">
        <f t="shared" si="3"/>
        <v/>
      </c>
      <c r="L185" s="111"/>
      <c r="M185" s="111"/>
      <c r="N185" s="111"/>
      <c r="O185" s="111"/>
      <c r="P185" s="111"/>
      <c r="Q185" s="111"/>
      <c r="R185" s="111"/>
      <c r="S185" s="111"/>
      <c r="T185" s="111"/>
      <c r="U185" s="111"/>
      <c r="V185" s="111"/>
      <c r="W185" s="111"/>
      <c r="X185" s="111"/>
      <c r="Y185" s="111"/>
      <c r="Z185" s="111"/>
      <c r="AA185" s="111"/>
      <c r="AB185" s="111"/>
      <c r="AC185" s="111"/>
    </row>
    <row r="186" spans="1:29" s="112" customFormat="1" ht="34.5" customHeight="1">
      <c r="A186" s="334" t="s">
        <v>945</v>
      </c>
      <c r="B186" s="108"/>
      <c r="C186" s="386" t="s">
        <v>172</v>
      </c>
      <c r="D186" s="387"/>
      <c r="E186" s="387"/>
      <c r="F186" s="387"/>
      <c r="G186" s="387"/>
      <c r="H186" s="388"/>
      <c r="I186" s="475"/>
      <c r="J186" s="109">
        <f t="shared" si="2"/>
        <v>20</v>
      </c>
      <c r="K186" s="110" t="str">
        <f t="shared" si="3"/>
        <v/>
      </c>
      <c r="L186" s="111"/>
      <c r="M186" s="111">
        <v>20</v>
      </c>
      <c r="N186" s="111"/>
      <c r="O186" s="111"/>
      <c r="P186" s="111"/>
      <c r="Q186" s="111"/>
      <c r="R186" s="111"/>
      <c r="S186" s="111"/>
      <c r="T186" s="111"/>
      <c r="U186" s="111"/>
      <c r="V186" s="111"/>
      <c r="W186" s="111"/>
      <c r="X186" s="111"/>
      <c r="Y186" s="111"/>
      <c r="Z186" s="111"/>
      <c r="AA186" s="111"/>
      <c r="AB186" s="111"/>
      <c r="AC186" s="111"/>
    </row>
    <row r="187" spans="1:29" s="112" customFormat="1" ht="34.5" customHeight="1">
      <c r="A187" s="334" t="s">
        <v>946</v>
      </c>
      <c r="B187" s="108"/>
      <c r="C187" s="386" t="s">
        <v>173</v>
      </c>
      <c r="D187" s="387"/>
      <c r="E187" s="387"/>
      <c r="F187" s="387"/>
      <c r="G187" s="387"/>
      <c r="H187" s="388"/>
      <c r="I187" s="475"/>
      <c r="J187" s="109">
        <f t="shared" si="2"/>
        <v>0</v>
      </c>
      <c r="K187" s="110" t="str">
        <f t="shared" si="3"/>
        <v/>
      </c>
      <c r="L187" s="111"/>
      <c r="M187" s="111"/>
      <c r="N187" s="111"/>
      <c r="O187" s="111"/>
      <c r="P187" s="111"/>
      <c r="Q187" s="111"/>
      <c r="R187" s="111"/>
      <c r="S187" s="111"/>
      <c r="T187" s="111"/>
      <c r="U187" s="111"/>
      <c r="V187" s="111"/>
      <c r="W187" s="111"/>
      <c r="X187" s="111"/>
      <c r="Y187" s="111"/>
      <c r="Z187" s="111"/>
      <c r="AA187" s="111"/>
      <c r="AB187" s="111"/>
      <c r="AC187" s="111"/>
    </row>
    <row r="188" spans="1:29" s="112" customFormat="1" ht="34.5" customHeight="1">
      <c r="A188" s="334" t="s">
        <v>947</v>
      </c>
      <c r="B188" s="108"/>
      <c r="C188" s="386" t="s">
        <v>174</v>
      </c>
      <c r="D188" s="387"/>
      <c r="E188" s="387"/>
      <c r="F188" s="387"/>
      <c r="G188" s="387"/>
      <c r="H188" s="388"/>
      <c r="I188" s="475"/>
      <c r="J188" s="109">
        <f t="shared" si="2"/>
        <v>0</v>
      </c>
      <c r="K188" s="110" t="str">
        <f t="shared" si="3"/>
        <v/>
      </c>
      <c r="L188" s="111"/>
      <c r="M188" s="111"/>
      <c r="N188" s="111"/>
      <c r="O188" s="111"/>
      <c r="P188" s="111"/>
      <c r="Q188" s="111"/>
      <c r="R188" s="111"/>
      <c r="S188" s="111"/>
      <c r="T188" s="111"/>
      <c r="U188" s="111"/>
      <c r="V188" s="111"/>
      <c r="W188" s="111"/>
      <c r="X188" s="111"/>
      <c r="Y188" s="111"/>
      <c r="Z188" s="111"/>
      <c r="AA188" s="111"/>
      <c r="AB188" s="111"/>
      <c r="AC188" s="111"/>
    </row>
    <row r="189" spans="1:29" s="112" customFormat="1" ht="34.5" customHeight="1">
      <c r="A189" s="334" t="s">
        <v>948</v>
      </c>
      <c r="B189" s="108"/>
      <c r="C189" s="386" t="s">
        <v>175</v>
      </c>
      <c r="D189" s="387"/>
      <c r="E189" s="387"/>
      <c r="F189" s="387"/>
      <c r="G189" s="387"/>
      <c r="H189" s="388"/>
      <c r="I189" s="475"/>
      <c r="J189" s="109">
        <f t="shared" si="2"/>
        <v>0</v>
      </c>
      <c r="K189" s="110" t="str">
        <f t="shared" si="3"/>
        <v/>
      </c>
      <c r="L189" s="111"/>
      <c r="M189" s="111"/>
      <c r="N189" s="111"/>
      <c r="O189" s="111"/>
      <c r="P189" s="111"/>
      <c r="Q189" s="111"/>
      <c r="R189" s="111"/>
      <c r="S189" s="111"/>
      <c r="T189" s="111"/>
      <c r="U189" s="111"/>
      <c r="V189" s="111"/>
      <c r="W189" s="111"/>
      <c r="X189" s="111"/>
      <c r="Y189" s="111"/>
      <c r="Z189" s="111"/>
      <c r="AA189" s="111"/>
      <c r="AB189" s="111"/>
      <c r="AC189" s="111"/>
    </row>
    <row r="190" spans="1:29" s="112" customFormat="1" ht="34.5" customHeight="1">
      <c r="A190" s="334" t="s">
        <v>949</v>
      </c>
      <c r="B190" s="108"/>
      <c r="C190" s="386" t="s">
        <v>176</v>
      </c>
      <c r="D190" s="387"/>
      <c r="E190" s="387"/>
      <c r="F190" s="387"/>
      <c r="G190" s="387"/>
      <c r="H190" s="388"/>
      <c r="I190" s="475"/>
      <c r="J190" s="109">
        <f t="shared" si="2"/>
        <v>0</v>
      </c>
      <c r="K190" s="110" t="str">
        <f t="shared" si="3"/>
        <v/>
      </c>
      <c r="L190" s="111"/>
      <c r="M190" s="111"/>
      <c r="N190" s="111"/>
      <c r="O190" s="111"/>
      <c r="P190" s="111"/>
      <c r="Q190" s="111"/>
      <c r="R190" s="111"/>
      <c r="S190" s="111"/>
      <c r="T190" s="111"/>
      <c r="U190" s="111"/>
      <c r="V190" s="111"/>
      <c r="W190" s="111"/>
      <c r="X190" s="111"/>
      <c r="Y190" s="111"/>
      <c r="Z190" s="111"/>
      <c r="AA190" s="111"/>
      <c r="AB190" s="111"/>
      <c r="AC190" s="111"/>
    </row>
    <row r="191" spans="1:29" s="112" customFormat="1" ht="34.5" customHeight="1">
      <c r="A191" s="334" t="s">
        <v>950</v>
      </c>
      <c r="B191" s="108"/>
      <c r="C191" s="386" t="s">
        <v>177</v>
      </c>
      <c r="D191" s="387"/>
      <c r="E191" s="387"/>
      <c r="F191" s="387"/>
      <c r="G191" s="387"/>
      <c r="H191" s="388"/>
      <c r="I191" s="475"/>
      <c r="J191" s="109">
        <f t="shared" si="2"/>
        <v>0</v>
      </c>
      <c r="K191" s="110" t="str">
        <f t="shared" si="3"/>
        <v/>
      </c>
      <c r="L191" s="111"/>
      <c r="M191" s="111"/>
      <c r="N191" s="111"/>
      <c r="O191" s="111"/>
      <c r="P191" s="111"/>
      <c r="Q191" s="111"/>
      <c r="R191" s="111"/>
      <c r="S191" s="111"/>
      <c r="T191" s="111"/>
      <c r="U191" s="111"/>
      <c r="V191" s="111"/>
      <c r="W191" s="111"/>
      <c r="X191" s="111"/>
      <c r="Y191" s="111"/>
      <c r="Z191" s="111"/>
      <c r="AA191" s="111"/>
      <c r="AB191" s="111"/>
      <c r="AC191" s="111"/>
    </row>
    <row r="192" spans="1:29" s="112" customFormat="1" ht="34.5" customHeight="1">
      <c r="A192" s="334" t="s">
        <v>951</v>
      </c>
      <c r="B192" s="108"/>
      <c r="C192" s="386" t="s">
        <v>178</v>
      </c>
      <c r="D192" s="387"/>
      <c r="E192" s="387"/>
      <c r="F192" s="387"/>
      <c r="G192" s="387"/>
      <c r="H192" s="388"/>
      <c r="I192" s="475"/>
      <c r="J192" s="109">
        <f t="shared" si="2"/>
        <v>15</v>
      </c>
      <c r="K192" s="110" t="str">
        <f t="shared" si="3"/>
        <v/>
      </c>
      <c r="L192" s="111"/>
      <c r="M192" s="111"/>
      <c r="N192" s="111"/>
      <c r="O192" s="111"/>
      <c r="P192" s="111"/>
      <c r="Q192" s="111"/>
      <c r="R192" s="111"/>
      <c r="S192" s="111"/>
      <c r="T192" s="111"/>
      <c r="U192" s="111">
        <v>15</v>
      </c>
      <c r="V192" s="111"/>
      <c r="W192" s="111"/>
      <c r="X192" s="111"/>
      <c r="Y192" s="111"/>
      <c r="Z192" s="111"/>
      <c r="AA192" s="111"/>
      <c r="AB192" s="111"/>
      <c r="AC192" s="111"/>
    </row>
    <row r="193" spans="1:29" s="112" customFormat="1" ht="34.5" customHeight="1">
      <c r="A193" s="334" t="s">
        <v>952</v>
      </c>
      <c r="B193" s="108"/>
      <c r="C193" s="386" t="s">
        <v>179</v>
      </c>
      <c r="D193" s="387"/>
      <c r="E193" s="387"/>
      <c r="F193" s="387"/>
      <c r="G193" s="387"/>
      <c r="H193" s="388"/>
      <c r="I193" s="475"/>
      <c r="J193" s="109" t="str">
        <f t="shared" si="2"/>
        <v>*</v>
      </c>
      <c r="K193" s="110" t="str">
        <f t="shared" si="3"/>
        <v>※</v>
      </c>
      <c r="L193" s="111"/>
      <c r="M193" s="111"/>
      <c r="N193" s="111"/>
      <c r="O193" s="111"/>
      <c r="P193" s="111"/>
      <c r="Q193" s="111"/>
      <c r="R193" s="111"/>
      <c r="S193" s="111" t="s">
        <v>140</v>
      </c>
      <c r="T193" s="111"/>
      <c r="U193" s="111"/>
      <c r="V193" s="111"/>
      <c r="W193" s="111"/>
      <c r="X193" s="111"/>
      <c r="Y193" s="111"/>
      <c r="Z193" s="111"/>
      <c r="AA193" s="111"/>
      <c r="AB193" s="111"/>
      <c r="AC193" s="111"/>
    </row>
    <row r="194" spans="1:29" s="112" customFormat="1" ht="34.5" customHeight="1">
      <c r="A194" s="334" t="s">
        <v>953</v>
      </c>
      <c r="B194" s="108"/>
      <c r="C194" s="386" t="s">
        <v>180</v>
      </c>
      <c r="D194" s="387"/>
      <c r="E194" s="387"/>
      <c r="F194" s="387"/>
      <c r="G194" s="387"/>
      <c r="H194" s="388"/>
      <c r="I194" s="475"/>
      <c r="J194" s="109" t="str">
        <f t="shared" si="2"/>
        <v>*</v>
      </c>
      <c r="K194" s="110" t="str">
        <f t="shared" si="3"/>
        <v>※</v>
      </c>
      <c r="L194" s="111"/>
      <c r="M194" s="111"/>
      <c r="N194" s="111"/>
      <c r="O194" s="111"/>
      <c r="P194" s="111"/>
      <c r="Q194" s="111"/>
      <c r="R194" s="111" t="s">
        <v>140</v>
      </c>
      <c r="S194" s="111"/>
      <c r="T194" s="111"/>
      <c r="U194" s="111"/>
      <c r="V194" s="111"/>
      <c r="W194" s="111"/>
      <c r="X194" s="111"/>
      <c r="Y194" s="111"/>
      <c r="Z194" s="111"/>
      <c r="AA194" s="111"/>
      <c r="AB194" s="111"/>
      <c r="AC194" s="111"/>
    </row>
    <row r="195" spans="1:29" s="112" customFormat="1" ht="34.5" customHeight="1">
      <c r="A195" s="334" t="s">
        <v>954</v>
      </c>
      <c r="B195" s="108"/>
      <c r="C195" s="386" t="s">
        <v>182</v>
      </c>
      <c r="D195" s="387"/>
      <c r="E195" s="387"/>
      <c r="F195" s="387"/>
      <c r="G195" s="387"/>
      <c r="H195" s="388"/>
      <c r="I195" s="475"/>
      <c r="J195" s="109">
        <f t="shared" si="2"/>
        <v>0</v>
      </c>
      <c r="K195" s="110" t="str">
        <f t="shared" si="3"/>
        <v/>
      </c>
      <c r="L195" s="111"/>
      <c r="M195" s="111"/>
      <c r="N195" s="111"/>
      <c r="O195" s="111"/>
      <c r="P195" s="111"/>
      <c r="Q195" s="111"/>
      <c r="R195" s="111"/>
      <c r="S195" s="111"/>
      <c r="T195" s="111"/>
      <c r="U195" s="111"/>
      <c r="V195" s="111"/>
      <c r="W195" s="111"/>
      <c r="X195" s="111"/>
      <c r="Y195" s="111"/>
      <c r="Z195" s="111"/>
      <c r="AA195" s="111"/>
      <c r="AB195" s="111"/>
      <c r="AC195" s="111"/>
    </row>
    <row r="196" spans="1:29" s="112" customFormat="1" ht="34.5" customHeight="1">
      <c r="A196" s="334" t="s">
        <v>955</v>
      </c>
      <c r="B196" s="108"/>
      <c r="C196" s="386" t="s">
        <v>183</v>
      </c>
      <c r="D196" s="387"/>
      <c r="E196" s="387"/>
      <c r="F196" s="387"/>
      <c r="G196" s="387"/>
      <c r="H196" s="388"/>
      <c r="I196" s="475"/>
      <c r="J196" s="109">
        <f t="shared" si="2"/>
        <v>0</v>
      </c>
      <c r="K196" s="110" t="str">
        <f t="shared" si="3"/>
        <v/>
      </c>
      <c r="L196" s="111"/>
      <c r="M196" s="111"/>
      <c r="N196" s="111"/>
      <c r="O196" s="111"/>
      <c r="P196" s="111"/>
      <c r="Q196" s="111"/>
      <c r="R196" s="111"/>
      <c r="S196" s="111"/>
      <c r="T196" s="111"/>
      <c r="U196" s="111"/>
      <c r="V196" s="111"/>
      <c r="W196" s="111"/>
      <c r="X196" s="111"/>
      <c r="Y196" s="111"/>
      <c r="Z196" s="111"/>
      <c r="AA196" s="111"/>
      <c r="AB196" s="111"/>
      <c r="AC196" s="111"/>
    </row>
    <row r="197" spans="1:29" s="112" customFormat="1" ht="34.5" customHeight="1">
      <c r="A197" s="334" t="s">
        <v>956</v>
      </c>
      <c r="B197" s="108"/>
      <c r="C197" s="386" t="s">
        <v>184</v>
      </c>
      <c r="D197" s="387"/>
      <c r="E197" s="387"/>
      <c r="F197" s="387"/>
      <c r="G197" s="387"/>
      <c r="H197" s="388"/>
      <c r="I197" s="475"/>
      <c r="J197" s="109">
        <f t="shared" si="2"/>
        <v>0</v>
      </c>
      <c r="K197" s="110" t="str">
        <f t="shared" si="3"/>
        <v/>
      </c>
      <c r="L197" s="111"/>
      <c r="M197" s="111"/>
      <c r="N197" s="111"/>
      <c r="O197" s="111"/>
      <c r="P197" s="111"/>
      <c r="Q197" s="111"/>
      <c r="R197" s="111"/>
      <c r="S197" s="111"/>
      <c r="T197" s="111"/>
      <c r="U197" s="111"/>
      <c r="V197" s="111"/>
      <c r="W197" s="111"/>
      <c r="X197" s="111"/>
      <c r="Y197" s="111"/>
      <c r="Z197" s="111"/>
      <c r="AA197" s="111"/>
      <c r="AB197" s="111"/>
      <c r="AC197" s="111"/>
    </row>
    <row r="198" spans="1:29" s="112" customFormat="1" ht="34.5" customHeight="1">
      <c r="A198" s="334" t="s">
        <v>957</v>
      </c>
      <c r="B198" s="108"/>
      <c r="C198" s="386" t="s">
        <v>185</v>
      </c>
      <c r="D198" s="387"/>
      <c r="E198" s="387"/>
      <c r="F198" s="387"/>
      <c r="G198" s="387"/>
      <c r="H198" s="388"/>
      <c r="I198" s="475"/>
      <c r="J198" s="109">
        <f t="shared" si="2"/>
        <v>0</v>
      </c>
      <c r="K198" s="110" t="str">
        <f t="shared" si="3"/>
        <v/>
      </c>
      <c r="L198" s="111"/>
      <c r="M198" s="111"/>
      <c r="N198" s="111"/>
      <c r="O198" s="111"/>
      <c r="P198" s="111"/>
      <c r="Q198" s="111"/>
      <c r="R198" s="111"/>
      <c r="S198" s="111"/>
      <c r="T198" s="111"/>
      <c r="U198" s="111"/>
      <c r="V198" s="111"/>
      <c r="W198" s="111"/>
      <c r="X198" s="111"/>
      <c r="Y198" s="111"/>
      <c r="Z198" s="111"/>
      <c r="AA198" s="111"/>
      <c r="AB198" s="111"/>
      <c r="AC198" s="111"/>
    </row>
    <row r="199" spans="1:29" s="112" customFormat="1" ht="34.5" customHeight="1">
      <c r="A199" s="334" t="s">
        <v>958</v>
      </c>
      <c r="B199" s="108"/>
      <c r="C199" s="386" t="s">
        <v>134</v>
      </c>
      <c r="D199" s="387"/>
      <c r="E199" s="387"/>
      <c r="F199" s="387"/>
      <c r="G199" s="387"/>
      <c r="H199" s="388"/>
      <c r="I199" s="475"/>
      <c r="J199" s="109">
        <f t="shared" si="2"/>
        <v>102</v>
      </c>
      <c r="K199" s="110" t="str">
        <f t="shared" si="3"/>
        <v/>
      </c>
      <c r="L199" s="111"/>
      <c r="M199" s="111"/>
      <c r="N199" s="111"/>
      <c r="O199" s="111"/>
      <c r="P199" s="111"/>
      <c r="Q199" s="111"/>
      <c r="R199" s="111"/>
      <c r="S199" s="111"/>
      <c r="T199" s="111"/>
      <c r="U199" s="111"/>
      <c r="V199" s="111"/>
      <c r="W199" s="111"/>
      <c r="X199" s="111"/>
      <c r="Y199" s="111">
        <v>102</v>
      </c>
      <c r="Z199" s="111"/>
      <c r="AA199" s="111"/>
      <c r="AB199" s="111"/>
      <c r="AC199" s="111"/>
    </row>
    <row r="200" spans="1:29" s="112" customFormat="1" ht="34.5" customHeight="1">
      <c r="A200" s="334" t="s">
        <v>959</v>
      </c>
      <c r="B200" s="108"/>
      <c r="C200" s="386" t="s">
        <v>186</v>
      </c>
      <c r="D200" s="387"/>
      <c r="E200" s="387"/>
      <c r="F200" s="387"/>
      <c r="G200" s="387"/>
      <c r="H200" s="388"/>
      <c r="I200" s="475"/>
      <c r="J200" s="109">
        <f t="shared" si="2"/>
        <v>0</v>
      </c>
      <c r="K200" s="110" t="str">
        <f t="shared" si="3"/>
        <v/>
      </c>
      <c r="L200" s="111"/>
      <c r="M200" s="111"/>
      <c r="N200" s="111"/>
      <c r="O200" s="111"/>
      <c r="P200" s="111"/>
      <c r="Q200" s="111"/>
      <c r="R200" s="111"/>
      <c r="S200" s="111"/>
      <c r="T200" s="111"/>
      <c r="U200" s="111"/>
      <c r="V200" s="111"/>
      <c r="W200" s="111"/>
      <c r="X200" s="111"/>
      <c r="Y200" s="111"/>
      <c r="Z200" s="111"/>
      <c r="AA200" s="111"/>
      <c r="AB200" s="111"/>
      <c r="AC200" s="111"/>
    </row>
    <row r="201" spans="1:29" s="112" customFormat="1" ht="34.5" customHeight="1">
      <c r="A201" s="334" t="s">
        <v>960</v>
      </c>
      <c r="B201" s="108"/>
      <c r="C201" s="386" t="s">
        <v>187</v>
      </c>
      <c r="D201" s="387"/>
      <c r="E201" s="387"/>
      <c r="F201" s="387"/>
      <c r="G201" s="387"/>
      <c r="H201" s="388"/>
      <c r="I201" s="475"/>
      <c r="J201" s="109">
        <f t="shared" si="2"/>
        <v>0</v>
      </c>
      <c r="K201" s="110" t="str">
        <f t="shared" si="3"/>
        <v/>
      </c>
      <c r="L201" s="111"/>
      <c r="M201" s="111"/>
      <c r="N201" s="111"/>
      <c r="O201" s="111"/>
      <c r="P201" s="111"/>
      <c r="Q201" s="111"/>
      <c r="R201" s="111"/>
      <c r="S201" s="111"/>
      <c r="T201" s="111"/>
      <c r="U201" s="111"/>
      <c r="V201" s="111"/>
      <c r="W201" s="111"/>
      <c r="X201" s="111"/>
      <c r="Y201" s="111"/>
      <c r="Z201" s="111"/>
      <c r="AA201" s="111"/>
      <c r="AB201" s="111"/>
      <c r="AC201" s="111"/>
    </row>
    <row r="202" spans="1:29" s="112" customFormat="1" ht="34.5" customHeight="1">
      <c r="A202" s="334" t="s">
        <v>961</v>
      </c>
      <c r="B202" s="108"/>
      <c r="C202" s="386" t="s">
        <v>188</v>
      </c>
      <c r="D202" s="387"/>
      <c r="E202" s="387"/>
      <c r="F202" s="387"/>
      <c r="G202" s="387"/>
      <c r="H202" s="388"/>
      <c r="I202" s="475"/>
      <c r="J202" s="109">
        <f t="shared" si="2"/>
        <v>0</v>
      </c>
      <c r="K202" s="110" t="str">
        <f t="shared" si="3"/>
        <v/>
      </c>
      <c r="L202" s="111"/>
      <c r="M202" s="111"/>
      <c r="N202" s="111"/>
      <c r="O202" s="111"/>
      <c r="P202" s="111"/>
      <c r="Q202" s="111"/>
      <c r="R202" s="111"/>
      <c r="S202" s="111"/>
      <c r="T202" s="111"/>
      <c r="U202" s="111"/>
      <c r="V202" s="111"/>
      <c r="W202" s="111"/>
      <c r="X202" s="111"/>
      <c r="Y202" s="111"/>
      <c r="Z202" s="111"/>
      <c r="AA202" s="111"/>
      <c r="AB202" s="111"/>
      <c r="AC202" s="111"/>
    </row>
    <row r="203" spans="1:29" s="112" customFormat="1" ht="34.5" customHeight="1">
      <c r="A203" s="334" t="s">
        <v>962</v>
      </c>
      <c r="B203" s="108"/>
      <c r="C203" s="386" t="s">
        <v>189</v>
      </c>
      <c r="D203" s="387"/>
      <c r="E203" s="387"/>
      <c r="F203" s="387"/>
      <c r="G203" s="387"/>
      <c r="H203" s="388"/>
      <c r="I203" s="475"/>
      <c r="J203" s="109">
        <f t="shared" si="2"/>
        <v>0</v>
      </c>
      <c r="K203" s="110" t="str">
        <f t="shared" si="3"/>
        <v/>
      </c>
      <c r="L203" s="111"/>
      <c r="M203" s="111"/>
      <c r="N203" s="111"/>
      <c r="O203" s="111"/>
      <c r="P203" s="111"/>
      <c r="Q203" s="111"/>
      <c r="R203" s="111"/>
      <c r="S203" s="111"/>
      <c r="T203" s="111"/>
      <c r="U203" s="111"/>
      <c r="V203" s="111"/>
      <c r="W203" s="111"/>
      <c r="X203" s="111"/>
      <c r="Y203" s="111"/>
      <c r="Z203" s="111"/>
      <c r="AA203" s="111"/>
      <c r="AB203" s="111"/>
      <c r="AC203" s="111"/>
    </row>
    <row r="204" spans="1:29" s="112" customFormat="1" ht="34.5" customHeight="1">
      <c r="A204" s="334" t="s">
        <v>963</v>
      </c>
      <c r="B204" s="108"/>
      <c r="C204" s="386" t="s">
        <v>190</v>
      </c>
      <c r="D204" s="387"/>
      <c r="E204" s="387"/>
      <c r="F204" s="387"/>
      <c r="G204" s="387"/>
      <c r="H204" s="388"/>
      <c r="I204" s="475"/>
      <c r="J204" s="109">
        <f t="shared" si="2"/>
        <v>0</v>
      </c>
      <c r="K204" s="110" t="str">
        <f t="shared" si="3"/>
        <v/>
      </c>
      <c r="L204" s="111"/>
      <c r="M204" s="111"/>
      <c r="N204" s="111"/>
      <c r="O204" s="111"/>
      <c r="P204" s="111"/>
      <c r="Q204" s="111"/>
      <c r="R204" s="111"/>
      <c r="S204" s="111"/>
      <c r="T204" s="111"/>
      <c r="U204" s="111"/>
      <c r="V204" s="111"/>
      <c r="W204" s="111"/>
      <c r="X204" s="111"/>
      <c r="Y204" s="111"/>
      <c r="Z204" s="111"/>
      <c r="AA204" s="111"/>
      <c r="AB204" s="111"/>
      <c r="AC204" s="111"/>
    </row>
    <row r="205" spans="1:29" s="112" customFormat="1" ht="34.5" customHeight="1">
      <c r="A205" s="334" t="s">
        <v>964</v>
      </c>
      <c r="B205" s="108"/>
      <c r="C205" s="386" t="s">
        <v>191</v>
      </c>
      <c r="D205" s="387"/>
      <c r="E205" s="387"/>
      <c r="F205" s="387"/>
      <c r="G205" s="387"/>
      <c r="H205" s="388"/>
      <c r="I205" s="475"/>
      <c r="J205" s="109">
        <f t="shared" si="2"/>
        <v>0</v>
      </c>
      <c r="K205" s="110" t="str">
        <f t="shared" si="3"/>
        <v/>
      </c>
      <c r="L205" s="111"/>
      <c r="M205" s="111"/>
      <c r="N205" s="111"/>
      <c r="O205" s="111"/>
      <c r="P205" s="111"/>
      <c r="Q205" s="111"/>
      <c r="R205" s="111"/>
      <c r="S205" s="111"/>
      <c r="T205" s="111"/>
      <c r="U205" s="111"/>
      <c r="V205" s="111"/>
      <c r="W205" s="111"/>
      <c r="X205" s="111"/>
      <c r="Y205" s="111"/>
      <c r="Z205" s="111"/>
      <c r="AA205" s="111"/>
      <c r="AB205" s="111"/>
      <c r="AC205" s="111"/>
    </row>
    <row r="206" spans="1:29" s="112" customFormat="1" ht="34.5" customHeight="1">
      <c r="A206" s="334" t="s">
        <v>965</v>
      </c>
      <c r="B206" s="108"/>
      <c r="C206" s="386" t="s">
        <v>192</v>
      </c>
      <c r="D206" s="387"/>
      <c r="E206" s="387"/>
      <c r="F206" s="387"/>
      <c r="G206" s="387"/>
      <c r="H206" s="388"/>
      <c r="I206" s="475"/>
      <c r="J206" s="109">
        <f t="shared" si="2"/>
        <v>0</v>
      </c>
      <c r="K206" s="110" t="str">
        <f t="shared" si="3"/>
        <v/>
      </c>
      <c r="L206" s="111"/>
      <c r="M206" s="111"/>
      <c r="N206" s="111"/>
      <c r="O206" s="111"/>
      <c r="P206" s="111"/>
      <c r="Q206" s="111"/>
      <c r="R206" s="111"/>
      <c r="S206" s="111"/>
      <c r="T206" s="111"/>
      <c r="U206" s="111"/>
      <c r="V206" s="111"/>
      <c r="W206" s="111"/>
      <c r="X206" s="111"/>
      <c r="Y206" s="111"/>
      <c r="Z206" s="111"/>
      <c r="AA206" s="111"/>
      <c r="AB206" s="111"/>
      <c r="AC206" s="111"/>
    </row>
    <row r="207" spans="1:29" s="112" customFormat="1" ht="34.5" customHeight="1">
      <c r="A207" s="334" t="s">
        <v>966</v>
      </c>
      <c r="B207" s="108"/>
      <c r="C207" s="386" t="s">
        <v>193</v>
      </c>
      <c r="D207" s="387"/>
      <c r="E207" s="387"/>
      <c r="F207" s="387"/>
      <c r="G207" s="387"/>
      <c r="H207" s="388"/>
      <c r="I207" s="475"/>
      <c r="J207" s="109">
        <f t="shared" si="2"/>
        <v>0</v>
      </c>
      <c r="K207" s="110" t="str">
        <f t="shared" si="3"/>
        <v/>
      </c>
      <c r="L207" s="111"/>
      <c r="M207" s="111"/>
      <c r="N207" s="111"/>
      <c r="O207" s="111"/>
      <c r="P207" s="111"/>
      <c r="Q207" s="111"/>
      <c r="R207" s="111"/>
      <c r="S207" s="111"/>
      <c r="T207" s="111"/>
      <c r="U207" s="111"/>
      <c r="V207" s="111"/>
      <c r="W207" s="111"/>
      <c r="X207" s="111"/>
      <c r="Y207" s="111"/>
      <c r="Z207" s="111"/>
      <c r="AA207" s="111"/>
      <c r="AB207" s="111"/>
      <c r="AC207" s="111"/>
    </row>
    <row r="208" spans="1:29" s="112" customFormat="1" ht="34.5" customHeight="1">
      <c r="A208" s="334" t="s">
        <v>967</v>
      </c>
      <c r="B208" s="108"/>
      <c r="C208" s="386" t="s">
        <v>194</v>
      </c>
      <c r="D208" s="387"/>
      <c r="E208" s="387"/>
      <c r="F208" s="387"/>
      <c r="G208" s="387"/>
      <c r="H208" s="388"/>
      <c r="I208" s="475"/>
      <c r="J208" s="109">
        <f t="shared" si="2"/>
        <v>0</v>
      </c>
      <c r="K208" s="110" t="str">
        <f t="shared" si="3"/>
        <v/>
      </c>
      <c r="L208" s="111"/>
      <c r="M208" s="111"/>
      <c r="N208" s="111"/>
      <c r="O208" s="111"/>
      <c r="P208" s="111"/>
      <c r="Q208" s="111"/>
      <c r="R208" s="111"/>
      <c r="S208" s="111"/>
      <c r="T208" s="111"/>
      <c r="U208" s="111"/>
      <c r="V208" s="111"/>
      <c r="W208" s="111"/>
      <c r="X208" s="111"/>
      <c r="Y208" s="111"/>
      <c r="Z208" s="111"/>
      <c r="AA208" s="111"/>
      <c r="AB208" s="111"/>
      <c r="AC208" s="111"/>
    </row>
    <row r="209" spans="1:29" s="112" customFormat="1" ht="34.5" customHeight="1">
      <c r="A209" s="334" t="s">
        <v>968</v>
      </c>
      <c r="B209" s="108"/>
      <c r="C209" s="386" t="s">
        <v>195</v>
      </c>
      <c r="D209" s="387"/>
      <c r="E209" s="387"/>
      <c r="F209" s="387"/>
      <c r="G209" s="387"/>
      <c r="H209" s="388"/>
      <c r="I209" s="475"/>
      <c r="J209" s="109">
        <f t="shared" si="2"/>
        <v>0</v>
      </c>
      <c r="K209" s="110" t="str">
        <f t="shared" si="3"/>
        <v/>
      </c>
      <c r="L209" s="111"/>
      <c r="M209" s="111"/>
      <c r="N209" s="111"/>
      <c r="O209" s="111"/>
      <c r="P209" s="111"/>
      <c r="Q209" s="111"/>
      <c r="R209" s="111"/>
      <c r="S209" s="111"/>
      <c r="T209" s="111"/>
      <c r="U209" s="111"/>
      <c r="V209" s="111"/>
      <c r="W209" s="111"/>
      <c r="X209" s="111"/>
      <c r="Y209" s="111"/>
      <c r="Z209" s="111"/>
      <c r="AA209" s="111"/>
      <c r="AB209" s="111"/>
      <c r="AC209" s="111"/>
    </row>
    <row r="210" spans="1:29" s="112" customFormat="1" ht="34.5" customHeight="1">
      <c r="A210" s="334" t="s">
        <v>969</v>
      </c>
      <c r="B210" s="113"/>
      <c r="C210" s="386" t="s">
        <v>196</v>
      </c>
      <c r="D210" s="387"/>
      <c r="E210" s="387"/>
      <c r="F210" s="387"/>
      <c r="G210" s="387"/>
      <c r="H210" s="388"/>
      <c r="I210" s="475"/>
      <c r="J210" s="109">
        <f t="shared" si="2"/>
        <v>0</v>
      </c>
      <c r="K210" s="110" t="str">
        <f t="shared" si="3"/>
        <v/>
      </c>
      <c r="L210" s="111"/>
      <c r="M210" s="111"/>
      <c r="N210" s="111"/>
      <c r="O210" s="111"/>
      <c r="P210" s="111"/>
      <c r="Q210" s="111"/>
      <c r="R210" s="111"/>
      <c r="S210" s="111"/>
      <c r="T210" s="111"/>
      <c r="U210" s="111"/>
      <c r="V210" s="111"/>
      <c r="W210" s="111"/>
      <c r="X210" s="111"/>
      <c r="Y210" s="111"/>
      <c r="Z210" s="111"/>
      <c r="AA210" s="111"/>
      <c r="AB210" s="111"/>
      <c r="AC210" s="111"/>
    </row>
    <row r="211" spans="1:29" s="112" customFormat="1" ht="34.5" customHeight="1">
      <c r="A211" s="334" t="s">
        <v>970</v>
      </c>
      <c r="B211" s="113"/>
      <c r="C211" s="386" t="s">
        <v>197</v>
      </c>
      <c r="D211" s="387"/>
      <c r="E211" s="387"/>
      <c r="F211" s="387"/>
      <c r="G211" s="387"/>
      <c r="H211" s="388"/>
      <c r="I211" s="475"/>
      <c r="J211" s="109">
        <f t="shared" si="2"/>
        <v>0</v>
      </c>
      <c r="K211" s="110" t="str">
        <f t="shared" si="3"/>
        <v/>
      </c>
      <c r="L211" s="111"/>
      <c r="M211" s="111"/>
      <c r="N211" s="111"/>
      <c r="O211" s="111"/>
      <c r="P211" s="111"/>
      <c r="Q211" s="111"/>
      <c r="R211" s="111"/>
      <c r="S211" s="111"/>
      <c r="T211" s="111"/>
      <c r="U211" s="111"/>
      <c r="V211" s="111"/>
      <c r="W211" s="111"/>
      <c r="X211" s="111"/>
      <c r="Y211" s="111"/>
      <c r="Z211" s="111"/>
      <c r="AA211" s="111"/>
      <c r="AB211" s="111"/>
      <c r="AC211" s="111"/>
    </row>
    <row r="212" spans="1:29" s="112" customFormat="1" ht="34.5" customHeight="1">
      <c r="A212" s="334" t="s">
        <v>971</v>
      </c>
      <c r="B212" s="113"/>
      <c r="C212" s="386" t="s">
        <v>198</v>
      </c>
      <c r="D212" s="387"/>
      <c r="E212" s="387"/>
      <c r="F212" s="387"/>
      <c r="G212" s="387"/>
      <c r="H212" s="388"/>
      <c r="I212" s="475"/>
      <c r="J212" s="109">
        <f t="shared" si="2"/>
        <v>0</v>
      </c>
      <c r="K212" s="110" t="str">
        <f t="shared" si="3"/>
        <v/>
      </c>
      <c r="L212" s="111"/>
      <c r="M212" s="111"/>
      <c r="N212" s="111"/>
      <c r="O212" s="111"/>
      <c r="P212" s="111"/>
      <c r="Q212" s="111"/>
      <c r="R212" s="111"/>
      <c r="S212" s="111"/>
      <c r="T212" s="111"/>
      <c r="U212" s="111"/>
      <c r="V212" s="111"/>
      <c r="W212" s="111"/>
      <c r="X212" s="111"/>
      <c r="Y212" s="111"/>
      <c r="Z212" s="111"/>
      <c r="AA212" s="111"/>
      <c r="AB212" s="111"/>
      <c r="AC212" s="111"/>
    </row>
    <row r="213" spans="1:29" s="112" customFormat="1" ht="34.5" customHeight="1">
      <c r="A213" s="334" t="s">
        <v>972</v>
      </c>
      <c r="B213" s="113"/>
      <c r="C213" s="386" t="s">
        <v>199</v>
      </c>
      <c r="D213" s="387"/>
      <c r="E213" s="387"/>
      <c r="F213" s="387"/>
      <c r="G213" s="387"/>
      <c r="H213" s="388"/>
      <c r="I213" s="475"/>
      <c r="J213" s="109">
        <f t="shared" si="2"/>
        <v>0</v>
      </c>
      <c r="K213" s="110" t="str">
        <f t="shared" si="3"/>
        <v/>
      </c>
      <c r="L213" s="111"/>
      <c r="M213" s="111"/>
      <c r="N213" s="111"/>
      <c r="O213" s="111"/>
      <c r="P213" s="111"/>
      <c r="Q213" s="111"/>
      <c r="R213" s="111"/>
      <c r="S213" s="111"/>
      <c r="T213" s="111"/>
      <c r="U213" s="111"/>
      <c r="V213" s="111"/>
      <c r="W213" s="111"/>
      <c r="X213" s="111"/>
      <c r="Y213" s="111"/>
      <c r="Z213" s="111"/>
      <c r="AA213" s="111"/>
      <c r="AB213" s="111"/>
      <c r="AC213" s="111"/>
    </row>
    <row r="214" spans="1:29" s="112" customFormat="1" ht="34.5" customHeight="1">
      <c r="A214" s="334" t="s">
        <v>973</v>
      </c>
      <c r="B214" s="108"/>
      <c r="C214" s="386" t="s">
        <v>200</v>
      </c>
      <c r="D214" s="387"/>
      <c r="E214" s="387"/>
      <c r="F214" s="387"/>
      <c r="G214" s="387"/>
      <c r="H214" s="388"/>
      <c r="I214" s="475"/>
      <c r="J214" s="109">
        <f t="shared" si="2"/>
        <v>0</v>
      </c>
      <c r="K214" s="110" t="str">
        <f t="shared" si="3"/>
        <v/>
      </c>
      <c r="L214" s="111"/>
      <c r="M214" s="111"/>
      <c r="N214" s="111"/>
      <c r="O214" s="111"/>
      <c r="P214" s="111"/>
      <c r="Q214" s="111"/>
      <c r="R214" s="111"/>
      <c r="S214" s="111"/>
      <c r="T214" s="111"/>
      <c r="U214" s="111"/>
      <c r="V214" s="111"/>
      <c r="W214" s="111"/>
      <c r="X214" s="111"/>
      <c r="Y214" s="111"/>
      <c r="Z214" s="111"/>
      <c r="AA214" s="111"/>
      <c r="AB214" s="111"/>
      <c r="AC214" s="111"/>
    </row>
    <row r="215" spans="1:29" s="112" customFormat="1" ht="34.5" customHeight="1">
      <c r="A215" s="334" t="s">
        <v>974</v>
      </c>
      <c r="B215" s="108"/>
      <c r="C215" s="386" t="s">
        <v>201</v>
      </c>
      <c r="D215" s="387"/>
      <c r="E215" s="387"/>
      <c r="F215" s="387"/>
      <c r="G215" s="387"/>
      <c r="H215" s="388"/>
      <c r="I215" s="475"/>
      <c r="J215" s="109">
        <f t="shared" si="2"/>
        <v>0</v>
      </c>
      <c r="K215" s="110" t="str">
        <f t="shared" si="3"/>
        <v/>
      </c>
      <c r="L215" s="111"/>
      <c r="M215" s="111"/>
      <c r="N215" s="111"/>
      <c r="O215" s="111"/>
      <c r="P215" s="111"/>
      <c r="Q215" s="111"/>
      <c r="R215" s="111"/>
      <c r="S215" s="111"/>
      <c r="T215" s="111"/>
      <c r="U215" s="111"/>
      <c r="V215" s="111"/>
      <c r="W215" s="111"/>
      <c r="X215" s="111"/>
      <c r="Y215" s="111"/>
      <c r="Z215" s="111"/>
      <c r="AA215" s="111"/>
      <c r="AB215" s="111"/>
      <c r="AC215" s="111"/>
    </row>
    <row r="216" spans="1:29" s="112" customFormat="1" ht="34.5" customHeight="1">
      <c r="A216" s="334" t="s">
        <v>975</v>
      </c>
      <c r="B216" s="108"/>
      <c r="C216" s="386" t="s">
        <v>202</v>
      </c>
      <c r="D216" s="387"/>
      <c r="E216" s="387"/>
      <c r="F216" s="387"/>
      <c r="G216" s="387"/>
      <c r="H216" s="388"/>
      <c r="I216" s="475"/>
      <c r="J216" s="109">
        <f t="shared" ref="J216:J227" si="4">IF(SUM(L216:AC216)=0,IF(COUNTIF(L216:AC216,"未確認")&gt;0,"未確認",IF(COUNTIF(L216:AC216,"~*")&gt;0,"*",SUM(L216:AC216))),SUM(L216:AC216))</f>
        <v>0</v>
      </c>
      <c r="K216" s="110" t="str">
        <f t="shared" ref="K216:K227" si="5">IF(OR(COUNTIF(L216:AC216,"未確認")&gt;0,COUNTIF(L216:AC216,"~*")&gt;0),"※","")</f>
        <v/>
      </c>
      <c r="L216" s="111"/>
      <c r="M216" s="111"/>
      <c r="N216" s="111"/>
      <c r="O216" s="111"/>
      <c r="P216" s="111"/>
      <c r="Q216" s="111"/>
      <c r="R216" s="111"/>
      <c r="S216" s="111"/>
      <c r="T216" s="111"/>
      <c r="U216" s="111"/>
      <c r="V216" s="111"/>
      <c r="W216" s="111"/>
      <c r="X216" s="111"/>
      <c r="Y216" s="111"/>
      <c r="Z216" s="111"/>
      <c r="AA216" s="111"/>
      <c r="AB216" s="111"/>
      <c r="AC216" s="111"/>
    </row>
    <row r="217" spans="1:29" s="112" customFormat="1" ht="34.5" customHeight="1">
      <c r="A217" s="334" t="s">
        <v>976</v>
      </c>
      <c r="B217" s="108"/>
      <c r="C217" s="386" t="s">
        <v>203</v>
      </c>
      <c r="D217" s="387"/>
      <c r="E217" s="387"/>
      <c r="F217" s="387"/>
      <c r="G217" s="387"/>
      <c r="H217" s="388"/>
      <c r="I217" s="475"/>
      <c r="J217" s="109">
        <f t="shared" si="4"/>
        <v>0</v>
      </c>
      <c r="K217" s="110" t="str">
        <f t="shared" si="5"/>
        <v/>
      </c>
      <c r="L217" s="111"/>
      <c r="M217" s="111"/>
      <c r="N217" s="111"/>
      <c r="O217" s="111"/>
      <c r="P217" s="111"/>
      <c r="Q217" s="111"/>
      <c r="R217" s="111"/>
      <c r="S217" s="111"/>
      <c r="T217" s="111"/>
      <c r="U217" s="111"/>
      <c r="V217" s="111"/>
      <c r="W217" s="111"/>
      <c r="X217" s="111"/>
      <c r="Y217" s="111"/>
      <c r="Z217" s="111"/>
      <c r="AA217" s="111"/>
      <c r="AB217" s="111"/>
      <c r="AC217" s="111"/>
    </row>
    <row r="218" spans="1:29" s="112" customFormat="1" ht="34.5" customHeight="1">
      <c r="A218" s="334" t="s">
        <v>977</v>
      </c>
      <c r="B218" s="113"/>
      <c r="C218" s="386" t="s">
        <v>204</v>
      </c>
      <c r="D218" s="387"/>
      <c r="E218" s="387"/>
      <c r="F218" s="387"/>
      <c r="G218" s="387"/>
      <c r="H218" s="388"/>
      <c r="I218" s="475"/>
      <c r="J218" s="109">
        <f t="shared" si="4"/>
        <v>0</v>
      </c>
      <c r="K218" s="110" t="str">
        <f t="shared" si="5"/>
        <v/>
      </c>
      <c r="L218" s="111"/>
      <c r="M218" s="111"/>
      <c r="N218" s="111"/>
      <c r="O218" s="111"/>
      <c r="P218" s="111"/>
      <c r="Q218" s="111"/>
      <c r="R218" s="111"/>
      <c r="S218" s="111"/>
      <c r="T218" s="111"/>
      <c r="U218" s="111"/>
      <c r="V218" s="111"/>
      <c r="W218" s="111"/>
      <c r="X218" s="111"/>
      <c r="Y218" s="111"/>
      <c r="Z218" s="111"/>
      <c r="AA218" s="111"/>
      <c r="AB218" s="111"/>
      <c r="AC218" s="111"/>
    </row>
    <row r="219" spans="1:29" s="112" customFormat="1" ht="34.5" customHeight="1">
      <c r="A219" s="334" t="s">
        <v>978</v>
      </c>
      <c r="B219" s="113"/>
      <c r="C219" s="386" t="s">
        <v>205</v>
      </c>
      <c r="D219" s="387"/>
      <c r="E219" s="387"/>
      <c r="F219" s="387"/>
      <c r="G219" s="387"/>
      <c r="H219" s="388"/>
      <c r="I219" s="475"/>
      <c r="J219" s="109">
        <f t="shared" si="4"/>
        <v>0</v>
      </c>
      <c r="K219" s="110" t="str">
        <f t="shared" si="5"/>
        <v/>
      </c>
      <c r="L219" s="111"/>
      <c r="M219" s="111"/>
      <c r="N219" s="111"/>
      <c r="O219" s="111"/>
      <c r="P219" s="111"/>
      <c r="Q219" s="111"/>
      <c r="R219" s="111"/>
      <c r="S219" s="111"/>
      <c r="T219" s="111"/>
      <c r="U219" s="111"/>
      <c r="V219" s="111"/>
      <c r="W219" s="111"/>
      <c r="X219" s="111"/>
      <c r="Y219" s="111"/>
      <c r="Z219" s="111"/>
      <c r="AA219" s="111"/>
      <c r="AB219" s="111"/>
      <c r="AC219" s="111"/>
    </row>
    <row r="220" spans="1:29" s="112" customFormat="1" ht="34.5" customHeight="1">
      <c r="A220" s="334" t="s">
        <v>979</v>
      </c>
      <c r="B220" s="113"/>
      <c r="C220" s="386" t="s">
        <v>206</v>
      </c>
      <c r="D220" s="387"/>
      <c r="E220" s="387"/>
      <c r="F220" s="387"/>
      <c r="G220" s="387"/>
      <c r="H220" s="388"/>
      <c r="I220" s="475"/>
      <c r="J220" s="109">
        <f t="shared" si="4"/>
        <v>0</v>
      </c>
      <c r="K220" s="110" t="str">
        <f t="shared" si="5"/>
        <v/>
      </c>
      <c r="L220" s="111"/>
      <c r="M220" s="111"/>
      <c r="N220" s="111"/>
      <c r="O220" s="111"/>
      <c r="P220" s="111"/>
      <c r="Q220" s="111"/>
      <c r="R220" s="111"/>
      <c r="S220" s="111"/>
      <c r="T220" s="111"/>
      <c r="U220" s="111"/>
      <c r="V220" s="111"/>
      <c r="W220" s="111"/>
      <c r="X220" s="111"/>
      <c r="Y220" s="111"/>
      <c r="Z220" s="111"/>
      <c r="AA220" s="111"/>
      <c r="AB220" s="111"/>
      <c r="AC220" s="111"/>
    </row>
    <row r="221" spans="1:29" s="112" customFormat="1" ht="34.5" customHeight="1">
      <c r="A221" s="334" t="s">
        <v>980</v>
      </c>
      <c r="B221" s="113"/>
      <c r="C221" s="386" t="s">
        <v>207</v>
      </c>
      <c r="D221" s="387"/>
      <c r="E221" s="387"/>
      <c r="F221" s="387"/>
      <c r="G221" s="387"/>
      <c r="H221" s="388"/>
      <c r="I221" s="475"/>
      <c r="J221" s="109">
        <f t="shared" si="4"/>
        <v>0</v>
      </c>
      <c r="K221" s="110" t="str">
        <f t="shared" si="5"/>
        <v/>
      </c>
      <c r="L221" s="111"/>
      <c r="M221" s="111"/>
      <c r="N221" s="111"/>
      <c r="O221" s="111"/>
      <c r="P221" s="111"/>
      <c r="Q221" s="111"/>
      <c r="R221" s="111"/>
      <c r="S221" s="111"/>
      <c r="T221" s="111"/>
      <c r="U221" s="111"/>
      <c r="V221" s="111"/>
      <c r="W221" s="111"/>
      <c r="X221" s="111"/>
      <c r="Y221" s="111"/>
      <c r="Z221" s="111"/>
      <c r="AA221" s="111"/>
      <c r="AB221" s="111"/>
      <c r="AC221" s="111"/>
    </row>
    <row r="222" spans="1:29" s="112" customFormat="1" ht="34.5" customHeight="1">
      <c r="A222" s="334" t="s">
        <v>981</v>
      </c>
      <c r="B222" s="113"/>
      <c r="C222" s="386" t="s">
        <v>208</v>
      </c>
      <c r="D222" s="387"/>
      <c r="E222" s="387"/>
      <c r="F222" s="387"/>
      <c r="G222" s="387"/>
      <c r="H222" s="388"/>
      <c r="I222" s="475"/>
      <c r="J222" s="109">
        <f t="shared" si="4"/>
        <v>0</v>
      </c>
      <c r="K222" s="110" t="str">
        <f t="shared" si="5"/>
        <v/>
      </c>
      <c r="L222" s="111"/>
      <c r="M222" s="111"/>
      <c r="N222" s="111"/>
      <c r="O222" s="111"/>
      <c r="P222" s="111"/>
      <c r="Q222" s="111"/>
      <c r="R222" s="111"/>
      <c r="S222" s="111"/>
      <c r="T222" s="111"/>
      <c r="U222" s="111"/>
      <c r="V222" s="111"/>
      <c r="W222" s="111"/>
      <c r="X222" s="111"/>
      <c r="Y222" s="111"/>
      <c r="Z222" s="111"/>
      <c r="AA222" s="111"/>
      <c r="AB222" s="111"/>
      <c r="AC222" s="111"/>
    </row>
    <row r="223" spans="1:29" s="112" customFormat="1" ht="34.5" customHeight="1">
      <c r="A223" s="334" t="s">
        <v>982</v>
      </c>
      <c r="B223" s="113"/>
      <c r="C223" s="386" t="s">
        <v>209</v>
      </c>
      <c r="D223" s="387"/>
      <c r="E223" s="387"/>
      <c r="F223" s="387"/>
      <c r="G223" s="387"/>
      <c r="H223" s="388"/>
      <c r="I223" s="475"/>
      <c r="J223" s="109">
        <f t="shared" si="4"/>
        <v>0</v>
      </c>
      <c r="K223" s="110" t="str">
        <f t="shared" si="5"/>
        <v/>
      </c>
      <c r="L223" s="111"/>
      <c r="M223" s="111"/>
      <c r="N223" s="111"/>
      <c r="O223" s="111"/>
      <c r="P223" s="111"/>
      <c r="Q223" s="111"/>
      <c r="R223" s="111"/>
      <c r="S223" s="111"/>
      <c r="T223" s="111"/>
      <c r="U223" s="111"/>
      <c r="V223" s="111"/>
      <c r="W223" s="111"/>
      <c r="X223" s="111"/>
      <c r="Y223" s="111"/>
      <c r="Z223" s="111"/>
      <c r="AA223" s="111"/>
      <c r="AB223" s="111"/>
      <c r="AC223" s="111"/>
    </row>
    <row r="224" spans="1:29" s="112" customFormat="1" ht="34.5" customHeight="1">
      <c r="A224" s="334" t="s">
        <v>983</v>
      </c>
      <c r="B224" s="113"/>
      <c r="C224" s="386" t="s">
        <v>210</v>
      </c>
      <c r="D224" s="387"/>
      <c r="E224" s="387"/>
      <c r="F224" s="387"/>
      <c r="G224" s="387"/>
      <c r="H224" s="388"/>
      <c r="I224" s="475"/>
      <c r="J224" s="109">
        <f t="shared" si="4"/>
        <v>0</v>
      </c>
      <c r="K224" s="110" t="str">
        <f t="shared" si="5"/>
        <v/>
      </c>
      <c r="L224" s="111"/>
      <c r="M224" s="111"/>
      <c r="N224" s="111"/>
      <c r="O224" s="111"/>
      <c r="P224" s="111"/>
      <c r="Q224" s="111"/>
      <c r="R224" s="111"/>
      <c r="S224" s="111"/>
      <c r="T224" s="111"/>
      <c r="U224" s="111"/>
      <c r="V224" s="111"/>
      <c r="W224" s="111"/>
      <c r="X224" s="111"/>
      <c r="Y224" s="111"/>
      <c r="Z224" s="111"/>
      <c r="AA224" s="111"/>
      <c r="AB224" s="111"/>
      <c r="AC224" s="111"/>
    </row>
    <row r="225" spans="1:29" s="112" customFormat="1" ht="34.5" customHeight="1">
      <c r="A225" s="334" t="s">
        <v>984</v>
      </c>
      <c r="B225" s="113"/>
      <c r="C225" s="386" t="s">
        <v>211</v>
      </c>
      <c r="D225" s="387"/>
      <c r="E225" s="387"/>
      <c r="F225" s="387"/>
      <c r="G225" s="387"/>
      <c r="H225" s="388"/>
      <c r="I225" s="475"/>
      <c r="J225" s="109">
        <f t="shared" si="4"/>
        <v>0</v>
      </c>
      <c r="K225" s="110" t="str">
        <f t="shared" si="5"/>
        <v/>
      </c>
      <c r="L225" s="111"/>
      <c r="M225" s="111"/>
      <c r="N225" s="111"/>
      <c r="O225" s="111"/>
      <c r="P225" s="111"/>
      <c r="Q225" s="111"/>
      <c r="R225" s="111"/>
      <c r="S225" s="111"/>
      <c r="T225" s="111"/>
      <c r="U225" s="111"/>
      <c r="V225" s="111"/>
      <c r="W225" s="111"/>
      <c r="X225" s="111"/>
      <c r="Y225" s="111"/>
      <c r="Z225" s="111"/>
      <c r="AA225" s="111"/>
      <c r="AB225" s="111"/>
      <c r="AC225" s="111"/>
    </row>
    <row r="226" spans="1:29" s="112" customFormat="1" ht="34.5" customHeight="1">
      <c r="A226" s="334" t="s">
        <v>985</v>
      </c>
      <c r="B226" s="113"/>
      <c r="C226" s="386" t="s">
        <v>212</v>
      </c>
      <c r="D226" s="387"/>
      <c r="E226" s="387"/>
      <c r="F226" s="387"/>
      <c r="G226" s="387"/>
      <c r="H226" s="388"/>
      <c r="I226" s="475"/>
      <c r="J226" s="109">
        <f t="shared" si="4"/>
        <v>0</v>
      </c>
      <c r="K226" s="110" t="str">
        <f t="shared" si="5"/>
        <v/>
      </c>
      <c r="L226" s="111"/>
      <c r="M226" s="111"/>
      <c r="N226" s="111"/>
      <c r="O226" s="111"/>
      <c r="P226" s="111"/>
      <c r="Q226" s="111"/>
      <c r="R226" s="111"/>
      <c r="S226" s="111"/>
      <c r="T226" s="111"/>
      <c r="U226" s="111"/>
      <c r="V226" s="111"/>
      <c r="W226" s="111"/>
      <c r="X226" s="111"/>
      <c r="Y226" s="111"/>
      <c r="Z226" s="111"/>
      <c r="AA226" s="111"/>
      <c r="AB226" s="111"/>
      <c r="AC226" s="111"/>
    </row>
    <row r="227" spans="1:29" s="112" customFormat="1" ht="34.5" customHeight="1">
      <c r="A227" s="334" t="s">
        <v>986</v>
      </c>
      <c r="B227" s="113"/>
      <c r="C227" s="386" t="s">
        <v>213</v>
      </c>
      <c r="D227" s="387"/>
      <c r="E227" s="387"/>
      <c r="F227" s="387"/>
      <c r="G227" s="387"/>
      <c r="H227" s="388"/>
      <c r="I227" s="476"/>
      <c r="J227" s="109">
        <f t="shared" si="4"/>
        <v>0</v>
      </c>
      <c r="K227" s="110" t="str">
        <f t="shared" si="5"/>
        <v/>
      </c>
      <c r="L227" s="111"/>
      <c r="M227" s="111"/>
      <c r="N227" s="111"/>
      <c r="O227" s="111"/>
      <c r="P227" s="111"/>
      <c r="Q227" s="111"/>
      <c r="R227" s="111"/>
      <c r="S227" s="111"/>
      <c r="T227" s="111"/>
      <c r="U227" s="111"/>
      <c r="V227" s="111"/>
      <c r="W227" s="111"/>
      <c r="X227" s="111"/>
      <c r="Y227" s="111"/>
      <c r="Z227" s="111"/>
      <c r="AA227" s="111"/>
      <c r="AB227" s="111"/>
      <c r="AC227" s="111"/>
    </row>
    <row r="228" spans="1:29" s="1" customFormat="1">
      <c r="A228" s="325"/>
      <c r="B228" s="19"/>
      <c r="C228" s="19"/>
      <c r="D228" s="19"/>
      <c r="E228" s="19"/>
      <c r="F228" s="19"/>
      <c r="G228" s="19"/>
      <c r="H228" s="15"/>
      <c r="I228" s="15"/>
      <c r="J228" s="87"/>
      <c r="K228" s="88"/>
      <c r="L228" s="89"/>
      <c r="M228" s="89"/>
      <c r="N228" s="89"/>
      <c r="O228" s="89"/>
      <c r="P228" s="89"/>
      <c r="Q228" s="89"/>
      <c r="R228" s="89"/>
      <c r="S228" s="89"/>
      <c r="T228" s="89"/>
      <c r="U228" s="89"/>
      <c r="V228" s="89"/>
    </row>
    <row r="229" spans="1:29" s="82" customFormat="1">
      <c r="A229" s="325"/>
      <c r="B229" s="83"/>
      <c r="C229" s="60"/>
      <c r="D229" s="60"/>
      <c r="E229" s="60"/>
      <c r="F229" s="60"/>
      <c r="G229" s="60"/>
      <c r="H229" s="90"/>
      <c r="I229" s="90"/>
      <c r="J229" s="87"/>
      <c r="K229" s="88"/>
      <c r="L229" s="89"/>
      <c r="M229" s="89"/>
      <c r="N229" s="89"/>
      <c r="O229" s="89"/>
      <c r="P229" s="89"/>
      <c r="Q229" s="89"/>
      <c r="R229" s="89"/>
      <c r="S229" s="89"/>
      <c r="T229" s="89"/>
      <c r="U229" s="89"/>
      <c r="V229" s="89"/>
    </row>
    <row r="230" spans="1:29" s="1" customFormat="1" ht="19.5">
      <c r="A230" s="325"/>
      <c r="B230" s="114"/>
      <c r="C230" s="4"/>
      <c r="D230" s="4"/>
      <c r="E230" s="4"/>
      <c r="F230" s="4"/>
      <c r="G230" s="61"/>
      <c r="H230" s="115"/>
      <c r="I230" s="115"/>
      <c r="J230" s="59"/>
      <c r="K230" s="30"/>
      <c r="L230" s="101"/>
      <c r="M230" s="101"/>
      <c r="N230" s="101"/>
      <c r="O230" s="101"/>
      <c r="P230" s="101"/>
      <c r="Q230" s="101"/>
      <c r="R230" s="101"/>
      <c r="S230" s="101"/>
      <c r="T230" s="101"/>
      <c r="U230" s="101"/>
      <c r="V230" s="101"/>
    </row>
    <row r="231" spans="1:29" s="2" customFormat="1">
      <c r="A231" s="325"/>
      <c r="B231" s="19" t="s">
        <v>214</v>
      </c>
      <c r="C231" s="19"/>
      <c r="D231" s="19"/>
      <c r="E231" s="19"/>
      <c r="F231" s="19"/>
      <c r="G231" s="19"/>
      <c r="H231" s="15"/>
      <c r="I231" s="15"/>
      <c r="J231" s="59"/>
      <c r="K231" s="30"/>
      <c r="L231" s="101"/>
      <c r="M231" s="101"/>
      <c r="N231" s="101"/>
      <c r="O231" s="101"/>
      <c r="P231" s="101"/>
      <c r="Q231" s="101"/>
      <c r="R231" s="101"/>
      <c r="S231" s="101"/>
      <c r="T231" s="101"/>
      <c r="U231" s="101"/>
      <c r="V231" s="101"/>
    </row>
    <row r="232" spans="1:29">
      <c r="A232" s="325"/>
      <c r="B232" s="19"/>
      <c r="C232" s="19"/>
      <c r="D232" s="19"/>
      <c r="E232" s="19"/>
      <c r="F232" s="19"/>
      <c r="G232" s="19"/>
      <c r="H232" s="15"/>
      <c r="I232" s="15"/>
      <c r="L232" s="23"/>
      <c r="M232" s="23"/>
      <c r="N232" s="23"/>
      <c r="O232" s="23"/>
      <c r="P232" s="23"/>
      <c r="Q232" s="23"/>
      <c r="R232" s="73"/>
      <c r="S232" s="73"/>
      <c r="T232" s="73"/>
      <c r="U232" s="73"/>
      <c r="V232" s="73"/>
    </row>
    <row r="233" spans="1:29" ht="34.5" customHeight="1">
      <c r="A233" s="325"/>
      <c r="B233" s="19"/>
      <c r="C233" s="4"/>
      <c r="D233" s="4"/>
      <c r="F233" s="4"/>
      <c r="G233" s="4"/>
      <c r="H233" s="307"/>
      <c r="I233" s="307"/>
      <c r="J233" s="74" t="s">
        <v>77</v>
      </c>
      <c r="K233" s="75"/>
      <c r="L233" s="76" t="s">
        <v>15</v>
      </c>
      <c r="M233" s="76" t="s">
        <v>875</v>
      </c>
      <c r="N233" s="76" t="s">
        <v>16</v>
      </c>
      <c r="O233" s="76" t="s">
        <v>14</v>
      </c>
      <c r="P233" s="76" t="s">
        <v>17</v>
      </c>
      <c r="Q233" s="76" t="s">
        <v>12</v>
      </c>
      <c r="R233" s="76" t="s">
        <v>6</v>
      </c>
      <c r="S233" s="76" t="s">
        <v>5</v>
      </c>
      <c r="T233" s="76" t="s">
        <v>4</v>
      </c>
      <c r="U233" s="76" t="s">
        <v>3</v>
      </c>
      <c r="V233" s="76" t="s">
        <v>2</v>
      </c>
      <c r="W233" s="76" t="s">
        <v>8</v>
      </c>
      <c r="X233" s="76" t="s">
        <v>1</v>
      </c>
      <c r="Y233" s="76" t="s">
        <v>7</v>
      </c>
      <c r="Z233" s="76" t="s">
        <v>13</v>
      </c>
      <c r="AA233" s="76" t="s">
        <v>9</v>
      </c>
      <c r="AB233" s="76" t="s">
        <v>10</v>
      </c>
      <c r="AC233" s="76" t="s">
        <v>11</v>
      </c>
    </row>
    <row r="234" spans="1:29" ht="20.25" customHeight="1">
      <c r="A234" s="325"/>
      <c r="B234" s="2"/>
      <c r="C234" s="4"/>
      <c r="D234" s="4"/>
      <c r="F234" s="4"/>
      <c r="G234" s="4"/>
      <c r="H234" s="307"/>
      <c r="I234" s="65" t="s">
        <v>78</v>
      </c>
      <c r="J234" s="66"/>
      <c r="K234" s="77"/>
      <c r="L234" s="78" t="s">
        <v>79</v>
      </c>
      <c r="M234" s="78" t="s">
        <v>79</v>
      </c>
      <c r="N234" s="78" t="s">
        <v>79</v>
      </c>
      <c r="O234" s="78" t="s">
        <v>79</v>
      </c>
      <c r="P234" s="78" t="s">
        <v>79</v>
      </c>
      <c r="Q234" s="78" t="s">
        <v>79</v>
      </c>
      <c r="R234" s="78" t="s">
        <v>79</v>
      </c>
      <c r="S234" s="78" t="s">
        <v>79</v>
      </c>
      <c r="T234" s="78" t="s">
        <v>79</v>
      </c>
      <c r="U234" s="78" t="s">
        <v>79</v>
      </c>
      <c r="V234" s="78" t="s">
        <v>79</v>
      </c>
      <c r="W234" s="78" t="s">
        <v>80</v>
      </c>
      <c r="X234" s="78" t="s">
        <v>79</v>
      </c>
      <c r="Y234" s="78" t="s">
        <v>79</v>
      </c>
      <c r="Z234" s="78" t="s">
        <v>79</v>
      </c>
      <c r="AA234" s="78" t="s">
        <v>80</v>
      </c>
      <c r="AB234" s="78" t="s">
        <v>79</v>
      </c>
      <c r="AC234" s="78" t="s">
        <v>79</v>
      </c>
    </row>
    <row r="235" spans="1:29" s="82" customFormat="1" ht="106.5" customHeight="1">
      <c r="A235" s="327" t="s">
        <v>987</v>
      </c>
      <c r="B235" s="2"/>
      <c r="C235" s="383" t="s">
        <v>214</v>
      </c>
      <c r="D235" s="384"/>
      <c r="E235" s="384"/>
      <c r="F235" s="384"/>
      <c r="G235" s="384"/>
      <c r="H235" s="385"/>
      <c r="I235" s="116" t="s">
        <v>215</v>
      </c>
      <c r="J235" s="117" t="s">
        <v>216</v>
      </c>
      <c r="K235" s="118"/>
      <c r="L235" s="119"/>
      <c r="M235" s="120"/>
      <c r="N235" s="120"/>
      <c r="O235" s="120"/>
      <c r="P235" s="120"/>
      <c r="Q235" s="120"/>
      <c r="R235" s="120"/>
      <c r="S235" s="120"/>
      <c r="T235" s="120"/>
      <c r="U235" s="120"/>
      <c r="V235" s="120"/>
      <c r="W235" s="120"/>
      <c r="X235" s="120"/>
      <c r="Y235" s="120"/>
      <c r="Z235" s="120"/>
      <c r="AA235" s="120"/>
      <c r="AB235" s="120"/>
      <c r="AC235" s="120"/>
    </row>
    <row r="236" spans="1:29" s="1" customFormat="1">
      <c r="A236" s="325"/>
      <c r="B236" s="19"/>
      <c r="C236" s="19"/>
      <c r="D236" s="19"/>
      <c r="E236" s="19"/>
      <c r="F236" s="19"/>
      <c r="G236" s="19"/>
      <c r="H236" s="15"/>
      <c r="I236" s="15"/>
      <c r="J236" s="87"/>
      <c r="K236" s="88"/>
      <c r="L236" s="101"/>
      <c r="M236" s="101"/>
      <c r="N236" s="101"/>
      <c r="O236" s="101"/>
      <c r="P236" s="101"/>
      <c r="Q236" s="101"/>
    </row>
    <row r="237" spans="1:29" s="82" customFormat="1">
      <c r="A237" s="325"/>
      <c r="B237" s="83"/>
      <c r="C237" s="60"/>
      <c r="D237" s="60"/>
      <c r="E237" s="60"/>
      <c r="F237" s="60"/>
      <c r="G237" s="60"/>
      <c r="H237" s="90"/>
      <c r="I237" s="90"/>
      <c r="J237" s="87"/>
      <c r="K237" s="88"/>
      <c r="L237" s="101"/>
      <c r="M237" s="101"/>
      <c r="N237" s="101"/>
      <c r="O237" s="101"/>
      <c r="P237" s="101"/>
      <c r="Q237" s="101"/>
    </row>
    <row r="238" spans="1:29" s="1" customFormat="1">
      <c r="A238" s="325"/>
      <c r="B238" s="2"/>
      <c r="C238" s="4"/>
      <c r="D238" s="4"/>
      <c r="E238" s="4"/>
      <c r="F238" s="4"/>
      <c r="G238" s="4"/>
      <c r="H238" s="307"/>
      <c r="I238" s="307"/>
      <c r="J238" s="121"/>
      <c r="K238" s="30"/>
      <c r="L238" s="101"/>
      <c r="M238" s="101"/>
      <c r="N238" s="101"/>
      <c r="O238" s="101"/>
      <c r="P238" s="101"/>
      <c r="Q238" s="101"/>
    </row>
    <row r="239" spans="1:29" s="1" customFormat="1">
      <c r="A239" s="335"/>
      <c r="B239" s="19" t="s">
        <v>217</v>
      </c>
      <c r="C239" s="44"/>
      <c r="D239" s="44"/>
      <c r="E239" s="44"/>
      <c r="F239" s="44"/>
      <c r="G239" s="44"/>
      <c r="H239" s="15"/>
      <c r="I239" s="15"/>
      <c r="J239" s="59"/>
      <c r="K239" s="30"/>
      <c r="L239" s="101"/>
      <c r="M239" s="101"/>
      <c r="N239" s="101"/>
      <c r="O239" s="101"/>
      <c r="P239" s="101"/>
      <c r="Q239" s="101"/>
    </row>
    <row r="240" spans="1:29">
      <c r="A240" s="325"/>
      <c r="B240" s="19"/>
      <c r="C240" s="19"/>
      <c r="D240" s="19"/>
      <c r="E240" s="19"/>
      <c r="F240" s="19"/>
      <c r="G240" s="19"/>
      <c r="H240" s="15"/>
      <c r="I240" s="15"/>
      <c r="L240" s="23"/>
      <c r="M240" s="23"/>
      <c r="N240" s="23"/>
      <c r="O240" s="23"/>
      <c r="P240" s="23"/>
      <c r="Q240" s="23"/>
      <c r="R240" s="9"/>
      <c r="S240" s="9"/>
      <c r="T240" s="9"/>
      <c r="U240" s="9"/>
      <c r="V240" s="9"/>
    </row>
    <row r="241" spans="1:29" ht="34.5" customHeight="1">
      <c r="A241" s="335"/>
      <c r="B241" s="19"/>
      <c r="C241" s="4"/>
      <c r="D241" s="4"/>
      <c r="F241" s="4"/>
      <c r="G241" s="4"/>
      <c r="H241" s="307"/>
      <c r="I241" s="307"/>
      <c r="J241" s="74" t="s">
        <v>77</v>
      </c>
      <c r="K241" s="75"/>
      <c r="L241" s="76" t="s">
        <v>15</v>
      </c>
      <c r="M241" s="76" t="s">
        <v>875</v>
      </c>
      <c r="N241" s="76" t="s">
        <v>16</v>
      </c>
      <c r="O241" s="76" t="s">
        <v>14</v>
      </c>
      <c r="P241" s="76" t="s">
        <v>17</v>
      </c>
      <c r="Q241" s="76" t="s">
        <v>12</v>
      </c>
      <c r="R241" s="76" t="s">
        <v>6</v>
      </c>
      <c r="S241" s="76" t="s">
        <v>5</v>
      </c>
      <c r="T241" s="76" t="s">
        <v>4</v>
      </c>
      <c r="U241" s="76" t="s">
        <v>3</v>
      </c>
      <c r="V241" s="76" t="s">
        <v>2</v>
      </c>
      <c r="W241" s="76" t="s">
        <v>8</v>
      </c>
      <c r="X241" s="76" t="s">
        <v>1</v>
      </c>
      <c r="Y241" s="76" t="s">
        <v>7</v>
      </c>
      <c r="Z241" s="76" t="s">
        <v>13</v>
      </c>
      <c r="AA241" s="76" t="s">
        <v>9</v>
      </c>
      <c r="AB241" s="76" t="s">
        <v>10</v>
      </c>
      <c r="AC241" s="76" t="s">
        <v>11</v>
      </c>
    </row>
    <row r="242" spans="1:29" ht="20.25" customHeight="1">
      <c r="A242" s="336" t="s">
        <v>988</v>
      </c>
      <c r="B242" s="2"/>
      <c r="C242" s="4"/>
      <c r="D242" s="4"/>
      <c r="F242" s="4"/>
      <c r="G242" s="4"/>
      <c r="H242" s="307"/>
      <c r="I242" s="65" t="s">
        <v>78</v>
      </c>
      <c r="J242" s="66"/>
      <c r="K242" s="77"/>
      <c r="L242" s="78" t="s">
        <v>79</v>
      </c>
      <c r="M242" s="78" t="s">
        <v>79</v>
      </c>
      <c r="N242" s="78" t="s">
        <v>79</v>
      </c>
      <c r="O242" s="78" t="s">
        <v>79</v>
      </c>
      <c r="P242" s="78" t="s">
        <v>79</v>
      </c>
      <c r="Q242" s="78" t="s">
        <v>79</v>
      </c>
      <c r="R242" s="78" t="s">
        <v>79</v>
      </c>
      <c r="S242" s="78" t="s">
        <v>79</v>
      </c>
      <c r="T242" s="78" t="s">
        <v>79</v>
      </c>
      <c r="U242" s="78" t="s">
        <v>79</v>
      </c>
      <c r="V242" s="78" t="s">
        <v>79</v>
      </c>
      <c r="W242" s="78" t="s">
        <v>80</v>
      </c>
      <c r="X242" s="78" t="s">
        <v>79</v>
      </c>
      <c r="Y242" s="78" t="s">
        <v>79</v>
      </c>
      <c r="Z242" s="78" t="s">
        <v>79</v>
      </c>
      <c r="AA242" s="78" t="s">
        <v>80</v>
      </c>
      <c r="AB242" s="78" t="s">
        <v>79</v>
      </c>
      <c r="AC242" s="78" t="s">
        <v>79</v>
      </c>
    </row>
    <row r="243" spans="1:29" s="82" customFormat="1" ht="34.5" customHeight="1">
      <c r="A243" s="337" t="s">
        <v>989</v>
      </c>
      <c r="B243" s="113"/>
      <c r="C243" s="383" t="s">
        <v>218</v>
      </c>
      <c r="D243" s="384"/>
      <c r="E243" s="384"/>
      <c r="F243" s="384"/>
      <c r="G243" s="384"/>
      <c r="H243" s="385"/>
      <c r="I243" s="472" t="s">
        <v>219</v>
      </c>
      <c r="J243" s="68" t="s">
        <v>220</v>
      </c>
      <c r="K243" s="118"/>
      <c r="L243" s="102"/>
      <c r="M243" s="122"/>
      <c r="N243" s="122"/>
      <c r="O243" s="122"/>
      <c r="P243" s="122"/>
      <c r="Q243" s="122"/>
      <c r="R243" s="122"/>
      <c r="S243" s="122"/>
      <c r="T243" s="122"/>
      <c r="U243" s="122"/>
      <c r="V243" s="122"/>
      <c r="W243" s="122"/>
      <c r="X243" s="122"/>
      <c r="Y243" s="122"/>
      <c r="Z243" s="122"/>
      <c r="AA243" s="122"/>
      <c r="AB243" s="122"/>
      <c r="AC243" s="122"/>
    </row>
    <row r="244" spans="1:29" s="82" customFormat="1" ht="34.5" customHeight="1">
      <c r="A244" s="337" t="s">
        <v>990</v>
      </c>
      <c r="B244" s="113"/>
      <c r="C244" s="383" t="s">
        <v>221</v>
      </c>
      <c r="D244" s="384"/>
      <c r="E244" s="384"/>
      <c r="F244" s="384"/>
      <c r="G244" s="384"/>
      <c r="H244" s="385"/>
      <c r="I244" s="473"/>
      <c r="J244" s="68" t="s">
        <v>220</v>
      </c>
      <c r="K244" s="118"/>
      <c r="L244" s="97"/>
      <c r="M244" s="123"/>
      <c r="N244" s="123"/>
      <c r="O244" s="123"/>
      <c r="P244" s="123"/>
      <c r="Q244" s="123"/>
      <c r="R244" s="123"/>
      <c r="S244" s="123"/>
      <c r="T244" s="123"/>
      <c r="U244" s="123"/>
      <c r="V244" s="123"/>
      <c r="W244" s="123"/>
      <c r="X244" s="123"/>
      <c r="Y244" s="123"/>
      <c r="Z244" s="123"/>
      <c r="AA244" s="123"/>
      <c r="AB244" s="123"/>
      <c r="AC244" s="123"/>
    </row>
    <row r="245" spans="1:29" s="82" customFormat="1" ht="34.5" customHeight="1">
      <c r="A245" s="337" t="s">
        <v>991</v>
      </c>
      <c r="B245" s="113"/>
      <c r="C245" s="383" t="s">
        <v>222</v>
      </c>
      <c r="D245" s="384"/>
      <c r="E245" s="384"/>
      <c r="F245" s="384"/>
      <c r="G245" s="384"/>
      <c r="H245" s="385"/>
      <c r="I245" s="474"/>
      <c r="J245" s="68" t="s">
        <v>220</v>
      </c>
      <c r="K245" s="118"/>
      <c r="L245" s="99"/>
      <c r="M245" s="124"/>
      <c r="N245" s="124"/>
      <c r="O245" s="124"/>
      <c r="P245" s="124"/>
      <c r="Q245" s="124"/>
      <c r="R245" s="124"/>
      <c r="S245" s="124"/>
      <c r="T245" s="124"/>
      <c r="U245" s="124"/>
      <c r="V245" s="124"/>
      <c r="W245" s="124"/>
      <c r="X245" s="124"/>
      <c r="Y245" s="124"/>
      <c r="Z245" s="124"/>
      <c r="AA245" s="124"/>
      <c r="AB245" s="124"/>
      <c r="AC245" s="124"/>
    </row>
    <row r="246" spans="1:29" s="1" customFormat="1">
      <c r="A246" s="325"/>
      <c r="B246" s="19"/>
      <c r="C246" s="125"/>
      <c r="D246" s="19"/>
      <c r="E246" s="19"/>
      <c r="F246" s="19"/>
      <c r="G246" s="19"/>
      <c r="H246" s="15"/>
      <c r="I246" s="15"/>
      <c r="J246" s="87"/>
      <c r="K246" s="88"/>
      <c r="L246" s="73"/>
      <c r="M246" s="73"/>
      <c r="N246" s="73"/>
      <c r="O246" s="73"/>
      <c r="P246" s="73"/>
      <c r="Q246" s="73"/>
    </row>
    <row r="247" spans="1:29" s="82" customFormat="1">
      <c r="A247" s="325"/>
      <c r="B247" s="83"/>
      <c r="C247" s="60"/>
      <c r="D247" s="60"/>
      <c r="E247" s="60"/>
      <c r="F247" s="60"/>
      <c r="G247" s="60"/>
      <c r="H247" s="90"/>
      <c r="I247" s="90"/>
      <c r="J247" s="87"/>
      <c r="K247" s="88"/>
      <c r="L247" s="89"/>
      <c r="M247" s="89"/>
      <c r="N247" s="89"/>
      <c r="O247" s="89"/>
      <c r="P247" s="89"/>
      <c r="Q247" s="89"/>
    </row>
    <row r="248" spans="1:29" s="1" customFormat="1">
      <c r="A248" s="325"/>
      <c r="B248" s="2"/>
      <c r="C248" s="4"/>
      <c r="D248" s="4"/>
      <c r="E248" s="4"/>
      <c r="F248" s="4"/>
      <c r="G248" s="4"/>
      <c r="H248" s="307"/>
      <c r="I248" s="307"/>
      <c r="J248" s="121"/>
      <c r="K248" s="30"/>
      <c r="L248" s="101"/>
      <c r="M248" s="101"/>
      <c r="N248" s="101"/>
      <c r="O248" s="101"/>
      <c r="P248" s="101"/>
      <c r="Q248" s="101"/>
    </row>
    <row r="249" spans="1:29" s="1" customFormat="1">
      <c r="A249" s="325"/>
      <c r="B249" s="19" t="s">
        <v>223</v>
      </c>
      <c r="C249" s="44"/>
      <c r="D249" s="44"/>
      <c r="E249" s="44"/>
      <c r="F249" s="44"/>
      <c r="G249" s="44"/>
      <c r="H249" s="15"/>
      <c r="I249" s="15"/>
      <c r="J249" s="59"/>
      <c r="K249" s="30"/>
      <c r="L249" s="101"/>
      <c r="M249" s="101"/>
      <c r="N249" s="101"/>
      <c r="O249" s="101"/>
      <c r="P249" s="101"/>
      <c r="Q249" s="101"/>
    </row>
    <row r="250" spans="1:29">
      <c r="A250" s="325"/>
      <c r="B250" s="19"/>
      <c r="C250" s="19"/>
      <c r="D250" s="19"/>
      <c r="E250" s="19"/>
      <c r="F250" s="19"/>
      <c r="G250" s="19"/>
      <c r="H250" s="15"/>
      <c r="I250" s="15"/>
      <c r="L250" s="23"/>
      <c r="M250" s="23"/>
      <c r="N250" s="23"/>
      <c r="O250" s="23"/>
      <c r="P250" s="23"/>
      <c r="Q250" s="23"/>
      <c r="R250" s="9"/>
      <c r="S250" s="9"/>
      <c r="T250" s="9"/>
      <c r="U250" s="9"/>
      <c r="V250" s="9"/>
    </row>
    <row r="251" spans="1:29" ht="34.5" customHeight="1">
      <c r="A251" s="325"/>
      <c r="B251" s="19"/>
      <c r="C251" s="4"/>
      <c r="D251" s="4"/>
      <c r="F251" s="4"/>
      <c r="G251" s="4"/>
      <c r="H251" s="307"/>
      <c r="I251" s="307"/>
      <c r="J251" s="74" t="s">
        <v>77</v>
      </c>
      <c r="K251" s="75"/>
      <c r="L251" s="76" t="s">
        <v>15</v>
      </c>
      <c r="M251" s="76" t="s">
        <v>875</v>
      </c>
      <c r="N251" s="76" t="s">
        <v>16</v>
      </c>
      <c r="O251" s="76" t="s">
        <v>14</v>
      </c>
      <c r="P251" s="76" t="s">
        <v>17</v>
      </c>
      <c r="Q251" s="76" t="s">
        <v>12</v>
      </c>
      <c r="R251" s="76" t="s">
        <v>6</v>
      </c>
      <c r="S251" s="76" t="s">
        <v>5</v>
      </c>
      <c r="T251" s="76" t="s">
        <v>4</v>
      </c>
      <c r="U251" s="76" t="s">
        <v>3</v>
      </c>
      <c r="V251" s="76" t="s">
        <v>2</v>
      </c>
      <c r="W251" s="76" t="s">
        <v>8</v>
      </c>
      <c r="X251" s="76" t="s">
        <v>1</v>
      </c>
      <c r="Y251" s="76" t="s">
        <v>7</v>
      </c>
      <c r="Z251" s="76" t="s">
        <v>13</v>
      </c>
      <c r="AA251" s="76" t="s">
        <v>9</v>
      </c>
      <c r="AB251" s="76" t="s">
        <v>10</v>
      </c>
      <c r="AC251" s="76" t="s">
        <v>11</v>
      </c>
    </row>
    <row r="252" spans="1:29" ht="20.25" customHeight="1">
      <c r="A252" s="325"/>
      <c r="B252" s="2"/>
      <c r="C252" s="60"/>
      <c r="D252" s="4"/>
      <c r="F252" s="4"/>
      <c r="G252" s="4"/>
      <c r="H252" s="307"/>
      <c r="I252" s="65" t="s">
        <v>78</v>
      </c>
      <c r="J252" s="66"/>
      <c r="K252" s="77"/>
      <c r="L252" s="78" t="s">
        <v>79</v>
      </c>
      <c r="M252" s="78" t="s">
        <v>79</v>
      </c>
      <c r="N252" s="78" t="s">
        <v>79</v>
      </c>
      <c r="O252" s="78" t="s">
        <v>79</v>
      </c>
      <c r="P252" s="78" t="s">
        <v>79</v>
      </c>
      <c r="Q252" s="78" t="s">
        <v>79</v>
      </c>
      <c r="R252" s="78" t="s">
        <v>79</v>
      </c>
      <c r="S252" s="78" t="s">
        <v>79</v>
      </c>
      <c r="T252" s="78" t="s">
        <v>79</v>
      </c>
      <c r="U252" s="78" t="s">
        <v>79</v>
      </c>
      <c r="V252" s="78" t="s">
        <v>79</v>
      </c>
      <c r="W252" s="78" t="s">
        <v>80</v>
      </c>
      <c r="X252" s="78" t="s">
        <v>79</v>
      </c>
      <c r="Y252" s="78" t="s">
        <v>79</v>
      </c>
      <c r="Z252" s="78" t="s">
        <v>79</v>
      </c>
      <c r="AA252" s="78" t="s">
        <v>80</v>
      </c>
      <c r="AB252" s="78" t="s">
        <v>79</v>
      </c>
      <c r="AC252" s="78" t="s">
        <v>79</v>
      </c>
    </row>
    <row r="253" spans="1:29" s="82" customFormat="1" ht="56.1" customHeight="1">
      <c r="A253" s="327" t="s">
        <v>992</v>
      </c>
      <c r="B253" s="113"/>
      <c r="C253" s="383" t="s">
        <v>224</v>
      </c>
      <c r="D253" s="384"/>
      <c r="E253" s="384"/>
      <c r="F253" s="384"/>
      <c r="G253" s="384"/>
      <c r="H253" s="385"/>
      <c r="I253" s="306" t="s">
        <v>225</v>
      </c>
      <c r="J253" s="68" t="s">
        <v>226</v>
      </c>
      <c r="K253" s="118"/>
      <c r="L253" s="102"/>
      <c r="M253" s="122"/>
      <c r="N253" s="122"/>
      <c r="O253" s="122"/>
      <c r="P253" s="122"/>
      <c r="Q253" s="122"/>
      <c r="R253" s="122"/>
      <c r="S253" s="122"/>
      <c r="T253" s="122"/>
      <c r="U253" s="122"/>
      <c r="V253" s="122"/>
      <c r="W253" s="122"/>
      <c r="X253" s="122"/>
      <c r="Y253" s="122"/>
      <c r="Z253" s="122"/>
      <c r="AA253" s="122"/>
      <c r="AB253" s="122"/>
      <c r="AC253" s="122"/>
    </row>
    <row r="254" spans="1:29" s="82" customFormat="1" ht="98.1" customHeight="1">
      <c r="A254" s="327" t="s">
        <v>993</v>
      </c>
      <c r="B254" s="113"/>
      <c r="C254" s="383" t="s">
        <v>227</v>
      </c>
      <c r="D254" s="384"/>
      <c r="E254" s="384"/>
      <c r="F254" s="384"/>
      <c r="G254" s="384"/>
      <c r="H254" s="385"/>
      <c r="I254" s="324" t="s">
        <v>228</v>
      </c>
      <c r="J254" s="68" t="s">
        <v>220</v>
      </c>
      <c r="K254" s="118"/>
      <c r="L254" s="99"/>
      <c r="M254" s="124"/>
      <c r="N254" s="124"/>
      <c r="O254" s="124"/>
      <c r="P254" s="124"/>
      <c r="Q254" s="124"/>
      <c r="R254" s="124"/>
      <c r="S254" s="124"/>
      <c r="T254" s="124"/>
      <c r="U254" s="124"/>
      <c r="V254" s="124"/>
      <c r="W254" s="124"/>
      <c r="X254" s="124"/>
      <c r="Y254" s="124"/>
      <c r="Z254" s="124"/>
      <c r="AA254" s="124"/>
      <c r="AB254" s="124"/>
      <c r="AC254" s="124"/>
    </row>
    <row r="255" spans="1:29" s="1" customFormat="1">
      <c r="A255" s="325"/>
      <c r="B255" s="19"/>
      <c r="C255" s="19"/>
      <c r="D255" s="19"/>
      <c r="E255" s="19"/>
      <c r="F255" s="19"/>
      <c r="G255" s="19"/>
      <c r="H255" s="15"/>
      <c r="I255" s="15"/>
      <c r="J255" s="87"/>
      <c r="K255" s="88"/>
      <c r="L255" s="73"/>
      <c r="M255" s="73"/>
      <c r="N255" s="73"/>
      <c r="O255" s="73"/>
      <c r="P255" s="73"/>
      <c r="Q255" s="73"/>
    </row>
    <row r="256" spans="1:29" s="82" customFormat="1">
      <c r="A256" s="325"/>
      <c r="B256" s="83"/>
      <c r="C256" s="60"/>
      <c r="D256" s="60"/>
      <c r="E256" s="60"/>
      <c r="F256" s="60"/>
      <c r="G256" s="60"/>
      <c r="H256" s="90"/>
      <c r="I256" s="90"/>
      <c r="J256" s="87"/>
      <c r="K256" s="88"/>
      <c r="L256" s="89"/>
      <c r="M256" s="89"/>
      <c r="N256" s="89"/>
      <c r="O256" s="89"/>
      <c r="P256" s="89"/>
      <c r="Q256" s="89"/>
    </row>
    <row r="257" spans="1:29" s="1" customFormat="1">
      <c r="A257" s="325"/>
      <c r="B257" s="113"/>
      <c r="C257" s="4"/>
      <c r="D257" s="4"/>
      <c r="E257" s="126"/>
      <c r="F257" s="126"/>
      <c r="G257" s="126"/>
      <c r="H257" s="127"/>
      <c r="I257" s="127"/>
      <c r="J257" s="87"/>
      <c r="K257" s="88"/>
      <c r="L257" s="89"/>
      <c r="M257" s="89"/>
      <c r="N257" s="89"/>
      <c r="O257" s="89"/>
      <c r="P257" s="89"/>
      <c r="Q257" s="89"/>
    </row>
    <row r="258" spans="1:29" s="1" customFormat="1">
      <c r="A258" s="325"/>
      <c r="B258" s="19" t="s">
        <v>229</v>
      </c>
      <c r="C258" s="44"/>
      <c r="D258" s="44"/>
      <c r="E258" s="44"/>
      <c r="F258" s="44"/>
      <c r="G258" s="15"/>
      <c r="H258" s="15"/>
      <c r="I258" s="15"/>
      <c r="J258" s="59"/>
      <c r="K258" s="30"/>
      <c r="L258" s="101"/>
      <c r="M258" s="101"/>
      <c r="N258" s="101"/>
      <c r="O258" s="101"/>
      <c r="P258" s="101"/>
      <c r="Q258" s="101"/>
    </row>
    <row r="259" spans="1:29">
      <c r="A259" s="325"/>
      <c r="B259" s="19"/>
      <c r="C259" s="19"/>
      <c r="D259" s="19"/>
      <c r="E259" s="19"/>
      <c r="F259" s="19"/>
      <c r="G259" s="19"/>
      <c r="H259" s="15"/>
      <c r="I259" s="15"/>
      <c r="L259" s="23"/>
      <c r="M259" s="23"/>
      <c r="N259" s="23"/>
      <c r="O259" s="23"/>
      <c r="P259" s="23"/>
      <c r="Q259" s="23"/>
      <c r="R259" s="9"/>
      <c r="S259" s="9"/>
      <c r="T259" s="9"/>
      <c r="U259" s="9"/>
      <c r="V259" s="9"/>
    </row>
    <row r="260" spans="1:29" ht="34.5" customHeight="1">
      <c r="A260" s="325"/>
      <c r="B260" s="19"/>
      <c r="C260" s="4"/>
      <c r="D260" s="4"/>
      <c r="F260" s="4"/>
      <c r="G260" s="4"/>
      <c r="H260" s="307"/>
      <c r="I260" s="307"/>
      <c r="J260" s="74" t="s">
        <v>77</v>
      </c>
      <c r="K260" s="75"/>
      <c r="L260" s="76" t="s">
        <v>15</v>
      </c>
      <c r="M260" s="76" t="s">
        <v>875</v>
      </c>
      <c r="N260" s="76" t="s">
        <v>16</v>
      </c>
      <c r="O260" s="76" t="s">
        <v>14</v>
      </c>
      <c r="P260" s="76" t="s">
        <v>17</v>
      </c>
      <c r="Q260" s="76" t="s">
        <v>12</v>
      </c>
      <c r="R260" s="76" t="s">
        <v>6</v>
      </c>
      <c r="S260" s="76" t="s">
        <v>5</v>
      </c>
      <c r="T260" s="76" t="s">
        <v>4</v>
      </c>
      <c r="U260" s="76" t="s">
        <v>3</v>
      </c>
      <c r="V260" s="76" t="s">
        <v>2</v>
      </c>
      <c r="W260" s="76" t="s">
        <v>8</v>
      </c>
      <c r="X260" s="76" t="s">
        <v>1</v>
      </c>
      <c r="Y260" s="76" t="s">
        <v>7</v>
      </c>
      <c r="Z260" s="76" t="s">
        <v>13</v>
      </c>
      <c r="AA260" s="76" t="s">
        <v>9</v>
      </c>
      <c r="AB260" s="76" t="s">
        <v>10</v>
      </c>
      <c r="AC260" s="76" t="s">
        <v>11</v>
      </c>
    </row>
    <row r="261" spans="1:29" ht="37.5">
      <c r="A261" s="325"/>
      <c r="B261" s="2"/>
      <c r="C261" s="60"/>
      <c r="D261" s="4"/>
      <c r="F261" s="4"/>
      <c r="G261" s="4"/>
      <c r="H261" s="307"/>
      <c r="I261" s="65" t="s">
        <v>78</v>
      </c>
      <c r="J261" s="66"/>
      <c r="K261" s="77"/>
      <c r="L261" s="78" t="s">
        <v>79</v>
      </c>
      <c r="M261" s="128" t="s">
        <v>79</v>
      </c>
      <c r="N261" s="128" t="s">
        <v>79</v>
      </c>
      <c r="O261" s="128" t="s">
        <v>79</v>
      </c>
      <c r="P261" s="128" t="s">
        <v>79</v>
      </c>
      <c r="Q261" s="128" t="s">
        <v>79</v>
      </c>
      <c r="R261" s="128" t="s">
        <v>79</v>
      </c>
      <c r="S261" s="128" t="s">
        <v>79</v>
      </c>
      <c r="T261" s="128" t="s">
        <v>79</v>
      </c>
      <c r="U261" s="128" t="s">
        <v>79</v>
      </c>
      <c r="V261" s="128" t="s">
        <v>79</v>
      </c>
      <c r="W261" s="128" t="s">
        <v>80</v>
      </c>
      <c r="X261" s="128" t="s">
        <v>79</v>
      </c>
      <c r="Y261" s="128" t="s">
        <v>79</v>
      </c>
      <c r="Z261" s="128" t="s">
        <v>79</v>
      </c>
      <c r="AA261" s="128" t="s">
        <v>80</v>
      </c>
      <c r="AB261" s="128" t="s">
        <v>79</v>
      </c>
      <c r="AC261" s="128" t="s">
        <v>79</v>
      </c>
    </row>
    <row r="262" spans="1:29" s="82" customFormat="1" ht="56.1" customHeight="1">
      <c r="A262" s="327" t="s">
        <v>994</v>
      </c>
      <c r="B262" s="113"/>
      <c r="C262" s="383" t="s">
        <v>230</v>
      </c>
      <c r="D262" s="384"/>
      <c r="E262" s="384"/>
      <c r="F262" s="384"/>
      <c r="G262" s="384"/>
      <c r="H262" s="385"/>
      <c r="I262" s="129" t="s">
        <v>231</v>
      </c>
      <c r="J262" s="68" t="s">
        <v>232</v>
      </c>
      <c r="K262" s="118"/>
      <c r="L262" s="102"/>
      <c r="M262" s="122"/>
      <c r="N262" s="122"/>
      <c r="O262" s="122"/>
      <c r="P262" s="122"/>
      <c r="Q262" s="122"/>
      <c r="R262" s="122"/>
      <c r="S262" s="122"/>
      <c r="T262" s="122"/>
      <c r="U262" s="122"/>
      <c r="V262" s="122"/>
      <c r="W262" s="122"/>
      <c r="X262" s="122"/>
      <c r="Y262" s="122"/>
      <c r="Z262" s="122"/>
      <c r="AA262" s="122"/>
      <c r="AB262" s="122"/>
      <c r="AC262" s="122"/>
    </row>
    <row r="263" spans="1:29" s="82" customFormat="1" ht="56.1" customHeight="1">
      <c r="A263" s="327" t="s">
        <v>995</v>
      </c>
      <c r="B263" s="113"/>
      <c r="C263" s="383" t="s">
        <v>233</v>
      </c>
      <c r="D263" s="384"/>
      <c r="E263" s="384"/>
      <c r="F263" s="384"/>
      <c r="G263" s="384"/>
      <c r="H263" s="385"/>
      <c r="I263" s="129" t="s">
        <v>234</v>
      </c>
      <c r="J263" s="68" t="s">
        <v>226</v>
      </c>
      <c r="K263" s="118"/>
      <c r="L263" s="97"/>
      <c r="M263" s="123"/>
      <c r="N263" s="123"/>
      <c r="O263" s="123"/>
      <c r="P263" s="123"/>
      <c r="Q263" s="123"/>
      <c r="R263" s="123"/>
      <c r="S263" s="123"/>
      <c r="T263" s="123"/>
      <c r="U263" s="123"/>
      <c r="V263" s="123"/>
      <c r="W263" s="123"/>
      <c r="X263" s="123"/>
      <c r="Y263" s="123"/>
      <c r="Z263" s="123"/>
      <c r="AA263" s="123"/>
      <c r="AB263" s="123"/>
      <c r="AC263" s="123"/>
    </row>
    <row r="264" spans="1:29" s="82" customFormat="1" ht="56.1" customHeight="1">
      <c r="A264" s="327" t="s">
        <v>996</v>
      </c>
      <c r="B264" s="113"/>
      <c r="C264" s="383" t="s">
        <v>235</v>
      </c>
      <c r="D264" s="384"/>
      <c r="E264" s="384"/>
      <c r="F264" s="384"/>
      <c r="G264" s="384"/>
      <c r="H264" s="385"/>
      <c r="I264" s="129" t="s">
        <v>236</v>
      </c>
      <c r="J264" s="68" t="s">
        <v>226</v>
      </c>
      <c r="K264" s="118"/>
      <c r="L264" s="99"/>
      <c r="M264" s="124"/>
      <c r="N264" s="124"/>
      <c r="O264" s="124"/>
      <c r="P264" s="124"/>
      <c r="Q264" s="124"/>
      <c r="R264" s="124"/>
      <c r="S264" s="124"/>
      <c r="T264" s="124"/>
      <c r="U264" s="124"/>
      <c r="V264" s="124"/>
      <c r="W264" s="124"/>
      <c r="X264" s="124"/>
      <c r="Y264" s="124"/>
      <c r="Z264" s="124"/>
      <c r="AA264" s="124"/>
      <c r="AB264" s="124"/>
      <c r="AC264" s="124"/>
    </row>
    <row r="265" spans="1:29" s="1" customFormat="1">
      <c r="A265" s="325"/>
      <c r="B265" s="19"/>
      <c r="C265" s="19"/>
      <c r="D265" s="19"/>
      <c r="E265" s="19"/>
      <c r="F265" s="19"/>
      <c r="G265" s="19"/>
      <c r="H265" s="15"/>
      <c r="I265" s="15"/>
      <c r="J265" s="87"/>
      <c r="K265" s="88"/>
      <c r="L265" s="73"/>
      <c r="M265" s="73"/>
      <c r="N265" s="73"/>
      <c r="O265" s="73"/>
      <c r="P265" s="73"/>
      <c r="Q265" s="73"/>
    </row>
    <row r="266" spans="1:29" s="82" customFormat="1">
      <c r="A266" s="325"/>
      <c r="B266" s="83"/>
      <c r="C266" s="60"/>
      <c r="D266" s="60"/>
      <c r="E266" s="60"/>
      <c r="F266" s="60"/>
      <c r="G266" s="60"/>
      <c r="H266" s="90"/>
      <c r="I266" s="90"/>
      <c r="J266" s="87"/>
      <c r="K266" s="88"/>
      <c r="L266" s="89"/>
      <c r="M266" s="89"/>
      <c r="N266" s="89"/>
      <c r="O266" s="89"/>
      <c r="P266" s="89"/>
      <c r="Q266" s="89"/>
    </row>
    <row r="267" spans="1:29" s="1" customFormat="1">
      <c r="A267" s="325"/>
      <c r="B267" s="2"/>
      <c r="C267" s="4"/>
      <c r="D267" s="4"/>
      <c r="E267" s="4"/>
      <c r="F267" s="4"/>
      <c r="G267" s="4"/>
      <c r="H267" s="307"/>
      <c r="I267" s="307"/>
      <c r="J267" s="59"/>
      <c r="K267" s="30"/>
      <c r="L267" s="101"/>
      <c r="M267" s="101"/>
      <c r="N267" s="101"/>
      <c r="O267" s="101"/>
      <c r="P267" s="101"/>
      <c r="Q267" s="101"/>
    </row>
    <row r="268" spans="1:29">
      <c r="A268" s="325"/>
      <c r="B268" s="19" t="s">
        <v>237</v>
      </c>
      <c r="C268" s="19"/>
      <c r="D268" s="19"/>
      <c r="E268" s="19"/>
      <c r="F268" s="19"/>
      <c r="G268" s="19"/>
      <c r="H268" s="15"/>
      <c r="I268" s="15"/>
      <c r="J268" s="8"/>
      <c r="L268" s="130"/>
      <c r="M268" s="130"/>
      <c r="N268" s="130"/>
      <c r="O268" s="130"/>
      <c r="P268" s="130"/>
      <c r="Q268" s="130"/>
      <c r="R268" s="9"/>
      <c r="S268" s="9"/>
      <c r="T268" s="9"/>
      <c r="U268" s="9"/>
      <c r="V268" s="9"/>
    </row>
    <row r="269" spans="1:29">
      <c r="A269" s="325"/>
      <c r="B269" s="19"/>
      <c r="C269" s="19"/>
      <c r="D269" s="19"/>
      <c r="E269" s="19"/>
      <c r="F269" s="19"/>
      <c r="G269" s="19"/>
      <c r="H269" s="15"/>
      <c r="I269" s="15"/>
      <c r="L269" s="23"/>
      <c r="M269" s="23"/>
      <c r="N269" s="23"/>
      <c r="O269" s="23"/>
      <c r="P269" s="23"/>
      <c r="Q269" s="23"/>
      <c r="R269" s="9"/>
      <c r="S269" s="9"/>
      <c r="T269" s="9"/>
      <c r="U269" s="9"/>
      <c r="V269" s="9"/>
    </row>
    <row r="270" spans="1:29" ht="34.5" customHeight="1">
      <c r="A270" s="325"/>
      <c r="B270" s="19"/>
      <c r="C270" s="4"/>
      <c r="D270" s="4"/>
      <c r="F270" s="4"/>
      <c r="G270" s="4"/>
      <c r="H270" s="307"/>
      <c r="I270" s="307"/>
      <c r="J270" s="74" t="s">
        <v>77</v>
      </c>
      <c r="K270" s="75"/>
      <c r="L270" s="76" t="s">
        <v>15</v>
      </c>
      <c r="M270" s="76" t="s">
        <v>875</v>
      </c>
      <c r="N270" s="76" t="s">
        <v>16</v>
      </c>
      <c r="O270" s="76" t="s">
        <v>14</v>
      </c>
      <c r="P270" s="76" t="s">
        <v>17</v>
      </c>
      <c r="Q270" s="76" t="s">
        <v>12</v>
      </c>
      <c r="R270" s="76" t="s">
        <v>6</v>
      </c>
      <c r="S270" s="76" t="s">
        <v>5</v>
      </c>
      <c r="T270" s="76" t="s">
        <v>4</v>
      </c>
      <c r="U270" s="76" t="s">
        <v>3</v>
      </c>
      <c r="V270" s="76" t="s">
        <v>2</v>
      </c>
      <c r="W270" s="76" t="s">
        <v>8</v>
      </c>
      <c r="X270" s="76" t="s">
        <v>1</v>
      </c>
      <c r="Y270" s="76" t="s">
        <v>7</v>
      </c>
      <c r="Z270" s="76" t="s">
        <v>13</v>
      </c>
      <c r="AA270" s="76" t="s">
        <v>9</v>
      </c>
      <c r="AB270" s="76" t="s">
        <v>10</v>
      </c>
      <c r="AC270" s="76" t="s">
        <v>11</v>
      </c>
    </row>
    <row r="271" spans="1:29" ht="20.25" customHeight="1">
      <c r="A271" s="325"/>
      <c r="B271" s="2"/>
      <c r="C271" s="60"/>
      <c r="D271" s="4"/>
      <c r="F271" s="4"/>
      <c r="G271" s="4"/>
      <c r="H271" s="307"/>
      <c r="I271" s="65" t="s">
        <v>78</v>
      </c>
      <c r="J271" s="66"/>
      <c r="K271" s="77"/>
      <c r="L271" s="78" t="s">
        <v>79</v>
      </c>
      <c r="M271" s="78" t="s">
        <v>79</v>
      </c>
      <c r="N271" s="78" t="s">
        <v>79</v>
      </c>
      <c r="O271" s="78" t="s">
        <v>79</v>
      </c>
      <c r="P271" s="78" t="s">
        <v>79</v>
      </c>
      <c r="Q271" s="78" t="s">
        <v>79</v>
      </c>
      <c r="R271" s="78" t="s">
        <v>79</v>
      </c>
      <c r="S271" s="78" t="s">
        <v>79</v>
      </c>
      <c r="T271" s="78" t="s">
        <v>79</v>
      </c>
      <c r="U271" s="78" t="s">
        <v>79</v>
      </c>
      <c r="V271" s="78" t="s">
        <v>79</v>
      </c>
      <c r="W271" s="78" t="s">
        <v>80</v>
      </c>
      <c r="X271" s="78" t="s">
        <v>79</v>
      </c>
      <c r="Y271" s="78" t="s">
        <v>79</v>
      </c>
      <c r="Z271" s="78" t="s">
        <v>79</v>
      </c>
      <c r="AA271" s="78" t="s">
        <v>80</v>
      </c>
      <c r="AB271" s="78" t="s">
        <v>79</v>
      </c>
      <c r="AC271" s="78" t="s">
        <v>79</v>
      </c>
    </row>
    <row r="272" spans="1:29" s="82" customFormat="1" ht="34.5" customHeight="1">
      <c r="A272" s="327" t="s">
        <v>997</v>
      </c>
      <c r="B272" s="83"/>
      <c r="C272" s="457" t="s">
        <v>238</v>
      </c>
      <c r="D272" s="463"/>
      <c r="E272" s="463"/>
      <c r="F272" s="463"/>
      <c r="G272" s="457" t="s">
        <v>239</v>
      </c>
      <c r="H272" s="457"/>
      <c r="I272" s="469" t="s">
        <v>998</v>
      </c>
      <c r="J272" s="131">
        <v>168</v>
      </c>
      <c r="K272" s="118" t="str">
        <f t="shared" ref="K272:K299" si="6">IF(OR(COUNTIF(L272:AC272,"未確認")&gt;0,COUNTIF(L272:AC272,"~*")&gt;0),"※","")</f>
        <v/>
      </c>
      <c r="L272" s="132"/>
      <c r="M272" s="132"/>
      <c r="N272" s="132"/>
      <c r="O272" s="132"/>
      <c r="P272" s="132"/>
      <c r="Q272" s="132"/>
      <c r="R272" s="132"/>
      <c r="S272" s="132"/>
      <c r="T272" s="132"/>
      <c r="U272" s="132"/>
      <c r="V272" s="132"/>
      <c r="W272" s="132"/>
      <c r="X272" s="132"/>
      <c r="Y272" s="132"/>
      <c r="Z272" s="132"/>
      <c r="AA272" s="132"/>
      <c r="AB272" s="132"/>
      <c r="AC272" s="132"/>
    </row>
    <row r="273" spans="1:29" s="82" customFormat="1" ht="34.5" customHeight="1">
      <c r="A273" s="327" t="s">
        <v>997</v>
      </c>
      <c r="B273" s="83"/>
      <c r="C273" s="463"/>
      <c r="D273" s="463"/>
      <c r="E273" s="463"/>
      <c r="F273" s="463"/>
      <c r="G273" s="457" t="s">
        <v>241</v>
      </c>
      <c r="H273" s="457"/>
      <c r="I273" s="470"/>
      <c r="J273" s="133">
        <v>1.9</v>
      </c>
      <c r="K273" s="118" t="str">
        <f t="shared" si="6"/>
        <v/>
      </c>
      <c r="L273" s="134"/>
      <c r="M273" s="134"/>
      <c r="N273" s="134"/>
      <c r="O273" s="134"/>
      <c r="P273" s="134"/>
      <c r="Q273" s="134"/>
      <c r="R273" s="134"/>
      <c r="S273" s="134"/>
      <c r="T273" s="134"/>
      <c r="U273" s="134"/>
      <c r="V273" s="134"/>
      <c r="W273" s="134"/>
      <c r="X273" s="134"/>
      <c r="Y273" s="134"/>
      <c r="Z273" s="134"/>
      <c r="AA273" s="134"/>
      <c r="AB273" s="134"/>
      <c r="AC273" s="134"/>
    </row>
    <row r="274" spans="1:29" s="82" customFormat="1" ht="34.5" customHeight="1">
      <c r="A274" s="327" t="s">
        <v>999</v>
      </c>
      <c r="B274" s="83"/>
      <c r="C274" s="457" t="s">
        <v>242</v>
      </c>
      <c r="D274" s="463"/>
      <c r="E274" s="463"/>
      <c r="F274" s="463"/>
      <c r="G274" s="457" t="s">
        <v>239</v>
      </c>
      <c r="H274" s="457"/>
      <c r="I274" s="470"/>
      <c r="J274" s="131">
        <v>3</v>
      </c>
      <c r="K274" s="118" t="str">
        <f t="shared" si="6"/>
        <v/>
      </c>
      <c r="L274" s="132"/>
      <c r="M274" s="132"/>
      <c r="N274" s="132"/>
      <c r="O274" s="132"/>
      <c r="P274" s="132"/>
      <c r="Q274" s="132"/>
      <c r="R274" s="132"/>
      <c r="S274" s="132"/>
      <c r="T274" s="132"/>
      <c r="U274" s="132"/>
      <c r="V274" s="132"/>
      <c r="W274" s="132"/>
      <c r="X274" s="132"/>
      <c r="Y274" s="132"/>
      <c r="Z274" s="132"/>
      <c r="AA274" s="132"/>
      <c r="AB274" s="132"/>
      <c r="AC274" s="132"/>
    </row>
    <row r="275" spans="1:29" s="82" customFormat="1" ht="34.5" customHeight="1">
      <c r="A275" s="327" t="s">
        <v>999</v>
      </c>
      <c r="B275" s="83"/>
      <c r="C275" s="463"/>
      <c r="D275" s="463"/>
      <c r="E275" s="463"/>
      <c r="F275" s="463"/>
      <c r="G275" s="457" t="s">
        <v>241</v>
      </c>
      <c r="H275" s="457"/>
      <c r="I275" s="470"/>
      <c r="J275" s="133">
        <v>0</v>
      </c>
      <c r="K275" s="118" t="str">
        <f t="shared" si="6"/>
        <v/>
      </c>
      <c r="L275" s="134"/>
      <c r="M275" s="134"/>
      <c r="N275" s="134"/>
      <c r="O275" s="134"/>
      <c r="P275" s="134"/>
      <c r="Q275" s="134"/>
      <c r="R275" s="134"/>
      <c r="S275" s="134"/>
      <c r="T275" s="134"/>
      <c r="U275" s="134"/>
      <c r="V275" s="134"/>
      <c r="W275" s="134"/>
      <c r="X275" s="134"/>
      <c r="Y275" s="134"/>
      <c r="Z275" s="134"/>
      <c r="AA275" s="134"/>
      <c r="AB275" s="134"/>
      <c r="AC275" s="134"/>
    </row>
    <row r="276" spans="1:29" s="82" customFormat="1" ht="34.5" customHeight="1">
      <c r="A276" s="338" t="s">
        <v>1000</v>
      </c>
      <c r="B276" s="114"/>
      <c r="C276" s="457" t="s">
        <v>243</v>
      </c>
      <c r="D276" s="457"/>
      <c r="E276" s="457"/>
      <c r="F276" s="457"/>
      <c r="G276" s="457" t="s">
        <v>239</v>
      </c>
      <c r="H276" s="457"/>
      <c r="I276" s="470"/>
      <c r="J276" s="131">
        <f t="shared" ref="J276:J291" si="7">IF(SUM(L276:AC276)=0,IF(COUNTIF(L276:AC276,"未確認")&gt;0,"未確認",IF(COUNTIF(L276:AC276,"~*")&gt;0,"*",SUM(L276:AC276))),SUM(L276:AC276))</f>
        <v>449</v>
      </c>
      <c r="K276" s="118" t="str">
        <f t="shared" si="6"/>
        <v/>
      </c>
      <c r="L276" s="135">
        <v>35</v>
      </c>
      <c r="M276" s="135">
        <v>12</v>
      </c>
      <c r="N276" s="135">
        <v>24</v>
      </c>
      <c r="O276" s="135">
        <v>32</v>
      </c>
      <c r="P276" s="135">
        <v>31</v>
      </c>
      <c r="Q276" s="135">
        <v>30</v>
      </c>
      <c r="R276" s="135">
        <v>13</v>
      </c>
      <c r="S276" s="135">
        <v>35</v>
      </c>
      <c r="T276" s="135">
        <v>4</v>
      </c>
      <c r="U276" s="135">
        <v>0</v>
      </c>
      <c r="V276" s="135">
        <v>22</v>
      </c>
      <c r="W276" s="135">
        <v>27</v>
      </c>
      <c r="X276" s="135">
        <v>19</v>
      </c>
      <c r="Y276" s="135">
        <v>36</v>
      </c>
      <c r="Z276" s="135">
        <v>32</v>
      </c>
      <c r="AA276" s="135">
        <v>30</v>
      </c>
      <c r="AB276" s="135">
        <v>32</v>
      </c>
      <c r="AC276" s="135">
        <v>35</v>
      </c>
    </row>
    <row r="277" spans="1:29" s="82" customFormat="1" ht="34.5" customHeight="1">
      <c r="A277" s="338" t="s">
        <v>1000</v>
      </c>
      <c r="B277" s="114"/>
      <c r="C277" s="457"/>
      <c r="D277" s="457"/>
      <c r="E277" s="457"/>
      <c r="F277" s="457"/>
      <c r="G277" s="457" t="s">
        <v>241</v>
      </c>
      <c r="H277" s="457"/>
      <c r="I277" s="470"/>
      <c r="J277" s="131">
        <f t="shared" si="7"/>
        <v>2.5</v>
      </c>
      <c r="K277" s="118" t="str">
        <f t="shared" si="6"/>
        <v/>
      </c>
      <c r="L277" s="136">
        <v>0</v>
      </c>
      <c r="M277" s="136">
        <v>0</v>
      </c>
      <c r="N277" s="136">
        <v>0.7</v>
      </c>
      <c r="O277" s="136">
        <v>0.7</v>
      </c>
      <c r="P277" s="136">
        <v>0</v>
      </c>
      <c r="Q277" s="136">
        <v>0</v>
      </c>
      <c r="R277" s="136">
        <v>0</v>
      </c>
      <c r="S277" s="136">
        <v>0</v>
      </c>
      <c r="T277" s="136">
        <v>0</v>
      </c>
      <c r="U277" s="136">
        <v>0</v>
      </c>
      <c r="V277" s="136">
        <v>0</v>
      </c>
      <c r="W277" s="136">
        <v>0</v>
      </c>
      <c r="X277" s="136">
        <v>0</v>
      </c>
      <c r="Y277" s="136">
        <v>0</v>
      </c>
      <c r="Z277" s="136">
        <v>0.4</v>
      </c>
      <c r="AA277" s="136">
        <v>0.7</v>
      </c>
      <c r="AB277" s="136">
        <v>0</v>
      </c>
      <c r="AC277" s="136">
        <v>0</v>
      </c>
    </row>
    <row r="278" spans="1:29" s="82" customFormat="1" ht="34.5" customHeight="1">
      <c r="A278" s="338" t="s">
        <v>1001</v>
      </c>
      <c r="B278" s="114"/>
      <c r="C278" s="457" t="s">
        <v>244</v>
      </c>
      <c r="D278" s="458"/>
      <c r="E278" s="458"/>
      <c r="F278" s="458"/>
      <c r="G278" s="457" t="s">
        <v>239</v>
      </c>
      <c r="H278" s="457"/>
      <c r="I278" s="470"/>
      <c r="J278" s="131">
        <f t="shared" si="7"/>
        <v>2</v>
      </c>
      <c r="K278" s="118" t="str">
        <f t="shared" si="6"/>
        <v/>
      </c>
      <c r="L278" s="135">
        <v>0</v>
      </c>
      <c r="M278" s="135">
        <v>0</v>
      </c>
      <c r="N278" s="135">
        <v>0</v>
      </c>
      <c r="O278" s="135">
        <v>0</v>
      </c>
      <c r="P278" s="135">
        <v>0</v>
      </c>
      <c r="Q278" s="135">
        <v>0</v>
      </c>
      <c r="R278" s="135">
        <v>0</v>
      </c>
      <c r="S278" s="135">
        <v>0</v>
      </c>
      <c r="T278" s="135">
        <v>0</v>
      </c>
      <c r="U278" s="135">
        <v>0</v>
      </c>
      <c r="V278" s="135">
        <v>0</v>
      </c>
      <c r="W278" s="135">
        <v>0</v>
      </c>
      <c r="X278" s="135">
        <v>0</v>
      </c>
      <c r="Y278" s="135">
        <v>0</v>
      </c>
      <c r="Z278" s="135">
        <v>0</v>
      </c>
      <c r="AA278" s="135">
        <v>2</v>
      </c>
      <c r="AB278" s="135">
        <v>0</v>
      </c>
      <c r="AC278" s="135">
        <v>0</v>
      </c>
    </row>
    <row r="279" spans="1:29" s="82" customFormat="1" ht="34.5" customHeight="1">
      <c r="A279" s="338" t="s">
        <v>1001</v>
      </c>
      <c r="B279" s="114"/>
      <c r="C279" s="458"/>
      <c r="D279" s="458"/>
      <c r="E279" s="458"/>
      <c r="F279" s="458"/>
      <c r="G279" s="457" t="s">
        <v>241</v>
      </c>
      <c r="H279" s="457"/>
      <c r="I279" s="470"/>
      <c r="J279" s="131">
        <f t="shared" si="7"/>
        <v>2.4999999999999996</v>
      </c>
      <c r="K279" s="118" t="str">
        <f t="shared" si="6"/>
        <v/>
      </c>
      <c r="L279" s="136">
        <v>0.7</v>
      </c>
      <c r="M279" s="136">
        <v>0</v>
      </c>
      <c r="N279" s="136">
        <v>0</v>
      </c>
      <c r="O279" s="136">
        <v>0</v>
      </c>
      <c r="P279" s="136">
        <v>0</v>
      </c>
      <c r="Q279" s="136">
        <v>0</v>
      </c>
      <c r="R279" s="136">
        <v>0</v>
      </c>
      <c r="S279" s="136">
        <v>0</v>
      </c>
      <c r="T279" s="136">
        <v>0.7</v>
      </c>
      <c r="U279" s="136">
        <v>0</v>
      </c>
      <c r="V279" s="136">
        <v>0</v>
      </c>
      <c r="W279" s="136">
        <v>0</v>
      </c>
      <c r="X279" s="136">
        <v>0</v>
      </c>
      <c r="Y279" s="136">
        <v>0</v>
      </c>
      <c r="Z279" s="136">
        <v>0</v>
      </c>
      <c r="AA279" s="136">
        <v>0.7</v>
      </c>
      <c r="AB279" s="136">
        <v>0</v>
      </c>
      <c r="AC279" s="136">
        <v>0.4</v>
      </c>
    </row>
    <row r="280" spans="1:29" s="82" customFormat="1" ht="34.5" customHeight="1">
      <c r="A280" s="338" t="s">
        <v>1002</v>
      </c>
      <c r="B280" s="114"/>
      <c r="C280" s="457" t="s">
        <v>245</v>
      </c>
      <c r="D280" s="458"/>
      <c r="E280" s="458"/>
      <c r="F280" s="458"/>
      <c r="G280" s="457" t="s">
        <v>239</v>
      </c>
      <c r="H280" s="457"/>
      <c r="I280" s="470"/>
      <c r="J280" s="131">
        <f t="shared" si="7"/>
        <v>0</v>
      </c>
      <c r="K280" s="118" t="str">
        <f t="shared" si="6"/>
        <v/>
      </c>
      <c r="L280" s="135">
        <v>0</v>
      </c>
      <c r="M280" s="135">
        <v>0</v>
      </c>
      <c r="N280" s="135">
        <v>0</v>
      </c>
      <c r="O280" s="135">
        <v>0</v>
      </c>
      <c r="P280" s="135">
        <v>0</v>
      </c>
      <c r="Q280" s="135">
        <v>0</v>
      </c>
      <c r="R280" s="135">
        <v>0</v>
      </c>
      <c r="S280" s="135">
        <v>0</v>
      </c>
      <c r="T280" s="135">
        <v>0</v>
      </c>
      <c r="U280" s="135">
        <v>0</v>
      </c>
      <c r="V280" s="135">
        <v>0</v>
      </c>
      <c r="W280" s="135">
        <v>0</v>
      </c>
      <c r="X280" s="135">
        <v>0</v>
      </c>
      <c r="Y280" s="135">
        <v>0</v>
      </c>
      <c r="Z280" s="135">
        <v>0</v>
      </c>
      <c r="AA280" s="135">
        <v>0</v>
      </c>
      <c r="AB280" s="135">
        <v>0</v>
      </c>
      <c r="AC280" s="135">
        <v>0</v>
      </c>
    </row>
    <row r="281" spans="1:29" s="82" customFormat="1" ht="34.5" customHeight="1">
      <c r="A281" s="338" t="s">
        <v>1002</v>
      </c>
      <c r="B281" s="114"/>
      <c r="C281" s="458"/>
      <c r="D281" s="458"/>
      <c r="E281" s="458"/>
      <c r="F281" s="458"/>
      <c r="G281" s="457" t="s">
        <v>241</v>
      </c>
      <c r="H281" s="457"/>
      <c r="I281" s="470"/>
      <c r="J281" s="131">
        <f t="shared" si="7"/>
        <v>61.800000000000004</v>
      </c>
      <c r="K281" s="118" t="str">
        <f t="shared" si="6"/>
        <v/>
      </c>
      <c r="L281" s="136">
        <v>4.7</v>
      </c>
      <c r="M281" s="136">
        <v>0</v>
      </c>
      <c r="N281" s="136">
        <v>5.6</v>
      </c>
      <c r="O281" s="136">
        <v>5.9</v>
      </c>
      <c r="P281" s="136">
        <v>4.9000000000000004</v>
      </c>
      <c r="Q281" s="136">
        <v>5</v>
      </c>
      <c r="R281" s="136">
        <v>0.7</v>
      </c>
      <c r="S281" s="136">
        <v>0</v>
      </c>
      <c r="T281" s="136">
        <v>1.8</v>
      </c>
      <c r="U281" s="136">
        <v>0</v>
      </c>
      <c r="V281" s="136">
        <v>0.7</v>
      </c>
      <c r="W281" s="136">
        <v>5.0999999999999996</v>
      </c>
      <c r="X281" s="136">
        <v>0.7</v>
      </c>
      <c r="Y281" s="136">
        <v>4.7</v>
      </c>
      <c r="Z281" s="136">
        <v>6</v>
      </c>
      <c r="AA281" s="136">
        <v>5.2</v>
      </c>
      <c r="AB281" s="136">
        <v>6.3</v>
      </c>
      <c r="AC281" s="136">
        <v>4.5</v>
      </c>
    </row>
    <row r="282" spans="1:29" s="82" customFormat="1" ht="34.5" customHeight="1">
      <c r="A282" s="338" t="s">
        <v>1003</v>
      </c>
      <c r="B282" s="114"/>
      <c r="C282" s="457" t="s">
        <v>246</v>
      </c>
      <c r="D282" s="458"/>
      <c r="E282" s="458"/>
      <c r="F282" s="458"/>
      <c r="G282" s="457" t="s">
        <v>239</v>
      </c>
      <c r="H282" s="457"/>
      <c r="I282" s="470"/>
      <c r="J282" s="131">
        <f t="shared" si="7"/>
        <v>43</v>
      </c>
      <c r="K282" s="118" t="str">
        <f t="shared" si="6"/>
        <v/>
      </c>
      <c r="L282" s="135">
        <v>0</v>
      </c>
      <c r="M282" s="135">
        <v>0</v>
      </c>
      <c r="N282" s="135">
        <v>1</v>
      </c>
      <c r="O282" s="135">
        <v>0</v>
      </c>
      <c r="P282" s="135">
        <v>0</v>
      </c>
      <c r="Q282" s="135">
        <v>0</v>
      </c>
      <c r="R282" s="135">
        <v>0</v>
      </c>
      <c r="S282" s="135">
        <v>0</v>
      </c>
      <c r="T282" s="135">
        <v>18</v>
      </c>
      <c r="U282" s="135">
        <v>20</v>
      </c>
      <c r="V282" s="135">
        <v>0</v>
      </c>
      <c r="W282" s="135">
        <v>0</v>
      </c>
      <c r="X282" s="135">
        <v>0</v>
      </c>
      <c r="Y282" s="135">
        <v>1</v>
      </c>
      <c r="Z282" s="135">
        <v>1</v>
      </c>
      <c r="AA282" s="135">
        <v>1</v>
      </c>
      <c r="AB282" s="135">
        <v>1</v>
      </c>
      <c r="AC282" s="135">
        <v>0</v>
      </c>
    </row>
    <row r="283" spans="1:29" s="82" customFormat="1" ht="34.5" customHeight="1">
      <c r="A283" s="338" t="s">
        <v>1003</v>
      </c>
      <c r="B283" s="83"/>
      <c r="C283" s="458"/>
      <c r="D283" s="458"/>
      <c r="E283" s="458"/>
      <c r="F283" s="458"/>
      <c r="G283" s="457" t="s">
        <v>241</v>
      </c>
      <c r="H283" s="457"/>
      <c r="I283" s="470"/>
      <c r="J283" s="131">
        <f t="shared" si="7"/>
        <v>0</v>
      </c>
      <c r="K283" s="118" t="str">
        <f t="shared" si="6"/>
        <v/>
      </c>
      <c r="L283" s="136">
        <v>0</v>
      </c>
      <c r="M283" s="136">
        <v>0</v>
      </c>
      <c r="N283" s="136">
        <v>0</v>
      </c>
      <c r="O283" s="136">
        <v>0</v>
      </c>
      <c r="P283" s="136">
        <v>0</v>
      </c>
      <c r="Q283" s="136">
        <v>0</v>
      </c>
      <c r="R283" s="136">
        <v>0</v>
      </c>
      <c r="S283" s="136">
        <v>0</v>
      </c>
      <c r="T283" s="136">
        <v>0</v>
      </c>
      <c r="U283" s="136">
        <v>0</v>
      </c>
      <c r="V283" s="136">
        <v>0</v>
      </c>
      <c r="W283" s="136">
        <v>0</v>
      </c>
      <c r="X283" s="136">
        <v>0</v>
      </c>
      <c r="Y283" s="136">
        <v>0</v>
      </c>
      <c r="Z283" s="136">
        <v>0</v>
      </c>
      <c r="AA283" s="136">
        <v>0</v>
      </c>
      <c r="AB283" s="136">
        <v>0</v>
      </c>
      <c r="AC283" s="136">
        <v>0</v>
      </c>
    </row>
    <row r="284" spans="1:29" s="82" customFormat="1" ht="34.5" customHeight="1">
      <c r="A284" s="338" t="s">
        <v>1004</v>
      </c>
      <c r="B284" s="83"/>
      <c r="C284" s="457" t="s">
        <v>247</v>
      </c>
      <c r="D284" s="458"/>
      <c r="E284" s="458"/>
      <c r="F284" s="458"/>
      <c r="G284" s="457" t="s">
        <v>239</v>
      </c>
      <c r="H284" s="457"/>
      <c r="I284" s="470"/>
      <c r="J284" s="131">
        <f t="shared" si="7"/>
        <v>0</v>
      </c>
      <c r="K284" s="118" t="str">
        <f t="shared" si="6"/>
        <v/>
      </c>
      <c r="L284" s="135">
        <v>0</v>
      </c>
      <c r="M284" s="135">
        <v>0</v>
      </c>
      <c r="N284" s="135">
        <v>0</v>
      </c>
      <c r="O284" s="135">
        <v>0</v>
      </c>
      <c r="P284" s="135">
        <v>0</v>
      </c>
      <c r="Q284" s="135">
        <v>0</v>
      </c>
      <c r="R284" s="135">
        <v>0</v>
      </c>
      <c r="S284" s="135">
        <v>0</v>
      </c>
      <c r="T284" s="135">
        <v>0</v>
      </c>
      <c r="U284" s="135">
        <v>0</v>
      </c>
      <c r="V284" s="135">
        <v>0</v>
      </c>
      <c r="W284" s="135">
        <v>0</v>
      </c>
      <c r="X284" s="135">
        <v>0</v>
      </c>
      <c r="Y284" s="135">
        <v>0</v>
      </c>
      <c r="Z284" s="135">
        <v>0</v>
      </c>
      <c r="AA284" s="135">
        <v>0</v>
      </c>
      <c r="AB284" s="135">
        <v>0</v>
      </c>
      <c r="AC284" s="135">
        <v>0</v>
      </c>
    </row>
    <row r="285" spans="1:29" s="82" customFormat="1" ht="34.5" customHeight="1">
      <c r="A285" s="338" t="s">
        <v>1004</v>
      </c>
      <c r="B285" s="83"/>
      <c r="C285" s="458"/>
      <c r="D285" s="458"/>
      <c r="E285" s="458"/>
      <c r="F285" s="458"/>
      <c r="G285" s="457" t="s">
        <v>241</v>
      </c>
      <c r="H285" s="457"/>
      <c r="I285" s="470"/>
      <c r="J285" s="131">
        <f t="shared" si="7"/>
        <v>0</v>
      </c>
      <c r="K285" s="118" t="str">
        <f t="shared" si="6"/>
        <v/>
      </c>
      <c r="L285" s="136">
        <v>0</v>
      </c>
      <c r="M285" s="136">
        <v>0</v>
      </c>
      <c r="N285" s="136">
        <v>0</v>
      </c>
      <c r="O285" s="136">
        <v>0</v>
      </c>
      <c r="P285" s="136">
        <v>0</v>
      </c>
      <c r="Q285" s="136">
        <v>0</v>
      </c>
      <c r="R285" s="136">
        <v>0</v>
      </c>
      <c r="S285" s="136">
        <v>0</v>
      </c>
      <c r="T285" s="136">
        <v>0</v>
      </c>
      <c r="U285" s="136">
        <v>0</v>
      </c>
      <c r="V285" s="136">
        <v>0</v>
      </c>
      <c r="W285" s="136">
        <v>0</v>
      </c>
      <c r="X285" s="136">
        <v>0</v>
      </c>
      <c r="Y285" s="136">
        <v>0</v>
      </c>
      <c r="Z285" s="136">
        <v>0</v>
      </c>
      <c r="AA285" s="136">
        <v>0</v>
      </c>
      <c r="AB285" s="136">
        <v>0</v>
      </c>
      <c r="AC285" s="136">
        <v>0</v>
      </c>
    </row>
    <row r="286" spans="1:29" s="82" customFormat="1" ht="34.5" customHeight="1">
      <c r="A286" s="338" t="s">
        <v>1005</v>
      </c>
      <c r="B286" s="83"/>
      <c r="C286" s="457" t="s">
        <v>248</v>
      </c>
      <c r="D286" s="458"/>
      <c r="E286" s="458"/>
      <c r="F286" s="458"/>
      <c r="G286" s="457" t="s">
        <v>239</v>
      </c>
      <c r="H286" s="457"/>
      <c r="I286" s="470"/>
      <c r="J286" s="131">
        <f t="shared" si="7"/>
        <v>0</v>
      </c>
      <c r="K286" s="118" t="str">
        <f t="shared" si="6"/>
        <v/>
      </c>
      <c r="L286" s="135">
        <v>0</v>
      </c>
      <c r="M286" s="135">
        <v>0</v>
      </c>
      <c r="N286" s="135">
        <v>0</v>
      </c>
      <c r="O286" s="135">
        <v>0</v>
      </c>
      <c r="P286" s="135">
        <v>0</v>
      </c>
      <c r="Q286" s="135">
        <v>0</v>
      </c>
      <c r="R286" s="135">
        <v>0</v>
      </c>
      <c r="S286" s="135">
        <v>0</v>
      </c>
      <c r="T286" s="135">
        <v>0</v>
      </c>
      <c r="U286" s="135">
        <v>0</v>
      </c>
      <c r="V286" s="135">
        <v>0</v>
      </c>
      <c r="W286" s="135">
        <v>0</v>
      </c>
      <c r="X286" s="135">
        <v>0</v>
      </c>
      <c r="Y286" s="135">
        <v>0</v>
      </c>
      <c r="Z286" s="135">
        <v>0</v>
      </c>
      <c r="AA286" s="135">
        <v>0</v>
      </c>
      <c r="AB286" s="135">
        <v>0</v>
      </c>
      <c r="AC286" s="135">
        <v>0</v>
      </c>
    </row>
    <row r="287" spans="1:29" s="82" customFormat="1" ht="34.5" customHeight="1">
      <c r="A287" s="338" t="s">
        <v>1005</v>
      </c>
      <c r="B287" s="83"/>
      <c r="C287" s="458"/>
      <c r="D287" s="458"/>
      <c r="E287" s="458"/>
      <c r="F287" s="458"/>
      <c r="G287" s="457" t="s">
        <v>241</v>
      </c>
      <c r="H287" s="457"/>
      <c r="I287" s="470"/>
      <c r="J287" s="131">
        <f t="shared" si="7"/>
        <v>0</v>
      </c>
      <c r="K287" s="118" t="str">
        <f t="shared" si="6"/>
        <v/>
      </c>
      <c r="L287" s="136">
        <v>0</v>
      </c>
      <c r="M287" s="136">
        <v>0</v>
      </c>
      <c r="N287" s="136">
        <v>0</v>
      </c>
      <c r="O287" s="136">
        <v>0</v>
      </c>
      <c r="P287" s="136">
        <v>0</v>
      </c>
      <c r="Q287" s="136">
        <v>0</v>
      </c>
      <c r="R287" s="136">
        <v>0</v>
      </c>
      <c r="S287" s="136">
        <v>0</v>
      </c>
      <c r="T287" s="136">
        <v>0</v>
      </c>
      <c r="U287" s="136">
        <v>0</v>
      </c>
      <c r="V287" s="136">
        <v>0</v>
      </c>
      <c r="W287" s="136">
        <v>0</v>
      </c>
      <c r="X287" s="136">
        <v>0</v>
      </c>
      <c r="Y287" s="136">
        <v>0</v>
      </c>
      <c r="Z287" s="136">
        <v>0</v>
      </c>
      <c r="AA287" s="136">
        <v>0</v>
      </c>
      <c r="AB287" s="136">
        <v>0</v>
      </c>
      <c r="AC287" s="136">
        <v>0</v>
      </c>
    </row>
    <row r="288" spans="1:29" s="82" customFormat="1" ht="34.5" customHeight="1">
      <c r="A288" s="338" t="s">
        <v>1006</v>
      </c>
      <c r="B288" s="83"/>
      <c r="C288" s="457" t="s">
        <v>249</v>
      </c>
      <c r="D288" s="458"/>
      <c r="E288" s="458"/>
      <c r="F288" s="458"/>
      <c r="G288" s="457" t="s">
        <v>239</v>
      </c>
      <c r="H288" s="457"/>
      <c r="I288" s="470"/>
      <c r="J288" s="131">
        <f t="shared" si="7"/>
        <v>0</v>
      </c>
      <c r="K288" s="118" t="str">
        <f t="shared" si="6"/>
        <v/>
      </c>
      <c r="L288" s="135">
        <v>0</v>
      </c>
      <c r="M288" s="135">
        <v>0</v>
      </c>
      <c r="N288" s="135">
        <v>0</v>
      </c>
      <c r="O288" s="135">
        <v>0</v>
      </c>
      <c r="P288" s="135">
        <v>0</v>
      </c>
      <c r="Q288" s="135">
        <v>0</v>
      </c>
      <c r="R288" s="135">
        <v>0</v>
      </c>
      <c r="S288" s="135">
        <v>0</v>
      </c>
      <c r="T288" s="135">
        <v>0</v>
      </c>
      <c r="U288" s="135">
        <v>0</v>
      </c>
      <c r="V288" s="135">
        <v>0</v>
      </c>
      <c r="W288" s="135">
        <v>0</v>
      </c>
      <c r="X288" s="135">
        <v>0</v>
      </c>
      <c r="Y288" s="135">
        <v>0</v>
      </c>
      <c r="Z288" s="135">
        <v>0</v>
      </c>
      <c r="AA288" s="135">
        <v>0</v>
      </c>
      <c r="AB288" s="135">
        <v>0</v>
      </c>
      <c r="AC288" s="135">
        <v>0</v>
      </c>
    </row>
    <row r="289" spans="1:29" s="82" customFormat="1" ht="34.5" customHeight="1">
      <c r="A289" s="338" t="s">
        <v>1006</v>
      </c>
      <c r="B289" s="83"/>
      <c r="C289" s="458"/>
      <c r="D289" s="458"/>
      <c r="E289" s="458"/>
      <c r="F289" s="458"/>
      <c r="G289" s="457" t="s">
        <v>241</v>
      </c>
      <c r="H289" s="457"/>
      <c r="I289" s="470"/>
      <c r="J289" s="131">
        <f t="shared" si="7"/>
        <v>0</v>
      </c>
      <c r="K289" s="118" t="str">
        <f t="shared" si="6"/>
        <v/>
      </c>
      <c r="L289" s="136">
        <v>0</v>
      </c>
      <c r="M289" s="136">
        <v>0</v>
      </c>
      <c r="N289" s="136">
        <v>0</v>
      </c>
      <c r="O289" s="136">
        <v>0</v>
      </c>
      <c r="P289" s="136">
        <v>0</v>
      </c>
      <c r="Q289" s="136">
        <v>0</v>
      </c>
      <c r="R289" s="136">
        <v>0</v>
      </c>
      <c r="S289" s="136">
        <v>0</v>
      </c>
      <c r="T289" s="136">
        <v>0</v>
      </c>
      <c r="U289" s="136">
        <v>0</v>
      </c>
      <c r="V289" s="136">
        <v>0</v>
      </c>
      <c r="W289" s="136">
        <v>0</v>
      </c>
      <c r="X289" s="136">
        <v>0</v>
      </c>
      <c r="Y289" s="136">
        <v>0</v>
      </c>
      <c r="Z289" s="136">
        <v>0</v>
      </c>
      <c r="AA289" s="136">
        <v>0</v>
      </c>
      <c r="AB289" s="136">
        <v>0</v>
      </c>
      <c r="AC289" s="136">
        <v>0</v>
      </c>
    </row>
    <row r="290" spans="1:29" s="82" customFormat="1" ht="34.5" customHeight="1">
      <c r="A290" s="338" t="s">
        <v>1007</v>
      </c>
      <c r="B290" s="83"/>
      <c r="C290" s="457" t="s">
        <v>250</v>
      </c>
      <c r="D290" s="458"/>
      <c r="E290" s="458"/>
      <c r="F290" s="458"/>
      <c r="G290" s="457" t="s">
        <v>239</v>
      </c>
      <c r="H290" s="457"/>
      <c r="I290" s="470"/>
      <c r="J290" s="131">
        <f t="shared" si="7"/>
        <v>0</v>
      </c>
      <c r="K290" s="118" t="str">
        <f t="shared" si="6"/>
        <v/>
      </c>
      <c r="L290" s="135">
        <v>0</v>
      </c>
      <c r="M290" s="135">
        <v>0</v>
      </c>
      <c r="N290" s="135">
        <v>0</v>
      </c>
      <c r="O290" s="135">
        <v>0</v>
      </c>
      <c r="P290" s="135">
        <v>0</v>
      </c>
      <c r="Q290" s="135">
        <v>0</v>
      </c>
      <c r="R290" s="135">
        <v>0</v>
      </c>
      <c r="S290" s="135">
        <v>0</v>
      </c>
      <c r="T290" s="135">
        <v>0</v>
      </c>
      <c r="U290" s="135">
        <v>0</v>
      </c>
      <c r="V290" s="135">
        <v>0</v>
      </c>
      <c r="W290" s="135">
        <v>0</v>
      </c>
      <c r="X290" s="135">
        <v>0</v>
      </c>
      <c r="Y290" s="135">
        <v>0</v>
      </c>
      <c r="Z290" s="135">
        <v>0</v>
      </c>
      <c r="AA290" s="135">
        <v>0</v>
      </c>
      <c r="AB290" s="135">
        <v>0</v>
      </c>
      <c r="AC290" s="135">
        <v>0</v>
      </c>
    </row>
    <row r="291" spans="1:29"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c r="N291" s="136">
        <v>0</v>
      </c>
      <c r="O291" s="136">
        <v>0</v>
      </c>
      <c r="P291" s="136">
        <v>0</v>
      </c>
      <c r="Q291" s="136">
        <v>0</v>
      </c>
      <c r="R291" s="136">
        <v>0</v>
      </c>
      <c r="S291" s="136">
        <v>0</v>
      </c>
      <c r="T291" s="136">
        <v>0</v>
      </c>
      <c r="U291" s="136">
        <v>0</v>
      </c>
      <c r="V291" s="136">
        <v>0</v>
      </c>
      <c r="W291" s="136">
        <v>0</v>
      </c>
      <c r="X291" s="136">
        <v>0</v>
      </c>
      <c r="Y291" s="136">
        <v>0</v>
      </c>
      <c r="Z291" s="136">
        <v>0</v>
      </c>
      <c r="AA291" s="136">
        <v>0</v>
      </c>
      <c r="AB291" s="136">
        <v>0</v>
      </c>
      <c r="AC291" s="136">
        <v>0</v>
      </c>
    </row>
    <row r="292" spans="1:29" s="82" customFormat="1" ht="34.5" customHeight="1">
      <c r="A292" s="327" t="s">
        <v>1008</v>
      </c>
      <c r="B292" s="83"/>
      <c r="C292" s="457" t="s">
        <v>251</v>
      </c>
      <c r="D292" s="463"/>
      <c r="E292" s="463"/>
      <c r="F292" s="463"/>
      <c r="G292" s="457" t="s">
        <v>239</v>
      </c>
      <c r="H292" s="457"/>
      <c r="I292" s="470"/>
      <c r="J292" s="131">
        <v>34</v>
      </c>
      <c r="K292" s="118" t="str">
        <f t="shared" si="6"/>
        <v/>
      </c>
      <c r="L292" s="132"/>
      <c r="M292" s="132"/>
      <c r="N292" s="132"/>
      <c r="O292" s="132"/>
      <c r="P292" s="132"/>
      <c r="Q292" s="132"/>
      <c r="R292" s="132"/>
      <c r="S292" s="132"/>
      <c r="T292" s="132"/>
      <c r="U292" s="132"/>
      <c r="V292" s="132"/>
      <c r="W292" s="132"/>
      <c r="X292" s="132"/>
      <c r="Y292" s="132"/>
      <c r="Z292" s="132"/>
      <c r="AA292" s="132"/>
      <c r="AB292" s="132"/>
      <c r="AC292" s="132"/>
    </row>
    <row r="293" spans="1:29" s="82" customFormat="1" ht="34.5" customHeight="1">
      <c r="A293" s="327" t="s">
        <v>1008</v>
      </c>
      <c r="B293" s="83"/>
      <c r="C293" s="463"/>
      <c r="D293" s="463"/>
      <c r="E293" s="463"/>
      <c r="F293" s="463"/>
      <c r="G293" s="457" t="s">
        <v>241</v>
      </c>
      <c r="H293" s="457"/>
      <c r="I293" s="470"/>
      <c r="J293" s="131">
        <v>0</v>
      </c>
      <c r="K293" s="118" t="str">
        <f t="shared" si="6"/>
        <v/>
      </c>
      <c r="L293" s="134"/>
      <c r="M293" s="134"/>
      <c r="N293" s="134"/>
      <c r="O293" s="134"/>
      <c r="P293" s="134"/>
      <c r="Q293" s="134"/>
      <c r="R293" s="134"/>
      <c r="S293" s="134"/>
      <c r="T293" s="134"/>
      <c r="U293" s="134"/>
      <c r="V293" s="134"/>
      <c r="W293" s="134"/>
      <c r="X293" s="134"/>
      <c r="Y293" s="134"/>
      <c r="Z293" s="134"/>
      <c r="AA293" s="134"/>
      <c r="AB293" s="134"/>
      <c r="AC293" s="134"/>
    </row>
    <row r="294" spans="1:29" s="82" customFormat="1" ht="34.5" customHeight="1">
      <c r="A294" s="327" t="s">
        <v>1009</v>
      </c>
      <c r="B294" s="83"/>
      <c r="C294" s="457" t="s">
        <v>252</v>
      </c>
      <c r="D294" s="463"/>
      <c r="E294" s="463"/>
      <c r="F294" s="463"/>
      <c r="G294" s="457" t="s">
        <v>239</v>
      </c>
      <c r="H294" s="457"/>
      <c r="I294" s="470"/>
      <c r="J294" s="131">
        <v>49</v>
      </c>
      <c r="K294" s="118" t="str">
        <f t="shared" si="6"/>
        <v/>
      </c>
      <c r="L294" s="132"/>
      <c r="M294" s="132"/>
      <c r="N294" s="132"/>
      <c r="O294" s="132"/>
      <c r="P294" s="132"/>
      <c r="Q294" s="132"/>
      <c r="R294" s="132"/>
      <c r="S294" s="132"/>
      <c r="T294" s="132"/>
      <c r="U294" s="132"/>
      <c r="V294" s="132"/>
      <c r="W294" s="132"/>
      <c r="X294" s="132"/>
      <c r="Y294" s="132"/>
      <c r="Z294" s="132"/>
      <c r="AA294" s="132"/>
      <c r="AB294" s="132"/>
      <c r="AC294" s="132"/>
    </row>
    <row r="295" spans="1:29" s="82" customFormat="1" ht="34.5" customHeight="1">
      <c r="A295" s="327" t="s">
        <v>1009</v>
      </c>
      <c r="B295" s="83"/>
      <c r="C295" s="463"/>
      <c r="D295" s="463"/>
      <c r="E295" s="463"/>
      <c r="F295" s="463"/>
      <c r="G295" s="457" t="s">
        <v>241</v>
      </c>
      <c r="H295" s="457"/>
      <c r="I295" s="470"/>
      <c r="J295" s="131">
        <v>1.9</v>
      </c>
      <c r="K295" s="118" t="str">
        <f t="shared" si="6"/>
        <v/>
      </c>
      <c r="L295" s="134"/>
      <c r="M295" s="134"/>
      <c r="N295" s="134"/>
      <c r="O295" s="134"/>
      <c r="P295" s="134"/>
      <c r="Q295" s="134"/>
      <c r="R295" s="134"/>
      <c r="S295" s="134"/>
      <c r="T295" s="134"/>
      <c r="U295" s="134"/>
      <c r="V295" s="134"/>
      <c r="W295" s="134"/>
      <c r="X295" s="134"/>
      <c r="Y295" s="134"/>
      <c r="Z295" s="134"/>
      <c r="AA295" s="134"/>
      <c r="AB295" s="134"/>
      <c r="AC295" s="134"/>
    </row>
    <row r="296" spans="1:29" s="82" customFormat="1" ht="34.5" customHeight="1">
      <c r="A296" s="338" t="s">
        <v>1010</v>
      </c>
      <c r="B296" s="83"/>
      <c r="C296" s="457" t="s">
        <v>253</v>
      </c>
      <c r="D296" s="458"/>
      <c r="E296" s="458"/>
      <c r="F296" s="458"/>
      <c r="G296" s="457" t="s">
        <v>239</v>
      </c>
      <c r="H296" s="457"/>
      <c r="I296" s="470"/>
      <c r="J296" s="131">
        <f>IF(SUM(L296:AC296)=0,IF(COUNTIF(L296:AC296,"未確認")&gt;0,"未確認",IF(COUNTIF(L296:AC296,"~*")&gt;0,"*",SUM(L296:AC296))),SUM(L296:AC296))</f>
        <v>0</v>
      </c>
      <c r="K296" s="118" t="str">
        <f t="shared" si="6"/>
        <v/>
      </c>
      <c r="L296" s="135">
        <v>0</v>
      </c>
      <c r="M296" s="135">
        <v>0</v>
      </c>
      <c r="N296" s="135">
        <v>0</v>
      </c>
      <c r="O296" s="135">
        <v>0</v>
      </c>
      <c r="P296" s="135">
        <v>0</v>
      </c>
      <c r="Q296" s="135">
        <v>0</v>
      </c>
      <c r="R296" s="135">
        <v>0</v>
      </c>
      <c r="S296" s="135">
        <v>0</v>
      </c>
      <c r="T296" s="135">
        <v>0</v>
      </c>
      <c r="U296" s="135">
        <v>0</v>
      </c>
      <c r="V296" s="135">
        <v>0</v>
      </c>
      <c r="W296" s="135">
        <v>0</v>
      </c>
      <c r="X296" s="135">
        <v>0</v>
      </c>
      <c r="Y296" s="135">
        <v>0</v>
      </c>
      <c r="Z296" s="135">
        <v>0</v>
      </c>
      <c r="AA296" s="135">
        <v>0</v>
      </c>
      <c r="AB296" s="135">
        <v>0</v>
      </c>
      <c r="AC296" s="135">
        <v>0</v>
      </c>
    </row>
    <row r="297" spans="1:29" s="82" customFormat="1" ht="34.5" customHeight="1">
      <c r="A297" s="338" t="s">
        <v>1010</v>
      </c>
      <c r="B297" s="83"/>
      <c r="C297" s="458"/>
      <c r="D297" s="458"/>
      <c r="E297" s="458"/>
      <c r="F297" s="458"/>
      <c r="G297" s="457" t="s">
        <v>241</v>
      </c>
      <c r="H297" s="457"/>
      <c r="I297" s="470"/>
      <c r="J297" s="131">
        <f>IF(SUM(L297:AC297)=0,IF(COUNTIF(L297:AC297,"未確認")&gt;0,"未確認",IF(COUNTIF(L297:AC297,"~*")&gt;0,"*",SUM(L297:AC297))),SUM(L297:AC297))</f>
        <v>0</v>
      </c>
      <c r="K297" s="118" t="str">
        <f t="shared" si="6"/>
        <v/>
      </c>
      <c r="L297" s="136">
        <v>0</v>
      </c>
      <c r="M297" s="136">
        <v>0</v>
      </c>
      <c r="N297" s="136">
        <v>0</v>
      </c>
      <c r="O297" s="136">
        <v>0</v>
      </c>
      <c r="P297" s="136">
        <v>0</v>
      </c>
      <c r="Q297" s="136">
        <v>0</v>
      </c>
      <c r="R297" s="136">
        <v>0</v>
      </c>
      <c r="S297" s="136">
        <v>0</v>
      </c>
      <c r="T297" s="136">
        <v>0</v>
      </c>
      <c r="U297" s="136">
        <v>0</v>
      </c>
      <c r="V297" s="136">
        <v>0</v>
      </c>
      <c r="W297" s="136">
        <v>0</v>
      </c>
      <c r="X297" s="136">
        <v>0</v>
      </c>
      <c r="Y297" s="136">
        <v>0</v>
      </c>
      <c r="Z297" s="136">
        <v>0</v>
      </c>
      <c r="AA297" s="136">
        <v>0</v>
      </c>
      <c r="AB297" s="136">
        <v>0</v>
      </c>
      <c r="AC297" s="136">
        <v>0</v>
      </c>
    </row>
    <row r="298" spans="1:29" s="82" customFormat="1" ht="34.5" customHeight="1">
      <c r="A298" s="338" t="s">
        <v>1011</v>
      </c>
      <c r="B298" s="83"/>
      <c r="C298" s="457" t="s">
        <v>254</v>
      </c>
      <c r="D298" s="463"/>
      <c r="E298" s="463"/>
      <c r="F298" s="463"/>
      <c r="G298" s="457" t="s">
        <v>239</v>
      </c>
      <c r="H298" s="457"/>
      <c r="I298" s="470"/>
      <c r="J298" s="131">
        <f>IF(SUM(L298:AC298)=0,IF(COUNTIF(L298:AC298,"未確認")&gt;0,"未確認",IF(COUNTIF(L298:AC298,"~*")&gt;0,"*",SUM(L298:AC298))),SUM(L298:AC298))</f>
        <v>0</v>
      </c>
      <c r="K298" s="118" t="str">
        <f t="shared" si="6"/>
        <v/>
      </c>
      <c r="L298" s="135">
        <v>0</v>
      </c>
      <c r="M298" s="135">
        <v>0</v>
      </c>
      <c r="N298" s="135">
        <v>0</v>
      </c>
      <c r="O298" s="135">
        <v>0</v>
      </c>
      <c r="P298" s="135">
        <v>0</v>
      </c>
      <c r="Q298" s="135">
        <v>0</v>
      </c>
      <c r="R298" s="135">
        <v>0</v>
      </c>
      <c r="S298" s="135">
        <v>0</v>
      </c>
      <c r="T298" s="135">
        <v>0</v>
      </c>
      <c r="U298" s="135">
        <v>0</v>
      </c>
      <c r="V298" s="135">
        <v>0</v>
      </c>
      <c r="W298" s="135">
        <v>0</v>
      </c>
      <c r="X298" s="135">
        <v>0</v>
      </c>
      <c r="Y298" s="135">
        <v>0</v>
      </c>
      <c r="Z298" s="135">
        <v>0</v>
      </c>
      <c r="AA298" s="135">
        <v>0</v>
      </c>
      <c r="AB298" s="135">
        <v>0</v>
      </c>
      <c r="AC298" s="135">
        <v>0</v>
      </c>
    </row>
    <row r="299" spans="1:29" s="82" customFormat="1" ht="34.5" customHeight="1">
      <c r="A299" s="338" t="s">
        <v>1011</v>
      </c>
      <c r="B299" s="83"/>
      <c r="C299" s="463"/>
      <c r="D299" s="463"/>
      <c r="E299" s="463"/>
      <c r="F299" s="463"/>
      <c r="G299" s="457" t="s">
        <v>241</v>
      </c>
      <c r="H299" s="457"/>
      <c r="I299" s="471"/>
      <c r="J299" s="131">
        <f>IF(SUM(L299:AC299)=0,IF(COUNTIF(L299:AC299,"未確認")&gt;0,"未確認",IF(COUNTIF(L299:AC299,"~*")&gt;0,"*",SUM(L299:AC299))),SUM(L299:AC299))</f>
        <v>0</v>
      </c>
      <c r="K299" s="118" t="str">
        <f t="shared" si="6"/>
        <v/>
      </c>
      <c r="L299" s="136">
        <v>0</v>
      </c>
      <c r="M299" s="136">
        <v>0</v>
      </c>
      <c r="N299" s="136">
        <v>0</v>
      </c>
      <c r="O299" s="136">
        <v>0</v>
      </c>
      <c r="P299" s="136">
        <v>0</v>
      </c>
      <c r="Q299" s="136">
        <v>0</v>
      </c>
      <c r="R299" s="136">
        <v>0</v>
      </c>
      <c r="S299" s="136">
        <v>0</v>
      </c>
      <c r="T299" s="136">
        <v>0</v>
      </c>
      <c r="U299" s="136">
        <v>0</v>
      </c>
      <c r="V299" s="136">
        <v>0</v>
      </c>
      <c r="W299" s="136">
        <v>0</v>
      </c>
      <c r="X299" s="136">
        <v>0</v>
      </c>
      <c r="Y299" s="136">
        <v>0</v>
      </c>
      <c r="Z299" s="136">
        <v>0</v>
      </c>
      <c r="AA299" s="136">
        <v>0</v>
      </c>
      <c r="AB299" s="136">
        <v>0</v>
      </c>
      <c r="AC299" s="136">
        <v>0</v>
      </c>
    </row>
    <row r="300" spans="1:29"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9">
      <c r="A301" s="325"/>
      <c r="B301" s="19"/>
      <c r="C301" s="19"/>
      <c r="D301" s="19"/>
      <c r="E301" s="19"/>
      <c r="F301" s="19"/>
      <c r="G301" s="19"/>
      <c r="H301" s="15"/>
      <c r="I301" s="15"/>
      <c r="L301" s="73"/>
      <c r="M301" s="137"/>
      <c r="N301" s="137"/>
      <c r="O301" s="73"/>
      <c r="P301" s="73"/>
      <c r="Q301" s="73"/>
      <c r="R301" s="73"/>
      <c r="S301" s="73"/>
      <c r="T301" s="73"/>
      <c r="U301" s="73"/>
      <c r="V301" s="73"/>
    </row>
    <row r="302" spans="1:29"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9" ht="20.25" customHeight="1">
      <c r="A303" s="325"/>
      <c r="B303" s="2"/>
      <c r="C303" s="60"/>
      <c r="D303" s="4"/>
      <c r="F303" s="4"/>
      <c r="G303" s="4"/>
      <c r="H303" s="307"/>
      <c r="I303" s="65" t="s">
        <v>1012</v>
      </c>
      <c r="J303" s="66"/>
      <c r="K303" s="77"/>
      <c r="L303" s="316" t="s">
        <v>256</v>
      </c>
      <c r="M303" s="316" t="s">
        <v>257</v>
      </c>
      <c r="N303" s="316" t="s">
        <v>258</v>
      </c>
      <c r="O303" s="130"/>
      <c r="P303" s="130"/>
      <c r="Q303" s="130"/>
      <c r="R303" s="130"/>
      <c r="S303" s="130"/>
      <c r="T303" s="130"/>
      <c r="U303" s="130"/>
      <c r="V303" s="9"/>
    </row>
    <row r="304" spans="1:29" s="82" customFormat="1" ht="34.5" customHeight="1">
      <c r="A304" s="338" t="s">
        <v>1013</v>
      </c>
      <c r="B304" s="114"/>
      <c r="C304" s="457" t="s">
        <v>243</v>
      </c>
      <c r="D304" s="457"/>
      <c r="E304" s="457"/>
      <c r="F304" s="457"/>
      <c r="G304" s="383" t="s">
        <v>239</v>
      </c>
      <c r="H304" s="385"/>
      <c r="I304" s="466" t="s">
        <v>1014</v>
      </c>
      <c r="J304" s="138"/>
      <c r="K304" s="139"/>
      <c r="L304" s="135">
        <v>37</v>
      </c>
      <c r="M304" s="135">
        <v>121</v>
      </c>
      <c r="N304" s="135">
        <v>42</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12.9</v>
      </c>
      <c r="N305" s="136">
        <v>0.9</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8</v>
      </c>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2.6</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4</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5.6</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3</v>
      </c>
      <c r="N310" s="135">
        <v>1</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24</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10</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4</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32</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10</v>
      </c>
      <c r="O320" s="130"/>
      <c r="P320" s="130"/>
      <c r="Q320" s="130"/>
      <c r="R320" s="130"/>
      <c r="S320" s="130"/>
      <c r="T320" s="130"/>
      <c r="U320" s="130"/>
    </row>
    <row r="321" spans="1:29"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9" s="82" customFormat="1" ht="34.5" customHeight="1">
      <c r="A322" s="338" t="s">
        <v>1023</v>
      </c>
      <c r="B322" s="83"/>
      <c r="C322" s="457" t="s">
        <v>254</v>
      </c>
      <c r="D322" s="463"/>
      <c r="E322" s="463"/>
      <c r="F322" s="463"/>
      <c r="G322" s="383" t="s">
        <v>239</v>
      </c>
      <c r="H322" s="385"/>
      <c r="I322" s="467"/>
      <c r="J322" s="138"/>
      <c r="K322" s="141"/>
      <c r="L322" s="135">
        <v>0</v>
      </c>
      <c r="M322" s="135">
        <v>0</v>
      </c>
      <c r="N322" s="135">
        <v>7</v>
      </c>
      <c r="O322" s="130"/>
      <c r="P322" s="130"/>
      <c r="Q322" s="130"/>
      <c r="R322" s="130"/>
      <c r="S322" s="130"/>
      <c r="T322" s="130"/>
      <c r="U322" s="130"/>
    </row>
    <row r="323" spans="1:29" s="82" customFormat="1" ht="34.5" customHeight="1">
      <c r="A323" s="338" t="s">
        <v>1023</v>
      </c>
      <c r="B323" s="83"/>
      <c r="C323" s="463"/>
      <c r="D323" s="463"/>
      <c r="E323" s="463"/>
      <c r="F323" s="463"/>
      <c r="G323" s="383" t="s">
        <v>241</v>
      </c>
      <c r="H323" s="385"/>
      <c r="I323" s="468"/>
      <c r="J323" s="142"/>
      <c r="K323" s="143"/>
      <c r="L323" s="136">
        <v>0</v>
      </c>
      <c r="M323" s="136">
        <v>0</v>
      </c>
      <c r="N323" s="136">
        <v>1.4</v>
      </c>
      <c r="O323" s="130"/>
      <c r="P323" s="130"/>
      <c r="Q323" s="130"/>
      <c r="R323" s="130"/>
      <c r="S323" s="130"/>
      <c r="T323" s="130"/>
      <c r="U323" s="130"/>
    </row>
    <row r="324" spans="1:29"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9"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9"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9"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9">
      <c r="A328" s="325"/>
      <c r="B328" s="19"/>
      <c r="C328" s="19"/>
      <c r="D328" s="19"/>
      <c r="E328" s="19"/>
      <c r="F328" s="19"/>
      <c r="G328" s="19"/>
      <c r="H328" s="15"/>
      <c r="I328" s="15"/>
      <c r="L328" s="23"/>
      <c r="M328" s="23"/>
      <c r="N328" s="23"/>
      <c r="O328" s="23"/>
      <c r="P328" s="23"/>
      <c r="Q328" s="23"/>
      <c r="R328" s="73"/>
      <c r="S328" s="73"/>
      <c r="T328" s="73"/>
      <c r="U328" s="73"/>
      <c r="V328" s="73"/>
    </row>
    <row r="329" spans="1:29" ht="34.5" customHeight="1">
      <c r="A329" s="325"/>
      <c r="B329" s="19"/>
      <c r="C329" s="4"/>
      <c r="D329" s="4"/>
      <c r="F329" s="4"/>
      <c r="G329" s="4"/>
      <c r="H329" s="307"/>
      <c r="I329" s="307"/>
      <c r="J329" s="74" t="s">
        <v>77</v>
      </c>
      <c r="K329" s="75"/>
      <c r="L329" s="76" t="s">
        <v>15</v>
      </c>
      <c r="M329" s="76" t="s">
        <v>875</v>
      </c>
      <c r="N329" s="76" t="s">
        <v>16</v>
      </c>
      <c r="O329" s="76" t="s">
        <v>14</v>
      </c>
      <c r="P329" s="76" t="s">
        <v>17</v>
      </c>
      <c r="Q329" s="76" t="s">
        <v>12</v>
      </c>
      <c r="R329" s="76" t="s">
        <v>6</v>
      </c>
      <c r="S329" s="76" t="s">
        <v>5</v>
      </c>
      <c r="T329" s="76" t="s">
        <v>4</v>
      </c>
      <c r="U329" s="76" t="s">
        <v>3</v>
      </c>
      <c r="V329" s="76" t="s">
        <v>2</v>
      </c>
      <c r="W329" s="76" t="s">
        <v>8</v>
      </c>
      <c r="X329" s="76" t="s">
        <v>1</v>
      </c>
      <c r="Y329" s="76" t="s">
        <v>7</v>
      </c>
      <c r="Z329" s="76" t="s">
        <v>13</v>
      </c>
      <c r="AA329" s="76" t="s">
        <v>9</v>
      </c>
      <c r="AB329" s="76" t="s">
        <v>10</v>
      </c>
      <c r="AC329" s="76" t="s">
        <v>11</v>
      </c>
    </row>
    <row r="330" spans="1:29" ht="20.25" customHeight="1">
      <c r="A330" s="325"/>
      <c r="B330" s="2"/>
      <c r="C330" s="60"/>
      <c r="D330" s="4"/>
      <c r="F330" s="4"/>
      <c r="G330" s="4"/>
      <c r="H330" s="307"/>
      <c r="I330" s="65" t="s">
        <v>78</v>
      </c>
      <c r="J330" s="66"/>
      <c r="K330" s="77"/>
      <c r="L330" s="78" t="s">
        <v>79</v>
      </c>
      <c r="M330" s="128" t="s">
        <v>79</v>
      </c>
      <c r="N330" s="128" t="s">
        <v>79</v>
      </c>
      <c r="O330" s="128" t="s">
        <v>79</v>
      </c>
      <c r="P330" s="128" t="s">
        <v>79</v>
      </c>
      <c r="Q330" s="128" t="s">
        <v>79</v>
      </c>
      <c r="R330" s="128" t="s">
        <v>79</v>
      </c>
      <c r="S330" s="128" t="s">
        <v>79</v>
      </c>
      <c r="T330" s="128" t="s">
        <v>79</v>
      </c>
      <c r="U330" s="128" t="s">
        <v>79</v>
      </c>
      <c r="V330" s="128" t="s">
        <v>79</v>
      </c>
      <c r="W330" s="128" t="s">
        <v>80</v>
      </c>
      <c r="X330" s="128" t="s">
        <v>79</v>
      </c>
      <c r="Y330" s="128" t="s">
        <v>79</v>
      </c>
      <c r="Z330" s="128" t="s">
        <v>79</v>
      </c>
      <c r="AA330" s="128" t="s">
        <v>80</v>
      </c>
      <c r="AB330" s="128" t="s">
        <v>79</v>
      </c>
      <c r="AC330" s="128" t="s">
        <v>79</v>
      </c>
    </row>
    <row r="331" spans="1:29" s="82" customFormat="1" ht="34.5" customHeight="1">
      <c r="A331" s="338" t="s">
        <v>1024</v>
      </c>
      <c r="B331" s="2"/>
      <c r="C331" s="383" t="s">
        <v>262</v>
      </c>
      <c r="D331" s="384"/>
      <c r="E331" s="384"/>
      <c r="F331" s="384"/>
      <c r="G331" s="384"/>
      <c r="H331" s="385"/>
      <c r="I331" s="406" t="s">
        <v>263</v>
      </c>
      <c r="J331" s="68" t="s">
        <v>220</v>
      </c>
      <c r="K331" s="118"/>
      <c r="L331" s="144"/>
      <c r="M331" s="145"/>
      <c r="N331" s="145"/>
      <c r="O331" s="145"/>
      <c r="P331" s="145"/>
      <c r="Q331" s="145"/>
      <c r="R331" s="145"/>
      <c r="S331" s="145"/>
      <c r="T331" s="145"/>
      <c r="U331" s="145"/>
      <c r="V331" s="145"/>
      <c r="W331" s="145"/>
      <c r="X331" s="145"/>
      <c r="Y331" s="145"/>
      <c r="Z331" s="145"/>
      <c r="AA331" s="145"/>
      <c r="AB331" s="145"/>
      <c r="AC331" s="145"/>
    </row>
    <row r="332" spans="1:29" s="82" customFormat="1" ht="34.5" customHeight="1">
      <c r="A332" s="338" t="s">
        <v>1025</v>
      </c>
      <c r="B332" s="146"/>
      <c r="C332" s="464" t="s">
        <v>264</v>
      </c>
      <c r="D332" s="464"/>
      <c r="E332" s="464"/>
      <c r="F332" s="423"/>
      <c r="G332" s="457" t="s">
        <v>238</v>
      </c>
      <c r="H332" s="314" t="s">
        <v>265</v>
      </c>
      <c r="I332" s="420"/>
      <c r="J332" s="131">
        <v>0</v>
      </c>
      <c r="K332" s="118"/>
      <c r="L332" s="147"/>
      <c r="M332" s="148"/>
      <c r="N332" s="148"/>
      <c r="O332" s="148"/>
      <c r="P332" s="148"/>
      <c r="Q332" s="148"/>
      <c r="R332" s="148"/>
      <c r="S332" s="148"/>
      <c r="T332" s="148"/>
      <c r="U332" s="148"/>
      <c r="V332" s="148"/>
      <c r="W332" s="148"/>
      <c r="X332" s="148"/>
      <c r="Y332" s="148"/>
      <c r="Z332" s="148"/>
      <c r="AA332" s="148"/>
      <c r="AB332" s="148"/>
      <c r="AC332" s="148"/>
    </row>
    <row r="333" spans="1:29" s="82" customFormat="1" ht="34.5" customHeight="1">
      <c r="A333" s="338" t="s">
        <v>1025</v>
      </c>
      <c r="B333" s="146"/>
      <c r="C333" s="457"/>
      <c r="D333" s="457"/>
      <c r="E333" s="457"/>
      <c r="F333" s="458"/>
      <c r="G333" s="457"/>
      <c r="H333" s="314" t="s">
        <v>266</v>
      </c>
      <c r="I333" s="420"/>
      <c r="J333" s="133">
        <v>0</v>
      </c>
      <c r="K333" s="118"/>
      <c r="L333" s="147"/>
      <c r="M333" s="148"/>
      <c r="N333" s="148"/>
      <c r="O333" s="148"/>
      <c r="P333" s="148"/>
      <c r="Q333" s="148"/>
      <c r="R333" s="148"/>
      <c r="S333" s="148"/>
      <c r="T333" s="148"/>
      <c r="U333" s="148"/>
      <c r="V333" s="148"/>
      <c r="W333" s="148"/>
      <c r="X333" s="148"/>
      <c r="Y333" s="148"/>
      <c r="Z333" s="148"/>
      <c r="AA333" s="148"/>
      <c r="AB333" s="148"/>
      <c r="AC333" s="148"/>
    </row>
    <row r="334" spans="1:29" s="82" customFormat="1" ht="34.5" customHeight="1">
      <c r="A334" s="338" t="s">
        <v>1026</v>
      </c>
      <c r="B334" s="146"/>
      <c r="C334" s="457"/>
      <c r="D334" s="457"/>
      <c r="E334" s="457"/>
      <c r="F334" s="458"/>
      <c r="G334" s="457" t="s">
        <v>267</v>
      </c>
      <c r="H334" s="314" t="s">
        <v>265</v>
      </c>
      <c r="I334" s="420"/>
      <c r="J334" s="131">
        <v>1</v>
      </c>
      <c r="K334" s="118"/>
      <c r="L334" s="147"/>
      <c r="M334" s="148"/>
      <c r="N334" s="148"/>
      <c r="O334" s="148"/>
      <c r="P334" s="148"/>
      <c r="Q334" s="148"/>
      <c r="R334" s="148"/>
      <c r="S334" s="148"/>
      <c r="T334" s="148"/>
      <c r="U334" s="148"/>
      <c r="V334" s="148"/>
      <c r="W334" s="148"/>
      <c r="X334" s="148"/>
      <c r="Y334" s="148"/>
      <c r="Z334" s="148"/>
      <c r="AA334" s="148"/>
      <c r="AB334" s="148"/>
      <c r="AC334" s="148"/>
    </row>
    <row r="335" spans="1:29" s="82" customFormat="1" ht="34.5" customHeight="1">
      <c r="A335" s="338" t="s">
        <v>1026</v>
      </c>
      <c r="B335" s="146"/>
      <c r="C335" s="457"/>
      <c r="D335" s="457"/>
      <c r="E335" s="457"/>
      <c r="F335" s="458"/>
      <c r="G335" s="458"/>
      <c r="H335" s="314" t="s">
        <v>266</v>
      </c>
      <c r="I335" s="420"/>
      <c r="J335" s="133">
        <v>4</v>
      </c>
      <c r="K335" s="118"/>
      <c r="L335" s="147"/>
      <c r="M335" s="148"/>
      <c r="N335" s="148"/>
      <c r="O335" s="148"/>
      <c r="P335" s="148"/>
      <c r="Q335" s="148"/>
      <c r="R335" s="148"/>
      <c r="S335" s="148"/>
      <c r="T335" s="148"/>
      <c r="U335" s="148"/>
      <c r="V335" s="148"/>
      <c r="W335" s="148"/>
      <c r="X335" s="148"/>
      <c r="Y335" s="148"/>
      <c r="Z335" s="148"/>
      <c r="AA335" s="148"/>
      <c r="AB335" s="148"/>
      <c r="AC335" s="148"/>
    </row>
    <row r="336" spans="1:29" s="82" customFormat="1" ht="34.5" customHeight="1">
      <c r="A336" s="338" t="s">
        <v>1027</v>
      </c>
      <c r="B336" s="146"/>
      <c r="C336" s="457"/>
      <c r="D336" s="457"/>
      <c r="E336" s="457"/>
      <c r="F336" s="458"/>
      <c r="G336" s="457" t="s">
        <v>1028</v>
      </c>
      <c r="H336" s="314" t="s">
        <v>265</v>
      </c>
      <c r="I336" s="420"/>
      <c r="J336" s="131">
        <v>0</v>
      </c>
      <c r="K336" s="118"/>
      <c r="L336" s="147"/>
      <c r="M336" s="148"/>
      <c r="N336" s="148"/>
      <c r="O336" s="148"/>
      <c r="P336" s="148"/>
      <c r="Q336" s="148"/>
      <c r="R336" s="148"/>
      <c r="S336" s="148"/>
      <c r="T336" s="148"/>
      <c r="U336" s="148"/>
      <c r="V336" s="148"/>
      <c r="W336" s="148"/>
      <c r="X336" s="148"/>
      <c r="Y336" s="148"/>
      <c r="Z336" s="148"/>
      <c r="AA336" s="148"/>
      <c r="AB336" s="148"/>
      <c r="AC336" s="148"/>
    </row>
    <row r="337" spans="1:29" s="82" customFormat="1" ht="34.5" customHeight="1">
      <c r="A337" s="338" t="s">
        <v>1027</v>
      </c>
      <c r="B337" s="146"/>
      <c r="C337" s="457"/>
      <c r="D337" s="457"/>
      <c r="E337" s="457"/>
      <c r="F337" s="458"/>
      <c r="G337" s="458"/>
      <c r="H337" s="314" t="s">
        <v>266</v>
      </c>
      <c r="I337" s="420"/>
      <c r="J337" s="133">
        <v>5</v>
      </c>
      <c r="K337" s="118"/>
      <c r="L337" s="147"/>
      <c r="M337" s="148"/>
      <c r="N337" s="148"/>
      <c r="O337" s="148"/>
      <c r="P337" s="148"/>
      <c r="Q337" s="148"/>
      <c r="R337" s="148"/>
      <c r="S337" s="148"/>
      <c r="T337" s="148"/>
      <c r="U337" s="148"/>
      <c r="V337" s="148"/>
      <c r="W337" s="148"/>
      <c r="X337" s="148"/>
      <c r="Y337" s="148"/>
      <c r="Z337" s="148"/>
      <c r="AA337" s="148"/>
      <c r="AB337" s="148"/>
      <c r="AC337" s="148"/>
    </row>
    <row r="338" spans="1:29" s="82" customFormat="1" ht="34.5" customHeight="1">
      <c r="A338" s="338" t="s">
        <v>1029</v>
      </c>
      <c r="B338" s="146"/>
      <c r="C338" s="457"/>
      <c r="D338" s="457"/>
      <c r="E338" s="457"/>
      <c r="F338" s="458"/>
      <c r="G338" s="465" t="s">
        <v>269</v>
      </c>
      <c r="H338" s="314" t="s">
        <v>265</v>
      </c>
      <c r="I338" s="420"/>
      <c r="J338" s="131">
        <v>0</v>
      </c>
      <c r="K338" s="118"/>
      <c r="L338" s="147"/>
      <c r="M338" s="148"/>
      <c r="N338" s="148"/>
      <c r="O338" s="148"/>
      <c r="P338" s="148"/>
      <c r="Q338" s="148"/>
      <c r="R338" s="148"/>
      <c r="S338" s="148"/>
      <c r="T338" s="148"/>
      <c r="U338" s="148"/>
      <c r="V338" s="148"/>
      <c r="W338" s="148"/>
      <c r="X338" s="148"/>
      <c r="Y338" s="148"/>
      <c r="Z338" s="148"/>
      <c r="AA338" s="148"/>
      <c r="AB338" s="148"/>
      <c r="AC338" s="148"/>
    </row>
    <row r="339" spans="1:29" s="82" customFormat="1" ht="34.5" customHeight="1">
      <c r="A339" s="338" t="s">
        <v>1029</v>
      </c>
      <c r="B339" s="146"/>
      <c r="C339" s="457"/>
      <c r="D339" s="457"/>
      <c r="E339" s="457"/>
      <c r="F339" s="458"/>
      <c r="G339" s="458"/>
      <c r="H339" s="314" t="s">
        <v>266</v>
      </c>
      <c r="I339" s="420"/>
      <c r="J339" s="133">
        <v>5</v>
      </c>
      <c r="K339" s="118"/>
      <c r="L339" s="147"/>
      <c r="M339" s="148"/>
      <c r="N339" s="148"/>
      <c r="O339" s="148"/>
      <c r="P339" s="148"/>
      <c r="Q339" s="148"/>
      <c r="R339" s="148"/>
      <c r="S339" s="148"/>
      <c r="T339" s="148"/>
      <c r="U339" s="148"/>
      <c r="V339" s="148"/>
      <c r="W339" s="148"/>
      <c r="X339" s="148"/>
      <c r="Y339" s="148"/>
      <c r="Z339" s="148"/>
      <c r="AA339" s="148"/>
      <c r="AB339" s="148"/>
      <c r="AC339" s="148"/>
    </row>
    <row r="340" spans="1:29" s="82" customFormat="1" ht="34.5" customHeight="1">
      <c r="A340" s="338" t="s">
        <v>1030</v>
      </c>
      <c r="B340" s="146"/>
      <c r="C340" s="457"/>
      <c r="D340" s="457"/>
      <c r="E340" s="457"/>
      <c r="F340" s="458"/>
      <c r="G340" s="457" t="s">
        <v>270</v>
      </c>
      <c r="H340" s="314" t="s">
        <v>265</v>
      </c>
      <c r="I340" s="420"/>
      <c r="J340" s="131">
        <v>0</v>
      </c>
      <c r="K340" s="118"/>
      <c r="L340" s="147"/>
      <c r="M340" s="148"/>
      <c r="N340" s="148"/>
      <c r="O340" s="148"/>
      <c r="P340" s="148"/>
      <c r="Q340" s="148"/>
      <c r="R340" s="148"/>
      <c r="S340" s="148"/>
      <c r="T340" s="148"/>
      <c r="U340" s="148"/>
      <c r="V340" s="148"/>
      <c r="W340" s="148"/>
      <c r="X340" s="148"/>
      <c r="Y340" s="148"/>
      <c r="Z340" s="148"/>
      <c r="AA340" s="148"/>
      <c r="AB340" s="148"/>
      <c r="AC340" s="148"/>
    </row>
    <row r="341" spans="1:29" s="82" customFormat="1" ht="34.5" customHeight="1">
      <c r="A341" s="338" t="s">
        <v>1030</v>
      </c>
      <c r="B341" s="146"/>
      <c r="C341" s="457"/>
      <c r="D341" s="457"/>
      <c r="E341" s="457"/>
      <c r="F341" s="458"/>
      <c r="G341" s="458"/>
      <c r="H341" s="314" t="s">
        <v>266</v>
      </c>
      <c r="I341" s="420"/>
      <c r="J341" s="133">
        <v>0</v>
      </c>
      <c r="K341" s="118"/>
      <c r="L341" s="147"/>
      <c r="M341" s="148"/>
      <c r="N341" s="148"/>
      <c r="O341" s="148"/>
      <c r="P341" s="148"/>
      <c r="Q341" s="148"/>
      <c r="R341" s="148"/>
      <c r="S341" s="148"/>
      <c r="T341" s="148"/>
      <c r="U341" s="148"/>
      <c r="V341" s="148"/>
      <c r="W341" s="148"/>
      <c r="X341" s="148"/>
      <c r="Y341" s="148"/>
      <c r="Z341" s="148"/>
      <c r="AA341" s="148"/>
      <c r="AB341" s="148"/>
      <c r="AC341" s="148"/>
    </row>
    <row r="342" spans="1:29" s="82" customFormat="1" ht="34.5" customHeight="1">
      <c r="A342" s="338" t="s">
        <v>1031</v>
      </c>
      <c r="B342" s="146"/>
      <c r="C342" s="457"/>
      <c r="D342" s="457"/>
      <c r="E342" s="457"/>
      <c r="F342" s="458"/>
      <c r="G342" s="457" t="s">
        <v>258</v>
      </c>
      <c r="H342" s="314" t="s">
        <v>265</v>
      </c>
      <c r="I342" s="420"/>
      <c r="J342" s="131">
        <v>0</v>
      </c>
      <c r="K342" s="118"/>
      <c r="L342" s="147"/>
      <c r="M342" s="148"/>
      <c r="N342" s="148"/>
      <c r="O342" s="148"/>
      <c r="P342" s="148"/>
      <c r="Q342" s="148"/>
      <c r="R342" s="148"/>
      <c r="S342" s="148"/>
      <c r="T342" s="148"/>
      <c r="U342" s="148"/>
      <c r="V342" s="148"/>
      <c r="W342" s="148"/>
      <c r="X342" s="148"/>
      <c r="Y342" s="148"/>
      <c r="Z342" s="148"/>
      <c r="AA342" s="148"/>
      <c r="AB342" s="148"/>
      <c r="AC342" s="148"/>
    </row>
    <row r="343" spans="1:29" s="82" customFormat="1" ht="34.5" customHeight="1">
      <c r="A343" s="338" t="s">
        <v>1031</v>
      </c>
      <c r="B343" s="146"/>
      <c r="C343" s="457"/>
      <c r="D343" s="457"/>
      <c r="E343" s="457"/>
      <c r="F343" s="458"/>
      <c r="G343" s="458"/>
      <c r="H343" s="314" t="s">
        <v>266</v>
      </c>
      <c r="I343" s="407"/>
      <c r="J343" s="133">
        <v>0</v>
      </c>
      <c r="K343" s="118"/>
      <c r="L343" s="149"/>
      <c r="M343" s="150"/>
      <c r="N343" s="150"/>
      <c r="O343" s="150"/>
      <c r="P343" s="150"/>
      <c r="Q343" s="150"/>
      <c r="R343" s="150"/>
      <c r="S343" s="150"/>
      <c r="T343" s="150"/>
      <c r="U343" s="150"/>
      <c r="V343" s="150"/>
      <c r="W343" s="150"/>
      <c r="X343" s="150"/>
      <c r="Y343" s="150"/>
      <c r="Z343" s="150"/>
      <c r="AA343" s="150"/>
      <c r="AB343" s="150"/>
      <c r="AC343" s="150"/>
    </row>
    <row r="344" spans="1:29" s="1" customFormat="1">
      <c r="A344" s="325"/>
      <c r="B344" s="19"/>
      <c r="C344" s="19"/>
      <c r="D344" s="19"/>
      <c r="E344" s="19"/>
      <c r="F344" s="19"/>
      <c r="G344" s="19"/>
      <c r="H344" s="15"/>
      <c r="I344" s="15"/>
      <c r="J344" s="87"/>
      <c r="K344" s="88"/>
      <c r="L344" s="101"/>
      <c r="M344" s="101"/>
      <c r="N344" s="101"/>
      <c r="O344" s="101"/>
      <c r="P344" s="101"/>
      <c r="Q344" s="101"/>
    </row>
    <row r="345" spans="1:29" s="82" customFormat="1">
      <c r="A345" s="325"/>
      <c r="B345" s="83"/>
      <c r="C345" s="60"/>
      <c r="D345" s="60"/>
      <c r="E345" s="60"/>
      <c r="F345" s="60"/>
      <c r="G345" s="60"/>
      <c r="H345" s="90"/>
      <c r="I345" s="90"/>
      <c r="J345" s="87"/>
      <c r="K345" s="88"/>
      <c r="L345" s="89"/>
      <c r="M345" s="89"/>
      <c r="N345" s="89"/>
      <c r="O345" s="89"/>
      <c r="P345" s="89"/>
      <c r="Q345" s="89"/>
    </row>
    <row r="346" spans="1:29" s="1" customFormat="1">
      <c r="A346" s="325"/>
      <c r="B346" s="146"/>
      <c r="C346" s="151"/>
      <c r="D346" s="151"/>
      <c r="E346" s="4"/>
      <c r="F346" s="4"/>
      <c r="G346" s="4"/>
      <c r="H346" s="307"/>
      <c r="I346" s="307"/>
      <c r="J346" s="59"/>
      <c r="K346" s="30"/>
      <c r="L346" s="101"/>
      <c r="M346" s="101"/>
      <c r="N346" s="101"/>
      <c r="O346" s="101"/>
      <c r="P346" s="101"/>
      <c r="Q346" s="101"/>
    </row>
    <row r="347" spans="1:29" s="1" customFormat="1">
      <c r="A347" s="325"/>
      <c r="B347" s="19" t="s">
        <v>271</v>
      </c>
      <c r="C347" s="19"/>
      <c r="D347" s="19"/>
      <c r="E347" s="19"/>
      <c r="F347" s="19"/>
      <c r="G347" s="19"/>
      <c r="H347" s="15"/>
      <c r="I347" s="15"/>
      <c r="J347" s="101"/>
      <c r="K347" s="30"/>
      <c r="L347" s="101"/>
      <c r="M347" s="101"/>
      <c r="N347" s="101"/>
      <c r="O347" s="101"/>
      <c r="P347" s="101"/>
      <c r="Q347" s="101"/>
    </row>
    <row r="348" spans="1:29">
      <c r="A348" s="325"/>
      <c r="B348" s="19"/>
      <c r="C348" s="19"/>
      <c r="D348" s="19"/>
      <c r="E348" s="19"/>
      <c r="F348" s="19"/>
      <c r="G348" s="19"/>
      <c r="H348" s="15"/>
      <c r="I348" s="15"/>
      <c r="L348" s="23"/>
      <c r="M348" s="23"/>
      <c r="N348" s="23"/>
      <c r="O348" s="23"/>
      <c r="P348" s="23"/>
      <c r="Q348" s="23"/>
      <c r="R348" s="9"/>
      <c r="S348" s="9"/>
      <c r="T348" s="9"/>
      <c r="U348" s="9"/>
      <c r="V348" s="9"/>
    </row>
    <row r="349" spans="1:29" ht="34.5" customHeight="1">
      <c r="A349" s="325"/>
      <c r="B349" s="19"/>
      <c r="C349" s="4"/>
      <c r="D349" s="4"/>
      <c r="F349" s="4"/>
      <c r="G349" s="4"/>
      <c r="H349" s="307"/>
      <c r="I349" s="307"/>
      <c r="J349" s="74" t="s">
        <v>77</v>
      </c>
      <c r="K349" s="75"/>
      <c r="L349" s="76" t="s">
        <v>15</v>
      </c>
      <c r="M349" s="76" t="s">
        <v>875</v>
      </c>
      <c r="N349" s="76" t="s">
        <v>16</v>
      </c>
      <c r="O349" s="76" t="s">
        <v>14</v>
      </c>
      <c r="P349" s="76" t="s">
        <v>17</v>
      </c>
      <c r="Q349" s="76" t="s">
        <v>12</v>
      </c>
      <c r="R349" s="76" t="s">
        <v>6</v>
      </c>
      <c r="S349" s="76" t="s">
        <v>5</v>
      </c>
      <c r="T349" s="76" t="s">
        <v>4</v>
      </c>
      <c r="U349" s="76" t="s">
        <v>3</v>
      </c>
      <c r="V349" s="76" t="s">
        <v>2</v>
      </c>
      <c r="W349" s="76" t="s">
        <v>8</v>
      </c>
      <c r="X349" s="76" t="s">
        <v>1</v>
      </c>
      <c r="Y349" s="76" t="s">
        <v>7</v>
      </c>
      <c r="Z349" s="76" t="s">
        <v>13</v>
      </c>
      <c r="AA349" s="76" t="s">
        <v>9</v>
      </c>
      <c r="AB349" s="76" t="s">
        <v>10</v>
      </c>
      <c r="AC349" s="76" t="s">
        <v>11</v>
      </c>
    </row>
    <row r="350" spans="1:29" ht="20.25" customHeight="1">
      <c r="A350" s="325"/>
      <c r="B350" s="2"/>
      <c r="C350" s="60"/>
      <c r="D350" s="4"/>
      <c r="F350" s="4"/>
      <c r="G350" s="4"/>
      <c r="H350" s="307"/>
      <c r="I350" s="65" t="s">
        <v>1012</v>
      </c>
      <c r="J350" s="66"/>
      <c r="K350" s="77"/>
      <c r="L350" s="78" t="s">
        <v>79</v>
      </c>
      <c r="M350" s="128" t="s">
        <v>79</v>
      </c>
      <c r="N350" s="128" t="s">
        <v>79</v>
      </c>
      <c r="O350" s="128" t="s">
        <v>79</v>
      </c>
      <c r="P350" s="128" t="s">
        <v>79</v>
      </c>
      <c r="Q350" s="128" t="s">
        <v>79</v>
      </c>
      <c r="R350" s="128" t="s">
        <v>79</v>
      </c>
      <c r="S350" s="128" t="s">
        <v>79</v>
      </c>
      <c r="T350" s="128" t="s">
        <v>79</v>
      </c>
      <c r="U350" s="128" t="s">
        <v>79</v>
      </c>
      <c r="V350" s="128" t="s">
        <v>79</v>
      </c>
      <c r="W350" s="128" t="s">
        <v>80</v>
      </c>
      <c r="X350" s="128" t="s">
        <v>79</v>
      </c>
      <c r="Y350" s="128" t="s">
        <v>79</v>
      </c>
      <c r="Z350" s="128" t="s">
        <v>79</v>
      </c>
      <c r="AA350" s="128" t="s">
        <v>80</v>
      </c>
      <c r="AB350" s="128" t="s">
        <v>79</v>
      </c>
      <c r="AC350" s="128" t="s">
        <v>79</v>
      </c>
    </row>
    <row r="351" spans="1:29" s="82" customFormat="1" ht="34.5" customHeight="1">
      <c r="A351" s="338" t="s">
        <v>1032</v>
      </c>
      <c r="B351" s="2"/>
      <c r="C351" s="400" t="s">
        <v>1033</v>
      </c>
      <c r="D351" s="402"/>
      <c r="E351" s="461" t="s">
        <v>273</v>
      </c>
      <c r="F351" s="462"/>
      <c r="G351" s="383" t="s">
        <v>274</v>
      </c>
      <c r="H351" s="385"/>
      <c r="I351" s="406" t="s">
        <v>1034</v>
      </c>
      <c r="J351" s="152">
        <v>2</v>
      </c>
      <c r="K351" s="118"/>
      <c r="L351" s="144"/>
      <c r="M351" s="145"/>
      <c r="N351" s="145"/>
      <c r="O351" s="145"/>
      <c r="P351" s="145"/>
      <c r="Q351" s="145"/>
      <c r="R351" s="145"/>
      <c r="S351" s="145"/>
      <c r="T351" s="145"/>
      <c r="U351" s="145"/>
      <c r="V351" s="145"/>
      <c r="W351" s="145"/>
      <c r="X351" s="145"/>
      <c r="Y351" s="145"/>
      <c r="Z351" s="145"/>
      <c r="AA351" s="145"/>
      <c r="AB351" s="145"/>
      <c r="AC351" s="145"/>
    </row>
    <row r="352" spans="1:29" s="82" customFormat="1" ht="34.5" customHeight="1">
      <c r="A352" s="338" t="s">
        <v>1035</v>
      </c>
      <c r="B352" s="146"/>
      <c r="C352" s="459"/>
      <c r="D352" s="460"/>
      <c r="E352" s="462"/>
      <c r="F352" s="462"/>
      <c r="G352" s="383" t="s">
        <v>276</v>
      </c>
      <c r="H352" s="385"/>
      <c r="I352" s="420"/>
      <c r="J352" s="152">
        <v>1</v>
      </c>
      <c r="K352" s="118"/>
      <c r="L352" s="147"/>
      <c r="M352" s="148"/>
      <c r="N352" s="148"/>
      <c r="O352" s="148"/>
      <c r="P352" s="148"/>
      <c r="Q352" s="148"/>
      <c r="R352" s="148"/>
      <c r="S352" s="148"/>
      <c r="T352" s="148"/>
      <c r="U352" s="148"/>
      <c r="V352" s="148"/>
      <c r="W352" s="148"/>
      <c r="X352" s="148"/>
      <c r="Y352" s="148"/>
      <c r="Z352" s="148"/>
      <c r="AA352" s="148"/>
      <c r="AB352" s="148"/>
      <c r="AC352" s="148"/>
    </row>
    <row r="353" spans="1:29" s="82" customFormat="1" ht="34.5" customHeight="1">
      <c r="A353" s="338" t="s">
        <v>1036</v>
      </c>
      <c r="B353" s="146"/>
      <c r="C353" s="459"/>
      <c r="D353" s="460"/>
      <c r="E353" s="462"/>
      <c r="F353" s="462"/>
      <c r="G353" s="383" t="s">
        <v>277</v>
      </c>
      <c r="H353" s="385"/>
      <c r="I353" s="420"/>
      <c r="J353" s="152">
        <v>0</v>
      </c>
      <c r="K353" s="118"/>
      <c r="L353" s="147"/>
      <c r="M353" s="148"/>
      <c r="N353" s="148"/>
      <c r="O353" s="148"/>
      <c r="P353" s="148"/>
      <c r="Q353" s="148"/>
      <c r="R353" s="148"/>
      <c r="S353" s="148"/>
      <c r="T353" s="148"/>
      <c r="U353" s="148"/>
      <c r="V353" s="148"/>
      <c r="W353" s="148"/>
      <c r="X353" s="148"/>
      <c r="Y353" s="148"/>
      <c r="Z353" s="148"/>
      <c r="AA353" s="148"/>
      <c r="AB353" s="148"/>
      <c r="AC353" s="148"/>
    </row>
    <row r="354" spans="1:29" s="82" customFormat="1" ht="34.5" customHeight="1">
      <c r="A354" s="338" t="s">
        <v>1037</v>
      </c>
      <c r="B354" s="146"/>
      <c r="C354" s="437"/>
      <c r="D354" s="439"/>
      <c r="E354" s="383" t="s">
        <v>258</v>
      </c>
      <c r="F354" s="384"/>
      <c r="G354" s="384"/>
      <c r="H354" s="385"/>
      <c r="I354" s="407"/>
      <c r="J354" s="152">
        <v>0</v>
      </c>
      <c r="K354" s="118"/>
      <c r="L354" s="147"/>
      <c r="M354" s="148"/>
      <c r="N354" s="148"/>
      <c r="O354" s="148"/>
      <c r="P354" s="148"/>
      <c r="Q354" s="148"/>
      <c r="R354" s="148"/>
      <c r="S354" s="148"/>
      <c r="T354" s="148"/>
      <c r="U354" s="148"/>
      <c r="V354" s="148"/>
      <c r="W354" s="148"/>
      <c r="X354" s="148"/>
      <c r="Y354" s="148"/>
      <c r="Z354" s="148"/>
      <c r="AA354" s="148"/>
      <c r="AB354" s="148"/>
      <c r="AC354" s="148"/>
    </row>
    <row r="355" spans="1:29" s="82" customFormat="1" ht="34.5" customHeight="1">
      <c r="A355" s="338" t="s">
        <v>1038</v>
      </c>
      <c r="B355" s="146"/>
      <c r="C355" s="400" t="s">
        <v>1039</v>
      </c>
      <c r="D355" s="452"/>
      <c r="E355" s="383" t="s">
        <v>279</v>
      </c>
      <c r="F355" s="384"/>
      <c r="G355" s="384"/>
      <c r="H355" s="385"/>
      <c r="I355" s="406" t="s">
        <v>280</v>
      </c>
      <c r="J355" s="152">
        <v>2</v>
      </c>
      <c r="K355" s="118"/>
      <c r="L355" s="147"/>
      <c r="M355" s="148"/>
      <c r="N355" s="148"/>
      <c r="O355" s="148"/>
      <c r="P355" s="148"/>
      <c r="Q355" s="148"/>
      <c r="R355" s="148"/>
      <c r="S355" s="148"/>
      <c r="T355" s="148"/>
      <c r="U355" s="148"/>
      <c r="V355" s="148"/>
      <c r="W355" s="148"/>
      <c r="X355" s="148"/>
      <c r="Y355" s="148"/>
      <c r="Z355" s="148"/>
      <c r="AA355" s="148"/>
      <c r="AB355" s="148"/>
      <c r="AC355" s="148"/>
    </row>
    <row r="356" spans="1:29" s="82" customFormat="1" ht="34.5" customHeight="1">
      <c r="A356" s="338" t="s">
        <v>1040</v>
      </c>
      <c r="B356" s="146"/>
      <c r="C356" s="453"/>
      <c r="D356" s="454"/>
      <c r="E356" s="383" t="s">
        <v>281</v>
      </c>
      <c r="F356" s="384"/>
      <c r="G356" s="384"/>
      <c r="H356" s="385"/>
      <c r="I356" s="420"/>
      <c r="J356" s="152">
        <v>1</v>
      </c>
      <c r="K356" s="118"/>
      <c r="L356" s="147"/>
      <c r="M356" s="148"/>
      <c r="N356" s="148"/>
      <c r="O356" s="148"/>
      <c r="P356" s="148"/>
      <c r="Q356" s="148"/>
      <c r="R356" s="148"/>
      <c r="S356" s="148"/>
      <c r="T356" s="148"/>
      <c r="U356" s="148"/>
      <c r="V356" s="148"/>
      <c r="W356" s="148"/>
      <c r="X356" s="148"/>
      <c r="Y356" s="148"/>
      <c r="Z356" s="148"/>
      <c r="AA356" s="148"/>
      <c r="AB356" s="148"/>
      <c r="AC356" s="148"/>
    </row>
    <row r="357" spans="1:29" s="82" customFormat="1" ht="34.5" customHeight="1">
      <c r="A357" s="338" t="s">
        <v>1041</v>
      </c>
      <c r="B357" s="146"/>
      <c r="C357" s="455"/>
      <c r="D357" s="456"/>
      <c r="E357" s="383" t="s">
        <v>282</v>
      </c>
      <c r="F357" s="384"/>
      <c r="G357" s="384"/>
      <c r="H357" s="385"/>
      <c r="I357" s="407"/>
      <c r="J357" s="152">
        <v>0</v>
      </c>
      <c r="K357" s="118"/>
      <c r="L357" s="147"/>
      <c r="M357" s="148"/>
      <c r="N357" s="148"/>
      <c r="O357" s="148"/>
      <c r="P357" s="148"/>
      <c r="Q357" s="148"/>
      <c r="R357" s="148"/>
      <c r="S357" s="148"/>
      <c r="T357" s="148"/>
      <c r="U357" s="148"/>
      <c r="V357" s="148"/>
      <c r="W357" s="148"/>
      <c r="X357" s="148"/>
      <c r="Y357" s="148"/>
      <c r="Z357" s="148"/>
      <c r="AA357" s="148"/>
      <c r="AB357" s="148"/>
      <c r="AC357" s="148"/>
    </row>
    <row r="358" spans="1:29" s="82" customFormat="1" ht="42" customHeight="1">
      <c r="A358" s="338" t="s">
        <v>1042</v>
      </c>
      <c r="B358" s="146"/>
      <c r="C358" s="400" t="s">
        <v>258</v>
      </c>
      <c r="D358" s="452"/>
      <c r="E358" s="383" t="s">
        <v>283</v>
      </c>
      <c r="F358" s="384"/>
      <c r="G358" s="384"/>
      <c r="H358" s="385"/>
      <c r="I358" s="116" t="s">
        <v>1043</v>
      </c>
      <c r="J358" s="152">
        <v>1</v>
      </c>
      <c r="K358" s="118"/>
      <c r="L358" s="147"/>
      <c r="M358" s="148"/>
      <c r="N358" s="148"/>
      <c r="O358" s="148"/>
      <c r="P358" s="148"/>
      <c r="Q358" s="148"/>
      <c r="R358" s="148"/>
      <c r="S358" s="148"/>
      <c r="T358" s="148"/>
      <c r="U358" s="148"/>
      <c r="V358" s="148"/>
      <c r="W358" s="148"/>
      <c r="X358" s="148"/>
      <c r="Y358" s="148"/>
      <c r="Z358" s="148"/>
      <c r="AA358" s="148"/>
      <c r="AB358" s="148"/>
      <c r="AC358" s="148"/>
    </row>
    <row r="359" spans="1:29" s="82" customFormat="1" ht="34.5" customHeight="1">
      <c r="A359" s="338" t="s">
        <v>1044</v>
      </c>
      <c r="B359" s="146"/>
      <c r="C359" s="453"/>
      <c r="D359" s="454"/>
      <c r="E359" s="383" t="s">
        <v>1045</v>
      </c>
      <c r="F359" s="384"/>
      <c r="G359" s="384"/>
      <c r="H359" s="385"/>
      <c r="I359" s="392" t="s">
        <v>1046</v>
      </c>
      <c r="J359" s="152">
        <v>1</v>
      </c>
      <c r="K359" s="118"/>
      <c r="L359" s="147"/>
      <c r="M359" s="148"/>
      <c r="N359" s="148"/>
      <c r="O359" s="148"/>
      <c r="P359" s="148"/>
      <c r="Q359" s="148"/>
      <c r="R359" s="148"/>
      <c r="S359" s="148"/>
      <c r="T359" s="148"/>
      <c r="U359" s="148"/>
      <c r="V359" s="148"/>
      <c r="W359" s="148"/>
      <c r="X359" s="148"/>
      <c r="Y359" s="148"/>
      <c r="Z359" s="148"/>
      <c r="AA359" s="148"/>
      <c r="AB359" s="148"/>
      <c r="AC359" s="148"/>
    </row>
    <row r="360" spans="1:29" s="82" customFormat="1" ht="34.5" customHeight="1">
      <c r="A360" s="338" t="s">
        <v>1047</v>
      </c>
      <c r="B360" s="146"/>
      <c r="C360" s="453"/>
      <c r="D360" s="454"/>
      <c r="E360" s="383" t="s">
        <v>287</v>
      </c>
      <c r="F360" s="384"/>
      <c r="G360" s="384"/>
      <c r="H360" s="385"/>
      <c r="I360" s="410"/>
      <c r="J360" s="152">
        <v>0</v>
      </c>
      <c r="K360" s="118"/>
      <c r="L360" s="147"/>
      <c r="M360" s="148"/>
      <c r="N360" s="148"/>
      <c r="O360" s="148"/>
      <c r="P360" s="148"/>
      <c r="Q360" s="148"/>
      <c r="R360" s="148"/>
      <c r="S360" s="148"/>
      <c r="T360" s="148"/>
      <c r="U360" s="148"/>
      <c r="V360" s="148"/>
      <c r="W360" s="148"/>
      <c r="X360" s="148"/>
      <c r="Y360" s="148"/>
      <c r="Z360" s="148"/>
      <c r="AA360" s="148"/>
      <c r="AB360" s="148"/>
      <c r="AC360" s="148"/>
    </row>
    <row r="361" spans="1:29" s="82" customFormat="1" ht="58.5">
      <c r="A361" s="338" t="s">
        <v>1048</v>
      </c>
      <c r="B361" s="146"/>
      <c r="C361" s="453"/>
      <c r="D361" s="454"/>
      <c r="E361" s="383" t="s">
        <v>1049</v>
      </c>
      <c r="F361" s="384"/>
      <c r="G361" s="384"/>
      <c r="H361" s="385"/>
      <c r="I361" s="116" t="s">
        <v>1050</v>
      </c>
      <c r="J361" s="152">
        <v>1</v>
      </c>
      <c r="K361" s="118"/>
      <c r="L361" s="147"/>
      <c r="M361" s="148"/>
      <c r="N361" s="148"/>
      <c r="O361" s="148"/>
      <c r="P361" s="148"/>
      <c r="Q361" s="148"/>
      <c r="R361" s="148"/>
      <c r="S361" s="148"/>
      <c r="T361" s="148"/>
      <c r="U361" s="148"/>
      <c r="V361" s="148"/>
      <c r="W361" s="148"/>
      <c r="X361" s="148"/>
      <c r="Y361" s="148"/>
      <c r="Z361" s="148"/>
      <c r="AA361" s="148"/>
      <c r="AB361" s="148"/>
      <c r="AC361" s="148"/>
    </row>
    <row r="362" spans="1:29" s="82" customFormat="1" ht="58.5">
      <c r="A362" s="338" t="s">
        <v>1051</v>
      </c>
      <c r="B362" s="146"/>
      <c r="C362" s="453"/>
      <c r="D362" s="454"/>
      <c r="E362" s="383" t="s">
        <v>290</v>
      </c>
      <c r="F362" s="384"/>
      <c r="G362" s="384"/>
      <c r="H362" s="385"/>
      <c r="I362" s="116" t="s">
        <v>291</v>
      </c>
      <c r="J362" s="152">
        <v>0</v>
      </c>
      <c r="K362" s="118"/>
      <c r="L362" s="147"/>
      <c r="M362" s="148"/>
      <c r="N362" s="148"/>
      <c r="O362" s="148"/>
      <c r="P362" s="148"/>
      <c r="Q362" s="148"/>
      <c r="R362" s="148"/>
      <c r="S362" s="148"/>
      <c r="T362" s="148"/>
      <c r="U362" s="148"/>
      <c r="V362" s="148"/>
      <c r="W362" s="148"/>
      <c r="X362" s="148"/>
      <c r="Y362" s="148"/>
      <c r="Z362" s="148"/>
      <c r="AA362" s="148"/>
      <c r="AB362" s="148"/>
      <c r="AC362" s="148"/>
    </row>
    <row r="363" spans="1:29" s="82" customFormat="1" ht="42" customHeight="1">
      <c r="A363" s="338" t="s">
        <v>1052</v>
      </c>
      <c r="B363" s="146"/>
      <c r="C363" s="453"/>
      <c r="D363" s="454"/>
      <c r="E363" s="383" t="s">
        <v>1053</v>
      </c>
      <c r="F363" s="384"/>
      <c r="G363" s="384"/>
      <c r="H363" s="385"/>
      <c r="I363" s="116" t="s">
        <v>1054</v>
      </c>
      <c r="J363" s="152">
        <v>0</v>
      </c>
      <c r="K363" s="118"/>
      <c r="L363" s="147"/>
      <c r="M363" s="148"/>
      <c r="N363" s="148"/>
      <c r="O363" s="148"/>
      <c r="P363" s="148"/>
      <c r="Q363" s="148"/>
      <c r="R363" s="148"/>
      <c r="S363" s="148"/>
      <c r="T363" s="148"/>
      <c r="U363" s="148"/>
      <c r="V363" s="148"/>
      <c r="W363" s="148"/>
      <c r="X363" s="148"/>
      <c r="Y363" s="148"/>
      <c r="Z363" s="148"/>
      <c r="AA363" s="148"/>
      <c r="AB363" s="148"/>
      <c r="AC363" s="148"/>
    </row>
    <row r="364" spans="1:29" s="82" customFormat="1" ht="42" customHeight="1">
      <c r="A364" s="338" t="s">
        <v>1055</v>
      </c>
      <c r="B364" s="146"/>
      <c r="C364" s="453"/>
      <c r="D364" s="454"/>
      <c r="E364" s="383" t="s">
        <v>294</v>
      </c>
      <c r="F364" s="384"/>
      <c r="G364" s="384"/>
      <c r="H364" s="385"/>
      <c r="I364" s="116" t="s">
        <v>1056</v>
      </c>
      <c r="J364" s="152">
        <v>0</v>
      </c>
      <c r="K364" s="118"/>
      <c r="L364" s="147"/>
      <c r="M364" s="148"/>
      <c r="N364" s="148"/>
      <c r="O364" s="148"/>
      <c r="P364" s="148"/>
      <c r="Q364" s="148"/>
      <c r="R364" s="148"/>
      <c r="S364" s="148"/>
      <c r="T364" s="148"/>
      <c r="U364" s="148"/>
      <c r="V364" s="148"/>
      <c r="W364" s="148"/>
      <c r="X364" s="148"/>
      <c r="Y364" s="148"/>
      <c r="Z364" s="148"/>
      <c r="AA364" s="148"/>
      <c r="AB364" s="148"/>
      <c r="AC364" s="148"/>
    </row>
    <row r="365" spans="1:29" s="82" customFormat="1" ht="42" customHeight="1">
      <c r="A365" s="338" t="s">
        <v>1057</v>
      </c>
      <c r="B365" s="146"/>
      <c r="C365" s="453"/>
      <c r="D365" s="454"/>
      <c r="E365" s="383" t="s">
        <v>296</v>
      </c>
      <c r="F365" s="384"/>
      <c r="G365" s="384"/>
      <c r="H365" s="385"/>
      <c r="I365" s="116" t="s">
        <v>1058</v>
      </c>
      <c r="J365" s="152">
        <v>2</v>
      </c>
      <c r="K365" s="118"/>
      <c r="L365" s="147"/>
      <c r="M365" s="148"/>
      <c r="N365" s="148"/>
      <c r="O365" s="148"/>
      <c r="P365" s="148"/>
      <c r="Q365" s="148"/>
      <c r="R365" s="148"/>
      <c r="S365" s="148"/>
      <c r="T365" s="148"/>
      <c r="U365" s="148"/>
      <c r="V365" s="148"/>
      <c r="W365" s="148"/>
      <c r="X365" s="148"/>
      <c r="Y365" s="148"/>
      <c r="Z365" s="148"/>
      <c r="AA365" s="148"/>
      <c r="AB365" s="148"/>
      <c r="AC365" s="148"/>
    </row>
    <row r="366" spans="1:29" s="82" customFormat="1" ht="56.1" customHeight="1">
      <c r="A366" s="338" t="s">
        <v>1059</v>
      </c>
      <c r="B366" s="146"/>
      <c r="C366" s="453"/>
      <c r="D366" s="454"/>
      <c r="E366" s="383" t="s">
        <v>298</v>
      </c>
      <c r="F366" s="384"/>
      <c r="G366" s="384"/>
      <c r="H366" s="385"/>
      <c r="I366" s="116" t="s">
        <v>1060</v>
      </c>
      <c r="J366" s="152">
        <v>1</v>
      </c>
      <c r="K366" s="118"/>
      <c r="L366" s="147"/>
      <c r="M366" s="148"/>
      <c r="N366" s="148"/>
      <c r="O366" s="148"/>
      <c r="P366" s="148"/>
      <c r="Q366" s="148"/>
      <c r="R366" s="148"/>
      <c r="S366" s="148"/>
      <c r="T366" s="148"/>
      <c r="U366" s="148"/>
      <c r="V366" s="148"/>
      <c r="W366" s="148"/>
      <c r="X366" s="148"/>
      <c r="Y366" s="148"/>
      <c r="Z366" s="148"/>
      <c r="AA366" s="148"/>
      <c r="AB366" s="148"/>
      <c r="AC366" s="148"/>
    </row>
    <row r="367" spans="1:29" s="82" customFormat="1" ht="56.1" customHeight="1">
      <c r="A367" s="338" t="s">
        <v>1061</v>
      </c>
      <c r="B367" s="146"/>
      <c r="C367" s="455"/>
      <c r="D367" s="456"/>
      <c r="E367" s="383" t="s">
        <v>300</v>
      </c>
      <c r="F367" s="384"/>
      <c r="G367" s="384"/>
      <c r="H367" s="385"/>
      <c r="I367" s="116" t="s">
        <v>1062</v>
      </c>
      <c r="J367" s="152">
        <v>1</v>
      </c>
      <c r="K367" s="118"/>
      <c r="L367" s="149"/>
      <c r="M367" s="150"/>
      <c r="N367" s="150"/>
      <c r="O367" s="150"/>
      <c r="P367" s="150"/>
      <c r="Q367" s="150"/>
      <c r="R367" s="150"/>
      <c r="S367" s="150"/>
      <c r="T367" s="150"/>
      <c r="U367" s="150"/>
      <c r="V367" s="150"/>
      <c r="W367" s="150"/>
      <c r="X367" s="150"/>
      <c r="Y367" s="150"/>
      <c r="Z367" s="150"/>
      <c r="AA367" s="150"/>
      <c r="AB367" s="150"/>
      <c r="AC367" s="150"/>
    </row>
    <row r="368" spans="1:29" s="1" customFormat="1">
      <c r="A368" s="325"/>
      <c r="B368" s="19"/>
      <c r="C368" s="19"/>
      <c r="D368" s="19"/>
      <c r="E368" s="19"/>
      <c r="F368" s="19"/>
      <c r="G368" s="19"/>
      <c r="H368" s="15"/>
      <c r="I368" s="15"/>
      <c r="J368" s="87"/>
      <c r="K368" s="88"/>
      <c r="L368" s="89"/>
      <c r="M368" s="89"/>
      <c r="N368" s="89"/>
      <c r="O368" s="89"/>
      <c r="P368" s="89"/>
      <c r="Q368" s="89"/>
    </row>
    <row r="369" spans="1:29" s="82" customFormat="1">
      <c r="A369" s="325"/>
      <c r="B369" s="83"/>
      <c r="C369" s="60"/>
      <c r="D369" s="60"/>
      <c r="E369" s="60"/>
      <c r="F369" s="60"/>
      <c r="G369" s="60"/>
      <c r="H369" s="90"/>
      <c r="I369" s="90"/>
      <c r="J369" s="87"/>
      <c r="K369" s="88"/>
      <c r="L369" s="89"/>
      <c r="M369" s="89"/>
      <c r="N369" s="89"/>
      <c r="O369" s="89"/>
      <c r="P369" s="89"/>
      <c r="Q369" s="89"/>
    </row>
    <row r="370" spans="1:29" s="82" customFormat="1">
      <c r="A370" s="325"/>
      <c r="B370" s="113"/>
      <c r="C370" s="113"/>
      <c r="D370" s="60"/>
      <c r="E370" s="60"/>
      <c r="F370" s="60"/>
      <c r="G370" s="60"/>
      <c r="H370" s="90"/>
      <c r="I370" s="153"/>
      <c r="J370" s="87"/>
      <c r="K370" s="88"/>
      <c r="L370" s="89"/>
      <c r="M370" s="89"/>
      <c r="N370" s="89"/>
      <c r="O370" s="89"/>
      <c r="P370" s="89"/>
      <c r="Q370" s="89"/>
    </row>
    <row r="371" spans="1:29" s="1" customFormat="1">
      <c r="A371" s="325"/>
      <c r="B371" s="113"/>
      <c r="C371" s="4"/>
      <c r="D371" s="4"/>
      <c r="E371" s="4"/>
      <c r="F371" s="4"/>
      <c r="G371" s="4"/>
      <c r="H371" s="307"/>
      <c r="I371" s="307"/>
      <c r="J371" s="59"/>
      <c r="K371" s="30"/>
      <c r="L371" s="101"/>
      <c r="M371" s="101"/>
      <c r="N371" s="101"/>
      <c r="O371" s="101"/>
      <c r="P371" s="101"/>
      <c r="Q371" s="101"/>
    </row>
    <row r="372" spans="1:29" s="82" customFormat="1">
      <c r="A372" s="325"/>
      <c r="B372" s="339" t="s">
        <v>302</v>
      </c>
      <c r="C372" s="340"/>
      <c r="D372" s="4"/>
      <c r="E372" s="4"/>
      <c r="F372" s="4"/>
      <c r="G372" s="4"/>
      <c r="H372" s="307"/>
      <c r="I372" s="307"/>
      <c r="J372" s="59"/>
      <c r="K372" s="61"/>
      <c r="L372" s="89"/>
      <c r="M372" s="89"/>
      <c r="N372" s="89"/>
      <c r="O372" s="89"/>
      <c r="P372" s="89"/>
      <c r="Q372" s="89"/>
    </row>
    <row r="373" spans="1:29">
      <c r="A373" s="325"/>
      <c r="B373" s="19"/>
      <c r="C373" s="19"/>
      <c r="D373" s="19"/>
      <c r="E373" s="19"/>
      <c r="F373" s="19"/>
      <c r="G373" s="19"/>
      <c r="H373" s="15"/>
      <c r="I373" s="15"/>
      <c r="L373" s="23"/>
      <c r="M373" s="23"/>
      <c r="N373" s="23"/>
      <c r="O373" s="23"/>
      <c r="P373" s="23"/>
      <c r="Q373" s="23"/>
      <c r="R373" s="9"/>
      <c r="S373" s="9"/>
      <c r="T373" s="9"/>
      <c r="U373" s="9"/>
      <c r="V373" s="9"/>
    </row>
    <row r="374" spans="1:29" s="112" customFormat="1" ht="34.5" customHeight="1">
      <c r="A374" s="325"/>
      <c r="B374" s="19"/>
      <c r="C374" s="4"/>
      <c r="D374" s="4"/>
      <c r="E374" s="4"/>
      <c r="F374" s="4"/>
      <c r="G374" s="4"/>
      <c r="H374" s="307"/>
      <c r="I374" s="307"/>
      <c r="J374" s="74" t="s">
        <v>77</v>
      </c>
      <c r="K374" s="75"/>
      <c r="L374" s="76" t="s">
        <v>15</v>
      </c>
      <c r="M374" s="76" t="s">
        <v>875</v>
      </c>
      <c r="N374" s="76" t="s">
        <v>16</v>
      </c>
      <c r="O374" s="76" t="s">
        <v>14</v>
      </c>
      <c r="P374" s="76" t="s">
        <v>17</v>
      </c>
      <c r="Q374" s="76" t="s">
        <v>12</v>
      </c>
      <c r="R374" s="76" t="s">
        <v>6</v>
      </c>
      <c r="S374" s="76" t="s">
        <v>5</v>
      </c>
      <c r="T374" s="76" t="s">
        <v>4</v>
      </c>
      <c r="U374" s="76" t="s">
        <v>3</v>
      </c>
      <c r="V374" s="76" t="s">
        <v>2</v>
      </c>
      <c r="W374" s="76" t="s">
        <v>8</v>
      </c>
      <c r="X374" s="76" t="s">
        <v>1</v>
      </c>
      <c r="Y374" s="76" t="s">
        <v>7</v>
      </c>
      <c r="Z374" s="76" t="s">
        <v>13</v>
      </c>
      <c r="AA374" s="76" t="s">
        <v>9</v>
      </c>
      <c r="AB374" s="76" t="s">
        <v>10</v>
      </c>
      <c r="AC374" s="76" t="s">
        <v>11</v>
      </c>
    </row>
    <row r="375" spans="1:29" s="112" customFormat="1" ht="20.25" customHeight="1">
      <c r="A375" s="325"/>
      <c r="B375" s="2"/>
      <c r="C375" s="4"/>
      <c r="D375" s="4"/>
      <c r="E375" s="4"/>
      <c r="F375" s="4"/>
      <c r="G375" s="4"/>
      <c r="H375" s="307"/>
      <c r="I375" s="65" t="s">
        <v>78</v>
      </c>
      <c r="J375" s="154"/>
      <c r="K375" s="77"/>
      <c r="L375" s="128" t="s">
        <v>79</v>
      </c>
      <c r="M375" s="128" t="s">
        <v>79</v>
      </c>
      <c r="N375" s="128" t="s">
        <v>79</v>
      </c>
      <c r="O375" s="128" t="s">
        <v>79</v>
      </c>
      <c r="P375" s="128" t="s">
        <v>79</v>
      </c>
      <c r="Q375" s="128" t="s">
        <v>79</v>
      </c>
      <c r="R375" s="128" t="s">
        <v>79</v>
      </c>
      <c r="S375" s="128" t="s">
        <v>79</v>
      </c>
      <c r="T375" s="128" t="s">
        <v>79</v>
      </c>
      <c r="U375" s="128" t="s">
        <v>79</v>
      </c>
      <c r="V375" s="128" t="s">
        <v>79</v>
      </c>
      <c r="W375" s="128" t="s">
        <v>80</v>
      </c>
      <c r="X375" s="128" t="s">
        <v>79</v>
      </c>
      <c r="Y375" s="128" t="s">
        <v>79</v>
      </c>
      <c r="Z375" s="128" t="s">
        <v>79</v>
      </c>
      <c r="AA375" s="128" t="s">
        <v>80</v>
      </c>
      <c r="AB375" s="128" t="s">
        <v>79</v>
      </c>
      <c r="AC375" s="128" t="s">
        <v>79</v>
      </c>
    </row>
    <row r="376" spans="1:29" s="112" customFormat="1" ht="34.5" customHeight="1">
      <c r="A376" s="325"/>
      <c r="B376" s="108"/>
      <c r="C376" s="389" t="s">
        <v>303</v>
      </c>
      <c r="D376" s="390"/>
      <c r="E376" s="390"/>
      <c r="F376" s="390"/>
      <c r="G376" s="390"/>
      <c r="H376" s="391"/>
      <c r="I376" s="447" t="s">
        <v>1063</v>
      </c>
      <c r="J376" s="155"/>
      <c r="K376" s="94"/>
      <c r="L376" s="341"/>
      <c r="M376" s="341"/>
      <c r="N376" s="341"/>
      <c r="O376" s="341"/>
      <c r="P376" s="341"/>
      <c r="Q376" s="341"/>
      <c r="R376" s="341"/>
      <c r="S376" s="341"/>
      <c r="T376" s="341"/>
      <c r="U376" s="341"/>
      <c r="V376" s="341"/>
      <c r="W376" s="341"/>
      <c r="X376" s="341"/>
      <c r="Y376" s="341"/>
      <c r="Z376" s="341"/>
      <c r="AA376" s="341"/>
      <c r="AB376" s="341"/>
      <c r="AC376" s="341"/>
    </row>
    <row r="377" spans="1:29" s="112" customFormat="1" ht="34.5" customHeight="1">
      <c r="A377" s="325"/>
      <c r="B377" s="156"/>
      <c r="C377" s="441"/>
      <c r="D377" s="442"/>
      <c r="E377" s="442"/>
      <c r="F377" s="442"/>
      <c r="G377" s="442"/>
      <c r="H377" s="443"/>
      <c r="I377" s="447"/>
      <c r="J377" s="157"/>
      <c r="K377" s="98"/>
      <c r="L377" s="158"/>
      <c r="M377" s="158"/>
      <c r="N377" s="158"/>
      <c r="O377" s="158"/>
      <c r="P377" s="158"/>
      <c r="Q377" s="158"/>
      <c r="R377" s="158"/>
      <c r="S377" s="158"/>
      <c r="T377" s="158"/>
      <c r="U377" s="158"/>
      <c r="V377" s="158"/>
      <c r="W377" s="158"/>
      <c r="X377" s="158"/>
      <c r="Y377" s="158"/>
      <c r="Z377" s="158"/>
      <c r="AA377" s="158"/>
      <c r="AB377" s="158"/>
      <c r="AC377" s="158"/>
    </row>
    <row r="378" spans="1:29" s="112" customFormat="1" ht="34.5" customHeight="1">
      <c r="A378" s="338" t="s">
        <v>1064</v>
      </c>
      <c r="B378" s="156"/>
      <c r="C378" s="441"/>
      <c r="D378" s="442"/>
      <c r="E378" s="442"/>
      <c r="F378" s="442"/>
      <c r="G378" s="442"/>
      <c r="H378" s="443"/>
      <c r="I378" s="447"/>
      <c r="J378" s="157"/>
      <c r="K378" s="98"/>
      <c r="L378" s="159" t="str">
        <f>IF(ISBLANK(L376), "-", "～")</f>
        <v>-</v>
      </c>
      <c r="M378" s="159" t="str">
        <f t="shared" ref="M378:AC378" si="8">IF(ISBLANK(M376), "-", "～")</f>
        <v>-</v>
      </c>
      <c r="N378" s="159" t="str">
        <f t="shared" si="8"/>
        <v>-</v>
      </c>
      <c r="O378" s="159" t="str">
        <f t="shared" si="8"/>
        <v>-</v>
      </c>
      <c r="P378" s="159" t="str">
        <f t="shared" si="8"/>
        <v>-</v>
      </c>
      <c r="Q378" s="159" t="str">
        <f t="shared" si="8"/>
        <v>-</v>
      </c>
      <c r="R378" s="159" t="str">
        <f t="shared" si="8"/>
        <v>-</v>
      </c>
      <c r="S378" s="159" t="str">
        <f t="shared" si="8"/>
        <v>-</v>
      </c>
      <c r="T378" s="159" t="str">
        <f t="shared" si="8"/>
        <v>-</v>
      </c>
      <c r="U378" s="159" t="str">
        <f t="shared" si="8"/>
        <v>-</v>
      </c>
      <c r="V378" s="159" t="str">
        <f t="shared" si="8"/>
        <v>-</v>
      </c>
      <c r="W378" s="159" t="str">
        <f t="shared" si="8"/>
        <v>-</v>
      </c>
      <c r="X378" s="159" t="str">
        <f t="shared" si="8"/>
        <v>-</v>
      </c>
      <c r="Y378" s="159" t="str">
        <f t="shared" si="8"/>
        <v>-</v>
      </c>
      <c r="Z378" s="159" t="str">
        <f t="shared" si="8"/>
        <v>-</v>
      </c>
      <c r="AA378" s="159" t="str">
        <f t="shared" si="8"/>
        <v>-</v>
      </c>
      <c r="AB378" s="159" t="str">
        <f t="shared" si="8"/>
        <v>-</v>
      </c>
      <c r="AC378" s="159" t="str">
        <f t="shared" si="8"/>
        <v>-</v>
      </c>
    </row>
    <row r="379" spans="1:29" s="112" customFormat="1" ht="34.5" customHeight="1">
      <c r="A379" s="325"/>
      <c r="B379" s="156"/>
      <c r="C379" s="441"/>
      <c r="D379" s="442"/>
      <c r="E379" s="442"/>
      <c r="F379" s="442"/>
      <c r="G379" s="442"/>
      <c r="H379" s="443"/>
      <c r="I379" s="447"/>
      <c r="J379" s="157"/>
      <c r="K379" s="98"/>
      <c r="L379" s="342"/>
      <c r="M379" s="342"/>
      <c r="N379" s="342"/>
      <c r="O379" s="342"/>
      <c r="P379" s="342"/>
      <c r="Q379" s="342"/>
      <c r="R379" s="342"/>
      <c r="S379" s="342"/>
      <c r="T379" s="342"/>
      <c r="U379" s="342"/>
      <c r="V379" s="342"/>
      <c r="W379" s="342"/>
      <c r="X379" s="342"/>
      <c r="Y379" s="342"/>
      <c r="Z379" s="342"/>
      <c r="AA379" s="342"/>
      <c r="AB379" s="342"/>
      <c r="AC379" s="342"/>
    </row>
    <row r="380" spans="1:29" s="112" customFormat="1" ht="34.5" customHeight="1">
      <c r="A380" s="325"/>
      <c r="B380" s="156"/>
      <c r="C380" s="444"/>
      <c r="D380" s="445"/>
      <c r="E380" s="445"/>
      <c r="F380" s="445"/>
      <c r="G380" s="445"/>
      <c r="H380" s="446"/>
      <c r="I380" s="447"/>
      <c r="J380" s="160"/>
      <c r="K380" s="100"/>
      <c r="L380" s="161"/>
      <c r="M380" s="161"/>
      <c r="N380" s="161"/>
      <c r="O380" s="161"/>
      <c r="P380" s="161"/>
      <c r="Q380" s="161"/>
      <c r="R380" s="161"/>
      <c r="S380" s="161"/>
      <c r="T380" s="161"/>
      <c r="U380" s="161"/>
      <c r="V380" s="161"/>
      <c r="W380" s="161"/>
      <c r="X380" s="161"/>
      <c r="Y380" s="161"/>
      <c r="Z380" s="161"/>
      <c r="AA380" s="161"/>
      <c r="AB380" s="161"/>
      <c r="AC380" s="161"/>
    </row>
    <row r="381" spans="1:29" s="1" customFormat="1">
      <c r="A381" s="325"/>
      <c r="B381" s="19"/>
      <c r="C381" s="19"/>
      <c r="D381" s="19"/>
      <c r="E381" s="19"/>
      <c r="F381" s="19"/>
      <c r="G381" s="19"/>
      <c r="H381" s="15"/>
      <c r="I381" s="15"/>
      <c r="J381" s="87"/>
      <c r="K381" s="88"/>
      <c r="L381" s="89"/>
      <c r="M381" s="89"/>
      <c r="N381" s="89"/>
      <c r="O381" s="89"/>
      <c r="P381" s="89"/>
      <c r="Q381" s="89"/>
    </row>
    <row r="382" spans="1:29" s="82" customFormat="1">
      <c r="A382" s="325"/>
      <c r="B382" s="83"/>
      <c r="C382" s="60"/>
      <c r="D382" s="60"/>
      <c r="E382" s="60"/>
      <c r="F382" s="60"/>
      <c r="G382" s="60"/>
      <c r="H382" s="90"/>
      <c r="I382" s="90"/>
      <c r="J382" s="87"/>
      <c r="K382" s="88"/>
      <c r="L382" s="89"/>
      <c r="M382" s="89"/>
      <c r="N382" s="89"/>
      <c r="O382" s="89"/>
      <c r="P382" s="89"/>
      <c r="Q382" s="89"/>
    </row>
    <row r="383" spans="1:29" s="82" customFormat="1">
      <c r="A383" s="325"/>
      <c r="B383" s="113"/>
      <c r="C383" s="113"/>
      <c r="D383" s="60"/>
      <c r="E383" s="60"/>
      <c r="F383" s="60"/>
      <c r="G383" s="60"/>
      <c r="H383" s="90"/>
      <c r="I383" s="153" t="s">
        <v>304</v>
      </c>
      <c r="J383" s="87"/>
      <c r="K383" s="88"/>
      <c r="L383" s="89"/>
      <c r="M383" s="89"/>
      <c r="N383" s="89"/>
      <c r="O383" s="89"/>
      <c r="P383" s="89"/>
      <c r="Q383" s="89"/>
    </row>
    <row r="384" spans="1:29" s="82" customFormat="1">
      <c r="A384" s="325"/>
      <c r="B384" s="113"/>
      <c r="C384" s="113"/>
      <c r="D384" s="60"/>
      <c r="E384" s="60"/>
      <c r="F384" s="60"/>
      <c r="G384" s="60"/>
      <c r="H384" s="90"/>
      <c r="I384" s="90"/>
      <c r="J384" s="87"/>
      <c r="K384" s="88"/>
      <c r="L384" s="89"/>
      <c r="M384" s="89"/>
      <c r="N384" s="89"/>
      <c r="O384" s="89"/>
      <c r="P384" s="89"/>
      <c r="Q384" s="89"/>
    </row>
    <row r="385" spans="1:29" s="22" customFormat="1">
      <c r="A385" s="325"/>
      <c r="B385" s="2"/>
      <c r="C385" s="51"/>
      <c r="D385" s="36"/>
      <c r="E385" s="36"/>
      <c r="F385" s="36"/>
      <c r="G385" s="36"/>
      <c r="H385" s="21"/>
      <c r="I385" s="38"/>
      <c r="J385" s="6"/>
      <c r="K385" s="7"/>
      <c r="M385" s="49"/>
      <c r="N385" s="49"/>
      <c r="O385" s="49"/>
      <c r="P385" s="49"/>
      <c r="Q385" s="49"/>
      <c r="R385" s="9"/>
    </row>
    <row r="386" spans="1:29" s="22" customFormat="1">
      <c r="A386" s="325"/>
      <c r="B386" s="2"/>
      <c r="C386" s="51"/>
      <c r="D386" s="36"/>
      <c r="E386" s="36"/>
      <c r="F386" s="36"/>
      <c r="G386" s="36"/>
      <c r="H386" s="21"/>
      <c r="I386" s="38"/>
      <c r="J386" s="6"/>
      <c r="K386" s="7"/>
      <c r="M386" s="49"/>
      <c r="N386" s="49"/>
      <c r="O386" s="49"/>
      <c r="P386" s="49"/>
      <c r="Q386" s="49"/>
      <c r="R386" s="9"/>
    </row>
    <row r="387" spans="1:29" s="22" customFormat="1">
      <c r="A387" s="325"/>
      <c r="B387" s="2"/>
      <c r="E387" s="51"/>
      <c r="F387" s="51"/>
      <c r="G387" s="51"/>
      <c r="H387" s="21"/>
      <c r="I387" s="38"/>
      <c r="J387" s="6"/>
      <c r="K387" s="7"/>
      <c r="M387" s="39"/>
      <c r="N387" s="39"/>
      <c r="O387" s="39"/>
      <c r="P387" s="39"/>
      <c r="Q387" s="39"/>
      <c r="R387" s="9"/>
    </row>
    <row r="388" spans="1:29" s="22" customFormat="1">
      <c r="A388" s="325"/>
      <c r="B388" s="2"/>
      <c r="E388" s="51"/>
      <c r="F388" s="51"/>
      <c r="G388" s="51"/>
      <c r="H388" s="21"/>
      <c r="I388" s="38"/>
      <c r="J388" s="6"/>
      <c r="K388" s="7"/>
      <c r="M388" s="49"/>
      <c r="N388" s="49"/>
      <c r="O388" s="49"/>
      <c r="P388" s="49"/>
      <c r="Q388" s="49"/>
      <c r="R388" s="9"/>
    </row>
    <row r="389" spans="1:29" s="22" customFormat="1">
      <c r="A389" s="325"/>
      <c r="B389" s="2"/>
      <c r="E389" s="51"/>
      <c r="F389" s="51"/>
      <c r="G389" s="51"/>
      <c r="H389" s="21"/>
      <c r="I389" s="38"/>
      <c r="J389" s="6"/>
      <c r="K389" s="7"/>
      <c r="M389" s="39"/>
      <c r="N389" s="39"/>
      <c r="O389" s="39"/>
      <c r="P389" s="39"/>
      <c r="Q389" s="39"/>
      <c r="R389" s="9"/>
    </row>
    <row r="390" spans="1:29" s="22" customFormat="1">
      <c r="A390" s="325"/>
      <c r="B390" s="2"/>
      <c r="E390" s="51"/>
      <c r="F390" s="51"/>
      <c r="G390" s="51"/>
      <c r="H390" s="21"/>
      <c r="I390" s="38"/>
      <c r="J390" s="6"/>
      <c r="K390" s="7"/>
      <c r="M390" s="39"/>
      <c r="N390" s="39"/>
      <c r="O390" s="39"/>
      <c r="P390" s="39"/>
      <c r="Q390" s="39"/>
      <c r="R390" s="9"/>
    </row>
    <row r="391" spans="1:29" s="22" customFormat="1">
      <c r="A391" s="325"/>
      <c r="B391" s="2"/>
      <c r="E391" s="36"/>
      <c r="F391" s="36"/>
      <c r="G391" s="36"/>
      <c r="H391" s="21"/>
      <c r="I391" s="5"/>
      <c r="J391" s="39"/>
      <c r="K391" s="52"/>
      <c r="L391" s="8"/>
      <c r="M391" s="8"/>
      <c r="N391" s="8"/>
      <c r="O391" s="8"/>
      <c r="P391" s="8"/>
      <c r="Q391" s="8"/>
      <c r="R391" s="9"/>
    </row>
    <row r="392" spans="1:29" s="22" customFormat="1">
      <c r="A392" s="325"/>
      <c r="B392" s="2"/>
      <c r="C392" s="42"/>
      <c r="D392" s="42"/>
      <c r="E392" s="42"/>
      <c r="F392" s="42"/>
      <c r="G392" s="42"/>
      <c r="H392" s="42"/>
      <c r="I392" s="42"/>
      <c r="J392" s="42"/>
      <c r="K392" s="50"/>
      <c r="L392" s="42"/>
      <c r="M392" s="42"/>
      <c r="N392" s="42"/>
      <c r="O392" s="42"/>
      <c r="P392" s="42"/>
      <c r="Q392" s="42"/>
      <c r="R392" s="9"/>
    </row>
    <row r="393" spans="1:29" s="22" customFormat="1">
      <c r="A393" s="325"/>
      <c r="B393" s="2"/>
      <c r="C393" s="60"/>
      <c r="D393" s="4"/>
      <c r="E393" s="4"/>
      <c r="F393" s="4"/>
      <c r="G393" s="4"/>
      <c r="H393" s="307"/>
      <c r="I393" s="307"/>
      <c r="J393" s="61"/>
      <c r="K393" s="30"/>
      <c r="L393" s="59"/>
      <c r="M393" s="59"/>
      <c r="N393" s="59"/>
      <c r="O393" s="59"/>
      <c r="P393" s="59"/>
      <c r="Q393" s="59"/>
      <c r="R393" s="9"/>
    </row>
    <row r="394" spans="1:29" s="1" customFormat="1" ht="19.5">
      <c r="A394" s="325"/>
      <c r="B394" s="343" t="s">
        <v>305</v>
      </c>
      <c r="C394" s="162"/>
      <c r="D394" s="162"/>
      <c r="E394" s="55"/>
      <c r="F394" s="55"/>
      <c r="G394" s="55"/>
      <c r="H394" s="56"/>
      <c r="I394" s="56"/>
      <c r="J394" s="58"/>
      <c r="K394" s="57"/>
      <c r="L394" s="163"/>
      <c r="M394" s="163"/>
      <c r="N394" s="163"/>
      <c r="O394" s="163"/>
      <c r="P394" s="163"/>
      <c r="Q394" s="163"/>
    </row>
    <row r="395" spans="1:29" s="1" customFormat="1">
      <c r="A395" s="325"/>
      <c r="B395" s="47" t="s">
        <v>306</v>
      </c>
      <c r="C395" s="65"/>
      <c r="D395" s="65"/>
      <c r="E395" s="4"/>
      <c r="F395" s="4"/>
      <c r="G395" s="4"/>
      <c r="H395" s="307"/>
      <c r="I395" s="307"/>
      <c r="J395" s="59"/>
      <c r="K395" s="30"/>
      <c r="L395" s="101"/>
      <c r="M395" s="101"/>
      <c r="N395" s="101"/>
      <c r="O395" s="101"/>
      <c r="P395" s="101"/>
      <c r="Q395" s="101"/>
    </row>
    <row r="396" spans="1:29">
      <c r="A396" s="325"/>
      <c r="B396" s="19"/>
      <c r="C396" s="19"/>
      <c r="D396" s="19"/>
      <c r="E396" s="19"/>
      <c r="F396" s="19"/>
      <c r="G396" s="19"/>
      <c r="H396" s="15"/>
      <c r="I396" s="15"/>
      <c r="L396" s="23"/>
      <c r="M396" s="23"/>
      <c r="N396" s="23"/>
      <c r="O396" s="23"/>
      <c r="P396" s="23"/>
      <c r="Q396" s="23"/>
      <c r="R396" s="9"/>
      <c r="S396" s="9"/>
      <c r="T396" s="9"/>
      <c r="U396" s="9"/>
      <c r="V396" s="9"/>
    </row>
    <row r="397" spans="1:29" ht="34.5" customHeight="1">
      <c r="A397" s="335"/>
      <c r="B397" s="19"/>
      <c r="C397" s="4"/>
      <c r="D397" s="4"/>
      <c r="F397" s="4"/>
      <c r="G397" s="4"/>
      <c r="H397" s="307"/>
      <c r="I397" s="307"/>
      <c r="J397" s="74" t="s">
        <v>77</v>
      </c>
      <c r="K397" s="75"/>
      <c r="L397" s="76" t="s">
        <v>15</v>
      </c>
      <c r="M397" s="76" t="s">
        <v>875</v>
      </c>
      <c r="N397" s="76" t="s">
        <v>16</v>
      </c>
      <c r="O397" s="76" t="s">
        <v>14</v>
      </c>
      <c r="P397" s="76" t="s">
        <v>17</v>
      </c>
      <c r="Q397" s="76" t="s">
        <v>12</v>
      </c>
      <c r="R397" s="76" t="s">
        <v>6</v>
      </c>
      <c r="S397" s="76" t="s">
        <v>5</v>
      </c>
      <c r="T397" s="76" t="s">
        <v>4</v>
      </c>
      <c r="U397" s="76" t="s">
        <v>3</v>
      </c>
      <c r="V397" s="76" t="s">
        <v>2</v>
      </c>
      <c r="W397" s="76" t="s">
        <v>8</v>
      </c>
      <c r="X397" s="76" t="s">
        <v>1</v>
      </c>
      <c r="Y397" s="76" t="s">
        <v>7</v>
      </c>
      <c r="Z397" s="76" t="s">
        <v>13</v>
      </c>
      <c r="AA397" s="76" t="s">
        <v>9</v>
      </c>
      <c r="AB397" s="76" t="s">
        <v>10</v>
      </c>
      <c r="AC397" s="76" t="s">
        <v>11</v>
      </c>
    </row>
    <row r="398" spans="1:29" ht="20.25" customHeight="1">
      <c r="A398" s="336" t="s">
        <v>988</v>
      </c>
      <c r="B398" s="2"/>
      <c r="C398" s="4"/>
      <c r="D398" s="4"/>
      <c r="F398" s="4"/>
      <c r="G398" s="4"/>
      <c r="H398" s="307"/>
      <c r="I398" s="65" t="s">
        <v>1012</v>
      </c>
      <c r="J398" s="66"/>
      <c r="K398" s="77"/>
      <c r="L398" s="78" t="s">
        <v>79</v>
      </c>
      <c r="M398" s="78" t="s">
        <v>79</v>
      </c>
      <c r="N398" s="78" t="s">
        <v>79</v>
      </c>
      <c r="O398" s="78" t="s">
        <v>79</v>
      </c>
      <c r="P398" s="78" t="s">
        <v>79</v>
      </c>
      <c r="Q398" s="78" t="s">
        <v>79</v>
      </c>
      <c r="R398" s="78" t="s">
        <v>79</v>
      </c>
      <c r="S398" s="78" t="s">
        <v>79</v>
      </c>
      <c r="T398" s="78" t="s">
        <v>79</v>
      </c>
      <c r="U398" s="78" t="s">
        <v>79</v>
      </c>
      <c r="V398" s="78" t="s">
        <v>79</v>
      </c>
      <c r="W398" s="78" t="s">
        <v>80</v>
      </c>
      <c r="X398" s="78" t="s">
        <v>79</v>
      </c>
      <c r="Y398" s="78" t="s">
        <v>79</v>
      </c>
      <c r="Z398" s="78" t="s">
        <v>79</v>
      </c>
      <c r="AA398" s="78" t="s">
        <v>80</v>
      </c>
      <c r="AB398" s="78" t="s">
        <v>79</v>
      </c>
      <c r="AC398" s="78" t="s">
        <v>79</v>
      </c>
    </row>
    <row r="399" spans="1:29" s="82" customFormat="1" ht="34.5" customHeight="1">
      <c r="A399" s="338" t="s">
        <v>1065</v>
      </c>
      <c r="B399" s="83"/>
      <c r="C399" s="436" t="s">
        <v>307</v>
      </c>
      <c r="D399" s="400" t="s">
        <v>308</v>
      </c>
      <c r="E399" s="401"/>
      <c r="F399" s="401"/>
      <c r="G399" s="401"/>
      <c r="H399" s="402"/>
      <c r="I399" s="392" t="s">
        <v>1066</v>
      </c>
      <c r="J399" s="164">
        <f t="shared" ref="J399:J404" si="9">IF(SUM(L399:AC399)=0,IF(COUNTIF(L399:AC399,"未確認")&gt;0,"未確認",IF(COUNTIF(L399:AC399,"~*")&gt;0,"*",SUM(L399:AC399))),SUM(L399:AC399))</f>
        <v>17914</v>
      </c>
      <c r="K399" s="118" t="str">
        <f t="shared" ref="K399:K404" si="10">IF(OR(COUNTIF(L399:AC399,"未確認")&gt;0,COUNTIF(L399:AC399,"~*")&gt;0),"※","")</f>
        <v/>
      </c>
      <c r="L399" s="135">
        <v>779</v>
      </c>
      <c r="M399" s="135">
        <v>219</v>
      </c>
      <c r="N399" s="135">
        <v>873</v>
      </c>
      <c r="O399" s="135">
        <v>1446</v>
      </c>
      <c r="P399" s="135">
        <v>988</v>
      </c>
      <c r="Q399" s="135">
        <v>1488</v>
      </c>
      <c r="R399" s="135">
        <v>97</v>
      </c>
      <c r="S399" s="135">
        <v>143</v>
      </c>
      <c r="T399" s="135">
        <v>801</v>
      </c>
      <c r="U399" s="135">
        <v>212</v>
      </c>
      <c r="V399" s="135">
        <v>442</v>
      </c>
      <c r="W399" s="135">
        <v>1618</v>
      </c>
      <c r="X399" s="135">
        <v>475</v>
      </c>
      <c r="Y399" s="135">
        <v>2298</v>
      </c>
      <c r="Z399" s="135">
        <v>1653</v>
      </c>
      <c r="AA399" s="135">
        <v>1613</v>
      </c>
      <c r="AB399" s="135">
        <v>1250</v>
      </c>
      <c r="AC399" s="135">
        <v>1519</v>
      </c>
    </row>
    <row r="400" spans="1:29" s="82" customFormat="1" ht="34.5" customHeight="1">
      <c r="A400" s="338" t="s">
        <v>1067</v>
      </c>
      <c r="B400" s="83"/>
      <c r="C400" s="448"/>
      <c r="D400" s="449"/>
      <c r="E400" s="383" t="s">
        <v>309</v>
      </c>
      <c r="F400" s="384"/>
      <c r="G400" s="384"/>
      <c r="H400" s="385"/>
      <c r="I400" s="409"/>
      <c r="J400" s="164">
        <f t="shared" si="9"/>
        <v>12030</v>
      </c>
      <c r="K400" s="118" t="str">
        <f t="shared" si="10"/>
        <v/>
      </c>
      <c r="L400" s="135">
        <v>619</v>
      </c>
      <c r="M400" s="135">
        <v>45</v>
      </c>
      <c r="N400" s="135">
        <v>412</v>
      </c>
      <c r="O400" s="135">
        <v>1163</v>
      </c>
      <c r="P400" s="135">
        <v>508</v>
      </c>
      <c r="Q400" s="135">
        <v>1232</v>
      </c>
      <c r="R400" s="135">
        <v>94</v>
      </c>
      <c r="S400" s="135">
        <v>3</v>
      </c>
      <c r="T400" s="135">
        <v>406</v>
      </c>
      <c r="U400" s="135">
        <v>78</v>
      </c>
      <c r="V400" s="135">
        <v>380</v>
      </c>
      <c r="W400" s="135">
        <v>1353</v>
      </c>
      <c r="X400" s="135">
        <v>21</v>
      </c>
      <c r="Y400" s="135">
        <v>1291</v>
      </c>
      <c r="Z400" s="135">
        <v>1052</v>
      </c>
      <c r="AA400" s="135">
        <v>1264</v>
      </c>
      <c r="AB400" s="135">
        <v>968</v>
      </c>
      <c r="AC400" s="135">
        <v>1141</v>
      </c>
    </row>
    <row r="401" spans="1:29" s="82" customFormat="1" ht="34.5" customHeight="1">
      <c r="A401" s="344" t="s">
        <v>1068</v>
      </c>
      <c r="B401" s="83"/>
      <c r="C401" s="448"/>
      <c r="D401" s="450"/>
      <c r="E401" s="383" t="s">
        <v>310</v>
      </c>
      <c r="F401" s="384"/>
      <c r="G401" s="384"/>
      <c r="H401" s="385"/>
      <c r="I401" s="409"/>
      <c r="J401" s="164">
        <f t="shared" si="9"/>
        <v>3658</v>
      </c>
      <c r="K401" s="118" t="str">
        <f t="shared" si="10"/>
        <v/>
      </c>
      <c r="L401" s="135">
        <v>74</v>
      </c>
      <c r="M401" s="135">
        <v>172</v>
      </c>
      <c r="N401" s="135">
        <v>416</v>
      </c>
      <c r="O401" s="135">
        <v>239</v>
      </c>
      <c r="P401" s="135">
        <v>426</v>
      </c>
      <c r="Q401" s="135">
        <v>158</v>
      </c>
      <c r="R401" s="135">
        <v>1</v>
      </c>
      <c r="S401" s="135">
        <v>10</v>
      </c>
      <c r="T401" s="135">
        <v>7</v>
      </c>
      <c r="U401" s="135">
        <v>22</v>
      </c>
      <c r="V401" s="135">
        <v>61</v>
      </c>
      <c r="W401" s="135">
        <v>141</v>
      </c>
      <c r="X401" s="135">
        <v>444</v>
      </c>
      <c r="Y401" s="135">
        <v>412</v>
      </c>
      <c r="Z401" s="135">
        <v>468</v>
      </c>
      <c r="AA401" s="135">
        <v>215</v>
      </c>
      <c r="AB401" s="135">
        <v>168</v>
      </c>
      <c r="AC401" s="135">
        <v>224</v>
      </c>
    </row>
    <row r="402" spans="1:29" s="82" customFormat="1" ht="34.5" customHeight="1">
      <c r="A402" s="344" t="s">
        <v>1069</v>
      </c>
      <c r="B402" s="83"/>
      <c r="C402" s="448"/>
      <c r="D402" s="451"/>
      <c r="E402" s="383" t="s">
        <v>311</v>
      </c>
      <c r="F402" s="384"/>
      <c r="G402" s="384"/>
      <c r="H402" s="385"/>
      <c r="I402" s="409"/>
      <c r="J402" s="164">
        <f t="shared" si="9"/>
        <v>2226</v>
      </c>
      <c r="K402" s="118" t="str">
        <f t="shared" si="10"/>
        <v/>
      </c>
      <c r="L402" s="135">
        <v>86</v>
      </c>
      <c r="M402" s="135">
        <v>2</v>
      </c>
      <c r="N402" s="135">
        <v>45</v>
      </c>
      <c r="O402" s="135">
        <v>44</v>
      </c>
      <c r="P402" s="135">
        <v>54</v>
      </c>
      <c r="Q402" s="135">
        <v>98</v>
      </c>
      <c r="R402" s="135">
        <v>2</v>
      </c>
      <c r="S402" s="135">
        <v>130</v>
      </c>
      <c r="T402" s="135">
        <v>388</v>
      </c>
      <c r="U402" s="135">
        <v>112</v>
      </c>
      <c r="V402" s="135">
        <v>1</v>
      </c>
      <c r="W402" s="135">
        <v>124</v>
      </c>
      <c r="X402" s="135">
        <v>10</v>
      </c>
      <c r="Y402" s="135">
        <v>595</v>
      </c>
      <c r="Z402" s="135">
        <v>133</v>
      </c>
      <c r="AA402" s="135">
        <v>134</v>
      </c>
      <c r="AB402" s="135">
        <v>114</v>
      </c>
      <c r="AC402" s="135">
        <v>154</v>
      </c>
    </row>
    <row r="403" spans="1:29" s="82" customFormat="1" ht="34.5" customHeight="1">
      <c r="A403" s="344" t="s">
        <v>1070</v>
      </c>
      <c r="B403" s="2"/>
      <c r="C403" s="448"/>
      <c r="D403" s="383" t="s">
        <v>312</v>
      </c>
      <c r="E403" s="384"/>
      <c r="F403" s="384"/>
      <c r="G403" s="384"/>
      <c r="H403" s="385"/>
      <c r="I403" s="409"/>
      <c r="J403" s="164">
        <f t="shared" si="9"/>
        <v>207737</v>
      </c>
      <c r="K403" s="118" t="str">
        <f t="shared" si="10"/>
        <v/>
      </c>
      <c r="L403" s="135">
        <v>18091</v>
      </c>
      <c r="M403" s="135">
        <v>2252</v>
      </c>
      <c r="N403" s="135">
        <v>14211</v>
      </c>
      <c r="O403" s="135">
        <v>17625</v>
      </c>
      <c r="P403" s="135">
        <v>14854</v>
      </c>
      <c r="Q403" s="135">
        <v>16965</v>
      </c>
      <c r="R403" s="135">
        <v>1871</v>
      </c>
      <c r="S403" s="135">
        <v>4585</v>
      </c>
      <c r="T403" s="135">
        <v>7346</v>
      </c>
      <c r="U403" s="135">
        <v>2718</v>
      </c>
      <c r="V403" s="135">
        <v>1592</v>
      </c>
      <c r="W403" s="135">
        <v>13911</v>
      </c>
      <c r="X403" s="135">
        <v>2017</v>
      </c>
      <c r="Y403" s="135">
        <v>14444</v>
      </c>
      <c r="Z403" s="135">
        <v>20200</v>
      </c>
      <c r="AA403" s="135">
        <v>17781</v>
      </c>
      <c r="AB403" s="135">
        <v>20238</v>
      </c>
      <c r="AC403" s="135">
        <v>17036</v>
      </c>
    </row>
    <row r="404" spans="1:29" s="82" customFormat="1" ht="34.5" customHeight="1">
      <c r="A404" s="344" t="s">
        <v>1071</v>
      </c>
      <c r="B404" s="113"/>
      <c r="C404" s="448"/>
      <c r="D404" s="383" t="s">
        <v>313</v>
      </c>
      <c r="E404" s="384"/>
      <c r="F404" s="384"/>
      <c r="G404" s="384"/>
      <c r="H404" s="385"/>
      <c r="I404" s="410"/>
      <c r="J404" s="164">
        <f t="shared" si="9"/>
        <v>17919</v>
      </c>
      <c r="K404" s="118" t="str">
        <f t="shared" si="10"/>
        <v/>
      </c>
      <c r="L404" s="135">
        <v>788</v>
      </c>
      <c r="M404" s="135">
        <v>220</v>
      </c>
      <c r="N404" s="135">
        <v>872</v>
      </c>
      <c r="O404" s="135">
        <v>1454</v>
      </c>
      <c r="P404" s="135">
        <v>988</v>
      </c>
      <c r="Q404" s="135">
        <v>1494</v>
      </c>
      <c r="R404" s="135">
        <v>98</v>
      </c>
      <c r="S404" s="135">
        <v>138</v>
      </c>
      <c r="T404" s="135">
        <v>801</v>
      </c>
      <c r="U404" s="135">
        <v>213</v>
      </c>
      <c r="V404" s="135">
        <v>441</v>
      </c>
      <c r="W404" s="135">
        <v>1612</v>
      </c>
      <c r="X404" s="135">
        <v>473</v>
      </c>
      <c r="Y404" s="135">
        <v>2296</v>
      </c>
      <c r="Z404" s="135">
        <v>1662</v>
      </c>
      <c r="AA404" s="135">
        <v>1609</v>
      </c>
      <c r="AB404" s="135">
        <v>1245</v>
      </c>
      <c r="AC404" s="135">
        <v>1515</v>
      </c>
    </row>
    <row r="405" spans="1:29" s="1" customFormat="1">
      <c r="A405" s="325"/>
      <c r="B405" s="19"/>
      <c r="C405" s="125"/>
      <c r="D405" s="19"/>
      <c r="E405" s="19"/>
      <c r="F405" s="19"/>
      <c r="G405" s="19"/>
      <c r="H405" s="15"/>
      <c r="I405" s="15"/>
      <c r="J405" s="87"/>
      <c r="K405" s="88"/>
      <c r="L405" s="89"/>
      <c r="M405" s="89"/>
      <c r="N405" s="89"/>
      <c r="O405" s="89"/>
      <c r="P405" s="89"/>
      <c r="Q405" s="89"/>
    </row>
    <row r="406" spans="1:29" s="82" customFormat="1">
      <c r="A406" s="325"/>
      <c r="B406" s="83"/>
      <c r="C406" s="60"/>
      <c r="D406" s="60"/>
      <c r="E406" s="60"/>
      <c r="F406" s="60"/>
      <c r="G406" s="60"/>
      <c r="H406" s="90"/>
      <c r="I406" s="90"/>
      <c r="J406" s="87"/>
      <c r="K406" s="88"/>
      <c r="L406" s="89"/>
      <c r="M406" s="89"/>
      <c r="N406" s="89"/>
      <c r="O406" s="89"/>
      <c r="P406" s="89"/>
      <c r="Q406" s="89"/>
    </row>
    <row r="407" spans="1:29" s="1" customFormat="1">
      <c r="A407" s="325"/>
      <c r="B407" s="113"/>
      <c r="C407" s="165"/>
      <c r="D407" s="4"/>
      <c r="E407" s="4"/>
      <c r="F407" s="4"/>
      <c r="H407" s="307"/>
      <c r="I407" s="307"/>
      <c r="J407" s="59"/>
      <c r="K407" s="30"/>
      <c r="L407" s="101"/>
      <c r="M407" s="101"/>
      <c r="N407" s="101"/>
      <c r="O407" s="101"/>
      <c r="P407" s="101"/>
      <c r="Q407" s="101"/>
    </row>
    <row r="408" spans="1:29" s="1" customFormat="1">
      <c r="A408" s="325"/>
      <c r="B408" s="47" t="s">
        <v>314</v>
      </c>
      <c r="C408" s="44"/>
      <c r="D408" s="44"/>
      <c r="E408" s="44"/>
      <c r="F408" s="44"/>
      <c r="G408" s="44"/>
      <c r="H408" s="15"/>
      <c r="I408" s="15"/>
      <c r="J408" s="59"/>
      <c r="K408" s="30"/>
      <c r="L408" s="101"/>
      <c r="M408" s="101"/>
      <c r="N408" s="101"/>
      <c r="O408" s="101"/>
      <c r="P408" s="101"/>
      <c r="Q408" s="101"/>
    </row>
    <row r="409" spans="1:29">
      <c r="A409" s="325"/>
      <c r="B409" s="19"/>
      <c r="C409" s="19"/>
      <c r="D409" s="19"/>
      <c r="E409" s="19"/>
      <c r="F409" s="19"/>
      <c r="G409" s="19"/>
      <c r="H409" s="15"/>
      <c r="I409" s="15"/>
      <c r="L409" s="23"/>
      <c r="M409" s="23"/>
      <c r="N409" s="23"/>
      <c r="O409" s="23"/>
      <c r="P409" s="23"/>
      <c r="Q409" s="23"/>
      <c r="R409" s="9"/>
      <c r="S409" s="9"/>
      <c r="T409" s="9"/>
      <c r="U409" s="9"/>
      <c r="V409" s="9"/>
    </row>
    <row r="410" spans="1:29" ht="34.5" customHeight="1">
      <c r="A410" s="325"/>
      <c r="B410" s="19"/>
      <c r="C410" s="4"/>
      <c r="D410" s="4"/>
      <c r="F410" s="4"/>
      <c r="G410" s="4"/>
      <c r="H410" s="307"/>
      <c r="I410" s="307"/>
      <c r="J410" s="74" t="s">
        <v>77</v>
      </c>
      <c r="K410" s="75"/>
      <c r="L410" s="76" t="s">
        <v>15</v>
      </c>
      <c r="M410" s="76" t="s">
        <v>875</v>
      </c>
      <c r="N410" s="76" t="s">
        <v>16</v>
      </c>
      <c r="O410" s="76" t="s">
        <v>14</v>
      </c>
      <c r="P410" s="76" t="s">
        <v>17</v>
      </c>
      <c r="Q410" s="76" t="s">
        <v>12</v>
      </c>
      <c r="R410" s="76" t="s">
        <v>6</v>
      </c>
      <c r="S410" s="76" t="s">
        <v>5</v>
      </c>
      <c r="T410" s="76" t="s">
        <v>4</v>
      </c>
      <c r="U410" s="76" t="s">
        <v>3</v>
      </c>
      <c r="V410" s="76" t="s">
        <v>2</v>
      </c>
      <c r="W410" s="76" t="s">
        <v>8</v>
      </c>
      <c r="X410" s="76" t="s">
        <v>1</v>
      </c>
      <c r="Y410" s="76" t="s">
        <v>7</v>
      </c>
      <c r="Z410" s="76" t="s">
        <v>13</v>
      </c>
      <c r="AA410" s="76" t="s">
        <v>9</v>
      </c>
      <c r="AB410" s="76" t="s">
        <v>10</v>
      </c>
      <c r="AC410" s="76" t="s">
        <v>11</v>
      </c>
    </row>
    <row r="411" spans="1:29" ht="20.25" customHeight="1">
      <c r="A411" s="325"/>
      <c r="B411" s="2"/>
      <c r="C411" s="60"/>
      <c r="D411" s="4"/>
      <c r="F411" s="4"/>
      <c r="G411" s="4"/>
      <c r="H411" s="307"/>
      <c r="I411" s="65" t="s">
        <v>78</v>
      </c>
      <c r="J411" s="66"/>
      <c r="K411" s="77"/>
      <c r="L411" s="78" t="s">
        <v>79</v>
      </c>
      <c r="M411" s="78" t="s">
        <v>79</v>
      </c>
      <c r="N411" s="78" t="s">
        <v>79</v>
      </c>
      <c r="O411" s="78" t="s">
        <v>79</v>
      </c>
      <c r="P411" s="78" t="s">
        <v>79</v>
      </c>
      <c r="Q411" s="78" t="s">
        <v>79</v>
      </c>
      <c r="R411" s="78" t="s">
        <v>79</v>
      </c>
      <c r="S411" s="78" t="s">
        <v>79</v>
      </c>
      <c r="T411" s="78" t="s">
        <v>79</v>
      </c>
      <c r="U411" s="78" t="s">
        <v>79</v>
      </c>
      <c r="V411" s="78" t="s">
        <v>79</v>
      </c>
      <c r="W411" s="78" t="s">
        <v>80</v>
      </c>
      <c r="X411" s="78" t="s">
        <v>79</v>
      </c>
      <c r="Y411" s="78" t="s">
        <v>79</v>
      </c>
      <c r="Z411" s="78" t="s">
        <v>79</v>
      </c>
      <c r="AA411" s="78" t="s">
        <v>80</v>
      </c>
      <c r="AB411" s="78" t="s">
        <v>79</v>
      </c>
      <c r="AC411" s="78" t="s">
        <v>79</v>
      </c>
    </row>
    <row r="412" spans="1:29" s="82" customFormat="1" ht="34.5" customHeight="1">
      <c r="A412" s="345" t="s">
        <v>1072</v>
      </c>
      <c r="B412" s="113"/>
      <c r="C412" s="436" t="s">
        <v>315</v>
      </c>
      <c r="D412" s="383" t="s">
        <v>316</v>
      </c>
      <c r="E412" s="384"/>
      <c r="F412" s="384"/>
      <c r="G412" s="384"/>
      <c r="H412" s="385"/>
      <c r="I412" s="392" t="s">
        <v>1073</v>
      </c>
      <c r="J412" s="164">
        <f t="shared" ref="J412:J429" si="11">IF(SUM(L412:AC412)=0,IF(COUNTIF(L412:AC412,"未確認")&gt;0,"未確認",IF(COUNTIF(L412:AC412,"~*")&gt;0,"*",SUM(L412:AC412))),SUM(L412:AC412))</f>
        <v>17914</v>
      </c>
      <c r="K412" s="118" t="str">
        <f t="shared" ref="K412:K429" si="12">IF(OR(COUNTIF(L412:AC412,"未確認")&gt;0,COUNTIF(L412:AC412,"~*")&gt;0),"※","")</f>
        <v/>
      </c>
      <c r="L412" s="135">
        <v>779</v>
      </c>
      <c r="M412" s="135">
        <v>219</v>
      </c>
      <c r="N412" s="135">
        <v>873</v>
      </c>
      <c r="O412" s="135">
        <v>1446</v>
      </c>
      <c r="P412" s="135">
        <v>988</v>
      </c>
      <c r="Q412" s="135">
        <v>1488</v>
      </c>
      <c r="R412" s="135">
        <v>97</v>
      </c>
      <c r="S412" s="135">
        <v>143</v>
      </c>
      <c r="T412" s="135">
        <v>801</v>
      </c>
      <c r="U412" s="135">
        <v>212</v>
      </c>
      <c r="V412" s="135">
        <v>442</v>
      </c>
      <c r="W412" s="135">
        <v>1618</v>
      </c>
      <c r="X412" s="135">
        <v>475</v>
      </c>
      <c r="Y412" s="135">
        <v>2298</v>
      </c>
      <c r="Z412" s="135">
        <v>1653</v>
      </c>
      <c r="AA412" s="135">
        <v>1613</v>
      </c>
      <c r="AB412" s="135">
        <v>1250</v>
      </c>
      <c r="AC412" s="135">
        <v>1519</v>
      </c>
    </row>
    <row r="413" spans="1:29" s="82" customFormat="1" ht="34.5" customHeight="1">
      <c r="A413" s="345" t="s">
        <v>1074</v>
      </c>
      <c r="B413" s="113"/>
      <c r="C413" s="436"/>
      <c r="D413" s="435" t="s">
        <v>317</v>
      </c>
      <c r="E413" s="437" t="s">
        <v>318</v>
      </c>
      <c r="F413" s="438"/>
      <c r="G413" s="438"/>
      <c r="H413" s="439"/>
      <c r="I413" s="430"/>
      <c r="J413" s="164">
        <f t="shared" si="11"/>
        <v>2167</v>
      </c>
      <c r="K413" s="118" t="str">
        <f t="shared" si="12"/>
        <v/>
      </c>
      <c r="L413" s="135">
        <v>38</v>
      </c>
      <c r="M413" s="135">
        <v>45</v>
      </c>
      <c r="N413" s="135">
        <v>155</v>
      </c>
      <c r="O413" s="135">
        <v>286</v>
      </c>
      <c r="P413" s="135">
        <v>286</v>
      </c>
      <c r="Q413" s="135">
        <v>88</v>
      </c>
      <c r="R413" s="135">
        <v>93</v>
      </c>
      <c r="S413" s="135">
        <v>0</v>
      </c>
      <c r="T413" s="135">
        <v>154</v>
      </c>
      <c r="U413" s="135">
        <v>21</v>
      </c>
      <c r="V413" s="135">
        <v>380</v>
      </c>
      <c r="W413" s="135">
        <v>192</v>
      </c>
      <c r="X413" s="135">
        <v>20</v>
      </c>
      <c r="Y413" s="135">
        <v>25</v>
      </c>
      <c r="Z413" s="135">
        <v>64</v>
      </c>
      <c r="AA413" s="135">
        <v>85</v>
      </c>
      <c r="AB413" s="135">
        <v>62</v>
      </c>
      <c r="AC413" s="135">
        <v>173</v>
      </c>
    </row>
    <row r="414" spans="1:29" s="82" customFormat="1" ht="34.5" customHeight="1">
      <c r="A414" s="345" t="s">
        <v>1075</v>
      </c>
      <c r="B414" s="113"/>
      <c r="C414" s="436"/>
      <c r="D414" s="436"/>
      <c r="E414" s="383" t="s">
        <v>319</v>
      </c>
      <c r="F414" s="384"/>
      <c r="G414" s="384"/>
      <c r="H414" s="385"/>
      <c r="I414" s="430"/>
      <c r="J414" s="164">
        <f t="shared" si="11"/>
        <v>14614</v>
      </c>
      <c r="K414" s="118" t="str">
        <f t="shared" si="12"/>
        <v/>
      </c>
      <c r="L414" s="135">
        <v>685</v>
      </c>
      <c r="M414" s="135">
        <v>161</v>
      </c>
      <c r="N414" s="135">
        <v>607</v>
      </c>
      <c r="O414" s="135">
        <v>1067</v>
      </c>
      <c r="P414" s="135">
        <v>634</v>
      </c>
      <c r="Q414" s="135">
        <v>1349</v>
      </c>
      <c r="R414" s="135">
        <v>0</v>
      </c>
      <c r="S414" s="135">
        <v>0</v>
      </c>
      <c r="T414" s="135">
        <v>622</v>
      </c>
      <c r="U414" s="135">
        <v>135</v>
      </c>
      <c r="V414" s="135">
        <v>53</v>
      </c>
      <c r="W414" s="135">
        <v>1373</v>
      </c>
      <c r="X414" s="135">
        <v>387</v>
      </c>
      <c r="Y414" s="135">
        <v>2204</v>
      </c>
      <c r="Z414" s="135">
        <v>1500</v>
      </c>
      <c r="AA414" s="135">
        <v>1456</v>
      </c>
      <c r="AB414" s="135">
        <v>1128</v>
      </c>
      <c r="AC414" s="135">
        <v>1253</v>
      </c>
    </row>
    <row r="415" spans="1:29" s="82" customFormat="1" ht="34.5" customHeight="1">
      <c r="A415" s="345" t="s">
        <v>1076</v>
      </c>
      <c r="B415" s="113"/>
      <c r="C415" s="436"/>
      <c r="D415" s="436"/>
      <c r="E415" s="383" t="s">
        <v>320</v>
      </c>
      <c r="F415" s="384"/>
      <c r="G415" s="384"/>
      <c r="H415" s="385"/>
      <c r="I415" s="430"/>
      <c r="J415" s="164">
        <f t="shared" si="11"/>
        <v>578</v>
      </c>
      <c r="K415" s="118" t="str">
        <f t="shared" si="12"/>
        <v/>
      </c>
      <c r="L415" s="135">
        <v>41</v>
      </c>
      <c r="M415" s="135">
        <v>5</v>
      </c>
      <c r="N415" s="135">
        <v>36</v>
      </c>
      <c r="O415" s="135">
        <v>42</v>
      </c>
      <c r="P415" s="135">
        <v>33</v>
      </c>
      <c r="Q415" s="135">
        <v>25</v>
      </c>
      <c r="R415" s="135">
        <v>2</v>
      </c>
      <c r="S415" s="135">
        <v>27</v>
      </c>
      <c r="T415" s="135">
        <v>25</v>
      </c>
      <c r="U415" s="135">
        <v>56</v>
      </c>
      <c r="V415" s="135">
        <v>9</v>
      </c>
      <c r="W415" s="135">
        <v>12</v>
      </c>
      <c r="X415" s="135">
        <v>37</v>
      </c>
      <c r="Y415" s="135">
        <v>29</v>
      </c>
      <c r="Z415" s="135">
        <v>53</v>
      </c>
      <c r="AA415" s="135">
        <v>40</v>
      </c>
      <c r="AB415" s="135">
        <v>44</v>
      </c>
      <c r="AC415" s="135">
        <v>62</v>
      </c>
    </row>
    <row r="416" spans="1:29" s="82" customFormat="1" ht="34.5" customHeight="1">
      <c r="A416" s="345" t="s">
        <v>1077</v>
      </c>
      <c r="B416" s="113"/>
      <c r="C416" s="436"/>
      <c r="D416" s="436"/>
      <c r="E416" s="386" t="s">
        <v>321</v>
      </c>
      <c r="F416" s="387"/>
      <c r="G416" s="387"/>
      <c r="H416" s="388"/>
      <c r="I416" s="430"/>
      <c r="J416" s="164">
        <f t="shared" si="11"/>
        <v>431</v>
      </c>
      <c r="K416" s="118" t="str">
        <f t="shared" si="12"/>
        <v/>
      </c>
      <c r="L416" s="135">
        <v>15</v>
      </c>
      <c r="M416" s="135">
        <v>8</v>
      </c>
      <c r="N416" s="135">
        <v>75</v>
      </c>
      <c r="O416" s="135">
        <v>51</v>
      </c>
      <c r="P416" s="135">
        <v>35</v>
      </c>
      <c r="Q416" s="135">
        <v>25</v>
      </c>
      <c r="R416" s="135">
        <v>0</v>
      </c>
      <c r="S416" s="135">
        <v>0</v>
      </c>
      <c r="T416" s="135">
        <v>0</v>
      </c>
      <c r="U416" s="135">
        <v>0</v>
      </c>
      <c r="V416" s="135">
        <v>0</v>
      </c>
      <c r="W416" s="135">
        <v>41</v>
      </c>
      <c r="X416" s="135">
        <v>29</v>
      </c>
      <c r="Y416" s="135">
        <v>39</v>
      </c>
      <c r="Z416" s="135">
        <v>36</v>
      </c>
      <c r="AA416" s="135">
        <v>31</v>
      </c>
      <c r="AB416" s="135">
        <v>16</v>
      </c>
      <c r="AC416" s="135">
        <v>30</v>
      </c>
    </row>
    <row r="417" spans="1:29"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c r="N417" s="135">
        <v>0</v>
      </c>
      <c r="O417" s="135">
        <v>0</v>
      </c>
      <c r="P417" s="135">
        <v>0</v>
      </c>
      <c r="Q417" s="135">
        <v>0</v>
      </c>
      <c r="R417" s="135">
        <v>0</v>
      </c>
      <c r="S417" s="135">
        <v>0</v>
      </c>
      <c r="T417" s="135">
        <v>0</v>
      </c>
      <c r="U417" s="135">
        <v>0</v>
      </c>
      <c r="V417" s="135">
        <v>0</v>
      </c>
      <c r="W417" s="135">
        <v>0</v>
      </c>
      <c r="X417" s="135">
        <v>0</v>
      </c>
      <c r="Y417" s="135">
        <v>0</v>
      </c>
      <c r="Z417" s="135">
        <v>0</v>
      </c>
      <c r="AA417" s="135">
        <v>0</v>
      </c>
      <c r="AB417" s="135">
        <v>0</v>
      </c>
      <c r="AC417" s="135">
        <v>0</v>
      </c>
    </row>
    <row r="418" spans="1:29" s="82" customFormat="1" ht="34.5" customHeight="1">
      <c r="A418" s="345" t="s">
        <v>1079</v>
      </c>
      <c r="B418" s="113"/>
      <c r="C418" s="436"/>
      <c r="D418" s="436"/>
      <c r="E418" s="383" t="s">
        <v>323</v>
      </c>
      <c r="F418" s="384"/>
      <c r="G418" s="384"/>
      <c r="H418" s="385"/>
      <c r="I418" s="430"/>
      <c r="J418" s="164">
        <f t="shared" si="11"/>
        <v>118</v>
      </c>
      <c r="K418" s="118" t="str">
        <f t="shared" si="12"/>
        <v/>
      </c>
      <c r="L418" s="135">
        <v>0</v>
      </c>
      <c r="M418" s="135">
        <v>0</v>
      </c>
      <c r="N418" s="135">
        <v>0</v>
      </c>
      <c r="O418" s="135">
        <v>0</v>
      </c>
      <c r="P418" s="135">
        <v>0</v>
      </c>
      <c r="Q418" s="135">
        <v>0</v>
      </c>
      <c r="R418" s="135">
        <v>2</v>
      </c>
      <c r="S418" s="135">
        <v>116</v>
      </c>
      <c r="T418" s="135">
        <v>0</v>
      </c>
      <c r="U418" s="135">
        <v>0</v>
      </c>
      <c r="V418" s="135">
        <v>0</v>
      </c>
      <c r="W418" s="135">
        <v>0</v>
      </c>
      <c r="X418" s="135">
        <v>0</v>
      </c>
      <c r="Y418" s="135">
        <v>0</v>
      </c>
      <c r="Z418" s="135">
        <v>0</v>
      </c>
      <c r="AA418" s="135">
        <v>0</v>
      </c>
      <c r="AB418" s="135">
        <v>0</v>
      </c>
      <c r="AC418" s="135">
        <v>0</v>
      </c>
    </row>
    <row r="419" spans="1:29" s="82" customFormat="1" ht="34.5" customHeight="1">
      <c r="A419" s="345" t="s">
        <v>1080</v>
      </c>
      <c r="B419" s="113"/>
      <c r="C419" s="436"/>
      <c r="D419" s="440"/>
      <c r="E419" s="400" t="s">
        <v>258</v>
      </c>
      <c r="F419" s="401"/>
      <c r="G419" s="401"/>
      <c r="H419" s="402"/>
      <c r="I419" s="430"/>
      <c r="J419" s="164">
        <f t="shared" si="11"/>
        <v>6</v>
      </c>
      <c r="K419" s="118" t="str">
        <f t="shared" si="12"/>
        <v/>
      </c>
      <c r="L419" s="135">
        <v>0</v>
      </c>
      <c r="M419" s="135">
        <v>0</v>
      </c>
      <c r="N419" s="135">
        <v>0</v>
      </c>
      <c r="O419" s="135">
        <v>0</v>
      </c>
      <c r="P419" s="135">
        <v>0</v>
      </c>
      <c r="Q419" s="135">
        <v>1</v>
      </c>
      <c r="R419" s="135">
        <v>0</v>
      </c>
      <c r="S419" s="135">
        <v>0</v>
      </c>
      <c r="T419" s="135">
        <v>0</v>
      </c>
      <c r="U419" s="135">
        <v>0</v>
      </c>
      <c r="V419" s="135">
        <v>0</v>
      </c>
      <c r="W419" s="135">
        <v>0</v>
      </c>
      <c r="X419" s="135">
        <v>2</v>
      </c>
      <c r="Y419" s="135">
        <v>1</v>
      </c>
      <c r="Z419" s="135">
        <v>0</v>
      </c>
      <c r="AA419" s="135">
        <v>1</v>
      </c>
      <c r="AB419" s="135">
        <v>0</v>
      </c>
      <c r="AC419" s="135">
        <v>1</v>
      </c>
    </row>
    <row r="420" spans="1:29" s="82" customFormat="1" ht="34.5" customHeight="1">
      <c r="A420" s="345" t="s">
        <v>1081</v>
      </c>
      <c r="B420" s="113"/>
      <c r="C420" s="436"/>
      <c r="D420" s="383" t="s">
        <v>324</v>
      </c>
      <c r="E420" s="384"/>
      <c r="F420" s="384"/>
      <c r="G420" s="384"/>
      <c r="H420" s="385"/>
      <c r="I420" s="430"/>
      <c r="J420" s="164">
        <f t="shared" si="11"/>
        <v>17919</v>
      </c>
      <c r="K420" s="118" t="str">
        <f t="shared" si="12"/>
        <v/>
      </c>
      <c r="L420" s="135">
        <v>788</v>
      </c>
      <c r="M420" s="135">
        <v>220</v>
      </c>
      <c r="N420" s="135">
        <v>872</v>
      </c>
      <c r="O420" s="135">
        <v>1454</v>
      </c>
      <c r="P420" s="135">
        <v>988</v>
      </c>
      <c r="Q420" s="135">
        <v>1494</v>
      </c>
      <c r="R420" s="135">
        <v>98</v>
      </c>
      <c r="S420" s="135">
        <v>138</v>
      </c>
      <c r="T420" s="135">
        <v>801</v>
      </c>
      <c r="U420" s="135">
        <v>213</v>
      </c>
      <c r="V420" s="135">
        <v>441</v>
      </c>
      <c r="W420" s="135">
        <v>1612</v>
      </c>
      <c r="X420" s="135">
        <v>473</v>
      </c>
      <c r="Y420" s="135">
        <v>2296</v>
      </c>
      <c r="Z420" s="135">
        <v>1662</v>
      </c>
      <c r="AA420" s="135">
        <v>1609</v>
      </c>
      <c r="AB420" s="135">
        <v>1245</v>
      </c>
      <c r="AC420" s="135">
        <v>1515</v>
      </c>
    </row>
    <row r="421" spans="1:29" s="82" customFormat="1" ht="34.5" customHeight="1">
      <c r="A421" s="345" t="s">
        <v>1082</v>
      </c>
      <c r="B421" s="113"/>
      <c r="C421" s="436"/>
      <c r="D421" s="435" t="s">
        <v>325</v>
      </c>
      <c r="E421" s="437" t="s">
        <v>326</v>
      </c>
      <c r="F421" s="438"/>
      <c r="G421" s="438"/>
      <c r="H421" s="439"/>
      <c r="I421" s="430"/>
      <c r="J421" s="164">
        <f t="shared" si="11"/>
        <v>2633</v>
      </c>
      <c r="K421" s="118" t="str">
        <f t="shared" si="12"/>
        <v/>
      </c>
      <c r="L421" s="135">
        <v>142</v>
      </c>
      <c r="M421" s="135">
        <v>200</v>
      </c>
      <c r="N421" s="135">
        <v>73</v>
      </c>
      <c r="O421" s="135">
        <v>288</v>
      </c>
      <c r="P421" s="135">
        <v>80</v>
      </c>
      <c r="Q421" s="135">
        <v>45</v>
      </c>
      <c r="R421" s="135">
        <v>15</v>
      </c>
      <c r="S421" s="135">
        <v>92</v>
      </c>
      <c r="T421" s="135">
        <v>25</v>
      </c>
      <c r="U421" s="135">
        <v>164</v>
      </c>
      <c r="V421" s="135">
        <v>424</v>
      </c>
      <c r="W421" s="135">
        <v>73</v>
      </c>
      <c r="X421" s="135">
        <v>418</v>
      </c>
      <c r="Y421" s="135">
        <v>26</v>
      </c>
      <c r="Z421" s="135">
        <v>142</v>
      </c>
      <c r="AA421" s="135">
        <v>50</v>
      </c>
      <c r="AB421" s="135">
        <v>293</v>
      </c>
      <c r="AC421" s="135">
        <v>83</v>
      </c>
    </row>
    <row r="422" spans="1:29" s="82" customFormat="1" ht="34.5" customHeight="1">
      <c r="A422" s="345" t="s">
        <v>1083</v>
      </c>
      <c r="B422" s="113"/>
      <c r="C422" s="436"/>
      <c r="D422" s="436"/>
      <c r="E422" s="383" t="s">
        <v>327</v>
      </c>
      <c r="F422" s="384"/>
      <c r="G422" s="384"/>
      <c r="H422" s="385"/>
      <c r="I422" s="430"/>
      <c r="J422" s="164">
        <f t="shared" si="11"/>
        <v>13098</v>
      </c>
      <c r="K422" s="118" t="str">
        <f t="shared" si="12"/>
        <v/>
      </c>
      <c r="L422" s="135">
        <v>558</v>
      </c>
      <c r="M422" s="135">
        <v>11</v>
      </c>
      <c r="N422" s="135">
        <v>523</v>
      </c>
      <c r="O422" s="135">
        <v>1017</v>
      </c>
      <c r="P422" s="135">
        <v>556</v>
      </c>
      <c r="Q422" s="135">
        <v>1335</v>
      </c>
      <c r="R422" s="135">
        <v>67</v>
      </c>
      <c r="S422" s="135">
        <v>25</v>
      </c>
      <c r="T422" s="135">
        <v>761</v>
      </c>
      <c r="U422" s="135">
        <v>34</v>
      </c>
      <c r="V422" s="135">
        <v>0</v>
      </c>
      <c r="W422" s="135">
        <v>1408</v>
      </c>
      <c r="X422" s="135">
        <v>15</v>
      </c>
      <c r="Y422" s="135">
        <v>2088</v>
      </c>
      <c r="Z422" s="135">
        <v>1315</v>
      </c>
      <c r="AA422" s="135">
        <v>1295</v>
      </c>
      <c r="AB422" s="135">
        <v>775</v>
      </c>
      <c r="AC422" s="135">
        <v>1315</v>
      </c>
    </row>
    <row r="423" spans="1:29" s="82" customFormat="1" ht="34.5" customHeight="1">
      <c r="A423" s="345" t="s">
        <v>1084</v>
      </c>
      <c r="B423" s="113"/>
      <c r="C423" s="436"/>
      <c r="D423" s="436"/>
      <c r="E423" s="383" t="s">
        <v>328</v>
      </c>
      <c r="F423" s="384"/>
      <c r="G423" s="384"/>
      <c r="H423" s="385"/>
      <c r="I423" s="430"/>
      <c r="J423" s="164">
        <f t="shared" si="11"/>
        <v>1428</v>
      </c>
      <c r="K423" s="118" t="str">
        <f t="shared" si="12"/>
        <v/>
      </c>
      <c r="L423" s="135">
        <v>25</v>
      </c>
      <c r="M423" s="135">
        <v>5</v>
      </c>
      <c r="N423" s="135">
        <v>163</v>
      </c>
      <c r="O423" s="135">
        <v>81</v>
      </c>
      <c r="P423" s="135">
        <v>292</v>
      </c>
      <c r="Q423" s="135">
        <v>66</v>
      </c>
      <c r="R423" s="135">
        <v>16</v>
      </c>
      <c r="S423" s="135">
        <v>15</v>
      </c>
      <c r="T423" s="135">
        <v>15</v>
      </c>
      <c r="U423" s="135">
        <v>14</v>
      </c>
      <c r="V423" s="135">
        <v>1</v>
      </c>
      <c r="W423" s="135">
        <v>79</v>
      </c>
      <c r="X423" s="135">
        <v>3</v>
      </c>
      <c r="Y423" s="135">
        <v>152</v>
      </c>
      <c r="Z423" s="135">
        <v>111</v>
      </c>
      <c r="AA423" s="135">
        <v>241</v>
      </c>
      <c r="AB423" s="135">
        <v>81</v>
      </c>
      <c r="AC423" s="135">
        <v>68</v>
      </c>
    </row>
    <row r="424" spans="1:29" s="82" customFormat="1" ht="34.5" customHeight="1">
      <c r="A424" s="345" t="s">
        <v>1085</v>
      </c>
      <c r="B424" s="113"/>
      <c r="C424" s="436"/>
      <c r="D424" s="436"/>
      <c r="E424" s="383" t="s">
        <v>329</v>
      </c>
      <c r="F424" s="384"/>
      <c r="G424" s="384"/>
      <c r="H424" s="385"/>
      <c r="I424" s="430"/>
      <c r="J424" s="164">
        <f t="shared" si="11"/>
        <v>22</v>
      </c>
      <c r="K424" s="118" t="str">
        <f t="shared" si="12"/>
        <v/>
      </c>
      <c r="L424" s="135">
        <v>0</v>
      </c>
      <c r="M424" s="135">
        <v>0</v>
      </c>
      <c r="N424" s="135">
        <v>4</v>
      </c>
      <c r="O424" s="135">
        <v>7</v>
      </c>
      <c r="P424" s="135">
        <v>5</v>
      </c>
      <c r="Q424" s="135">
        <v>1</v>
      </c>
      <c r="R424" s="135">
        <v>0</v>
      </c>
      <c r="S424" s="135">
        <v>0</v>
      </c>
      <c r="T424" s="135">
        <v>0</v>
      </c>
      <c r="U424" s="135">
        <v>0</v>
      </c>
      <c r="V424" s="135">
        <v>0</v>
      </c>
      <c r="W424" s="135">
        <v>0</v>
      </c>
      <c r="X424" s="135">
        <v>0</v>
      </c>
      <c r="Y424" s="135">
        <v>1</v>
      </c>
      <c r="Z424" s="135">
        <v>2</v>
      </c>
      <c r="AA424" s="135">
        <v>2</v>
      </c>
      <c r="AB424" s="135">
        <v>0</v>
      </c>
      <c r="AC424" s="135">
        <v>0</v>
      </c>
    </row>
    <row r="425" spans="1:29" s="82" customFormat="1" ht="34.5" customHeight="1">
      <c r="A425" s="345" t="s">
        <v>1086</v>
      </c>
      <c r="B425" s="113"/>
      <c r="C425" s="436"/>
      <c r="D425" s="436"/>
      <c r="E425" s="383" t="s">
        <v>330</v>
      </c>
      <c r="F425" s="384"/>
      <c r="G425" s="384"/>
      <c r="H425" s="385"/>
      <c r="I425" s="430"/>
      <c r="J425" s="164">
        <f t="shared" si="11"/>
        <v>10</v>
      </c>
      <c r="K425" s="118" t="str">
        <f t="shared" si="12"/>
        <v/>
      </c>
      <c r="L425" s="135">
        <v>0</v>
      </c>
      <c r="M425" s="135">
        <v>0</v>
      </c>
      <c r="N425" s="135">
        <v>3</v>
      </c>
      <c r="O425" s="135">
        <v>2</v>
      </c>
      <c r="P425" s="135">
        <v>0</v>
      </c>
      <c r="Q425" s="135">
        <v>1</v>
      </c>
      <c r="R425" s="135">
        <v>0</v>
      </c>
      <c r="S425" s="135">
        <v>0</v>
      </c>
      <c r="T425" s="135">
        <v>0</v>
      </c>
      <c r="U425" s="135">
        <v>0</v>
      </c>
      <c r="V425" s="135">
        <v>0</v>
      </c>
      <c r="W425" s="135">
        <v>1</v>
      </c>
      <c r="X425" s="135">
        <v>0</v>
      </c>
      <c r="Y425" s="135">
        <v>1</v>
      </c>
      <c r="Z425" s="135">
        <v>2</v>
      </c>
      <c r="AA425" s="135">
        <v>0</v>
      </c>
      <c r="AB425" s="135">
        <v>0</v>
      </c>
      <c r="AC425" s="135">
        <v>0</v>
      </c>
    </row>
    <row r="426" spans="1:29"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c r="N426" s="135">
        <v>0</v>
      </c>
      <c r="O426" s="135">
        <v>0</v>
      </c>
      <c r="P426" s="135">
        <v>0</v>
      </c>
      <c r="Q426" s="135">
        <v>0</v>
      </c>
      <c r="R426" s="135">
        <v>0</v>
      </c>
      <c r="S426" s="135">
        <v>0</v>
      </c>
      <c r="T426" s="135">
        <v>0</v>
      </c>
      <c r="U426" s="135">
        <v>0</v>
      </c>
      <c r="V426" s="135">
        <v>0</v>
      </c>
      <c r="W426" s="135">
        <v>0</v>
      </c>
      <c r="X426" s="135">
        <v>0</v>
      </c>
      <c r="Y426" s="135">
        <v>0</v>
      </c>
      <c r="Z426" s="135">
        <v>0</v>
      </c>
      <c r="AA426" s="135">
        <v>0</v>
      </c>
      <c r="AB426" s="135">
        <v>0</v>
      </c>
      <c r="AC426" s="135">
        <v>0</v>
      </c>
    </row>
    <row r="427" spans="1:29" s="82" customFormat="1" ht="34.5" customHeight="1">
      <c r="A427" s="345" t="s">
        <v>1088</v>
      </c>
      <c r="B427" s="113"/>
      <c r="C427" s="436"/>
      <c r="D427" s="436"/>
      <c r="E427" s="383" t="s">
        <v>332</v>
      </c>
      <c r="F427" s="384"/>
      <c r="G427" s="384"/>
      <c r="H427" s="385"/>
      <c r="I427" s="430"/>
      <c r="J427" s="164">
        <f t="shared" si="11"/>
        <v>272</v>
      </c>
      <c r="K427" s="118" t="str">
        <f t="shared" si="12"/>
        <v/>
      </c>
      <c r="L427" s="135">
        <v>7</v>
      </c>
      <c r="M427" s="135">
        <v>0</v>
      </c>
      <c r="N427" s="135">
        <v>45</v>
      </c>
      <c r="O427" s="135">
        <v>41</v>
      </c>
      <c r="P427" s="135">
        <v>11</v>
      </c>
      <c r="Q427" s="135">
        <v>18</v>
      </c>
      <c r="R427" s="135">
        <v>0</v>
      </c>
      <c r="S427" s="135">
        <v>0</v>
      </c>
      <c r="T427" s="135">
        <v>0</v>
      </c>
      <c r="U427" s="135">
        <v>0</v>
      </c>
      <c r="V427" s="135">
        <v>0</v>
      </c>
      <c r="W427" s="135">
        <v>34</v>
      </c>
      <c r="X427" s="135">
        <v>0</v>
      </c>
      <c r="Y427" s="135">
        <v>26</v>
      </c>
      <c r="Z427" s="135">
        <v>29</v>
      </c>
      <c r="AA427" s="135">
        <v>13</v>
      </c>
      <c r="AB427" s="135">
        <v>22</v>
      </c>
      <c r="AC427" s="135">
        <v>26</v>
      </c>
    </row>
    <row r="428" spans="1:29" s="82" customFormat="1" ht="34.5" customHeight="1">
      <c r="A428" s="345" t="s">
        <v>1089</v>
      </c>
      <c r="B428" s="113"/>
      <c r="C428" s="436"/>
      <c r="D428" s="436"/>
      <c r="E428" s="383" t="s">
        <v>1090</v>
      </c>
      <c r="F428" s="384"/>
      <c r="G428" s="384"/>
      <c r="H428" s="385"/>
      <c r="I428" s="430"/>
      <c r="J428" s="164">
        <f t="shared" si="11"/>
        <v>453</v>
      </c>
      <c r="K428" s="118" t="str">
        <f t="shared" si="12"/>
        <v/>
      </c>
      <c r="L428" s="135">
        <v>56</v>
      </c>
      <c r="M428" s="135">
        <v>4</v>
      </c>
      <c r="N428" s="135">
        <v>61</v>
      </c>
      <c r="O428" s="135">
        <v>18</v>
      </c>
      <c r="P428" s="135">
        <v>44</v>
      </c>
      <c r="Q428" s="135">
        <v>28</v>
      </c>
      <c r="R428" s="135">
        <v>0</v>
      </c>
      <c r="S428" s="135">
        <v>6</v>
      </c>
      <c r="T428" s="135">
        <v>0</v>
      </c>
      <c r="U428" s="135">
        <v>1</v>
      </c>
      <c r="V428" s="135">
        <v>16</v>
      </c>
      <c r="W428" s="135">
        <v>17</v>
      </c>
      <c r="X428" s="135">
        <v>36</v>
      </c>
      <c r="Y428" s="135">
        <v>2</v>
      </c>
      <c r="Z428" s="135">
        <v>61</v>
      </c>
      <c r="AA428" s="135">
        <v>8</v>
      </c>
      <c r="AB428" s="135">
        <v>74</v>
      </c>
      <c r="AC428" s="135">
        <v>21</v>
      </c>
    </row>
    <row r="429" spans="1:29" s="82" customFormat="1" ht="34.5" customHeight="1">
      <c r="A429" s="345" t="s">
        <v>1091</v>
      </c>
      <c r="B429" s="113"/>
      <c r="C429" s="436"/>
      <c r="D429" s="436"/>
      <c r="E429" s="383" t="s">
        <v>258</v>
      </c>
      <c r="F429" s="384"/>
      <c r="G429" s="384"/>
      <c r="H429" s="385"/>
      <c r="I429" s="431"/>
      <c r="J429" s="164">
        <f t="shared" si="11"/>
        <v>3</v>
      </c>
      <c r="K429" s="118" t="str">
        <f t="shared" si="12"/>
        <v/>
      </c>
      <c r="L429" s="135">
        <v>0</v>
      </c>
      <c r="M429" s="135">
        <v>0</v>
      </c>
      <c r="N429" s="135">
        <v>0</v>
      </c>
      <c r="O429" s="135">
        <v>0</v>
      </c>
      <c r="P429" s="135">
        <v>0</v>
      </c>
      <c r="Q429" s="135">
        <v>0</v>
      </c>
      <c r="R429" s="135">
        <v>0</v>
      </c>
      <c r="S429" s="135">
        <v>0</v>
      </c>
      <c r="T429" s="135">
        <v>0</v>
      </c>
      <c r="U429" s="135">
        <v>0</v>
      </c>
      <c r="V429" s="135">
        <v>0</v>
      </c>
      <c r="W429" s="135">
        <v>0</v>
      </c>
      <c r="X429" s="135">
        <v>1</v>
      </c>
      <c r="Y429" s="135">
        <v>0</v>
      </c>
      <c r="Z429" s="135">
        <v>0</v>
      </c>
      <c r="AA429" s="135">
        <v>0</v>
      </c>
      <c r="AB429" s="135">
        <v>0</v>
      </c>
      <c r="AC429" s="135">
        <v>2</v>
      </c>
    </row>
    <row r="430" spans="1:29" s="1" customFormat="1">
      <c r="A430" s="325"/>
      <c r="B430" s="19"/>
      <c r="C430" s="19"/>
      <c r="D430" s="19"/>
      <c r="E430" s="19"/>
      <c r="F430" s="19"/>
      <c r="G430" s="19"/>
      <c r="H430" s="15"/>
      <c r="I430" s="15"/>
      <c r="J430" s="87"/>
      <c r="K430" s="88"/>
      <c r="L430" s="89"/>
      <c r="M430" s="89"/>
      <c r="N430" s="89"/>
      <c r="O430" s="89"/>
      <c r="P430" s="89"/>
      <c r="Q430" s="89"/>
    </row>
    <row r="431" spans="1:29" s="82" customFormat="1">
      <c r="A431" s="325"/>
      <c r="B431" s="83"/>
      <c r="C431" s="60"/>
      <c r="D431" s="60"/>
      <c r="E431" s="60"/>
      <c r="F431" s="60"/>
      <c r="G431" s="60"/>
      <c r="H431" s="90"/>
      <c r="I431" s="90"/>
      <c r="J431" s="87"/>
      <c r="K431" s="88"/>
      <c r="L431" s="89"/>
      <c r="M431" s="89"/>
      <c r="N431" s="89"/>
      <c r="O431" s="89"/>
      <c r="P431" s="89"/>
      <c r="Q431" s="89"/>
    </row>
    <row r="432" spans="1:29" s="4" customFormat="1">
      <c r="A432" s="325"/>
      <c r="B432" s="113"/>
      <c r="C432" s="166"/>
      <c r="D432" s="165"/>
      <c r="H432" s="307"/>
      <c r="I432" s="307"/>
      <c r="J432" s="59"/>
      <c r="K432" s="30"/>
      <c r="L432" s="101"/>
      <c r="M432" s="101"/>
      <c r="N432" s="101"/>
      <c r="O432" s="101"/>
      <c r="P432" s="101"/>
      <c r="Q432" s="101"/>
    </row>
    <row r="433" spans="1:29" s="4" customFormat="1">
      <c r="A433" s="325"/>
      <c r="B433" s="19" t="s">
        <v>334</v>
      </c>
      <c r="C433" s="44"/>
      <c r="D433" s="44"/>
      <c r="E433" s="44"/>
      <c r="F433" s="44"/>
      <c r="G433" s="44"/>
      <c r="H433" s="15"/>
      <c r="I433" s="15"/>
      <c r="J433" s="59"/>
      <c r="K433" s="30"/>
      <c r="L433" s="101"/>
      <c r="M433" s="101"/>
      <c r="N433" s="101"/>
      <c r="O433" s="101"/>
      <c r="P433" s="101"/>
      <c r="Q433" s="101"/>
    </row>
    <row r="434" spans="1:29">
      <c r="A434" s="325"/>
      <c r="B434" s="19"/>
      <c r="C434" s="19"/>
      <c r="D434" s="19"/>
      <c r="E434" s="19"/>
      <c r="F434" s="19"/>
      <c r="G434" s="19"/>
      <c r="H434" s="15"/>
      <c r="I434" s="15"/>
      <c r="L434" s="23"/>
      <c r="M434" s="23"/>
      <c r="N434" s="23"/>
      <c r="O434" s="23"/>
      <c r="P434" s="23"/>
      <c r="Q434" s="23"/>
      <c r="R434" s="9"/>
      <c r="S434" s="9"/>
      <c r="T434" s="9"/>
      <c r="U434" s="9"/>
      <c r="V434" s="9"/>
    </row>
    <row r="435" spans="1:29" ht="34.5" customHeight="1">
      <c r="A435" s="335"/>
      <c r="B435" s="19"/>
      <c r="C435" s="4"/>
      <c r="D435" s="4"/>
      <c r="F435" s="4"/>
      <c r="G435" s="4"/>
      <c r="H435" s="307"/>
      <c r="I435" s="307"/>
      <c r="J435" s="74" t="s">
        <v>77</v>
      </c>
      <c r="K435" s="167"/>
      <c r="L435" s="76" t="s">
        <v>15</v>
      </c>
      <c r="M435" s="76" t="s">
        <v>875</v>
      </c>
      <c r="N435" s="76" t="s">
        <v>16</v>
      </c>
      <c r="O435" s="76" t="s">
        <v>14</v>
      </c>
      <c r="P435" s="76" t="s">
        <v>17</v>
      </c>
      <c r="Q435" s="76" t="s">
        <v>12</v>
      </c>
      <c r="R435" s="76" t="s">
        <v>6</v>
      </c>
      <c r="S435" s="76" t="s">
        <v>5</v>
      </c>
      <c r="T435" s="76" t="s">
        <v>4</v>
      </c>
      <c r="U435" s="76" t="s">
        <v>3</v>
      </c>
      <c r="V435" s="76" t="s">
        <v>2</v>
      </c>
      <c r="W435" s="76" t="s">
        <v>8</v>
      </c>
      <c r="X435" s="76" t="s">
        <v>1</v>
      </c>
      <c r="Y435" s="76" t="s">
        <v>7</v>
      </c>
      <c r="Z435" s="76" t="s">
        <v>13</v>
      </c>
      <c r="AA435" s="76" t="s">
        <v>9</v>
      </c>
      <c r="AB435" s="76" t="s">
        <v>10</v>
      </c>
      <c r="AC435" s="76" t="s">
        <v>11</v>
      </c>
    </row>
    <row r="436" spans="1:29" ht="20.25" customHeight="1">
      <c r="A436" s="336" t="s">
        <v>988</v>
      </c>
      <c r="B436" s="2"/>
      <c r="C436" s="60"/>
      <c r="D436" s="4"/>
      <c r="F436" s="4"/>
      <c r="G436" s="4"/>
      <c r="H436" s="307"/>
      <c r="I436" s="65" t="s">
        <v>1012</v>
      </c>
      <c r="J436" s="66"/>
      <c r="K436" s="168"/>
      <c r="L436" s="78" t="s">
        <v>79</v>
      </c>
      <c r="M436" s="78" t="s">
        <v>79</v>
      </c>
      <c r="N436" s="78" t="s">
        <v>79</v>
      </c>
      <c r="O436" s="78" t="s">
        <v>79</v>
      </c>
      <c r="P436" s="78" t="s">
        <v>79</v>
      </c>
      <c r="Q436" s="78" t="s">
        <v>79</v>
      </c>
      <c r="R436" s="78" t="s">
        <v>79</v>
      </c>
      <c r="S436" s="78" t="s">
        <v>79</v>
      </c>
      <c r="T436" s="78" t="s">
        <v>79</v>
      </c>
      <c r="U436" s="78" t="s">
        <v>79</v>
      </c>
      <c r="V436" s="78" t="s">
        <v>79</v>
      </c>
      <c r="W436" s="78" t="s">
        <v>80</v>
      </c>
      <c r="X436" s="78" t="s">
        <v>79</v>
      </c>
      <c r="Y436" s="78" t="s">
        <v>79</v>
      </c>
      <c r="Z436" s="78" t="s">
        <v>79</v>
      </c>
      <c r="AA436" s="78" t="s">
        <v>80</v>
      </c>
      <c r="AB436" s="78" t="s">
        <v>79</v>
      </c>
      <c r="AC436" s="78" t="s">
        <v>79</v>
      </c>
    </row>
    <row r="437" spans="1:29" s="82" customFormat="1" ht="34.5" customHeight="1">
      <c r="A437" s="345" t="s">
        <v>1092</v>
      </c>
      <c r="B437" s="113"/>
      <c r="C437" s="400" t="s">
        <v>335</v>
      </c>
      <c r="D437" s="401"/>
      <c r="E437" s="401"/>
      <c r="F437" s="401"/>
      <c r="G437" s="401"/>
      <c r="H437" s="402"/>
      <c r="I437" s="392" t="s">
        <v>1093</v>
      </c>
      <c r="J437" s="169">
        <f>IF(SUM(L437:AC437)=0,IF(COUNTIF(L437:AC437,"未確認")&gt;0,"未確認",IF(COUNTIF(L437:AC437,"~*")&gt;0,"*",SUM(L437:AC437))),SUM(L437:AC437))</f>
        <v>15286</v>
      </c>
      <c r="K437" s="170" t="str">
        <f>IF(OR(COUNTIF(L437:AC437,"未確認")&gt;0,COUNTIF(L437:AC437,"~*")&gt;0),"※","")</f>
        <v/>
      </c>
      <c r="L437" s="135">
        <v>646</v>
      </c>
      <c r="M437" s="135">
        <v>20</v>
      </c>
      <c r="N437" s="135">
        <v>799</v>
      </c>
      <c r="O437" s="135">
        <v>1166</v>
      </c>
      <c r="P437" s="135">
        <v>908</v>
      </c>
      <c r="Q437" s="135">
        <v>1449</v>
      </c>
      <c r="R437" s="135">
        <v>83</v>
      </c>
      <c r="S437" s="135">
        <v>46</v>
      </c>
      <c r="T437" s="135">
        <v>776</v>
      </c>
      <c r="U437" s="135">
        <v>49</v>
      </c>
      <c r="V437" s="135">
        <v>17</v>
      </c>
      <c r="W437" s="135">
        <v>1539</v>
      </c>
      <c r="X437" s="135">
        <v>55</v>
      </c>
      <c r="Y437" s="135">
        <v>2270</v>
      </c>
      <c r="Z437" s="135">
        <v>1520</v>
      </c>
      <c r="AA437" s="135">
        <v>1559</v>
      </c>
      <c r="AB437" s="135">
        <v>952</v>
      </c>
      <c r="AC437" s="135">
        <v>1432</v>
      </c>
    </row>
    <row r="438" spans="1:29" s="82" customFormat="1" ht="34.5" customHeight="1">
      <c r="A438" s="344" t="s">
        <v>1094</v>
      </c>
      <c r="B438" s="113"/>
      <c r="C438" s="171"/>
      <c r="D438" s="172"/>
      <c r="E438" s="432" t="s">
        <v>1095</v>
      </c>
      <c r="F438" s="433"/>
      <c r="G438" s="433"/>
      <c r="H438" s="434"/>
      <c r="I438" s="430"/>
      <c r="J438" s="169">
        <f>IF(SUM(L438:AC438)=0,IF(COUNTIF(L438:AC438,"未確認")&gt;0,"未確認",IF(COUNTIF(L438:AC438,"~*")&gt;0,"*",SUM(L438:AC438))),SUM(L438:AC438))</f>
        <v>30</v>
      </c>
      <c r="K438" s="170" t="str">
        <f>IF(OR(COUNTIF(L438:AC438,"未確認")&gt;0,COUNTIF(L438:AC438,"~*")&gt;0),"※","")</f>
        <v/>
      </c>
      <c r="L438" s="135">
        <v>0</v>
      </c>
      <c r="M438" s="135">
        <v>0</v>
      </c>
      <c r="N438" s="135">
        <v>7</v>
      </c>
      <c r="O438" s="135">
        <v>1</v>
      </c>
      <c r="P438" s="135">
        <v>2</v>
      </c>
      <c r="Q438" s="135">
        <v>3</v>
      </c>
      <c r="R438" s="135">
        <v>1</v>
      </c>
      <c r="S438" s="135">
        <v>0</v>
      </c>
      <c r="T438" s="135">
        <v>2</v>
      </c>
      <c r="U438" s="135">
        <v>0</v>
      </c>
      <c r="V438" s="135">
        <v>0</v>
      </c>
      <c r="W438" s="135">
        <v>0</v>
      </c>
      <c r="X438" s="135">
        <v>0</v>
      </c>
      <c r="Y438" s="135">
        <v>5</v>
      </c>
      <c r="Z438" s="135">
        <v>1</v>
      </c>
      <c r="AA438" s="135">
        <v>8</v>
      </c>
      <c r="AB438" s="135">
        <v>0</v>
      </c>
      <c r="AC438" s="135">
        <v>0</v>
      </c>
    </row>
    <row r="439" spans="1:29" s="82" customFormat="1" ht="34.5" customHeight="1">
      <c r="A439" s="344" t="s">
        <v>1096</v>
      </c>
      <c r="B439" s="113"/>
      <c r="C439" s="171"/>
      <c r="D439" s="172"/>
      <c r="E439" s="432" t="s">
        <v>1097</v>
      </c>
      <c r="F439" s="433"/>
      <c r="G439" s="433"/>
      <c r="H439" s="434"/>
      <c r="I439" s="430"/>
      <c r="J439" s="169">
        <f>IF(SUM(L439:AC439)=0,IF(COUNTIF(L439:AC439,"未確認")&gt;0,"未確認",IF(COUNTIF(L439:AC439,"~*")&gt;0,"*",SUM(L439:AC439))),SUM(L439:AC439))</f>
        <v>175</v>
      </c>
      <c r="K439" s="170" t="str">
        <f>IF(OR(COUNTIF(L439:AC439,"未確認")&gt;0,COUNTIF(L439:AC439,"~*")&gt;0),"※","")</f>
        <v/>
      </c>
      <c r="L439" s="135">
        <v>3</v>
      </c>
      <c r="M439" s="135">
        <v>0</v>
      </c>
      <c r="N439" s="135">
        <v>37</v>
      </c>
      <c r="O439" s="135">
        <v>7</v>
      </c>
      <c r="P439" s="135">
        <v>8</v>
      </c>
      <c r="Q439" s="135">
        <v>8</v>
      </c>
      <c r="R439" s="135">
        <v>1</v>
      </c>
      <c r="S439" s="135">
        <v>0</v>
      </c>
      <c r="T439" s="135">
        <v>1</v>
      </c>
      <c r="U439" s="135">
        <v>0</v>
      </c>
      <c r="V439" s="135">
        <v>0</v>
      </c>
      <c r="W439" s="135">
        <v>23</v>
      </c>
      <c r="X439" s="135">
        <v>0</v>
      </c>
      <c r="Y439" s="135">
        <v>16</v>
      </c>
      <c r="Z439" s="135">
        <v>19</v>
      </c>
      <c r="AA439" s="135">
        <v>9</v>
      </c>
      <c r="AB439" s="135">
        <v>22</v>
      </c>
      <c r="AC439" s="135">
        <v>21</v>
      </c>
    </row>
    <row r="440" spans="1:29" s="82" customFormat="1" ht="34.5" customHeight="1">
      <c r="A440" s="344" t="s">
        <v>1098</v>
      </c>
      <c r="B440" s="113"/>
      <c r="C440" s="171"/>
      <c r="D440" s="172"/>
      <c r="E440" s="432" t="s">
        <v>338</v>
      </c>
      <c r="F440" s="433"/>
      <c r="G440" s="433"/>
      <c r="H440" s="434"/>
      <c r="I440" s="430"/>
      <c r="J440" s="169">
        <f>IF(SUM(L440:AC440)=0,IF(COUNTIF(L440:AC440,"未確認")&gt;0,"未確認",IF(COUNTIF(L440:AC440,"~*")&gt;0,"*",SUM(L440:AC440))),SUM(L440:AC440))</f>
        <v>15028</v>
      </c>
      <c r="K440" s="170" t="str">
        <f>IF(OR(COUNTIF(L440:AC440,"未確認")&gt;0,COUNTIF(L440:AC440,"~*")&gt;0),"※","")</f>
        <v/>
      </c>
      <c r="L440" s="135">
        <v>643</v>
      </c>
      <c r="M440" s="135">
        <v>19</v>
      </c>
      <c r="N440" s="135">
        <v>744</v>
      </c>
      <c r="O440" s="135">
        <v>1155</v>
      </c>
      <c r="P440" s="135">
        <v>889</v>
      </c>
      <c r="Q440" s="135">
        <v>1433</v>
      </c>
      <c r="R440" s="135">
        <v>81</v>
      </c>
      <c r="S440" s="135">
        <v>46</v>
      </c>
      <c r="T440" s="135">
        <v>773</v>
      </c>
      <c r="U440" s="135">
        <v>49</v>
      </c>
      <c r="V440" s="135">
        <v>17</v>
      </c>
      <c r="W440" s="135">
        <v>1514</v>
      </c>
      <c r="X440" s="135">
        <v>55</v>
      </c>
      <c r="Y440" s="135">
        <v>2246</v>
      </c>
      <c r="Z440" s="135">
        <v>1494</v>
      </c>
      <c r="AA440" s="135">
        <v>1534</v>
      </c>
      <c r="AB440" s="135">
        <v>929</v>
      </c>
      <c r="AC440" s="135">
        <v>1407</v>
      </c>
    </row>
    <row r="441" spans="1:29" s="82" customFormat="1" ht="34.5" customHeight="1">
      <c r="A441" s="345" t="s">
        <v>1099</v>
      </c>
      <c r="B441" s="2"/>
      <c r="C441" s="173"/>
      <c r="D441" s="174"/>
      <c r="E441" s="432" t="s">
        <v>339</v>
      </c>
      <c r="F441" s="433"/>
      <c r="G441" s="433"/>
      <c r="H441" s="434"/>
      <c r="I441" s="431"/>
      <c r="J441" s="169">
        <f>IF(SUM(L441:AC441)=0,IF(COUNTIF(L441:AC441,"未確認")&gt;0,"未確認",IF(COUNTIF(L441:AC441,"~*")&gt;0,"*",SUM(L441:AC441))),SUM(L441:AC441))</f>
        <v>53</v>
      </c>
      <c r="K441" s="170" t="str">
        <f>IF(OR(COUNTIF(L441:AC441,"未確認")&gt;0,COUNTIF(L441:AC441,"~*")&gt;0),"※","")</f>
        <v/>
      </c>
      <c r="L441" s="135">
        <v>0</v>
      </c>
      <c r="M441" s="135">
        <v>1</v>
      </c>
      <c r="N441" s="135">
        <v>11</v>
      </c>
      <c r="O441" s="135">
        <v>3</v>
      </c>
      <c r="P441" s="135">
        <v>9</v>
      </c>
      <c r="Q441" s="135">
        <v>5</v>
      </c>
      <c r="R441" s="135">
        <v>0</v>
      </c>
      <c r="S441" s="135">
        <v>0</v>
      </c>
      <c r="T441" s="135">
        <v>0</v>
      </c>
      <c r="U441" s="135">
        <v>0</v>
      </c>
      <c r="V441" s="135">
        <v>0</v>
      </c>
      <c r="W441" s="135">
        <v>2</v>
      </c>
      <c r="X441" s="135">
        <v>0</v>
      </c>
      <c r="Y441" s="135">
        <v>3</v>
      </c>
      <c r="Z441" s="135">
        <v>6</v>
      </c>
      <c r="AA441" s="135">
        <v>8</v>
      </c>
      <c r="AB441" s="135">
        <v>1</v>
      </c>
      <c r="AC441" s="135">
        <v>4</v>
      </c>
    </row>
    <row r="442" spans="1:29" s="1" customFormat="1">
      <c r="A442" s="325"/>
      <c r="B442" s="19"/>
      <c r="C442" s="125"/>
      <c r="D442" s="19"/>
      <c r="E442" s="19"/>
      <c r="F442" s="19"/>
      <c r="G442" s="19"/>
      <c r="H442" s="15"/>
      <c r="I442" s="15"/>
      <c r="J442" s="87"/>
      <c r="K442" s="88"/>
      <c r="L442" s="89"/>
      <c r="M442" s="89"/>
      <c r="N442" s="89"/>
      <c r="O442" s="89"/>
      <c r="P442" s="89"/>
      <c r="Q442" s="89"/>
    </row>
    <row r="443" spans="1:29" s="82" customFormat="1">
      <c r="A443" s="325"/>
      <c r="B443" s="83"/>
      <c r="C443" s="60"/>
      <c r="D443" s="60"/>
      <c r="E443" s="60"/>
      <c r="F443" s="60"/>
      <c r="G443" s="60"/>
      <c r="H443" s="90"/>
      <c r="I443" s="90"/>
      <c r="J443" s="87"/>
      <c r="K443" s="88"/>
      <c r="L443" s="89"/>
      <c r="M443" s="89"/>
      <c r="N443" s="89"/>
      <c r="O443" s="89"/>
      <c r="P443" s="89"/>
      <c r="Q443" s="89"/>
    </row>
    <row r="444" spans="1:29" s="1" customFormat="1">
      <c r="A444" s="325"/>
      <c r="B444" s="2"/>
      <c r="C444" s="346"/>
      <c r="D444" s="4"/>
      <c r="E444" s="4"/>
      <c r="F444" s="4"/>
      <c r="G444" s="4"/>
      <c r="H444" s="175"/>
      <c r="I444" s="175"/>
      <c r="J444" s="59"/>
      <c r="K444" s="30"/>
      <c r="L444" s="101"/>
      <c r="M444" s="101"/>
      <c r="N444" s="101"/>
      <c r="O444" s="101"/>
      <c r="P444" s="101"/>
      <c r="Q444" s="101"/>
    </row>
    <row r="445" spans="1:29" s="4" customFormat="1">
      <c r="A445" s="325"/>
      <c r="B445" s="19" t="s">
        <v>340</v>
      </c>
      <c r="C445" s="44"/>
      <c r="D445" s="44"/>
      <c r="E445" s="44"/>
      <c r="F445" s="44"/>
      <c r="G445" s="44"/>
      <c r="H445" s="15"/>
      <c r="I445" s="15"/>
      <c r="J445" s="59"/>
      <c r="K445" s="30"/>
      <c r="L445" s="101"/>
      <c r="M445" s="101"/>
      <c r="N445" s="101"/>
      <c r="O445" s="101"/>
      <c r="P445" s="101"/>
      <c r="Q445" s="101"/>
    </row>
    <row r="446" spans="1:29" s="1" customFormat="1">
      <c r="A446" s="325"/>
      <c r="B446" s="113" t="s">
        <v>341</v>
      </c>
      <c r="C446" s="4"/>
      <c r="D446" s="4"/>
      <c r="E446" s="4"/>
      <c r="F446" s="4"/>
      <c r="G446" s="4"/>
      <c r="H446" s="307"/>
      <c r="I446" s="307"/>
      <c r="J446" s="59"/>
      <c r="K446" s="30"/>
      <c r="L446" s="101"/>
      <c r="M446" s="101"/>
      <c r="N446" s="101"/>
      <c r="O446" s="101"/>
      <c r="P446" s="101"/>
      <c r="Q446" s="101"/>
    </row>
    <row r="447" spans="1:29">
      <c r="A447" s="325"/>
      <c r="B447" s="19"/>
      <c r="C447" s="19"/>
      <c r="D447" s="19"/>
      <c r="E447" s="19"/>
      <c r="F447" s="19"/>
      <c r="G447" s="19"/>
      <c r="H447" s="15"/>
      <c r="I447" s="15"/>
      <c r="L447" s="23"/>
      <c r="M447" s="23"/>
      <c r="N447" s="23"/>
      <c r="O447" s="23"/>
      <c r="P447" s="23"/>
      <c r="Q447" s="23"/>
      <c r="R447" s="9"/>
      <c r="S447" s="9"/>
      <c r="T447" s="9"/>
      <c r="U447" s="9"/>
      <c r="V447" s="9"/>
    </row>
    <row r="448" spans="1:29" ht="34.5" customHeight="1">
      <c r="A448" s="325"/>
      <c r="B448" s="19"/>
      <c r="C448" s="4"/>
      <c r="D448" s="4"/>
      <c r="F448" s="4"/>
      <c r="G448" s="4"/>
      <c r="H448" s="307"/>
      <c r="I448" s="307"/>
      <c r="J448" s="74" t="s">
        <v>77</v>
      </c>
      <c r="K448" s="167"/>
      <c r="L448" s="76" t="s">
        <v>15</v>
      </c>
      <c r="M448" s="76" t="s">
        <v>875</v>
      </c>
      <c r="N448" s="76" t="s">
        <v>16</v>
      </c>
      <c r="O448" s="76" t="s">
        <v>14</v>
      </c>
      <c r="P448" s="76" t="s">
        <v>17</v>
      </c>
      <c r="Q448" s="76" t="s">
        <v>12</v>
      </c>
      <c r="R448" s="76" t="s">
        <v>6</v>
      </c>
      <c r="S448" s="76" t="s">
        <v>5</v>
      </c>
      <c r="T448" s="76" t="s">
        <v>4</v>
      </c>
      <c r="U448" s="76" t="s">
        <v>3</v>
      </c>
      <c r="V448" s="76" t="s">
        <v>2</v>
      </c>
      <c r="W448" s="76" t="s">
        <v>8</v>
      </c>
      <c r="X448" s="76" t="s">
        <v>1</v>
      </c>
      <c r="Y448" s="76" t="s">
        <v>7</v>
      </c>
      <c r="Z448" s="76" t="s">
        <v>13</v>
      </c>
      <c r="AA448" s="76" t="s">
        <v>9</v>
      </c>
      <c r="AB448" s="76" t="s">
        <v>10</v>
      </c>
      <c r="AC448" s="76" t="s">
        <v>11</v>
      </c>
    </row>
    <row r="449" spans="1:29" ht="20.25" customHeight="1">
      <c r="A449" s="325"/>
      <c r="B449" s="2"/>
      <c r="C449" s="4"/>
      <c r="D449" s="4"/>
      <c r="F449" s="4"/>
      <c r="G449" s="4"/>
      <c r="H449" s="307"/>
      <c r="I449" s="65" t="s">
        <v>1012</v>
      </c>
      <c r="J449" s="66"/>
      <c r="K449" s="168"/>
      <c r="L449" s="78" t="s">
        <v>79</v>
      </c>
      <c r="M449" s="78" t="s">
        <v>79</v>
      </c>
      <c r="N449" s="78" t="s">
        <v>79</v>
      </c>
      <c r="O449" s="78" t="s">
        <v>79</v>
      </c>
      <c r="P449" s="78" t="s">
        <v>79</v>
      </c>
      <c r="Q449" s="78" t="s">
        <v>79</v>
      </c>
      <c r="R449" s="78" t="s">
        <v>79</v>
      </c>
      <c r="S449" s="78" t="s">
        <v>79</v>
      </c>
      <c r="T449" s="78" t="s">
        <v>79</v>
      </c>
      <c r="U449" s="78" t="s">
        <v>79</v>
      </c>
      <c r="V449" s="78" t="s">
        <v>79</v>
      </c>
      <c r="W449" s="78" t="s">
        <v>80</v>
      </c>
      <c r="X449" s="78" t="s">
        <v>79</v>
      </c>
      <c r="Y449" s="78" t="s">
        <v>79</v>
      </c>
      <c r="Z449" s="78" t="s">
        <v>79</v>
      </c>
      <c r="AA449" s="78" t="s">
        <v>80</v>
      </c>
      <c r="AB449" s="78" t="s">
        <v>79</v>
      </c>
      <c r="AC449" s="78" t="s">
        <v>79</v>
      </c>
    </row>
    <row r="450" spans="1:29"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c r="N450" s="145"/>
      <c r="O450" s="145"/>
      <c r="P450" s="145"/>
      <c r="Q450" s="145"/>
      <c r="R450" s="145"/>
      <c r="S450" s="145"/>
      <c r="T450" s="145"/>
      <c r="U450" s="145"/>
      <c r="V450" s="145"/>
      <c r="W450" s="145"/>
      <c r="X450" s="145"/>
      <c r="Y450" s="145"/>
      <c r="Z450" s="145"/>
      <c r="AA450" s="145"/>
      <c r="AB450" s="145"/>
      <c r="AC450" s="145"/>
    </row>
    <row r="451" spans="1:29"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c r="N451" s="148"/>
      <c r="O451" s="148"/>
      <c r="P451" s="148"/>
      <c r="Q451" s="148"/>
      <c r="R451" s="148"/>
      <c r="S451" s="148"/>
      <c r="T451" s="148"/>
      <c r="U451" s="148"/>
      <c r="V451" s="148"/>
      <c r="W451" s="148"/>
      <c r="X451" s="148"/>
      <c r="Y451" s="148"/>
      <c r="Z451" s="148"/>
      <c r="AA451" s="148"/>
      <c r="AB451" s="148"/>
      <c r="AC451" s="148"/>
    </row>
    <row r="452" spans="1:29" s="82" customFormat="1" ht="34.5" customHeight="1">
      <c r="A452" s="345" t="s">
        <v>1103</v>
      </c>
      <c r="B452" s="113"/>
      <c r="C452" s="173"/>
      <c r="D452" s="178"/>
      <c r="E452" s="383" t="s">
        <v>344</v>
      </c>
      <c r="F452" s="384"/>
      <c r="G452" s="384"/>
      <c r="H452" s="385"/>
      <c r="I452" s="394"/>
      <c r="J452" s="169">
        <v>0</v>
      </c>
      <c r="K452" s="176" t="str">
        <f t="shared" si="13"/>
        <v/>
      </c>
      <c r="L452" s="147"/>
      <c r="M452" s="148"/>
      <c r="N452" s="148"/>
      <c r="O452" s="148"/>
      <c r="P452" s="148"/>
      <c r="Q452" s="148"/>
      <c r="R452" s="148"/>
      <c r="S452" s="148"/>
      <c r="T452" s="148"/>
      <c r="U452" s="148"/>
      <c r="V452" s="148"/>
      <c r="W452" s="148"/>
      <c r="X452" s="148"/>
      <c r="Y452" s="148"/>
      <c r="Z452" s="148"/>
      <c r="AA452" s="148"/>
      <c r="AB452" s="148"/>
      <c r="AC452" s="148"/>
    </row>
    <row r="453" spans="1:29" s="82" customFormat="1" ht="34.5" customHeight="1">
      <c r="A453" s="345" t="s">
        <v>1104</v>
      </c>
      <c r="B453" s="113"/>
      <c r="C453" s="427" t="s">
        <v>345</v>
      </c>
      <c r="D453" s="428"/>
      <c r="E453" s="428"/>
      <c r="F453" s="428"/>
      <c r="G453" s="428"/>
      <c r="H453" s="429"/>
      <c r="I453" s="394"/>
      <c r="J453" s="169">
        <v>0</v>
      </c>
      <c r="K453" s="176" t="str">
        <f t="shared" si="13"/>
        <v/>
      </c>
      <c r="L453" s="147"/>
      <c r="M453" s="148"/>
      <c r="N453" s="148"/>
      <c r="O453" s="148"/>
      <c r="P453" s="148"/>
      <c r="Q453" s="148"/>
      <c r="R453" s="148"/>
      <c r="S453" s="148"/>
      <c r="T453" s="148"/>
      <c r="U453" s="148"/>
      <c r="V453" s="148"/>
      <c r="W453" s="148"/>
      <c r="X453" s="148"/>
      <c r="Y453" s="148"/>
      <c r="Z453" s="148"/>
      <c r="AA453" s="148"/>
      <c r="AB453" s="148"/>
      <c r="AC453" s="148"/>
    </row>
    <row r="454" spans="1:29" s="82" customFormat="1" ht="34.5" customHeight="1">
      <c r="A454" s="345" t="s">
        <v>1105</v>
      </c>
      <c r="B454" s="113"/>
      <c r="C454" s="171"/>
      <c r="D454" s="177"/>
      <c r="E454" s="383" t="s">
        <v>346</v>
      </c>
      <c r="F454" s="384"/>
      <c r="G454" s="384"/>
      <c r="H454" s="385"/>
      <c r="I454" s="394"/>
      <c r="J454" s="169">
        <v>0</v>
      </c>
      <c r="K454" s="176" t="str">
        <f t="shared" si="13"/>
        <v/>
      </c>
      <c r="L454" s="147"/>
      <c r="M454" s="148"/>
      <c r="N454" s="148"/>
      <c r="O454" s="148"/>
      <c r="P454" s="148"/>
      <c r="Q454" s="148"/>
      <c r="R454" s="148"/>
      <c r="S454" s="148"/>
      <c r="T454" s="148"/>
      <c r="U454" s="148"/>
      <c r="V454" s="148"/>
      <c r="W454" s="148"/>
      <c r="X454" s="148"/>
      <c r="Y454" s="148"/>
      <c r="Z454" s="148"/>
      <c r="AA454" s="148"/>
      <c r="AB454" s="148"/>
      <c r="AC454" s="148"/>
    </row>
    <row r="455" spans="1:29" s="82" customFormat="1" ht="34.5" customHeight="1">
      <c r="A455" s="345" t="s">
        <v>1106</v>
      </c>
      <c r="B455" s="113"/>
      <c r="C455" s="173"/>
      <c r="D455" s="178"/>
      <c r="E455" s="383" t="s">
        <v>347</v>
      </c>
      <c r="F455" s="384"/>
      <c r="G455" s="384"/>
      <c r="H455" s="385"/>
      <c r="I455" s="395"/>
      <c r="J455" s="169">
        <v>0</v>
      </c>
      <c r="K455" s="176" t="str">
        <f t="shared" si="13"/>
        <v/>
      </c>
      <c r="L455" s="149"/>
      <c r="M455" s="150"/>
      <c r="N455" s="150"/>
      <c r="O455" s="150"/>
      <c r="P455" s="150"/>
      <c r="Q455" s="150"/>
      <c r="R455" s="150"/>
      <c r="S455" s="150"/>
      <c r="T455" s="150"/>
      <c r="U455" s="150"/>
      <c r="V455" s="150"/>
      <c r="W455" s="150"/>
      <c r="X455" s="150"/>
      <c r="Y455" s="150"/>
      <c r="Z455" s="150"/>
      <c r="AA455" s="150"/>
      <c r="AB455" s="150"/>
      <c r="AC455" s="150"/>
    </row>
    <row r="456" spans="1:29" s="1" customFormat="1">
      <c r="A456" s="325"/>
      <c r="B456" s="19"/>
      <c r="C456" s="19"/>
      <c r="D456" s="19"/>
      <c r="E456" s="19"/>
      <c r="F456" s="19"/>
      <c r="G456" s="19"/>
      <c r="H456" s="15"/>
      <c r="I456" s="15"/>
      <c r="J456" s="87"/>
      <c r="K456" s="88"/>
      <c r="L456" s="89"/>
      <c r="M456" s="89"/>
      <c r="N456" s="89"/>
      <c r="O456" s="89"/>
      <c r="P456" s="89"/>
      <c r="Q456" s="89"/>
    </row>
    <row r="457" spans="1:29" s="82" customFormat="1">
      <c r="A457" s="325"/>
      <c r="B457" s="83"/>
      <c r="C457" s="60"/>
      <c r="D457" s="60"/>
      <c r="E457" s="60"/>
      <c r="F457" s="60"/>
      <c r="G457" s="60"/>
      <c r="H457" s="90"/>
      <c r="I457" s="90"/>
      <c r="J457" s="87"/>
      <c r="K457" s="88"/>
      <c r="L457" s="89"/>
      <c r="M457" s="89"/>
      <c r="N457" s="89"/>
      <c r="O457" s="89"/>
      <c r="P457" s="89"/>
      <c r="Q457" s="89"/>
    </row>
    <row r="458" spans="1:29" s="82" customFormat="1">
      <c r="A458" s="325"/>
      <c r="B458" s="113"/>
      <c r="C458" s="113"/>
      <c r="D458" s="60"/>
      <c r="E458" s="60"/>
      <c r="F458" s="60"/>
      <c r="G458" s="60"/>
      <c r="H458" s="90"/>
      <c r="I458" s="153" t="s">
        <v>304</v>
      </c>
      <c r="J458" s="87"/>
      <c r="K458" s="88"/>
      <c r="L458" s="89"/>
      <c r="M458" s="89"/>
      <c r="N458" s="89"/>
      <c r="O458" s="89"/>
      <c r="P458" s="89"/>
      <c r="Q458" s="89"/>
    </row>
    <row r="459" spans="1:29" s="82" customFormat="1">
      <c r="A459" s="325"/>
      <c r="B459" s="113"/>
      <c r="C459" s="113"/>
      <c r="D459" s="60"/>
      <c r="E459" s="60"/>
      <c r="F459" s="60"/>
      <c r="G459" s="60"/>
      <c r="H459" s="90"/>
      <c r="I459" s="90"/>
      <c r="J459" s="87"/>
      <c r="K459" s="88"/>
      <c r="L459" s="89"/>
      <c r="M459" s="89"/>
      <c r="N459" s="89"/>
      <c r="O459" s="89"/>
      <c r="P459" s="89"/>
      <c r="Q459" s="89"/>
    </row>
    <row r="460" spans="1:29" s="82" customFormat="1">
      <c r="A460" s="325"/>
      <c r="B460" s="113"/>
      <c r="C460" s="113"/>
      <c r="D460" s="60"/>
      <c r="E460" s="60"/>
      <c r="F460" s="60"/>
      <c r="G460" s="60"/>
      <c r="H460" s="90"/>
      <c r="I460" s="90"/>
      <c r="J460" s="87"/>
      <c r="K460" s="88"/>
      <c r="L460" s="89"/>
      <c r="M460" s="89"/>
      <c r="N460" s="89"/>
      <c r="O460" s="89"/>
      <c r="P460" s="89"/>
      <c r="Q460" s="89"/>
    </row>
    <row r="461" spans="1:29" s="22" customFormat="1">
      <c r="A461" s="325"/>
      <c r="B461" s="2"/>
      <c r="C461" s="51"/>
      <c r="D461" s="36"/>
      <c r="E461" s="36"/>
      <c r="F461" s="36"/>
      <c r="G461" s="36"/>
      <c r="H461" s="21"/>
      <c r="I461" s="38"/>
      <c r="J461" s="6"/>
      <c r="K461" s="7"/>
      <c r="M461" s="49"/>
      <c r="N461" s="49"/>
      <c r="O461" s="49"/>
      <c r="P461" s="49"/>
      <c r="Q461" s="49"/>
      <c r="R461" s="9"/>
    </row>
    <row r="462" spans="1:29" s="22" customFormat="1">
      <c r="A462" s="325"/>
      <c r="B462" s="2"/>
      <c r="C462" s="51"/>
      <c r="D462" s="36"/>
      <c r="E462" s="36"/>
      <c r="F462" s="36"/>
      <c r="G462" s="36"/>
      <c r="H462" s="21"/>
      <c r="I462" s="38"/>
      <c r="J462" s="6"/>
      <c r="K462" s="7"/>
      <c r="M462" s="49"/>
      <c r="N462" s="49"/>
      <c r="O462" s="49"/>
      <c r="P462" s="49"/>
      <c r="Q462" s="49"/>
      <c r="R462" s="9"/>
    </row>
    <row r="463" spans="1:29" s="22" customFormat="1">
      <c r="A463" s="325"/>
      <c r="B463" s="2"/>
      <c r="H463" s="51"/>
      <c r="M463" s="39"/>
      <c r="N463" s="39"/>
      <c r="O463" s="39"/>
      <c r="P463" s="39"/>
      <c r="Q463" s="39"/>
      <c r="R463" s="9"/>
    </row>
    <row r="464" spans="1:29" s="22" customFormat="1">
      <c r="A464" s="325"/>
      <c r="B464" s="2"/>
      <c r="H464" s="51"/>
      <c r="M464" s="49"/>
      <c r="N464" s="49"/>
      <c r="O464" s="49"/>
      <c r="P464" s="49"/>
      <c r="Q464" s="49"/>
      <c r="R464" s="9"/>
    </row>
    <row r="465" spans="1:29" s="22" customFormat="1">
      <c r="A465" s="325"/>
      <c r="B465" s="2"/>
      <c r="H465" s="51"/>
      <c r="M465" s="39"/>
      <c r="N465" s="39"/>
      <c r="O465" s="39"/>
      <c r="P465" s="39"/>
      <c r="Q465" s="39"/>
      <c r="R465" s="9"/>
    </row>
    <row r="466" spans="1:29" s="22" customFormat="1">
      <c r="A466" s="325"/>
      <c r="B466" s="2"/>
      <c r="H466" s="51"/>
      <c r="M466" s="39"/>
      <c r="N466" s="39"/>
      <c r="O466" s="39"/>
      <c r="P466" s="39"/>
      <c r="Q466" s="39"/>
      <c r="R466" s="9"/>
    </row>
    <row r="467" spans="1:29" s="22" customFormat="1">
      <c r="A467" s="325"/>
      <c r="B467" s="2"/>
      <c r="H467" s="51"/>
      <c r="L467" s="8"/>
      <c r="M467" s="8"/>
      <c r="N467" s="8"/>
      <c r="O467" s="8"/>
      <c r="P467" s="8"/>
      <c r="Q467" s="8"/>
      <c r="R467" s="9"/>
    </row>
    <row r="468" spans="1:29" s="22" customFormat="1">
      <c r="A468" s="325"/>
      <c r="B468" s="2"/>
      <c r="C468" s="42"/>
      <c r="D468" s="42"/>
      <c r="E468" s="42"/>
      <c r="F468" s="42"/>
      <c r="G468" s="179"/>
      <c r="H468" s="42"/>
      <c r="I468" s="42"/>
      <c r="J468" s="42"/>
      <c r="K468" s="50"/>
      <c r="L468" s="42"/>
      <c r="M468" s="42"/>
      <c r="N468" s="42"/>
      <c r="O468" s="42"/>
      <c r="P468" s="42"/>
      <c r="Q468" s="42"/>
      <c r="R468" s="9"/>
    </row>
    <row r="469" spans="1:29" s="22" customFormat="1">
      <c r="A469" s="325"/>
      <c r="B469" s="2"/>
      <c r="C469" s="60"/>
      <c r="D469" s="4"/>
      <c r="E469" s="4"/>
      <c r="F469" s="4"/>
      <c r="G469" s="4"/>
      <c r="H469" s="307"/>
      <c r="I469" s="307"/>
      <c r="J469" s="61"/>
      <c r="K469" s="30"/>
      <c r="L469" s="59"/>
      <c r="M469" s="59"/>
      <c r="N469" s="59"/>
      <c r="O469" s="59"/>
      <c r="P469" s="59"/>
      <c r="Q469" s="59"/>
      <c r="R469" s="9"/>
    </row>
    <row r="470" spans="1:29" s="1" customFormat="1" ht="19.5">
      <c r="A470" s="325"/>
      <c r="B470" s="343" t="s">
        <v>1107</v>
      </c>
      <c r="C470" s="347"/>
      <c r="D470" s="55"/>
      <c r="E470" s="55"/>
      <c r="F470" s="55"/>
      <c r="G470" s="55"/>
      <c r="H470" s="56"/>
      <c r="I470" s="56"/>
      <c r="J470" s="58"/>
      <c r="K470" s="57"/>
      <c r="L470" s="163"/>
      <c r="M470" s="163"/>
      <c r="N470" s="163"/>
      <c r="O470" s="163"/>
      <c r="P470" s="163"/>
      <c r="Q470" s="163"/>
    </row>
    <row r="471" spans="1:29" s="1" customFormat="1">
      <c r="A471" s="325"/>
      <c r="B471" s="19" t="s">
        <v>349</v>
      </c>
      <c r="C471" s="348"/>
      <c r="D471" s="4"/>
      <c r="E471" s="4"/>
      <c r="F471" s="4"/>
      <c r="G471" s="4"/>
      <c r="H471" s="307"/>
      <c r="I471" s="307"/>
      <c r="J471" s="59"/>
      <c r="K471" s="30"/>
      <c r="L471" s="101"/>
      <c r="M471" s="101"/>
      <c r="N471" s="101"/>
      <c r="O471" s="101"/>
      <c r="P471" s="101"/>
      <c r="Q471" s="101"/>
    </row>
    <row r="472" spans="1:29">
      <c r="A472" s="325"/>
      <c r="B472" s="19"/>
      <c r="C472" s="19"/>
      <c r="D472" s="19"/>
      <c r="E472" s="19"/>
      <c r="F472" s="19"/>
      <c r="G472" s="19"/>
      <c r="H472" s="15"/>
      <c r="I472" s="15"/>
      <c r="L472" s="23"/>
      <c r="M472" s="23"/>
      <c r="N472" s="23"/>
      <c r="O472" s="23"/>
      <c r="P472" s="23"/>
      <c r="Q472" s="23"/>
      <c r="R472" s="9"/>
      <c r="S472" s="9"/>
      <c r="T472" s="9"/>
      <c r="U472" s="9"/>
      <c r="V472" s="9"/>
    </row>
    <row r="473" spans="1:29" ht="34.5" customHeight="1">
      <c r="A473" s="325"/>
      <c r="B473" s="19"/>
      <c r="C473" s="4"/>
      <c r="D473" s="4"/>
      <c r="F473" s="4"/>
      <c r="G473" s="4"/>
      <c r="H473" s="307"/>
      <c r="I473" s="307"/>
      <c r="J473" s="74" t="s">
        <v>77</v>
      </c>
      <c r="K473" s="167"/>
      <c r="L473" s="76" t="s">
        <v>15</v>
      </c>
      <c r="M473" s="76" t="s">
        <v>875</v>
      </c>
      <c r="N473" s="76" t="s">
        <v>16</v>
      </c>
      <c r="O473" s="76" t="s">
        <v>14</v>
      </c>
      <c r="P473" s="76" t="s">
        <v>17</v>
      </c>
      <c r="Q473" s="76" t="s">
        <v>12</v>
      </c>
      <c r="R473" s="76" t="s">
        <v>6</v>
      </c>
      <c r="S473" s="76" t="s">
        <v>5</v>
      </c>
      <c r="T473" s="76" t="s">
        <v>4</v>
      </c>
      <c r="U473" s="76" t="s">
        <v>3</v>
      </c>
      <c r="V473" s="76" t="s">
        <v>2</v>
      </c>
      <c r="W473" s="76" t="s">
        <v>8</v>
      </c>
      <c r="X473" s="76" t="s">
        <v>1</v>
      </c>
      <c r="Y473" s="76" t="s">
        <v>7</v>
      </c>
      <c r="Z473" s="76" t="s">
        <v>13</v>
      </c>
      <c r="AA473" s="76" t="s">
        <v>9</v>
      </c>
      <c r="AB473" s="76" t="s">
        <v>10</v>
      </c>
      <c r="AC473" s="76" t="s">
        <v>11</v>
      </c>
    </row>
    <row r="474" spans="1:29" ht="20.25" customHeight="1">
      <c r="A474" s="325"/>
      <c r="B474" s="2"/>
      <c r="C474" s="60"/>
      <c r="D474" s="4"/>
      <c r="F474" s="4"/>
      <c r="G474" s="4"/>
      <c r="H474" s="307"/>
      <c r="I474" s="65" t="s">
        <v>1012</v>
      </c>
      <c r="J474" s="66"/>
      <c r="K474" s="168"/>
      <c r="L474" s="78" t="s">
        <v>79</v>
      </c>
      <c r="M474" s="78" t="s">
        <v>79</v>
      </c>
      <c r="N474" s="78" t="s">
        <v>79</v>
      </c>
      <c r="O474" s="78" t="s">
        <v>79</v>
      </c>
      <c r="P474" s="78" t="s">
        <v>79</v>
      </c>
      <c r="Q474" s="78" t="s">
        <v>79</v>
      </c>
      <c r="R474" s="78" t="s">
        <v>79</v>
      </c>
      <c r="S474" s="78" t="s">
        <v>79</v>
      </c>
      <c r="T474" s="78" t="s">
        <v>79</v>
      </c>
      <c r="U474" s="78" t="s">
        <v>79</v>
      </c>
      <c r="V474" s="78" t="s">
        <v>79</v>
      </c>
      <c r="W474" s="78" t="s">
        <v>80</v>
      </c>
      <c r="X474" s="78" t="s">
        <v>79</v>
      </c>
      <c r="Y474" s="78" t="s">
        <v>79</v>
      </c>
      <c r="Z474" s="78" t="s">
        <v>79</v>
      </c>
      <c r="AA474" s="78" t="s">
        <v>80</v>
      </c>
      <c r="AB474" s="78" t="s">
        <v>79</v>
      </c>
      <c r="AC474" s="78" t="s">
        <v>79</v>
      </c>
    </row>
    <row r="475" spans="1:29" ht="34.5" customHeight="1">
      <c r="A475" s="349" t="s">
        <v>1108</v>
      </c>
      <c r="B475" s="2"/>
      <c r="C475" s="400" t="s">
        <v>350</v>
      </c>
      <c r="D475" s="401"/>
      <c r="E475" s="401"/>
      <c r="F475" s="401"/>
      <c r="G475" s="401"/>
      <c r="H475" s="402"/>
      <c r="I475" s="406" t="s">
        <v>1109</v>
      </c>
      <c r="J475" s="180">
        <f>IF(SUM(L475:AC475)=0,IF(COUNTIF(L475:AC475,"未確認")&gt;0,"未確認",IF(COUNTIF(L475:AC475,"*")&gt;0,"*",SUM(L475:AC475))),SUM(L475:AC475))</f>
        <v>506</v>
      </c>
      <c r="K475" s="181" t="str">
        <f t="shared" ref="K475:K482" si="14">IF(OR(COUNTIF(L475:AC475,"未確認")&gt;0,COUNTIF(L475:AC475,"*")&gt;0),"※","")</f>
        <v>※</v>
      </c>
      <c r="L475" s="111" t="s">
        <v>1110</v>
      </c>
      <c r="M475" s="111">
        <v>11</v>
      </c>
      <c r="N475" s="111" t="s">
        <v>1110</v>
      </c>
      <c r="O475" s="111">
        <v>31</v>
      </c>
      <c r="P475" s="111" t="s">
        <v>1110</v>
      </c>
      <c r="Q475" s="111">
        <v>77</v>
      </c>
      <c r="R475" s="111"/>
      <c r="S475" s="111" t="s">
        <v>140</v>
      </c>
      <c r="T475" s="111">
        <v>20</v>
      </c>
      <c r="U475" s="111" t="s">
        <v>1110</v>
      </c>
      <c r="V475" s="111">
        <v>22</v>
      </c>
      <c r="W475" s="111">
        <v>54</v>
      </c>
      <c r="X475" s="111" t="s">
        <v>1110</v>
      </c>
      <c r="Y475" s="111">
        <v>77</v>
      </c>
      <c r="Z475" s="111">
        <v>76</v>
      </c>
      <c r="AA475" s="111">
        <v>47</v>
      </c>
      <c r="AB475" s="111">
        <v>15</v>
      </c>
      <c r="AC475" s="111">
        <v>76</v>
      </c>
    </row>
    <row r="476" spans="1:29" ht="34.5" customHeight="1">
      <c r="A476" s="349" t="s">
        <v>1111</v>
      </c>
      <c r="B476" s="2"/>
      <c r="C476" s="182"/>
      <c r="D476" s="421" t="s">
        <v>352</v>
      </c>
      <c r="E476" s="383" t="s">
        <v>353</v>
      </c>
      <c r="F476" s="384"/>
      <c r="G476" s="384"/>
      <c r="H476" s="385"/>
      <c r="I476" s="420"/>
      <c r="J476" s="180" t="str">
        <f t="shared" ref="J476:J487" si="15">IF(SUM(L476:AC476)=0,IF(COUNTIF(L476:AC476,"未確認")&gt;0,"未確認",IF(COUNTIF(L476:AC476,"~*")&gt;0,"*",SUM(L476:AC476))),SUM(L476:AC476))</f>
        <v>*</v>
      </c>
      <c r="K476" s="181" t="str">
        <f t="shared" si="14"/>
        <v>※</v>
      </c>
      <c r="L476" s="111" t="s">
        <v>1110</v>
      </c>
      <c r="M476" s="111" t="s">
        <v>1110</v>
      </c>
      <c r="N476" s="111">
        <v>0</v>
      </c>
      <c r="O476" s="111" t="s">
        <v>1110</v>
      </c>
      <c r="P476" s="111" t="s">
        <v>140</v>
      </c>
      <c r="Q476" s="111" t="s">
        <v>1110</v>
      </c>
      <c r="R476" s="111"/>
      <c r="S476" s="111">
        <v>0</v>
      </c>
      <c r="T476" s="111">
        <v>0</v>
      </c>
      <c r="U476" s="111">
        <v>0</v>
      </c>
      <c r="V476" s="111" t="s">
        <v>140</v>
      </c>
      <c r="W476" s="111" t="s">
        <v>1110</v>
      </c>
      <c r="X476" s="111">
        <v>0</v>
      </c>
      <c r="Y476" s="111" t="s">
        <v>140</v>
      </c>
      <c r="Z476" s="111">
        <v>0</v>
      </c>
      <c r="AA476" s="111" t="s">
        <v>140</v>
      </c>
      <c r="AB476" s="111">
        <v>0</v>
      </c>
      <c r="AC476" s="111" t="s">
        <v>1110</v>
      </c>
    </row>
    <row r="477" spans="1:29" ht="34.5" customHeight="1">
      <c r="A477" s="349" t="s">
        <v>1112</v>
      </c>
      <c r="B477" s="2"/>
      <c r="C477" s="182"/>
      <c r="D477" s="422"/>
      <c r="E477" s="383" t="s">
        <v>354</v>
      </c>
      <c r="F477" s="384"/>
      <c r="G477" s="384"/>
      <c r="H477" s="385"/>
      <c r="I477" s="420"/>
      <c r="J477" s="180">
        <f t="shared" si="15"/>
        <v>50</v>
      </c>
      <c r="K477" s="181" t="str">
        <f t="shared" si="14"/>
        <v>※</v>
      </c>
      <c r="L477" s="111" t="s">
        <v>1110</v>
      </c>
      <c r="M477" s="111">
        <v>0</v>
      </c>
      <c r="N477" s="111">
        <v>0</v>
      </c>
      <c r="O477" s="111">
        <v>0</v>
      </c>
      <c r="P477" s="111" t="s">
        <v>140</v>
      </c>
      <c r="Q477" s="111">
        <v>0</v>
      </c>
      <c r="R477" s="111"/>
      <c r="S477" s="111">
        <v>0</v>
      </c>
      <c r="T477" s="111">
        <v>0</v>
      </c>
      <c r="U477" s="111">
        <v>0</v>
      </c>
      <c r="V477" s="111" t="s">
        <v>1110</v>
      </c>
      <c r="W477" s="111" t="s">
        <v>1110</v>
      </c>
      <c r="X477" s="111">
        <v>0</v>
      </c>
      <c r="Y477" s="111">
        <v>26</v>
      </c>
      <c r="Z477" s="111">
        <v>0</v>
      </c>
      <c r="AA477" s="111">
        <v>24</v>
      </c>
      <c r="AB477" s="111">
        <v>0</v>
      </c>
      <c r="AC477" s="111">
        <v>0</v>
      </c>
    </row>
    <row r="478" spans="1:29" ht="34.5" customHeight="1">
      <c r="A478" s="349" t="s">
        <v>1113</v>
      </c>
      <c r="B478" s="2"/>
      <c r="C478" s="182"/>
      <c r="D478" s="422"/>
      <c r="E478" s="383" t="s">
        <v>355</v>
      </c>
      <c r="F478" s="384"/>
      <c r="G478" s="384"/>
      <c r="H478" s="385"/>
      <c r="I478" s="420"/>
      <c r="J478" s="180" t="str">
        <f t="shared" si="15"/>
        <v>*</v>
      </c>
      <c r="K478" s="181" t="str">
        <f t="shared" si="14"/>
        <v>※</v>
      </c>
      <c r="L478" s="111">
        <v>0</v>
      </c>
      <c r="M478" s="111" t="s">
        <v>1110</v>
      </c>
      <c r="N478" s="111">
        <v>0</v>
      </c>
      <c r="O478" s="111" t="s">
        <v>1110</v>
      </c>
      <c r="P478" s="111" t="s">
        <v>140</v>
      </c>
      <c r="Q478" s="111">
        <v>0</v>
      </c>
      <c r="R478" s="111"/>
      <c r="S478" s="111">
        <v>0</v>
      </c>
      <c r="T478" s="111">
        <v>0</v>
      </c>
      <c r="U478" s="111">
        <v>0</v>
      </c>
      <c r="V478" s="111">
        <v>0</v>
      </c>
      <c r="W478" s="111">
        <v>0</v>
      </c>
      <c r="X478" s="111">
        <v>0</v>
      </c>
      <c r="Y478" s="111">
        <v>0</v>
      </c>
      <c r="Z478" s="111">
        <v>0</v>
      </c>
      <c r="AA478" s="111" t="s">
        <v>1110</v>
      </c>
      <c r="AB478" s="111">
        <v>0</v>
      </c>
      <c r="AC478" s="111">
        <v>0</v>
      </c>
    </row>
    <row r="479" spans="1:29" ht="34.5" customHeight="1">
      <c r="A479" s="349" t="s">
        <v>1114</v>
      </c>
      <c r="B479" s="2"/>
      <c r="C479" s="182"/>
      <c r="D479" s="422"/>
      <c r="E479" s="383" t="s">
        <v>356</v>
      </c>
      <c r="F479" s="384"/>
      <c r="G479" s="384"/>
      <c r="H479" s="385"/>
      <c r="I479" s="420"/>
      <c r="J479" s="180">
        <f t="shared" si="15"/>
        <v>54</v>
      </c>
      <c r="K479" s="181" t="str">
        <f t="shared" si="14"/>
        <v/>
      </c>
      <c r="L479" s="111">
        <v>0</v>
      </c>
      <c r="M479" s="111">
        <v>0</v>
      </c>
      <c r="N479" s="111">
        <v>0</v>
      </c>
      <c r="O479" s="111">
        <v>0</v>
      </c>
      <c r="P479" s="111">
        <v>0</v>
      </c>
      <c r="Q479" s="111">
        <v>0</v>
      </c>
      <c r="R479" s="111"/>
      <c r="S479" s="111">
        <v>0</v>
      </c>
      <c r="T479" s="111">
        <v>0</v>
      </c>
      <c r="U479" s="111">
        <v>0</v>
      </c>
      <c r="V479" s="111">
        <v>0</v>
      </c>
      <c r="W479" s="111">
        <v>54</v>
      </c>
      <c r="X479" s="111">
        <v>0</v>
      </c>
      <c r="Y479" s="111">
        <v>0</v>
      </c>
      <c r="Z479" s="111">
        <v>0</v>
      </c>
      <c r="AA479" s="111">
        <v>0</v>
      </c>
      <c r="AB479" s="111">
        <v>0</v>
      </c>
      <c r="AC479" s="111">
        <v>0</v>
      </c>
    </row>
    <row r="480" spans="1:29" ht="34.5" customHeight="1">
      <c r="A480" s="349" t="s">
        <v>1115</v>
      </c>
      <c r="B480" s="2"/>
      <c r="C480" s="182"/>
      <c r="D480" s="422"/>
      <c r="E480" s="383" t="s">
        <v>357</v>
      </c>
      <c r="F480" s="384"/>
      <c r="G480" s="384"/>
      <c r="H480" s="385"/>
      <c r="I480" s="420"/>
      <c r="J480" s="180">
        <f t="shared" si="15"/>
        <v>25</v>
      </c>
      <c r="K480" s="181" t="str">
        <f t="shared" si="14"/>
        <v>※</v>
      </c>
      <c r="L480" s="111">
        <v>0</v>
      </c>
      <c r="M480" s="111" t="s">
        <v>140</v>
      </c>
      <c r="N480" s="111">
        <v>0</v>
      </c>
      <c r="O480" s="111">
        <v>0</v>
      </c>
      <c r="P480" s="111" t="s">
        <v>1116</v>
      </c>
      <c r="Q480" s="111">
        <v>25</v>
      </c>
      <c r="R480" s="111"/>
      <c r="S480" s="111">
        <v>0</v>
      </c>
      <c r="T480" s="111">
        <v>0</v>
      </c>
      <c r="U480" s="111">
        <v>0</v>
      </c>
      <c r="V480" s="111">
        <v>0</v>
      </c>
      <c r="W480" s="111">
        <v>0</v>
      </c>
      <c r="X480" s="111">
        <v>0</v>
      </c>
      <c r="Y480" s="111" t="s">
        <v>1116</v>
      </c>
      <c r="Z480" s="111">
        <v>0</v>
      </c>
      <c r="AA480" s="111" t="s">
        <v>1116</v>
      </c>
      <c r="AB480" s="111">
        <v>0</v>
      </c>
      <c r="AC480" s="111">
        <v>0</v>
      </c>
    </row>
    <row r="481" spans="1:29" ht="34.5" customHeight="1">
      <c r="A481" s="349" t="s">
        <v>1117</v>
      </c>
      <c r="B481" s="2"/>
      <c r="C481" s="182"/>
      <c r="D481" s="422"/>
      <c r="E481" s="383" t="s">
        <v>358</v>
      </c>
      <c r="F481" s="384"/>
      <c r="G481" s="384"/>
      <c r="H481" s="385"/>
      <c r="I481" s="420"/>
      <c r="J481" s="180">
        <f t="shared" si="15"/>
        <v>15</v>
      </c>
      <c r="K481" s="181" t="str">
        <f t="shared" si="14"/>
        <v>※</v>
      </c>
      <c r="L481" s="111">
        <v>0</v>
      </c>
      <c r="M481" s="111">
        <v>0</v>
      </c>
      <c r="N481" s="111">
        <v>0</v>
      </c>
      <c r="O481" s="111">
        <v>0</v>
      </c>
      <c r="P481" s="111">
        <v>0</v>
      </c>
      <c r="Q481" s="111">
        <v>15</v>
      </c>
      <c r="R481" s="111"/>
      <c r="S481" s="111">
        <v>0</v>
      </c>
      <c r="T481" s="111">
        <v>0</v>
      </c>
      <c r="U481" s="111">
        <v>0</v>
      </c>
      <c r="V481" s="111">
        <v>0</v>
      </c>
      <c r="W481" s="111" t="s">
        <v>1116</v>
      </c>
      <c r="X481" s="111">
        <v>0</v>
      </c>
      <c r="Y481" s="111">
        <v>0</v>
      </c>
      <c r="Z481" s="111">
        <v>0</v>
      </c>
      <c r="AA481" s="111">
        <v>0</v>
      </c>
      <c r="AB481" s="111">
        <v>0</v>
      </c>
      <c r="AC481" s="111">
        <v>0</v>
      </c>
    </row>
    <row r="482" spans="1:29" ht="34.5" customHeight="1">
      <c r="A482" s="349" t="s">
        <v>1118</v>
      </c>
      <c r="B482" s="2"/>
      <c r="C482" s="182"/>
      <c r="D482" s="422"/>
      <c r="E482" s="383" t="s">
        <v>359</v>
      </c>
      <c r="F482" s="384"/>
      <c r="G482" s="384"/>
      <c r="H482" s="385"/>
      <c r="I482" s="420"/>
      <c r="J482" s="180">
        <f t="shared" si="15"/>
        <v>35</v>
      </c>
      <c r="K482" s="181" t="str">
        <f t="shared" si="14"/>
        <v>※</v>
      </c>
      <c r="L482" s="111">
        <v>0</v>
      </c>
      <c r="M482" s="111" t="s">
        <v>1116</v>
      </c>
      <c r="N482" s="111">
        <v>0</v>
      </c>
      <c r="O482" s="111">
        <v>0</v>
      </c>
      <c r="P482" s="111">
        <v>0</v>
      </c>
      <c r="Q482" s="111">
        <v>0</v>
      </c>
      <c r="R482" s="111"/>
      <c r="S482" s="111">
        <v>0</v>
      </c>
      <c r="T482" s="111">
        <v>0</v>
      </c>
      <c r="U482" s="111">
        <v>0</v>
      </c>
      <c r="V482" s="111" t="s">
        <v>140</v>
      </c>
      <c r="W482" s="111">
        <v>0</v>
      </c>
      <c r="X482" s="111">
        <v>0</v>
      </c>
      <c r="Y482" s="111">
        <v>0</v>
      </c>
      <c r="Z482" s="111">
        <v>10</v>
      </c>
      <c r="AA482" s="111">
        <v>0</v>
      </c>
      <c r="AB482" s="111" t="s">
        <v>1116</v>
      </c>
      <c r="AC482" s="111">
        <v>25</v>
      </c>
    </row>
    <row r="483" spans="1:29" ht="34.5" customHeight="1">
      <c r="A483" s="349" t="s">
        <v>1119</v>
      </c>
      <c r="B483" s="2"/>
      <c r="C483" s="182"/>
      <c r="D483" s="422"/>
      <c r="E483" s="383" t="s">
        <v>360</v>
      </c>
      <c r="F483" s="384"/>
      <c r="G483" s="384"/>
      <c r="H483" s="385"/>
      <c r="I483" s="420"/>
      <c r="J483" s="180">
        <f t="shared" si="15"/>
        <v>75</v>
      </c>
      <c r="K483" s="181" t="str">
        <f>IF(OR(COUNTIF(L483:AC483,"未確認")&gt;0,COUNTIF(L483:AC483,"~")&gt;0),"※","")</f>
        <v/>
      </c>
      <c r="L483" s="111" t="s">
        <v>140</v>
      </c>
      <c r="M483" s="111" t="s">
        <v>140</v>
      </c>
      <c r="N483" s="111">
        <v>0</v>
      </c>
      <c r="O483" s="111">
        <v>29</v>
      </c>
      <c r="P483" s="111">
        <v>0</v>
      </c>
      <c r="Q483" s="111">
        <v>14</v>
      </c>
      <c r="R483" s="111"/>
      <c r="S483" s="111">
        <v>0</v>
      </c>
      <c r="T483" s="111" t="s">
        <v>1116</v>
      </c>
      <c r="U483" s="111">
        <v>0</v>
      </c>
      <c r="V483" s="111" t="s">
        <v>1116</v>
      </c>
      <c r="W483" s="111">
        <v>0</v>
      </c>
      <c r="X483" s="111" t="s">
        <v>140</v>
      </c>
      <c r="Y483" s="111">
        <v>0</v>
      </c>
      <c r="Z483" s="111">
        <v>21</v>
      </c>
      <c r="AA483" s="111" t="s">
        <v>1116</v>
      </c>
      <c r="AB483" s="111" t="s">
        <v>1116</v>
      </c>
      <c r="AC483" s="111">
        <v>11</v>
      </c>
    </row>
    <row r="484" spans="1:29" ht="34.5" customHeight="1">
      <c r="A484" s="349" t="s">
        <v>1120</v>
      </c>
      <c r="B484" s="2"/>
      <c r="C484" s="182"/>
      <c r="D484" s="422"/>
      <c r="E484" s="383" t="s">
        <v>361</v>
      </c>
      <c r="F484" s="384"/>
      <c r="G484" s="384"/>
      <c r="H484" s="385"/>
      <c r="I484" s="420"/>
      <c r="J484" s="180">
        <f t="shared" si="15"/>
        <v>149</v>
      </c>
      <c r="K484" s="181" t="str">
        <f t="shared" ref="K484:K503" si="16">IF(OR(COUNTIF(L484:AC484,"未確認")&gt;0,COUNTIF(L484:AC484,"*")&gt;0),"※","")</f>
        <v>※</v>
      </c>
      <c r="L484" s="111">
        <v>0</v>
      </c>
      <c r="M484" s="111">
        <v>0</v>
      </c>
      <c r="N484" s="111" t="s">
        <v>1121</v>
      </c>
      <c r="O484" s="111">
        <v>0</v>
      </c>
      <c r="P484" s="111">
        <v>0</v>
      </c>
      <c r="Q484" s="111" t="s">
        <v>1121</v>
      </c>
      <c r="R484" s="111"/>
      <c r="S484" s="111">
        <v>0</v>
      </c>
      <c r="T484" s="111">
        <v>0</v>
      </c>
      <c r="U484" s="111">
        <v>0</v>
      </c>
      <c r="V484" s="111" t="s">
        <v>1121</v>
      </c>
      <c r="W484" s="111">
        <v>0</v>
      </c>
      <c r="X484" s="111">
        <v>0</v>
      </c>
      <c r="Y484" s="111">
        <v>54</v>
      </c>
      <c r="Z484" s="111">
        <v>53</v>
      </c>
      <c r="AA484" s="111" t="s">
        <v>1121</v>
      </c>
      <c r="AB484" s="111" t="s">
        <v>1121</v>
      </c>
      <c r="AC484" s="111">
        <v>42</v>
      </c>
    </row>
    <row r="485" spans="1:29" ht="34.5" customHeight="1">
      <c r="A485" s="349" t="s">
        <v>1122</v>
      </c>
      <c r="B485" s="2"/>
      <c r="C485" s="182"/>
      <c r="D485" s="422"/>
      <c r="E485" s="383" t="s">
        <v>362</v>
      </c>
      <c r="F485" s="384"/>
      <c r="G485" s="384"/>
      <c r="H485" s="385"/>
      <c r="I485" s="420"/>
      <c r="J485" s="180">
        <f t="shared" si="15"/>
        <v>14</v>
      </c>
      <c r="K485" s="181" t="str">
        <f t="shared" si="16"/>
        <v>※</v>
      </c>
      <c r="L485" s="111">
        <v>0</v>
      </c>
      <c r="M485" s="111">
        <v>0</v>
      </c>
      <c r="N485" s="111">
        <v>0</v>
      </c>
      <c r="O485" s="111">
        <v>0</v>
      </c>
      <c r="P485" s="111" t="s">
        <v>1121</v>
      </c>
      <c r="Q485" s="111">
        <v>14</v>
      </c>
      <c r="R485" s="111"/>
      <c r="S485" s="111">
        <v>0</v>
      </c>
      <c r="T485" s="111">
        <v>0</v>
      </c>
      <c r="U485" s="111">
        <v>0</v>
      </c>
      <c r="V485" s="111">
        <v>0</v>
      </c>
      <c r="W485" s="111">
        <v>0</v>
      </c>
      <c r="X485" s="111">
        <v>0</v>
      </c>
      <c r="Y485" s="111">
        <v>0</v>
      </c>
      <c r="Z485" s="111" t="s">
        <v>1121</v>
      </c>
      <c r="AA485" s="111">
        <v>0</v>
      </c>
      <c r="AB485" s="111">
        <v>0</v>
      </c>
      <c r="AC485" s="111" t="s">
        <v>1121</v>
      </c>
    </row>
    <row r="486" spans="1:29" ht="34.5" customHeight="1">
      <c r="A486" s="349" t="s">
        <v>1123</v>
      </c>
      <c r="B486" s="2"/>
      <c r="C486" s="182"/>
      <c r="D486" s="422"/>
      <c r="E486" s="383" t="s">
        <v>363</v>
      </c>
      <c r="F486" s="384"/>
      <c r="G486" s="384"/>
      <c r="H486" s="385"/>
      <c r="I486" s="420"/>
      <c r="J486" s="180">
        <f t="shared" si="15"/>
        <v>45</v>
      </c>
      <c r="K486" s="181" t="str">
        <f t="shared" si="16"/>
        <v>※</v>
      </c>
      <c r="L486" s="111">
        <v>0</v>
      </c>
      <c r="M486" s="111">
        <v>0</v>
      </c>
      <c r="N486" s="111">
        <v>0</v>
      </c>
      <c r="O486" s="111">
        <v>0</v>
      </c>
      <c r="P486" s="111">
        <v>0</v>
      </c>
      <c r="Q486" s="111" t="s">
        <v>1121</v>
      </c>
      <c r="R486" s="111"/>
      <c r="S486" s="111" t="s">
        <v>1121</v>
      </c>
      <c r="T486" s="111">
        <v>24</v>
      </c>
      <c r="U486" s="111" t="s">
        <v>1121</v>
      </c>
      <c r="V486" s="111" t="s">
        <v>1121</v>
      </c>
      <c r="W486" s="111">
        <v>0</v>
      </c>
      <c r="X486" s="111">
        <v>0</v>
      </c>
      <c r="Y486" s="111">
        <v>0</v>
      </c>
      <c r="Z486" s="111">
        <v>0</v>
      </c>
      <c r="AA486" s="111">
        <v>21</v>
      </c>
      <c r="AB486" s="111">
        <v>0</v>
      </c>
      <c r="AC486" s="111">
        <v>0</v>
      </c>
    </row>
    <row r="487" spans="1:29" ht="34.5" customHeight="1">
      <c r="A487" s="349" t="s">
        <v>1124</v>
      </c>
      <c r="B487" s="2"/>
      <c r="C487" s="182"/>
      <c r="D487" s="423"/>
      <c r="E487" s="383" t="s">
        <v>364</v>
      </c>
      <c r="F487" s="384"/>
      <c r="G487" s="384"/>
      <c r="H487" s="385"/>
      <c r="I487" s="407"/>
      <c r="J487" s="180">
        <f t="shared" si="15"/>
        <v>0</v>
      </c>
      <c r="K487" s="181" t="str">
        <f t="shared" si="16"/>
        <v/>
      </c>
      <c r="L487" s="111">
        <v>0</v>
      </c>
      <c r="M487" s="111">
        <v>0</v>
      </c>
      <c r="N487" s="111">
        <v>0</v>
      </c>
      <c r="O487" s="111">
        <v>0</v>
      </c>
      <c r="P487" s="111">
        <v>0</v>
      </c>
      <c r="Q487" s="111">
        <v>0</v>
      </c>
      <c r="R487" s="111"/>
      <c r="S487" s="111">
        <v>0</v>
      </c>
      <c r="T487" s="111">
        <v>0</v>
      </c>
      <c r="U487" s="111">
        <v>0</v>
      </c>
      <c r="V487" s="111">
        <v>0</v>
      </c>
      <c r="W487" s="111">
        <v>0</v>
      </c>
      <c r="X487" s="111">
        <v>0</v>
      </c>
      <c r="Y487" s="111">
        <v>0</v>
      </c>
      <c r="Z487" s="111">
        <v>0</v>
      </c>
      <c r="AA487" s="111">
        <v>0</v>
      </c>
      <c r="AB487" s="111">
        <v>0</v>
      </c>
      <c r="AC487" s="111">
        <v>0</v>
      </c>
    </row>
    <row r="488" spans="1:29" ht="34.5" customHeight="1">
      <c r="A488" s="349" t="s">
        <v>1125</v>
      </c>
      <c r="B488" s="146"/>
      <c r="C488" s="400" t="s">
        <v>365</v>
      </c>
      <c r="D488" s="401"/>
      <c r="E488" s="401"/>
      <c r="F488" s="401"/>
      <c r="G488" s="401"/>
      <c r="H488" s="402"/>
      <c r="I488" s="406" t="s">
        <v>1126</v>
      </c>
      <c r="J488" s="180">
        <f>IF(SUM(L488:AC488)=0,IF(COUNTIF(L488:AC488,"未確認")&gt;0,"未確認",IF(COUNTIF(L488:AC488,"*")&gt;0,"*",SUM(L488:AC488))),SUM(L488:AC488))</f>
        <v>185</v>
      </c>
      <c r="K488" s="181" t="str">
        <f t="shared" si="16"/>
        <v>※</v>
      </c>
      <c r="L488" s="111"/>
      <c r="M488" s="111" t="s">
        <v>1127</v>
      </c>
      <c r="N488" s="111"/>
      <c r="O488" s="111"/>
      <c r="P488" s="111" t="s">
        <v>140</v>
      </c>
      <c r="Q488" s="111">
        <v>39</v>
      </c>
      <c r="R488" s="111"/>
      <c r="S488" s="111"/>
      <c r="T488" s="111" t="s">
        <v>1127</v>
      </c>
      <c r="U488" s="111"/>
      <c r="V488" s="111">
        <v>27</v>
      </c>
      <c r="W488" s="111" t="s">
        <v>1127</v>
      </c>
      <c r="X488" s="111" t="s">
        <v>1128</v>
      </c>
      <c r="Y488" s="111">
        <v>15</v>
      </c>
      <c r="Z488" s="111"/>
      <c r="AA488" s="111">
        <v>39</v>
      </c>
      <c r="AB488" s="111" t="s">
        <v>1128</v>
      </c>
      <c r="AC488" s="111">
        <v>65</v>
      </c>
    </row>
    <row r="489" spans="1:29" ht="34.5" customHeight="1">
      <c r="A489" s="349" t="s">
        <v>1129</v>
      </c>
      <c r="B489" s="2"/>
      <c r="C489" s="182"/>
      <c r="D489" s="421" t="s">
        <v>367</v>
      </c>
      <c r="E489" s="383" t="s">
        <v>353</v>
      </c>
      <c r="F489" s="384"/>
      <c r="G489" s="384"/>
      <c r="H489" s="385"/>
      <c r="I489" s="420"/>
      <c r="J489" s="180" t="str">
        <f t="shared" ref="J489:J503" si="17">IF(SUM(L489:AC489)=0,IF(COUNTIF(L489:AC489,"未確認")&gt;0,"未確認",IF(COUNTIF(L489:AC489,"~*")&gt;0,"*",SUM(L489:AC489))),SUM(L489:AC489))</f>
        <v>*</v>
      </c>
      <c r="K489" s="181" t="str">
        <f t="shared" si="16"/>
        <v>※</v>
      </c>
      <c r="L489" s="111"/>
      <c r="M489" s="111">
        <v>0</v>
      </c>
      <c r="N489" s="111"/>
      <c r="O489" s="111"/>
      <c r="P489" s="111">
        <v>0</v>
      </c>
      <c r="Q489" s="111">
        <v>0</v>
      </c>
      <c r="R489" s="111"/>
      <c r="S489" s="111"/>
      <c r="T489" s="111">
        <v>0</v>
      </c>
      <c r="U489" s="111"/>
      <c r="V489" s="111">
        <v>0</v>
      </c>
      <c r="W489" s="111">
        <v>0</v>
      </c>
      <c r="X489" s="111">
        <v>0</v>
      </c>
      <c r="Y489" s="111">
        <v>0</v>
      </c>
      <c r="Z489" s="111"/>
      <c r="AA489" s="111">
        <v>0</v>
      </c>
      <c r="AB489" s="111">
        <v>0</v>
      </c>
      <c r="AC489" s="111" t="s">
        <v>1127</v>
      </c>
    </row>
    <row r="490" spans="1:29" ht="34.5" customHeight="1">
      <c r="A490" s="349" t="s">
        <v>1130</v>
      </c>
      <c r="B490" s="2"/>
      <c r="C490" s="182"/>
      <c r="D490" s="422"/>
      <c r="E490" s="383" t="s">
        <v>354</v>
      </c>
      <c r="F490" s="384"/>
      <c r="G490" s="384"/>
      <c r="H490" s="385"/>
      <c r="I490" s="420"/>
      <c r="J490" s="180">
        <f t="shared" si="17"/>
        <v>34</v>
      </c>
      <c r="K490" s="181" t="str">
        <f t="shared" si="16"/>
        <v>※</v>
      </c>
      <c r="L490" s="111"/>
      <c r="M490" s="111">
        <v>0</v>
      </c>
      <c r="N490" s="111"/>
      <c r="O490" s="111"/>
      <c r="P490" s="111" t="s">
        <v>1127</v>
      </c>
      <c r="Q490" s="111">
        <v>0</v>
      </c>
      <c r="R490" s="111"/>
      <c r="S490" s="111"/>
      <c r="T490" s="111">
        <v>0</v>
      </c>
      <c r="U490" s="111"/>
      <c r="V490" s="111" t="s">
        <v>1127</v>
      </c>
      <c r="W490" s="111">
        <v>0</v>
      </c>
      <c r="X490" s="111">
        <v>0</v>
      </c>
      <c r="Y490" s="111">
        <v>15</v>
      </c>
      <c r="Z490" s="111"/>
      <c r="AA490" s="111">
        <v>19</v>
      </c>
      <c r="AB490" s="111">
        <v>0</v>
      </c>
      <c r="AC490" s="111">
        <v>0</v>
      </c>
    </row>
    <row r="491" spans="1:29" ht="34.5" customHeight="1">
      <c r="A491" s="349" t="s">
        <v>1131</v>
      </c>
      <c r="B491" s="2"/>
      <c r="C491" s="182"/>
      <c r="D491" s="422"/>
      <c r="E491" s="383" t="s">
        <v>355</v>
      </c>
      <c r="F491" s="384"/>
      <c r="G491" s="384"/>
      <c r="H491" s="385"/>
      <c r="I491" s="420"/>
      <c r="J491" s="180" t="str">
        <f t="shared" si="17"/>
        <v>*</v>
      </c>
      <c r="K491" s="181" t="str">
        <f t="shared" si="16"/>
        <v>※</v>
      </c>
      <c r="L491" s="111"/>
      <c r="M491" s="111" t="s">
        <v>1127</v>
      </c>
      <c r="N491" s="111"/>
      <c r="O491" s="111"/>
      <c r="P491" s="111" t="s">
        <v>1127</v>
      </c>
      <c r="Q491" s="111">
        <v>0</v>
      </c>
      <c r="R491" s="111"/>
      <c r="S491" s="111"/>
      <c r="T491" s="111">
        <v>0</v>
      </c>
      <c r="U491" s="111"/>
      <c r="V491" s="111">
        <v>0</v>
      </c>
      <c r="W491" s="111">
        <v>0</v>
      </c>
      <c r="X491" s="111">
        <v>0</v>
      </c>
      <c r="Y491" s="111">
        <v>0</v>
      </c>
      <c r="Z491" s="111"/>
      <c r="AA491" s="111" t="s">
        <v>1127</v>
      </c>
      <c r="AB491" s="111">
        <v>0</v>
      </c>
      <c r="AC491" s="111">
        <v>0</v>
      </c>
    </row>
    <row r="492" spans="1:29" ht="34.5" customHeight="1">
      <c r="A492" s="349" t="s">
        <v>1132</v>
      </c>
      <c r="B492" s="2"/>
      <c r="C492" s="182"/>
      <c r="D492" s="422"/>
      <c r="E492" s="383" t="s">
        <v>356</v>
      </c>
      <c r="F492" s="384"/>
      <c r="G492" s="384"/>
      <c r="H492" s="385"/>
      <c r="I492" s="420"/>
      <c r="J492" s="180" t="str">
        <f t="shared" si="17"/>
        <v>*</v>
      </c>
      <c r="K492" s="181" t="str">
        <f t="shared" si="16"/>
        <v>※</v>
      </c>
      <c r="L492" s="111"/>
      <c r="M492" s="111">
        <v>0</v>
      </c>
      <c r="N492" s="111"/>
      <c r="O492" s="111"/>
      <c r="P492" s="111">
        <v>0</v>
      </c>
      <c r="Q492" s="111">
        <v>0</v>
      </c>
      <c r="R492" s="111"/>
      <c r="S492" s="111"/>
      <c r="T492" s="111">
        <v>0</v>
      </c>
      <c r="U492" s="111"/>
      <c r="V492" s="111">
        <v>0</v>
      </c>
      <c r="W492" s="111" t="s">
        <v>1116</v>
      </c>
      <c r="X492" s="111">
        <v>0</v>
      </c>
      <c r="Y492" s="111">
        <v>0</v>
      </c>
      <c r="Z492" s="111"/>
      <c r="AA492" s="111">
        <v>0</v>
      </c>
      <c r="AB492" s="111">
        <v>0</v>
      </c>
      <c r="AC492" s="111">
        <v>0</v>
      </c>
    </row>
    <row r="493" spans="1:29" ht="34.5" customHeight="1">
      <c r="A493" s="349" t="s">
        <v>1133</v>
      </c>
      <c r="B493" s="2"/>
      <c r="C493" s="182"/>
      <c r="D493" s="422"/>
      <c r="E493" s="383" t="s">
        <v>357</v>
      </c>
      <c r="F493" s="384"/>
      <c r="G493" s="384"/>
      <c r="H493" s="385"/>
      <c r="I493" s="420"/>
      <c r="J493" s="180">
        <f t="shared" si="17"/>
        <v>15</v>
      </c>
      <c r="K493" s="181" t="str">
        <f t="shared" si="16"/>
        <v/>
      </c>
      <c r="L493" s="111"/>
      <c r="M493" s="111">
        <v>0</v>
      </c>
      <c r="N493" s="111"/>
      <c r="O493" s="111"/>
      <c r="P493" s="111">
        <v>0</v>
      </c>
      <c r="Q493" s="111">
        <v>15</v>
      </c>
      <c r="R493" s="111"/>
      <c r="S493" s="111"/>
      <c r="T493" s="111">
        <v>0</v>
      </c>
      <c r="U493" s="111"/>
      <c r="V493" s="111">
        <v>0</v>
      </c>
      <c r="W493" s="111">
        <v>0</v>
      </c>
      <c r="X493" s="111">
        <v>0</v>
      </c>
      <c r="Y493" s="111">
        <v>0</v>
      </c>
      <c r="Z493" s="111"/>
      <c r="AA493" s="111">
        <v>0</v>
      </c>
      <c r="AB493" s="111">
        <v>0</v>
      </c>
      <c r="AC493" s="111">
        <v>0</v>
      </c>
    </row>
    <row r="494" spans="1:29" ht="34.5" customHeight="1">
      <c r="A494" s="349" t="s">
        <v>1134</v>
      </c>
      <c r="B494" s="2"/>
      <c r="C494" s="182"/>
      <c r="D494" s="422"/>
      <c r="E494" s="383" t="s">
        <v>358</v>
      </c>
      <c r="F494" s="384"/>
      <c r="G494" s="384"/>
      <c r="H494" s="385"/>
      <c r="I494" s="420"/>
      <c r="J494" s="180">
        <f t="shared" si="17"/>
        <v>14</v>
      </c>
      <c r="K494" s="181" t="str">
        <f t="shared" si="16"/>
        <v/>
      </c>
      <c r="L494" s="111"/>
      <c r="M494" s="111">
        <v>0</v>
      </c>
      <c r="N494" s="111"/>
      <c r="O494" s="111"/>
      <c r="P494" s="111">
        <v>0</v>
      </c>
      <c r="Q494" s="111">
        <v>14</v>
      </c>
      <c r="R494" s="111"/>
      <c r="S494" s="111"/>
      <c r="T494" s="111">
        <v>0</v>
      </c>
      <c r="U494" s="111"/>
      <c r="V494" s="111">
        <v>0</v>
      </c>
      <c r="W494" s="111">
        <v>0</v>
      </c>
      <c r="X494" s="111">
        <v>0</v>
      </c>
      <c r="Y494" s="111">
        <v>0</v>
      </c>
      <c r="Z494" s="111"/>
      <c r="AA494" s="111">
        <v>0</v>
      </c>
      <c r="AB494" s="111">
        <v>0</v>
      </c>
      <c r="AC494" s="111">
        <v>0</v>
      </c>
    </row>
    <row r="495" spans="1:29" ht="34.5" customHeight="1">
      <c r="A495" s="349" t="s">
        <v>1135</v>
      </c>
      <c r="B495" s="2"/>
      <c r="C495" s="182"/>
      <c r="D495" s="422"/>
      <c r="E495" s="383" t="s">
        <v>359</v>
      </c>
      <c r="F495" s="384"/>
      <c r="G495" s="384"/>
      <c r="H495" s="385"/>
      <c r="I495" s="420"/>
      <c r="J495" s="180">
        <f t="shared" si="17"/>
        <v>24</v>
      </c>
      <c r="K495" s="181" t="str">
        <f t="shared" si="16"/>
        <v>※</v>
      </c>
      <c r="L495" s="111"/>
      <c r="M495" s="111" t="s">
        <v>1127</v>
      </c>
      <c r="N495" s="111"/>
      <c r="O495" s="111"/>
      <c r="P495" s="111">
        <v>0</v>
      </c>
      <c r="Q495" s="111">
        <v>0</v>
      </c>
      <c r="R495" s="111"/>
      <c r="S495" s="111"/>
      <c r="T495" s="111">
        <v>0</v>
      </c>
      <c r="U495" s="111"/>
      <c r="V495" s="111" t="s">
        <v>1116</v>
      </c>
      <c r="W495" s="111">
        <v>0</v>
      </c>
      <c r="X495" s="111">
        <v>0</v>
      </c>
      <c r="Y495" s="111">
        <v>0</v>
      </c>
      <c r="Z495" s="111"/>
      <c r="AA495" s="111">
        <v>0</v>
      </c>
      <c r="AB495" s="111" t="s">
        <v>1116</v>
      </c>
      <c r="AC495" s="111">
        <v>24</v>
      </c>
    </row>
    <row r="496" spans="1:29" ht="34.5" customHeight="1">
      <c r="A496" s="349" t="s">
        <v>1136</v>
      </c>
      <c r="B496" s="2"/>
      <c r="C496" s="182"/>
      <c r="D496" s="422"/>
      <c r="E496" s="383" t="s">
        <v>360</v>
      </c>
      <c r="F496" s="384"/>
      <c r="G496" s="384"/>
      <c r="H496" s="385"/>
      <c r="I496" s="420"/>
      <c r="J496" s="180" t="str">
        <f t="shared" si="17"/>
        <v>*</v>
      </c>
      <c r="K496" s="181" t="str">
        <f t="shared" si="16"/>
        <v>※</v>
      </c>
      <c r="L496" s="111"/>
      <c r="M496" s="111">
        <v>0</v>
      </c>
      <c r="N496" s="111"/>
      <c r="O496" s="111"/>
      <c r="P496" s="111">
        <v>0</v>
      </c>
      <c r="Q496" s="111" t="s">
        <v>1116</v>
      </c>
      <c r="R496" s="111"/>
      <c r="S496" s="111"/>
      <c r="T496" s="111" t="s">
        <v>140</v>
      </c>
      <c r="U496" s="111"/>
      <c r="V496" s="111" t="s">
        <v>1116</v>
      </c>
      <c r="W496" s="111">
        <v>0</v>
      </c>
      <c r="X496" s="111" t="s">
        <v>140</v>
      </c>
      <c r="Y496" s="111">
        <v>0</v>
      </c>
      <c r="Z496" s="111"/>
      <c r="AA496" s="111">
        <v>0</v>
      </c>
      <c r="AB496" s="111">
        <v>0</v>
      </c>
      <c r="AC496" s="111" t="s">
        <v>1116</v>
      </c>
    </row>
    <row r="497" spans="1:29" ht="34.5" customHeight="1">
      <c r="A497" s="349" t="s">
        <v>1137</v>
      </c>
      <c r="B497" s="2"/>
      <c r="C497" s="182"/>
      <c r="D497" s="422"/>
      <c r="E497" s="383" t="s">
        <v>361</v>
      </c>
      <c r="F497" s="384"/>
      <c r="G497" s="384"/>
      <c r="H497" s="385"/>
      <c r="I497" s="420"/>
      <c r="J497" s="180">
        <f t="shared" si="17"/>
        <v>38</v>
      </c>
      <c r="K497" s="181" t="str">
        <f t="shared" si="16"/>
        <v>※</v>
      </c>
      <c r="L497" s="111"/>
      <c r="M497" s="111">
        <v>0</v>
      </c>
      <c r="N497" s="111"/>
      <c r="O497" s="111"/>
      <c r="P497" s="111">
        <v>0</v>
      </c>
      <c r="Q497" s="111">
        <v>0</v>
      </c>
      <c r="R497" s="111"/>
      <c r="S497" s="111"/>
      <c r="T497" s="111">
        <v>0</v>
      </c>
      <c r="U497" s="111"/>
      <c r="V497" s="111" t="s">
        <v>1127</v>
      </c>
      <c r="W497" s="111">
        <v>0</v>
      </c>
      <c r="X497" s="111">
        <v>0</v>
      </c>
      <c r="Y497" s="111">
        <v>0</v>
      </c>
      <c r="Z497" s="111"/>
      <c r="AA497" s="111" t="s">
        <v>1121</v>
      </c>
      <c r="AB497" s="111">
        <v>0</v>
      </c>
      <c r="AC497" s="111">
        <v>38</v>
      </c>
    </row>
    <row r="498" spans="1:29" ht="34.5" customHeight="1">
      <c r="A498" s="349" t="s">
        <v>1138</v>
      </c>
      <c r="B498" s="2"/>
      <c r="C498" s="182"/>
      <c r="D498" s="422"/>
      <c r="E498" s="383" t="s">
        <v>362</v>
      </c>
      <c r="F498" s="384"/>
      <c r="G498" s="384"/>
      <c r="H498" s="385"/>
      <c r="I498" s="420"/>
      <c r="J498" s="180" t="str">
        <f t="shared" si="17"/>
        <v>*</v>
      </c>
      <c r="K498" s="181" t="str">
        <f t="shared" si="16"/>
        <v>※</v>
      </c>
      <c r="L498" s="111"/>
      <c r="M498" s="111">
        <v>0</v>
      </c>
      <c r="N498" s="111"/>
      <c r="O498" s="111"/>
      <c r="P498" s="111">
        <v>0</v>
      </c>
      <c r="Q498" s="111" t="s">
        <v>1116</v>
      </c>
      <c r="R498" s="111"/>
      <c r="S498" s="111"/>
      <c r="T498" s="111">
        <v>0</v>
      </c>
      <c r="U498" s="111"/>
      <c r="V498" s="111">
        <v>0</v>
      </c>
      <c r="W498" s="111">
        <v>0</v>
      </c>
      <c r="X498" s="111">
        <v>0</v>
      </c>
      <c r="Y498" s="111">
        <v>0</v>
      </c>
      <c r="Z498" s="111"/>
      <c r="AA498" s="111">
        <v>0</v>
      </c>
      <c r="AB498" s="111">
        <v>0</v>
      </c>
      <c r="AC498" s="111">
        <v>0</v>
      </c>
    </row>
    <row r="499" spans="1:29" ht="34.5" customHeight="1">
      <c r="A499" s="349" t="s">
        <v>1139</v>
      </c>
      <c r="B499" s="2"/>
      <c r="C499" s="182"/>
      <c r="D499" s="422"/>
      <c r="E499" s="383" t="s">
        <v>363</v>
      </c>
      <c r="F499" s="384"/>
      <c r="G499" s="384"/>
      <c r="H499" s="385"/>
      <c r="I499" s="420"/>
      <c r="J499" s="180">
        <f t="shared" si="17"/>
        <v>18</v>
      </c>
      <c r="K499" s="181" t="str">
        <f t="shared" si="16"/>
        <v>※</v>
      </c>
      <c r="L499" s="111"/>
      <c r="M499" s="111">
        <v>0</v>
      </c>
      <c r="N499" s="111"/>
      <c r="O499" s="111"/>
      <c r="P499" s="111">
        <v>0</v>
      </c>
      <c r="Q499" s="111" t="s">
        <v>1116</v>
      </c>
      <c r="R499" s="111"/>
      <c r="S499" s="111"/>
      <c r="T499" s="111" t="s">
        <v>1128</v>
      </c>
      <c r="U499" s="111"/>
      <c r="V499" s="111" t="s">
        <v>1116</v>
      </c>
      <c r="W499" s="111">
        <v>0</v>
      </c>
      <c r="X499" s="111">
        <v>0</v>
      </c>
      <c r="Y499" s="111">
        <v>0</v>
      </c>
      <c r="Z499" s="111"/>
      <c r="AA499" s="111">
        <v>18</v>
      </c>
      <c r="AB499" s="111">
        <v>0</v>
      </c>
      <c r="AC499" s="111">
        <v>0</v>
      </c>
    </row>
    <row r="500" spans="1:29" ht="34.5" customHeight="1">
      <c r="A500" s="349" t="s">
        <v>1140</v>
      </c>
      <c r="B500" s="2"/>
      <c r="C500" s="182"/>
      <c r="D500" s="423"/>
      <c r="E500" s="383" t="s">
        <v>364</v>
      </c>
      <c r="F500" s="384"/>
      <c r="G500" s="384"/>
      <c r="H500" s="385"/>
      <c r="I500" s="407"/>
      <c r="J500" s="180">
        <f t="shared" si="17"/>
        <v>0</v>
      </c>
      <c r="K500" s="181" t="str">
        <f t="shared" si="16"/>
        <v/>
      </c>
      <c r="L500" s="111"/>
      <c r="M500" s="111">
        <v>0</v>
      </c>
      <c r="N500" s="111"/>
      <c r="O500" s="111"/>
      <c r="P500" s="111">
        <v>0</v>
      </c>
      <c r="Q500" s="111">
        <v>0</v>
      </c>
      <c r="R500" s="111"/>
      <c r="S500" s="111"/>
      <c r="T500" s="111">
        <v>0</v>
      </c>
      <c r="U500" s="111"/>
      <c r="V500" s="111">
        <v>0</v>
      </c>
      <c r="W500" s="111">
        <v>0</v>
      </c>
      <c r="X500" s="111">
        <v>0</v>
      </c>
      <c r="Y500" s="111">
        <v>0</v>
      </c>
      <c r="Z500" s="111"/>
      <c r="AA500" s="111">
        <v>0</v>
      </c>
      <c r="AB500" s="111">
        <v>0</v>
      </c>
      <c r="AC500" s="111">
        <v>0</v>
      </c>
    </row>
    <row r="501" spans="1:29" ht="56.1" customHeight="1">
      <c r="A501" s="349" t="s">
        <v>1141</v>
      </c>
      <c r="B501" s="146"/>
      <c r="C501" s="383" t="s">
        <v>368</v>
      </c>
      <c r="D501" s="384"/>
      <c r="E501" s="384"/>
      <c r="F501" s="384"/>
      <c r="G501" s="384"/>
      <c r="H501" s="385"/>
      <c r="I501" s="116" t="s">
        <v>1142</v>
      </c>
      <c r="J501" s="180" t="str">
        <f t="shared" si="17"/>
        <v>*</v>
      </c>
      <c r="K501" s="181" t="str">
        <f t="shared" si="16"/>
        <v>※</v>
      </c>
      <c r="L501" s="111"/>
      <c r="M501" s="111"/>
      <c r="N501" s="111"/>
      <c r="O501" s="111"/>
      <c r="P501" s="111"/>
      <c r="Q501" s="111"/>
      <c r="R501" s="111"/>
      <c r="S501" s="111"/>
      <c r="T501" s="111"/>
      <c r="U501" s="111"/>
      <c r="V501" s="111" t="s">
        <v>1110</v>
      </c>
      <c r="W501" s="111"/>
      <c r="X501" s="111" t="s">
        <v>1127</v>
      </c>
      <c r="Y501" s="111"/>
      <c r="Z501" s="111"/>
      <c r="AA501" s="111"/>
      <c r="AB501" s="111"/>
      <c r="AC501" s="111"/>
    </row>
    <row r="502" spans="1:29" ht="70.150000000000006" customHeight="1">
      <c r="A502" s="349" t="s">
        <v>1143</v>
      </c>
      <c r="B502" s="146"/>
      <c r="C502" s="383" t="s">
        <v>370</v>
      </c>
      <c r="D502" s="384"/>
      <c r="E502" s="384"/>
      <c r="F502" s="384"/>
      <c r="G502" s="384"/>
      <c r="H502" s="385"/>
      <c r="I502" s="116" t="s">
        <v>1144</v>
      </c>
      <c r="J502" s="180" t="str">
        <f t="shared" si="17"/>
        <v>*</v>
      </c>
      <c r="K502" s="181" t="str">
        <f t="shared" si="16"/>
        <v>※</v>
      </c>
      <c r="L502" s="111"/>
      <c r="M502" s="111" t="s">
        <v>1127</v>
      </c>
      <c r="N502" s="111"/>
      <c r="O502" s="111"/>
      <c r="P502" s="111"/>
      <c r="Q502" s="111"/>
      <c r="R502" s="111"/>
      <c r="S502" s="111"/>
      <c r="T502" s="111"/>
      <c r="U502" s="111"/>
      <c r="V502" s="111" t="s">
        <v>1127</v>
      </c>
      <c r="W502" s="111"/>
      <c r="X502" s="111"/>
      <c r="Y502" s="111"/>
      <c r="Z502" s="111"/>
      <c r="AA502" s="111"/>
      <c r="AB502" s="111" t="s">
        <v>1127</v>
      </c>
      <c r="AC502" s="111"/>
    </row>
    <row r="503" spans="1:29" ht="70.150000000000006" customHeight="1">
      <c r="A503" s="349" t="s">
        <v>1145</v>
      </c>
      <c r="B503" s="146"/>
      <c r="C503" s="383" t="s">
        <v>372</v>
      </c>
      <c r="D503" s="384"/>
      <c r="E503" s="384"/>
      <c r="F503" s="384"/>
      <c r="G503" s="384"/>
      <c r="H503" s="385"/>
      <c r="I503" s="116" t="s">
        <v>1146</v>
      </c>
      <c r="J503" s="180">
        <f t="shared" si="17"/>
        <v>22</v>
      </c>
      <c r="K503" s="181" t="str">
        <f t="shared" si="16"/>
        <v>※</v>
      </c>
      <c r="L503" s="111"/>
      <c r="M503" s="111"/>
      <c r="N503" s="111"/>
      <c r="O503" s="111"/>
      <c r="P503" s="111"/>
      <c r="Q503" s="111" t="s">
        <v>1127</v>
      </c>
      <c r="R503" s="111"/>
      <c r="S503" s="111"/>
      <c r="T503" s="111"/>
      <c r="U503" s="111"/>
      <c r="V503" s="111" t="s">
        <v>140</v>
      </c>
      <c r="W503" s="111"/>
      <c r="X503" s="111"/>
      <c r="Y503" s="111"/>
      <c r="Z503" s="111"/>
      <c r="AA503" s="111"/>
      <c r="AB503" s="111"/>
      <c r="AC503" s="111">
        <v>22</v>
      </c>
    </row>
    <row r="504" spans="1:29" s="1" customFormat="1" ht="17.25" customHeight="1">
      <c r="A504" s="325"/>
      <c r="B504" s="19"/>
      <c r="C504" s="19"/>
      <c r="D504" s="19"/>
      <c r="E504" s="19"/>
      <c r="F504" s="19"/>
      <c r="G504" s="19"/>
      <c r="H504" s="15"/>
      <c r="I504" s="15"/>
      <c r="J504" s="87"/>
      <c r="K504" s="88"/>
      <c r="L504" s="89"/>
      <c r="M504" s="89"/>
      <c r="N504" s="89"/>
      <c r="O504" s="89"/>
      <c r="P504" s="89"/>
      <c r="Q504" s="89"/>
    </row>
    <row r="505" spans="1:29" s="82" customFormat="1">
      <c r="A505" s="325"/>
      <c r="B505" s="83"/>
      <c r="C505" s="60"/>
      <c r="D505" s="60"/>
      <c r="E505" s="60"/>
      <c r="F505" s="60"/>
      <c r="G505" s="60"/>
      <c r="H505" s="90"/>
      <c r="I505" s="90"/>
      <c r="J505" s="87"/>
      <c r="K505" s="88"/>
      <c r="L505" s="89"/>
      <c r="M505" s="89"/>
      <c r="N505" s="89"/>
      <c r="O505" s="89"/>
      <c r="P505" s="89"/>
      <c r="Q505" s="89"/>
    </row>
    <row r="506" spans="1:29">
      <c r="A506" s="325"/>
      <c r="B506" s="183"/>
      <c r="C506" s="4"/>
      <c r="D506" s="4"/>
      <c r="F506" s="4"/>
      <c r="G506" s="4"/>
      <c r="H506" s="307"/>
      <c r="I506" s="307"/>
      <c r="J506" s="59"/>
      <c r="K506" s="30"/>
      <c r="L506" s="101"/>
      <c r="M506" s="101"/>
      <c r="N506" s="101"/>
      <c r="O506" s="101"/>
      <c r="P506" s="101"/>
      <c r="Q506" s="101"/>
      <c r="R506" s="9"/>
      <c r="S506" s="9"/>
      <c r="T506" s="9"/>
      <c r="U506" s="9"/>
      <c r="V506" s="9"/>
    </row>
    <row r="507" spans="1:29">
      <c r="A507" s="325"/>
      <c r="B507" s="19" t="s">
        <v>374</v>
      </c>
      <c r="C507" s="44"/>
      <c r="D507" s="44"/>
      <c r="E507" s="44"/>
      <c r="F507" s="44"/>
      <c r="G507" s="44"/>
      <c r="H507" s="15"/>
      <c r="I507" s="15"/>
      <c r="J507" s="59"/>
      <c r="K507" s="30"/>
      <c r="L507" s="101"/>
      <c r="M507" s="101"/>
      <c r="N507" s="101"/>
      <c r="O507" s="101"/>
      <c r="P507" s="101"/>
      <c r="Q507" s="101"/>
      <c r="R507" s="9"/>
      <c r="S507" s="9"/>
      <c r="T507" s="9"/>
      <c r="U507" s="9"/>
      <c r="V507" s="9"/>
    </row>
    <row r="508" spans="1:29">
      <c r="A508" s="325"/>
      <c r="B508" s="19"/>
      <c r="C508" s="19"/>
      <c r="D508" s="19"/>
      <c r="E508" s="19"/>
      <c r="F508" s="19"/>
      <c r="G508" s="19"/>
      <c r="H508" s="15"/>
      <c r="I508" s="15"/>
      <c r="L508" s="23"/>
      <c r="M508" s="23"/>
      <c r="N508" s="23"/>
      <c r="O508" s="23"/>
      <c r="P508" s="23"/>
      <c r="Q508" s="23"/>
      <c r="R508" s="9"/>
      <c r="S508" s="9"/>
      <c r="T508" s="9"/>
      <c r="U508" s="9"/>
      <c r="V508" s="9"/>
    </row>
    <row r="509" spans="1:29" ht="34.5" customHeight="1">
      <c r="A509" s="325"/>
      <c r="B509" s="19"/>
      <c r="C509" s="19" t="s">
        <v>1147</v>
      </c>
      <c r="D509" s="4"/>
      <c r="F509" s="4"/>
      <c r="G509" s="4"/>
      <c r="H509" s="307"/>
      <c r="I509" s="307"/>
      <c r="J509" s="74" t="s">
        <v>77</v>
      </c>
      <c r="K509" s="167"/>
      <c r="L509" s="76" t="s">
        <v>15</v>
      </c>
      <c r="M509" s="76" t="s">
        <v>875</v>
      </c>
      <c r="N509" s="76" t="s">
        <v>16</v>
      </c>
      <c r="O509" s="76" t="s">
        <v>14</v>
      </c>
      <c r="P509" s="76" t="s">
        <v>17</v>
      </c>
      <c r="Q509" s="76" t="s">
        <v>12</v>
      </c>
      <c r="R509" s="76" t="s">
        <v>6</v>
      </c>
      <c r="S509" s="76" t="s">
        <v>5</v>
      </c>
      <c r="T509" s="76" t="s">
        <v>4</v>
      </c>
      <c r="U509" s="76" t="s">
        <v>3</v>
      </c>
      <c r="V509" s="76" t="s">
        <v>2</v>
      </c>
      <c r="W509" s="76" t="s">
        <v>8</v>
      </c>
      <c r="X509" s="76" t="s">
        <v>1</v>
      </c>
      <c r="Y509" s="76" t="s">
        <v>7</v>
      </c>
      <c r="Z509" s="76" t="s">
        <v>13</v>
      </c>
      <c r="AA509" s="76" t="s">
        <v>9</v>
      </c>
      <c r="AB509" s="76" t="s">
        <v>10</v>
      </c>
      <c r="AC509" s="76" t="s">
        <v>11</v>
      </c>
    </row>
    <row r="510" spans="1:29" ht="20.25" customHeight="1">
      <c r="A510" s="325"/>
      <c r="B510" s="2"/>
      <c r="C510" s="411"/>
      <c r="D510" s="412"/>
      <c r="E510" s="412"/>
      <c r="F510" s="412"/>
      <c r="G510" s="44"/>
      <c r="H510" s="307"/>
      <c r="I510" s="65" t="s">
        <v>1148</v>
      </c>
      <c r="J510" s="66"/>
      <c r="K510" s="168"/>
      <c r="L510" s="78" t="s">
        <v>79</v>
      </c>
      <c r="M510" s="78" t="s">
        <v>79</v>
      </c>
      <c r="N510" s="78" t="s">
        <v>79</v>
      </c>
      <c r="O510" s="78" t="s">
        <v>79</v>
      </c>
      <c r="P510" s="78" t="s">
        <v>79</v>
      </c>
      <c r="Q510" s="78" t="s">
        <v>79</v>
      </c>
      <c r="R510" s="78" t="s">
        <v>79</v>
      </c>
      <c r="S510" s="78" t="s">
        <v>79</v>
      </c>
      <c r="T510" s="78" t="s">
        <v>79</v>
      </c>
      <c r="U510" s="78" t="s">
        <v>79</v>
      </c>
      <c r="V510" s="78" t="s">
        <v>79</v>
      </c>
      <c r="W510" s="78" t="s">
        <v>80</v>
      </c>
      <c r="X510" s="78" t="s">
        <v>79</v>
      </c>
      <c r="Y510" s="78" t="s">
        <v>79</v>
      </c>
      <c r="Z510" s="78" t="s">
        <v>79</v>
      </c>
      <c r="AA510" s="78" t="s">
        <v>80</v>
      </c>
      <c r="AB510" s="78" t="s">
        <v>79</v>
      </c>
      <c r="AC510" s="78" t="s">
        <v>79</v>
      </c>
    </row>
    <row r="511" spans="1:29" ht="42" customHeight="1">
      <c r="A511" s="349" t="s">
        <v>1149</v>
      </c>
      <c r="B511" s="2"/>
      <c r="C511" s="383" t="s">
        <v>376</v>
      </c>
      <c r="D511" s="384"/>
      <c r="E511" s="384"/>
      <c r="F511" s="384"/>
      <c r="G511" s="384"/>
      <c r="H511" s="385"/>
      <c r="I511" s="324" t="s">
        <v>1150</v>
      </c>
      <c r="J511" s="180">
        <f t="shared" ref="J511:J518" si="18">IF(SUM(L511:AC511)=0,IF(COUNTIF(L511:AC511,"未確認")&gt;0,"未確認",IF(COUNTIF(L511:AC511,"~*")&gt;0,"*",SUM(L511:AC511))),SUM(L511:AC511))</f>
        <v>81</v>
      </c>
      <c r="K511" s="181" t="str">
        <f t="shared" ref="K511:K518" si="19">IF(OR(COUNTIF(L511:AC511,"未確認")&gt;0,COUNTIF(L511:AC511,"*")&gt;0),"※","")</f>
        <v>※</v>
      </c>
      <c r="L511" s="111"/>
      <c r="M511" s="111" t="s">
        <v>1127</v>
      </c>
      <c r="N511" s="111"/>
      <c r="O511" s="111"/>
      <c r="P511" s="111"/>
      <c r="Q511" s="111">
        <v>17</v>
      </c>
      <c r="R511" s="111"/>
      <c r="S511" s="111"/>
      <c r="T511" s="111"/>
      <c r="U511" s="111"/>
      <c r="V511" s="111" t="s">
        <v>1121</v>
      </c>
      <c r="W511" s="111" t="s">
        <v>1127</v>
      </c>
      <c r="X511" s="111"/>
      <c r="Y511" s="111" t="s">
        <v>1127</v>
      </c>
      <c r="Z511" s="111">
        <v>27</v>
      </c>
      <c r="AA511" s="111" t="s">
        <v>1127</v>
      </c>
      <c r="AB511" s="111" t="s">
        <v>1127</v>
      </c>
      <c r="AC511" s="111">
        <v>37</v>
      </c>
    </row>
    <row r="512" spans="1:29" ht="84" customHeight="1">
      <c r="A512" s="349" t="s">
        <v>1151</v>
      </c>
      <c r="B512" s="184"/>
      <c r="C512" s="383" t="s">
        <v>378</v>
      </c>
      <c r="D512" s="384"/>
      <c r="E512" s="384"/>
      <c r="F512" s="384"/>
      <c r="G512" s="384"/>
      <c r="H512" s="385"/>
      <c r="I512" s="116" t="s">
        <v>1152</v>
      </c>
      <c r="J512" s="180">
        <f t="shared" si="18"/>
        <v>327</v>
      </c>
      <c r="K512" s="181" t="str">
        <f t="shared" si="19"/>
        <v>※</v>
      </c>
      <c r="L512" s="111">
        <v>30</v>
      </c>
      <c r="M512" s="111" t="s">
        <v>1127</v>
      </c>
      <c r="N512" s="111"/>
      <c r="O512" s="111" t="s">
        <v>1127</v>
      </c>
      <c r="P512" s="111" t="s">
        <v>1127</v>
      </c>
      <c r="Q512" s="111">
        <v>62</v>
      </c>
      <c r="R512" s="111"/>
      <c r="S512" s="111"/>
      <c r="T512" s="111" t="s">
        <v>1127</v>
      </c>
      <c r="U512" s="111" t="s">
        <v>140</v>
      </c>
      <c r="V512" s="111">
        <v>13</v>
      </c>
      <c r="W512" s="111">
        <v>12</v>
      </c>
      <c r="X512" s="111"/>
      <c r="Y512" s="111">
        <v>62</v>
      </c>
      <c r="Z512" s="111">
        <v>49</v>
      </c>
      <c r="AA512" s="111">
        <v>20</v>
      </c>
      <c r="AB512" s="111">
        <v>21</v>
      </c>
      <c r="AC512" s="111">
        <v>58</v>
      </c>
    </row>
    <row r="513" spans="1:29" ht="56.1" customHeight="1">
      <c r="A513" s="349" t="s">
        <v>1153</v>
      </c>
      <c r="B513" s="184"/>
      <c r="C513" s="383" t="s">
        <v>380</v>
      </c>
      <c r="D513" s="384"/>
      <c r="E513" s="384"/>
      <c r="F513" s="384"/>
      <c r="G513" s="384"/>
      <c r="H513" s="385"/>
      <c r="I513" s="116" t="s">
        <v>1154</v>
      </c>
      <c r="J513" s="180">
        <f t="shared" si="18"/>
        <v>24</v>
      </c>
      <c r="K513" s="181" t="str">
        <f t="shared" si="19"/>
        <v>※</v>
      </c>
      <c r="L513" s="111"/>
      <c r="M513" s="111" t="s">
        <v>1127</v>
      </c>
      <c r="N513" s="111"/>
      <c r="O513" s="111"/>
      <c r="P513" s="111"/>
      <c r="Q513" s="111"/>
      <c r="R513" s="111"/>
      <c r="S513" s="111"/>
      <c r="T513" s="111"/>
      <c r="U513" s="111"/>
      <c r="V513" s="111" t="s">
        <v>1110</v>
      </c>
      <c r="W513" s="111"/>
      <c r="X513" s="111"/>
      <c r="Y513" s="111"/>
      <c r="Z513" s="111"/>
      <c r="AA513" s="111" t="s">
        <v>1127</v>
      </c>
      <c r="AB513" s="111"/>
      <c r="AC513" s="111">
        <v>24</v>
      </c>
    </row>
    <row r="514" spans="1:29" ht="56.1" customHeight="1">
      <c r="A514" s="349" t="s">
        <v>1155</v>
      </c>
      <c r="B514" s="184"/>
      <c r="C514" s="383" t="s">
        <v>382</v>
      </c>
      <c r="D514" s="384"/>
      <c r="E514" s="384"/>
      <c r="F514" s="384"/>
      <c r="G514" s="384"/>
      <c r="H514" s="385"/>
      <c r="I514" s="116" t="s">
        <v>1156</v>
      </c>
      <c r="J514" s="180">
        <f t="shared" si="18"/>
        <v>27</v>
      </c>
      <c r="K514" s="181" t="str">
        <f t="shared" si="19"/>
        <v>※</v>
      </c>
      <c r="L514" s="111" t="s">
        <v>1127</v>
      </c>
      <c r="M514" s="111"/>
      <c r="N514" s="111"/>
      <c r="O514" s="111"/>
      <c r="P514" s="111"/>
      <c r="Q514" s="111">
        <v>16</v>
      </c>
      <c r="R514" s="111"/>
      <c r="S514" s="111"/>
      <c r="T514" s="111"/>
      <c r="U514" s="111"/>
      <c r="V514" s="111"/>
      <c r="W514" s="111" t="s">
        <v>1127</v>
      </c>
      <c r="X514" s="111"/>
      <c r="Y514" s="111"/>
      <c r="Z514" s="111" t="s">
        <v>1127</v>
      </c>
      <c r="AA514" s="111" t="s">
        <v>1127</v>
      </c>
      <c r="AB514" s="111">
        <v>11</v>
      </c>
      <c r="AC514" s="111" t="s">
        <v>1127</v>
      </c>
    </row>
    <row r="515" spans="1:29" ht="117">
      <c r="A515" s="349" t="s">
        <v>1157</v>
      </c>
      <c r="B515" s="184"/>
      <c r="C515" s="383" t="s">
        <v>384</v>
      </c>
      <c r="D515" s="384"/>
      <c r="E515" s="384"/>
      <c r="F515" s="384"/>
      <c r="G515" s="384"/>
      <c r="H515" s="385"/>
      <c r="I515" s="116" t="s">
        <v>1158</v>
      </c>
      <c r="J515" s="180">
        <f t="shared" si="18"/>
        <v>226</v>
      </c>
      <c r="K515" s="181" t="str">
        <f t="shared" si="19"/>
        <v>※</v>
      </c>
      <c r="L515" s="111">
        <v>45</v>
      </c>
      <c r="M515" s="111"/>
      <c r="N515" s="111" t="s">
        <v>1127</v>
      </c>
      <c r="O515" s="111"/>
      <c r="P515" s="111" t="s">
        <v>140</v>
      </c>
      <c r="Q515" s="111">
        <v>18</v>
      </c>
      <c r="R515" s="111"/>
      <c r="S515" s="111"/>
      <c r="T515" s="111"/>
      <c r="U515" s="111"/>
      <c r="V515" s="111"/>
      <c r="W515" s="111" t="s">
        <v>1127</v>
      </c>
      <c r="X515" s="111"/>
      <c r="Y515" s="111" t="s">
        <v>1127</v>
      </c>
      <c r="Z515" s="111">
        <v>55</v>
      </c>
      <c r="AA515" s="111">
        <v>50</v>
      </c>
      <c r="AB515" s="111">
        <v>37</v>
      </c>
      <c r="AC515" s="111">
        <v>21</v>
      </c>
    </row>
    <row r="516" spans="1:29" s="112" customFormat="1" ht="84" customHeight="1">
      <c r="A516" s="349" t="s">
        <v>1159</v>
      </c>
      <c r="B516" s="184"/>
      <c r="C516" s="386" t="s">
        <v>386</v>
      </c>
      <c r="D516" s="387"/>
      <c r="E516" s="387"/>
      <c r="F516" s="387"/>
      <c r="G516" s="387"/>
      <c r="H516" s="388"/>
      <c r="I516" s="116" t="s">
        <v>387</v>
      </c>
      <c r="J516" s="180" t="str">
        <f t="shared" si="18"/>
        <v>*</v>
      </c>
      <c r="K516" s="181" t="str">
        <f t="shared" si="19"/>
        <v>※</v>
      </c>
      <c r="L516" s="111" t="s">
        <v>1127</v>
      </c>
      <c r="M516" s="111"/>
      <c r="N516" s="111"/>
      <c r="O516" s="111"/>
      <c r="P516" s="111"/>
      <c r="Q516" s="111" t="s">
        <v>1127</v>
      </c>
      <c r="R516" s="111"/>
      <c r="S516" s="111"/>
      <c r="T516" s="111"/>
      <c r="U516" s="111"/>
      <c r="V516" s="111"/>
      <c r="W516" s="111"/>
      <c r="X516" s="111"/>
      <c r="Y516" s="111"/>
      <c r="Z516" s="111"/>
      <c r="AA516" s="111" t="s">
        <v>1127</v>
      </c>
      <c r="AB516" s="111"/>
      <c r="AC516" s="111"/>
    </row>
    <row r="517" spans="1:29" s="112" customFormat="1" ht="70.150000000000006" customHeight="1">
      <c r="A517" s="349" t="s">
        <v>1160</v>
      </c>
      <c r="B517" s="184"/>
      <c r="C517" s="383" t="s">
        <v>388</v>
      </c>
      <c r="D517" s="384"/>
      <c r="E517" s="384"/>
      <c r="F517" s="384"/>
      <c r="G517" s="384"/>
      <c r="H517" s="385"/>
      <c r="I517" s="116" t="s">
        <v>1161</v>
      </c>
      <c r="J517" s="180">
        <f t="shared" si="18"/>
        <v>53</v>
      </c>
      <c r="K517" s="181" t="str">
        <f t="shared" si="19"/>
        <v>※</v>
      </c>
      <c r="L517" s="111" t="s">
        <v>1127</v>
      </c>
      <c r="M517" s="111"/>
      <c r="N517" s="111"/>
      <c r="O517" s="111"/>
      <c r="P517" s="111"/>
      <c r="Q517" s="111" t="s">
        <v>1127</v>
      </c>
      <c r="R517" s="111"/>
      <c r="S517" s="111"/>
      <c r="T517" s="111"/>
      <c r="U517" s="111"/>
      <c r="V517" s="111"/>
      <c r="W517" s="111"/>
      <c r="X517" s="111"/>
      <c r="Y517" s="111"/>
      <c r="Z517" s="111">
        <v>24</v>
      </c>
      <c r="AA517" s="111">
        <v>10</v>
      </c>
      <c r="AB517" s="111" t="s">
        <v>140</v>
      </c>
      <c r="AC517" s="111">
        <v>19</v>
      </c>
    </row>
    <row r="518" spans="1:29" s="112" customFormat="1" ht="84" customHeight="1">
      <c r="A518" s="349" t="s">
        <v>1162</v>
      </c>
      <c r="B518" s="184"/>
      <c r="C518" s="383" t="s">
        <v>390</v>
      </c>
      <c r="D518" s="384"/>
      <c r="E518" s="384"/>
      <c r="F518" s="384"/>
      <c r="G518" s="384"/>
      <c r="H518" s="385"/>
      <c r="I518" s="116" t="s">
        <v>1163</v>
      </c>
      <c r="J518" s="180">
        <f t="shared" si="18"/>
        <v>0</v>
      </c>
      <c r="K518" s="181" t="str">
        <f t="shared" si="19"/>
        <v/>
      </c>
      <c r="L518" s="111"/>
      <c r="M518" s="111"/>
      <c r="N518" s="111"/>
      <c r="O518" s="111"/>
      <c r="P518" s="111"/>
      <c r="Q518" s="111"/>
      <c r="R518" s="111"/>
      <c r="S518" s="111"/>
      <c r="T518" s="111"/>
      <c r="U518" s="111"/>
      <c r="V518" s="111"/>
      <c r="W518" s="111"/>
      <c r="X518" s="111"/>
      <c r="Y518" s="111"/>
      <c r="Z518" s="111"/>
      <c r="AA518" s="111"/>
      <c r="AB518" s="111"/>
      <c r="AC518" s="111"/>
    </row>
    <row r="519" spans="1:29" s="1" customFormat="1">
      <c r="A519" s="325"/>
      <c r="B519" s="19"/>
      <c r="C519" s="19"/>
      <c r="D519" s="19"/>
      <c r="E519" s="19"/>
      <c r="F519" s="19"/>
      <c r="G519" s="19"/>
      <c r="H519" s="15"/>
      <c r="I519" s="15"/>
      <c r="J519" s="87"/>
      <c r="K519" s="88"/>
      <c r="L519" s="89"/>
      <c r="M519" s="89"/>
      <c r="N519" s="89"/>
      <c r="O519" s="89"/>
      <c r="P519" s="89"/>
      <c r="Q519" s="89"/>
    </row>
    <row r="520" spans="1:29">
      <c r="A520" s="325"/>
      <c r="B520" s="19"/>
      <c r="C520" s="19"/>
      <c r="D520" s="19"/>
      <c r="E520" s="19"/>
      <c r="F520" s="19"/>
      <c r="G520" s="19"/>
      <c r="H520" s="15"/>
      <c r="I520" s="15"/>
      <c r="L520" s="73"/>
      <c r="M520" s="73"/>
      <c r="N520" s="73"/>
      <c r="O520" s="73"/>
      <c r="P520" s="73"/>
      <c r="Q520" s="73"/>
      <c r="R520" s="9"/>
      <c r="S520" s="9"/>
      <c r="T520" s="9"/>
      <c r="U520" s="9"/>
      <c r="V520" s="9"/>
    </row>
    <row r="521" spans="1:29" ht="34.5" customHeight="1">
      <c r="A521" s="325"/>
      <c r="B521" s="19"/>
      <c r="C521" s="19" t="s">
        <v>392</v>
      </c>
      <c r="D521" s="4"/>
      <c r="F521" s="4"/>
      <c r="G521" s="4"/>
      <c r="H521" s="307"/>
      <c r="I521" s="307"/>
      <c r="J521" s="74" t="s">
        <v>77</v>
      </c>
      <c r="K521" s="167"/>
      <c r="L521" s="76" t="s">
        <v>15</v>
      </c>
      <c r="M521" s="76" t="s">
        <v>875</v>
      </c>
      <c r="N521" s="76" t="s">
        <v>16</v>
      </c>
      <c r="O521" s="76" t="s">
        <v>14</v>
      </c>
      <c r="P521" s="76" t="s">
        <v>17</v>
      </c>
      <c r="Q521" s="76" t="s">
        <v>12</v>
      </c>
      <c r="R521" s="76" t="s">
        <v>6</v>
      </c>
      <c r="S521" s="76" t="s">
        <v>5</v>
      </c>
      <c r="T521" s="76" t="s">
        <v>4</v>
      </c>
      <c r="U521" s="76" t="s">
        <v>3</v>
      </c>
      <c r="V521" s="76" t="s">
        <v>2</v>
      </c>
      <c r="W521" s="76" t="s">
        <v>8</v>
      </c>
      <c r="X521" s="76" t="s">
        <v>1</v>
      </c>
      <c r="Y521" s="76" t="s">
        <v>7</v>
      </c>
      <c r="Z521" s="76" t="s">
        <v>13</v>
      </c>
      <c r="AA521" s="76" t="s">
        <v>9</v>
      </c>
      <c r="AB521" s="76" t="s">
        <v>10</v>
      </c>
      <c r="AC521" s="76" t="s">
        <v>11</v>
      </c>
    </row>
    <row r="522" spans="1:29" ht="20.25" customHeight="1">
      <c r="A522" s="325"/>
      <c r="B522" s="2"/>
      <c r="C522" s="411"/>
      <c r="D522" s="412"/>
      <c r="E522" s="412"/>
      <c r="F522" s="412"/>
      <c r="G522" s="44"/>
      <c r="H522" s="307"/>
      <c r="I522" s="65" t="s">
        <v>1148</v>
      </c>
      <c r="J522" s="66"/>
      <c r="K522" s="168"/>
      <c r="L522" s="78" t="s">
        <v>79</v>
      </c>
      <c r="M522" s="78" t="s">
        <v>79</v>
      </c>
      <c r="N522" s="78" t="s">
        <v>79</v>
      </c>
      <c r="O522" s="78" t="s">
        <v>79</v>
      </c>
      <c r="P522" s="78" t="s">
        <v>79</v>
      </c>
      <c r="Q522" s="78" t="s">
        <v>79</v>
      </c>
      <c r="R522" s="78" t="s">
        <v>79</v>
      </c>
      <c r="S522" s="78" t="s">
        <v>79</v>
      </c>
      <c r="T522" s="78" t="s">
        <v>79</v>
      </c>
      <c r="U522" s="78" t="s">
        <v>79</v>
      </c>
      <c r="V522" s="78" t="s">
        <v>79</v>
      </c>
      <c r="W522" s="78" t="s">
        <v>80</v>
      </c>
      <c r="X522" s="78" t="s">
        <v>79</v>
      </c>
      <c r="Y522" s="78" t="s">
        <v>79</v>
      </c>
      <c r="Z522" s="78" t="s">
        <v>79</v>
      </c>
      <c r="AA522" s="78" t="s">
        <v>80</v>
      </c>
      <c r="AB522" s="78" t="s">
        <v>79</v>
      </c>
      <c r="AC522" s="78" t="s">
        <v>79</v>
      </c>
    </row>
    <row r="523" spans="1:29" s="108" customFormat="1" ht="78">
      <c r="A523" s="349" t="s">
        <v>1164</v>
      </c>
      <c r="B523" s="184"/>
      <c r="C523" s="415" t="s">
        <v>393</v>
      </c>
      <c r="D523" s="416"/>
      <c r="E523" s="416"/>
      <c r="F523" s="416"/>
      <c r="G523" s="416"/>
      <c r="H523" s="417"/>
      <c r="I523" s="116" t="s">
        <v>1165</v>
      </c>
      <c r="J523" s="185" t="str">
        <f>IF(SUM(L523:AC523)=0,IF(COUNTIF(L523:AC523,"未確認")&gt;0,"未確認",IF(COUNTIF(L523:AC523,"~*")&gt;0,"*",SUM(L523:AC523))),SUM(L523:AC523))</f>
        <v>*</v>
      </c>
      <c r="K523" s="181" t="str">
        <f>IF(OR(COUNTIF(L523:AC523,"未確認")&gt;0,COUNTIF(L523:AC523,"*")&gt;0),"※","")</f>
        <v>※</v>
      </c>
      <c r="L523" s="111"/>
      <c r="M523" s="111" t="s">
        <v>1127</v>
      </c>
      <c r="N523" s="111"/>
      <c r="O523" s="111"/>
      <c r="P523" s="111"/>
      <c r="Q523" s="111"/>
      <c r="R523" s="111"/>
      <c r="S523" s="111"/>
      <c r="T523" s="111"/>
      <c r="U523" s="111"/>
      <c r="V523" s="111"/>
      <c r="W523" s="111"/>
      <c r="X523" s="111"/>
      <c r="Y523" s="111"/>
      <c r="Z523" s="111"/>
      <c r="AA523" s="111"/>
      <c r="AB523" s="111"/>
      <c r="AC523" s="111"/>
    </row>
    <row r="524" spans="1:29" s="108" customFormat="1" ht="78">
      <c r="A524" s="349"/>
      <c r="B524" s="184"/>
      <c r="C524" s="415" t="s">
        <v>1166</v>
      </c>
      <c r="D524" s="416"/>
      <c r="E524" s="416"/>
      <c r="F524" s="416"/>
      <c r="G524" s="416"/>
      <c r="H524" s="417"/>
      <c r="I524" s="116" t="s">
        <v>1167</v>
      </c>
      <c r="J524" s="185" t="str">
        <f>IF(SUM(L524:AC524)=0,IF(COUNTIF(L524:AC524,"未確認")&gt;0,"未確認",IF(COUNTIF(L524:AC524,"~*")&gt;0,"*",SUM(L524:AC524))),SUM(L524:AC524))</f>
        <v>*</v>
      </c>
      <c r="K524" s="181" t="str">
        <f>IF(OR(COUNTIF(L524:AC524,"未確認")&gt;0,COUNTIF(L524:AC524,"*")&gt;0),"※","")</f>
        <v>※</v>
      </c>
      <c r="L524" s="111"/>
      <c r="M524" s="111" t="s">
        <v>140</v>
      </c>
      <c r="N524" s="111"/>
      <c r="O524" s="111"/>
      <c r="P524" s="111"/>
      <c r="Q524" s="111"/>
      <c r="R524" s="111"/>
      <c r="S524" s="111"/>
      <c r="T524" s="111"/>
      <c r="U524" s="111"/>
      <c r="V524" s="111"/>
      <c r="W524" s="111"/>
      <c r="X524" s="111"/>
      <c r="Y524" s="111"/>
      <c r="Z524" s="111"/>
      <c r="AA524" s="111"/>
      <c r="AB524" s="111"/>
      <c r="AC524" s="111"/>
    </row>
    <row r="525" spans="1:29" s="108" customFormat="1" ht="97.5">
      <c r="A525" s="349" t="s">
        <v>1168</v>
      </c>
      <c r="B525" s="184"/>
      <c r="C525" s="415" t="s">
        <v>395</v>
      </c>
      <c r="D525" s="416"/>
      <c r="E525" s="416"/>
      <c r="F525" s="416"/>
      <c r="G525" s="416"/>
      <c r="H525" s="417"/>
      <c r="I525" s="116" t="s">
        <v>1169</v>
      </c>
      <c r="J525" s="185" t="str">
        <f>IF(SUM(L525:AC525)=0,IF(COUNTIF(L525:AC525,"未確認")&gt;0,"未確認",IF(COUNTIF(L525:AC525,"~*")&gt;0,"*",SUM(L525:AC525))),SUM(L525:AC525))</f>
        <v>*</v>
      </c>
      <c r="K525" s="181" t="str">
        <f>IF(OR(COUNTIF(L525:AC525,"未確認")&gt;0,COUNTIF(L525:AC525,"*")&gt;0),"※","")</f>
        <v>※</v>
      </c>
      <c r="L525" s="111"/>
      <c r="M525" s="111" t="s">
        <v>1127</v>
      </c>
      <c r="N525" s="111"/>
      <c r="O525" s="111" t="s">
        <v>1127</v>
      </c>
      <c r="P525" s="111"/>
      <c r="Q525" s="111"/>
      <c r="R525" s="111"/>
      <c r="S525" s="111"/>
      <c r="T525" s="111"/>
      <c r="U525" s="111"/>
      <c r="V525" s="111"/>
      <c r="W525" s="111"/>
      <c r="X525" s="111"/>
      <c r="Y525" s="111"/>
      <c r="Z525" s="111"/>
      <c r="AA525" s="111"/>
      <c r="AB525" s="111"/>
      <c r="AC525" s="111"/>
    </row>
    <row r="526" spans="1:29" s="1" customFormat="1">
      <c r="A526" s="325"/>
      <c r="B526" s="19"/>
      <c r="C526" s="19"/>
      <c r="D526" s="19"/>
      <c r="E526" s="19"/>
      <c r="F526" s="19"/>
      <c r="G526" s="19"/>
      <c r="H526" s="15"/>
      <c r="I526" s="15"/>
      <c r="J526" s="87"/>
      <c r="K526" s="88"/>
      <c r="L526" s="73"/>
      <c r="M526" s="73"/>
      <c r="N526" s="73"/>
      <c r="O526" s="73"/>
      <c r="P526" s="73"/>
      <c r="Q526" s="73"/>
    </row>
    <row r="527" spans="1:29">
      <c r="A527" s="325"/>
      <c r="B527" s="19"/>
      <c r="C527" s="19"/>
      <c r="D527" s="19"/>
      <c r="E527" s="19"/>
      <c r="F527" s="19"/>
      <c r="G527" s="19"/>
      <c r="H527" s="15"/>
      <c r="I527" s="15"/>
      <c r="L527" s="73"/>
      <c r="M527" s="73"/>
      <c r="N527" s="73"/>
      <c r="O527" s="73"/>
      <c r="P527" s="73"/>
      <c r="Q527" s="73"/>
      <c r="R527" s="9"/>
      <c r="S527" s="9"/>
      <c r="T527" s="9"/>
      <c r="U527" s="9"/>
      <c r="V527" s="9"/>
    </row>
    <row r="528" spans="1:29" ht="34.5" customHeight="1">
      <c r="A528" s="325"/>
      <c r="B528" s="19"/>
      <c r="C528" s="19" t="s">
        <v>1170</v>
      </c>
      <c r="D528" s="4"/>
      <c r="F528" s="4"/>
      <c r="G528" s="4"/>
      <c r="H528" s="307"/>
      <c r="I528" s="307"/>
      <c r="J528" s="74" t="s">
        <v>77</v>
      </c>
      <c r="K528" s="167"/>
      <c r="L528" s="76" t="s">
        <v>15</v>
      </c>
      <c r="M528" s="76" t="s">
        <v>875</v>
      </c>
      <c r="N528" s="76" t="s">
        <v>16</v>
      </c>
      <c r="O528" s="76" t="s">
        <v>14</v>
      </c>
      <c r="P528" s="76" t="s">
        <v>17</v>
      </c>
      <c r="Q528" s="76" t="s">
        <v>12</v>
      </c>
      <c r="R528" s="76" t="s">
        <v>6</v>
      </c>
      <c r="S528" s="76" t="s">
        <v>5</v>
      </c>
      <c r="T528" s="76" t="s">
        <v>4</v>
      </c>
      <c r="U528" s="76" t="s">
        <v>3</v>
      </c>
      <c r="V528" s="76" t="s">
        <v>2</v>
      </c>
      <c r="W528" s="76" t="s">
        <v>8</v>
      </c>
      <c r="X528" s="76" t="s">
        <v>1</v>
      </c>
      <c r="Y528" s="76" t="s">
        <v>7</v>
      </c>
      <c r="Z528" s="76" t="s">
        <v>13</v>
      </c>
      <c r="AA528" s="76" t="s">
        <v>9</v>
      </c>
      <c r="AB528" s="76" t="s">
        <v>10</v>
      </c>
      <c r="AC528" s="76" t="s">
        <v>11</v>
      </c>
    </row>
    <row r="529" spans="1:29" ht="20.25" customHeight="1">
      <c r="A529" s="325"/>
      <c r="B529" s="2"/>
      <c r="C529" s="418"/>
      <c r="D529" s="418"/>
      <c r="E529" s="418"/>
      <c r="F529" s="418"/>
      <c r="G529" s="44"/>
      <c r="H529" s="307"/>
      <c r="I529" s="65" t="s">
        <v>1148</v>
      </c>
      <c r="J529" s="66"/>
      <c r="K529" s="168"/>
      <c r="L529" s="78" t="s">
        <v>79</v>
      </c>
      <c r="M529" s="78" t="s">
        <v>79</v>
      </c>
      <c r="N529" s="78" t="s">
        <v>79</v>
      </c>
      <c r="O529" s="78" t="s">
        <v>79</v>
      </c>
      <c r="P529" s="78" t="s">
        <v>79</v>
      </c>
      <c r="Q529" s="78" t="s">
        <v>79</v>
      </c>
      <c r="R529" s="78" t="s">
        <v>79</v>
      </c>
      <c r="S529" s="78" t="s">
        <v>79</v>
      </c>
      <c r="T529" s="78" t="s">
        <v>79</v>
      </c>
      <c r="U529" s="78" t="s">
        <v>79</v>
      </c>
      <c r="V529" s="78" t="s">
        <v>79</v>
      </c>
      <c r="W529" s="78" t="s">
        <v>80</v>
      </c>
      <c r="X529" s="78" t="s">
        <v>79</v>
      </c>
      <c r="Y529" s="78" t="s">
        <v>79</v>
      </c>
      <c r="Z529" s="78" t="s">
        <v>79</v>
      </c>
      <c r="AA529" s="78" t="s">
        <v>80</v>
      </c>
      <c r="AB529" s="78" t="s">
        <v>79</v>
      </c>
      <c r="AC529" s="78" t="s">
        <v>79</v>
      </c>
    </row>
    <row r="530" spans="1:29" s="108" customFormat="1" ht="97.5">
      <c r="A530" s="349" t="s">
        <v>1171</v>
      </c>
      <c r="B530" s="184"/>
      <c r="C530" s="415" t="s">
        <v>398</v>
      </c>
      <c r="D530" s="416"/>
      <c r="E530" s="416"/>
      <c r="F530" s="416"/>
      <c r="G530" s="416"/>
      <c r="H530" s="417"/>
      <c r="I530" s="116" t="s">
        <v>1172</v>
      </c>
      <c r="J530" s="185">
        <f>IF(SUM(L530:AC530)=0,IF(COUNTIF(L530:AC530,"未確認")&gt;0,"未確認",IF(COUNTIF(L530:AC530,"~*")&gt;0,"*",SUM(L530:AC530))),SUM(L530:AC530))</f>
        <v>11</v>
      </c>
      <c r="K530" s="181" t="str">
        <f>IF(OR(COUNTIF(L530:AC530,"未確認")&gt;0,COUNTIF(L530:AC530,"*")&gt;0),"※","")</f>
        <v>※</v>
      </c>
      <c r="L530" s="111"/>
      <c r="M530" s="111"/>
      <c r="N530" s="111"/>
      <c r="O530" s="111">
        <v>11</v>
      </c>
      <c r="P530" s="111"/>
      <c r="Q530" s="111"/>
      <c r="R530" s="111"/>
      <c r="S530" s="111"/>
      <c r="T530" s="111"/>
      <c r="U530" s="111"/>
      <c r="V530" s="111"/>
      <c r="W530" s="111"/>
      <c r="X530" s="111" t="s">
        <v>1127</v>
      </c>
      <c r="Y530" s="111"/>
      <c r="Z530" s="111"/>
      <c r="AA530" s="111"/>
      <c r="AB530" s="111"/>
      <c r="AC530" s="111"/>
    </row>
    <row r="531" spans="1:29" s="1" customFormat="1">
      <c r="A531" s="325"/>
      <c r="B531" s="19"/>
      <c r="C531" s="19"/>
      <c r="D531" s="19"/>
      <c r="E531" s="19"/>
      <c r="F531" s="19"/>
      <c r="G531" s="19"/>
      <c r="H531" s="15"/>
      <c r="I531" s="15"/>
      <c r="J531" s="87"/>
      <c r="K531" s="88"/>
      <c r="L531" s="89"/>
      <c r="M531" s="89"/>
      <c r="N531" s="89"/>
      <c r="O531" s="89"/>
      <c r="P531" s="89"/>
      <c r="Q531" s="89"/>
    </row>
    <row r="532" spans="1:29">
      <c r="A532" s="325"/>
      <c r="B532" s="19"/>
      <c r="C532" s="19"/>
      <c r="D532" s="19"/>
      <c r="E532" s="19"/>
      <c r="F532" s="19"/>
      <c r="G532" s="19"/>
      <c r="H532" s="15"/>
      <c r="I532" s="15"/>
      <c r="L532" s="73"/>
      <c r="M532" s="73"/>
      <c r="N532" s="73"/>
      <c r="O532" s="73"/>
      <c r="P532" s="73"/>
      <c r="Q532" s="73"/>
      <c r="R532" s="9"/>
      <c r="S532" s="9"/>
      <c r="T532" s="9"/>
      <c r="U532" s="9"/>
      <c r="V532" s="9"/>
    </row>
    <row r="533" spans="1:29" ht="34.5" customHeight="1">
      <c r="A533" s="325"/>
      <c r="B533" s="19"/>
      <c r="C533" s="19" t="s">
        <v>1173</v>
      </c>
      <c r="D533" s="4"/>
      <c r="F533" s="4"/>
      <c r="G533" s="4"/>
      <c r="H533" s="307"/>
      <c r="I533" s="307"/>
      <c r="J533" s="74" t="s">
        <v>77</v>
      </c>
      <c r="K533" s="167"/>
      <c r="L533" s="76" t="s">
        <v>15</v>
      </c>
      <c r="M533" s="76" t="s">
        <v>875</v>
      </c>
      <c r="N533" s="76" t="s">
        <v>16</v>
      </c>
      <c r="O533" s="76" t="s">
        <v>14</v>
      </c>
      <c r="P533" s="76" t="s">
        <v>17</v>
      </c>
      <c r="Q533" s="76" t="s">
        <v>12</v>
      </c>
      <c r="R533" s="76" t="s">
        <v>6</v>
      </c>
      <c r="S533" s="76" t="s">
        <v>5</v>
      </c>
      <c r="T533" s="76" t="s">
        <v>4</v>
      </c>
      <c r="U533" s="76" t="s">
        <v>3</v>
      </c>
      <c r="V533" s="76" t="s">
        <v>2</v>
      </c>
      <c r="W533" s="76" t="s">
        <v>8</v>
      </c>
      <c r="X533" s="76" t="s">
        <v>1</v>
      </c>
      <c r="Y533" s="76" t="s">
        <v>7</v>
      </c>
      <c r="Z533" s="76" t="s">
        <v>13</v>
      </c>
      <c r="AA533" s="76" t="s">
        <v>9</v>
      </c>
      <c r="AB533" s="76" t="s">
        <v>10</v>
      </c>
      <c r="AC533" s="76" t="s">
        <v>11</v>
      </c>
    </row>
    <row r="534" spans="1:29" ht="20.25" customHeight="1">
      <c r="A534" s="325"/>
      <c r="B534" s="2"/>
      <c r="C534" s="418"/>
      <c r="D534" s="419"/>
      <c r="E534" s="419"/>
      <c r="F534" s="419"/>
      <c r="G534" s="44"/>
      <c r="H534" s="307"/>
      <c r="I534" s="65" t="s">
        <v>1148</v>
      </c>
      <c r="J534" s="66"/>
      <c r="K534" s="168"/>
      <c r="L534" s="78" t="s">
        <v>79</v>
      </c>
      <c r="M534" s="78" t="s">
        <v>79</v>
      </c>
      <c r="N534" s="78" t="s">
        <v>79</v>
      </c>
      <c r="O534" s="78" t="s">
        <v>79</v>
      </c>
      <c r="P534" s="78" t="s">
        <v>79</v>
      </c>
      <c r="Q534" s="78" t="s">
        <v>79</v>
      </c>
      <c r="R534" s="78" t="s">
        <v>79</v>
      </c>
      <c r="S534" s="78" t="s">
        <v>79</v>
      </c>
      <c r="T534" s="78" t="s">
        <v>79</v>
      </c>
      <c r="U534" s="78" t="s">
        <v>79</v>
      </c>
      <c r="V534" s="78" t="s">
        <v>79</v>
      </c>
      <c r="W534" s="78" t="s">
        <v>80</v>
      </c>
      <c r="X534" s="78" t="s">
        <v>79</v>
      </c>
      <c r="Y534" s="78" t="s">
        <v>79</v>
      </c>
      <c r="Z534" s="78" t="s">
        <v>79</v>
      </c>
      <c r="AA534" s="78" t="s">
        <v>80</v>
      </c>
      <c r="AB534" s="78" t="s">
        <v>79</v>
      </c>
      <c r="AC534" s="78" t="s">
        <v>79</v>
      </c>
    </row>
    <row r="535" spans="1:29" s="1" customFormat="1" ht="34.5" customHeight="1">
      <c r="A535" s="345" t="s">
        <v>1174</v>
      </c>
      <c r="B535" s="184"/>
      <c r="C535" s="383" t="s">
        <v>401</v>
      </c>
      <c r="D535" s="384"/>
      <c r="E535" s="384"/>
      <c r="F535" s="384"/>
      <c r="G535" s="384"/>
      <c r="H535" s="385"/>
      <c r="I535" s="116" t="s">
        <v>1175</v>
      </c>
      <c r="J535" s="180">
        <f>IF(SUM(L535:AC535)=0,IF(COUNTIF(L535:AC535,"未確認")&gt;0,"未確認",IF(COUNTIF(L535:AC535,"~*")&gt;0,"*",SUM(L535:AC535))),SUM(L535:AC535))</f>
        <v>51</v>
      </c>
      <c r="K535" s="181" t="str">
        <f>IF(OR(COUNTIF(L535:AC535,"未確認")&gt;0,COUNTIF(L535:AC535,"*")&gt;0),"※","")</f>
        <v/>
      </c>
      <c r="L535" s="111">
        <v>0</v>
      </c>
      <c r="M535" s="111">
        <v>0</v>
      </c>
      <c r="N535" s="111">
        <v>0</v>
      </c>
      <c r="O535" s="111">
        <v>0</v>
      </c>
      <c r="P535" s="111">
        <v>0</v>
      </c>
      <c r="Q535" s="111">
        <v>0</v>
      </c>
      <c r="R535" s="111">
        <v>0</v>
      </c>
      <c r="S535" s="111">
        <v>0</v>
      </c>
      <c r="T535" s="111">
        <v>40</v>
      </c>
      <c r="U535" s="111">
        <v>11</v>
      </c>
      <c r="V535" s="111">
        <v>0</v>
      </c>
      <c r="W535" s="111">
        <v>0</v>
      </c>
      <c r="X535" s="111">
        <v>0</v>
      </c>
      <c r="Y535" s="111">
        <v>0</v>
      </c>
      <c r="Z535" s="111">
        <v>0</v>
      </c>
      <c r="AA535" s="111">
        <v>0</v>
      </c>
      <c r="AB535" s="111">
        <v>0</v>
      </c>
      <c r="AC535" s="111"/>
    </row>
    <row r="536" spans="1:29" s="1" customFormat="1">
      <c r="A536" s="325"/>
      <c r="B536" s="19"/>
      <c r="C536" s="19"/>
      <c r="D536" s="19"/>
      <c r="E536" s="19"/>
      <c r="F536" s="19"/>
      <c r="G536" s="19"/>
      <c r="H536" s="15"/>
      <c r="I536" s="15"/>
      <c r="J536" s="87"/>
      <c r="K536" s="88"/>
      <c r="L536" s="89"/>
      <c r="M536" s="89"/>
      <c r="N536" s="89"/>
      <c r="O536" s="89"/>
      <c r="P536" s="89"/>
      <c r="Q536" s="89"/>
    </row>
    <row r="537" spans="1:29">
      <c r="A537" s="325"/>
      <c r="B537" s="19"/>
      <c r="C537" s="19"/>
      <c r="D537" s="19"/>
      <c r="E537" s="19"/>
      <c r="F537" s="19"/>
      <c r="G537" s="19"/>
      <c r="H537" s="15"/>
      <c r="I537" s="15"/>
      <c r="J537" s="61"/>
      <c r="K537" s="30"/>
      <c r="L537" s="73"/>
      <c r="M537" s="73"/>
      <c r="N537" s="73"/>
      <c r="O537" s="73"/>
      <c r="P537" s="73"/>
      <c r="Q537" s="73"/>
      <c r="R537" s="9"/>
      <c r="S537" s="9"/>
      <c r="T537" s="9"/>
      <c r="U537" s="9"/>
      <c r="V537" s="9"/>
    </row>
    <row r="538" spans="1:29" ht="34.5" customHeight="1">
      <c r="A538" s="325"/>
      <c r="B538" s="19"/>
      <c r="C538" s="19" t="s">
        <v>1176</v>
      </c>
      <c r="D538" s="4"/>
      <c r="F538" s="4"/>
      <c r="G538" s="4"/>
      <c r="H538" s="307"/>
      <c r="I538" s="307"/>
      <c r="J538" s="74" t="s">
        <v>77</v>
      </c>
      <c r="K538" s="167"/>
      <c r="L538" s="76" t="s">
        <v>15</v>
      </c>
      <c r="M538" s="76" t="s">
        <v>875</v>
      </c>
      <c r="N538" s="76" t="s">
        <v>16</v>
      </c>
      <c r="O538" s="76" t="s">
        <v>14</v>
      </c>
      <c r="P538" s="76" t="s">
        <v>17</v>
      </c>
      <c r="Q538" s="76" t="s">
        <v>12</v>
      </c>
      <c r="R538" s="76" t="s">
        <v>6</v>
      </c>
      <c r="S538" s="76" t="s">
        <v>5</v>
      </c>
      <c r="T538" s="76" t="s">
        <v>4</v>
      </c>
      <c r="U538" s="76" t="s">
        <v>3</v>
      </c>
      <c r="V538" s="76" t="s">
        <v>2</v>
      </c>
      <c r="W538" s="76" t="s">
        <v>8</v>
      </c>
      <c r="X538" s="76" t="s">
        <v>1</v>
      </c>
      <c r="Y538" s="76" t="s">
        <v>7</v>
      </c>
      <c r="Z538" s="76" t="s">
        <v>13</v>
      </c>
      <c r="AA538" s="76" t="s">
        <v>9</v>
      </c>
      <c r="AB538" s="76" t="s">
        <v>10</v>
      </c>
      <c r="AC538" s="76" t="s">
        <v>11</v>
      </c>
    </row>
    <row r="539" spans="1:29" ht="20.25" customHeight="1">
      <c r="A539" s="325"/>
      <c r="B539" s="2"/>
      <c r="C539" s="411"/>
      <c r="D539" s="412"/>
      <c r="E539" s="412"/>
      <c r="F539" s="412"/>
      <c r="G539" s="44"/>
      <c r="H539" s="307"/>
      <c r="I539" s="65" t="s">
        <v>1148</v>
      </c>
      <c r="J539" s="66"/>
      <c r="K539" s="168"/>
      <c r="L539" s="78" t="s">
        <v>79</v>
      </c>
      <c r="M539" s="78" t="s">
        <v>79</v>
      </c>
      <c r="N539" s="78" t="s">
        <v>79</v>
      </c>
      <c r="O539" s="78" t="s">
        <v>79</v>
      </c>
      <c r="P539" s="78" t="s">
        <v>79</v>
      </c>
      <c r="Q539" s="78" t="s">
        <v>79</v>
      </c>
      <c r="R539" s="78" t="s">
        <v>79</v>
      </c>
      <c r="S539" s="78" t="s">
        <v>79</v>
      </c>
      <c r="T539" s="78" t="s">
        <v>79</v>
      </c>
      <c r="U539" s="78" t="s">
        <v>79</v>
      </c>
      <c r="V539" s="78" t="s">
        <v>79</v>
      </c>
      <c r="W539" s="78" t="s">
        <v>80</v>
      </c>
      <c r="X539" s="78" t="s">
        <v>79</v>
      </c>
      <c r="Y539" s="78" t="s">
        <v>79</v>
      </c>
      <c r="Z539" s="78" t="s">
        <v>79</v>
      </c>
      <c r="AA539" s="78" t="s">
        <v>80</v>
      </c>
      <c r="AB539" s="78" t="s">
        <v>79</v>
      </c>
      <c r="AC539" s="78" t="s">
        <v>79</v>
      </c>
    </row>
    <row r="540" spans="1:29" s="108" customFormat="1" ht="56.1" customHeight="1">
      <c r="A540" s="349" t="s">
        <v>1177</v>
      </c>
      <c r="B540" s="184"/>
      <c r="C540" s="383" t="s">
        <v>404</v>
      </c>
      <c r="D540" s="384"/>
      <c r="E540" s="384"/>
      <c r="F540" s="384"/>
      <c r="G540" s="384"/>
      <c r="H540" s="385"/>
      <c r="I540" s="116" t="s">
        <v>1178</v>
      </c>
      <c r="J540" s="180">
        <f t="shared" ref="J540:J545" si="20">IF(SUM(L540:AC540)=0,IF(COUNTIF(L540:AC540,"未確認")&gt;0,"未確認",IF(COUNTIF(L540:AC540,"~*")&gt;0,"*",SUM(L540:AC540))),SUM(L540:AC540))</f>
        <v>0</v>
      </c>
      <c r="K540" s="181" t="str">
        <f t="shared" ref="K540:K545" si="21">IF(OR(COUNTIF(L540:AC540,"未確認")&gt;0,COUNTIF(L540:AC540,"*")&gt;0),"※","")</f>
        <v/>
      </c>
      <c r="L540" s="111"/>
      <c r="M540" s="111"/>
      <c r="N540" s="111"/>
      <c r="O540" s="111"/>
      <c r="P540" s="111"/>
      <c r="Q540" s="111"/>
      <c r="R540" s="111"/>
      <c r="S540" s="111"/>
      <c r="T540" s="111"/>
      <c r="U540" s="111"/>
      <c r="V540" s="111"/>
      <c r="W540" s="111"/>
      <c r="X540" s="111"/>
      <c r="Y540" s="111"/>
      <c r="Z540" s="111"/>
      <c r="AA540" s="111"/>
      <c r="AB540" s="111"/>
      <c r="AC540" s="111"/>
    </row>
    <row r="541" spans="1:29" s="108" customFormat="1" ht="70.150000000000006" customHeight="1">
      <c r="A541" s="349" t="s">
        <v>1179</v>
      </c>
      <c r="B541" s="184"/>
      <c r="C541" s="383" t="s">
        <v>406</v>
      </c>
      <c r="D541" s="384"/>
      <c r="E541" s="384"/>
      <c r="F541" s="384"/>
      <c r="G541" s="384"/>
      <c r="H541" s="385"/>
      <c r="I541" s="116" t="s">
        <v>1180</v>
      </c>
      <c r="J541" s="180" t="str">
        <f t="shared" si="20"/>
        <v>*</v>
      </c>
      <c r="K541" s="181" t="str">
        <f t="shared" si="21"/>
        <v>※</v>
      </c>
      <c r="L541" s="111" t="s">
        <v>1127</v>
      </c>
      <c r="M541" s="111"/>
      <c r="N541" s="111" t="s">
        <v>1127</v>
      </c>
      <c r="O541" s="111" t="s">
        <v>1127</v>
      </c>
      <c r="P541" s="111" t="s">
        <v>1127</v>
      </c>
      <c r="Q541" s="111" t="s">
        <v>1127</v>
      </c>
      <c r="R541" s="111"/>
      <c r="S541" s="111"/>
      <c r="T541" s="111"/>
      <c r="U541" s="111"/>
      <c r="V541" s="111" t="s">
        <v>1127</v>
      </c>
      <c r="W541" s="111" t="s">
        <v>140</v>
      </c>
      <c r="X541" s="111"/>
      <c r="Y541" s="111" t="s">
        <v>140</v>
      </c>
      <c r="Z541" s="111"/>
      <c r="AA541" s="111" t="s">
        <v>1127</v>
      </c>
      <c r="AB541" s="111" t="s">
        <v>1127</v>
      </c>
      <c r="AC541" s="111" t="s">
        <v>1127</v>
      </c>
    </row>
    <row r="542" spans="1:29" s="108" customFormat="1" ht="42.75" customHeight="1">
      <c r="A542" s="349" t="s">
        <v>1181</v>
      </c>
      <c r="B542" s="184"/>
      <c r="C542" s="383" t="s">
        <v>408</v>
      </c>
      <c r="D542" s="384"/>
      <c r="E542" s="384"/>
      <c r="F542" s="384"/>
      <c r="G542" s="384"/>
      <c r="H542" s="385"/>
      <c r="I542" s="413" t="s">
        <v>1182</v>
      </c>
      <c r="J542" s="180" t="str">
        <f t="shared" si="20"/>
        <v>*</v>
      </c>
      <c r="K542" s="181" t="str">
        <f t="shared" si="21"/>
        <v>※</v>
      </c>
      <c r="L542" s="111"/>
      <c r="M542" s="111"/>
      <c r="N542" s="111"/>
      <c r="O542" s="111"/>
      <c r="P542" s="111"/>
      <c r="Q542" s="111"/>
      <c r="R542" s="111"/>
      <c r="S542" s="111"/>
      <c r="T542" s="111"/>
      <c r="U542" s="111"/>
      <c r="V542" s="111"/>
      <c r="W542" s="111"/>
      <c r="X542" s="111"/>
      <c r="Y542" s="111"/>
      <c r="Z542" s="111"/>
      <c r="AA542" s="111"/>
      <c r="AB542" s="111" t="s">
        <v>1127</v>
      </c>
      <c r="AC542" s="111"/>
    </row>
    <row r="543" spans="1:29" s="108" customFormat="1" ht="42.75" customHeight="1">
      <c r="A543" s="349" t="s">
        <v>1183</v>
      </c>
      <c r="B543" s="184"/>
      <c r="C543" s="383" t="s">
        <v>410</v>
      </c>
      <c r="D543" s="384"/>
      <c r="E543" s="384"/>
      <c r="F543" s="384"/>
      <c r="G543" s="384"/>
      <c r="H543" s="385"/>
      <c r="I543" s="414"/>
      <c r="J543" s="180">
        <f t="shared" si="20"/>
        <v>48</v>
      </c>
      <c r="K543" s="181" t="str">
        <f t="shared" si="21"/>
        <v>※</v>
      </c>
      <c r="L543" s="111" t="s">
        <v>140</v>
      </c>
      <c r="M543" s="111" t="s">
        <v>1127</v>
      </c>
      <c r="N543" s="111">
        <v>19</v>
      </c>
      <c r="O543" s="111" t="s">
        <v>1127</v>
      </c>
      <c r="P543" s="111">
        <v>12</v>
      </c>
      <c r="Q543" s="111" t="s">
        <v>1110</v>
      </c>
      <c r="R543" s="111"/>
      <c r="S543" s="111"/>
      <c r="T543" s="111"/>
      <c r="U543" s="111"/>
      <c r="V543" s="111"/>
      <c r="W543" s="111" t="s">
        <v>1127</v>
      </c>
      <c r="X543" s="111" t="s">
        <v>1110</v>
      </c>
      <c r="Y543" s="111" t="s">
        <v>1127</v>
      </c>
      <c r="Z543" s="111">
        <v>17</v>
      </c>
      <c r="AA543" s="111" t="s">
        <v>1127</v>
      </c>
      <c r="AB543" s="111"/>
      <c r="AC543" s="111" t="s">
        <v>1127</v>
      </c>
    </row>
    <row r="544" spans="1:29" s="108" customFormat="1" ht="70.150000000000006" customHeight="1">
      <c r="A544" s="349" t="s">
        <v>1184</v>
      </c>
      <c r="B544" s="184"/>
      <c r="C544" s="383" t="s">
        <v>411</v>
      </c>
      <c r="D544" s="384"/>
      <c r="E544" s="384"/>
      <c r="F544" s="384"/>
      <c r="G544" s="384"/>
      <c r="H544" s="385"/>
      <c r="I544" s="116" t="s">
        <v>1185</v>
      </c>
      <c r="J544" s="180">
        <f t="shared" si="20"/>
        <v>0</v>
      </c>
      <c r="K544" s="181" t="str">
        <f t="shared" si="21"/>
        <v/>
      </c>
      <c r="L544" s="111"/>
      <c r="M544" s="111"/>
      <c r="N544" s="111"/>
      <c r="O544" s="111"/>
      <c r="P544" s="111"/>
      <c r="Q544" s="111"/>
      <c r="R544" s="111"/>
      <c r="S544" s="111"/>
      <c r="T544" s="111"/>
      <c r="U544" s="111"/>
      <c r="V544" s="111"/>
      <c r="W544" s="111"/>
      <c r="X544" s="111"/>
      <c r="Y544" s="111"/>
      <c r="Z544" s="111"/>
      <c r="AA544" s="111"/>
      <c r="AB544" s="111"/>
      <c r="AC544" s="111"/>
    </row>
    <row r="545" spans="1:29" s="108" customFormat="1" ht="56.1" customHeight="1">
      <c r="A545" s="349" t="s">
        <v>1186</v>
      </c>
      <c r="B545" s="184"/>
      <c r="C545" s="383" t="s">
        <v>413</v>
      </c>
      <c r="D545" s="384"/>
      <c r="E545" s="384"/>
      <c r="F545" s="384"/>
      <c r="G545" s="384"/>
      <c r="H545" s="385"/>
      <c r="I545" s="116" t="s">
        <v>1187</v>
      </c>
      <c r="J545" s="180">
        <f t="shared" si="20"/>
        <v>0</v>
      </c>
      <c r="K545" s="181" t="str">
        <f t="shared" si="21"/>
        <v/>
      </c>
      <c r="L545" s="111"/>
      <c r="M545" s="111"/>
      <c r="N545" s="111"/>
      <c r="O545" s="111"/>
      <c r="P545" s="111"/>
      <c r="Q545" s="111"/>
      <c r="R545" s="111"/>
      <c r="S545" s="111"/>
      <c r="T545" s="111"/>
      <c r="U545" s="111"/>
      <c r="V545" s="111"/>
      <c r="W545" s="111"/>
      <c r="X545" s="111"/>
      <c r="Y545" s="111"/>
      <c r="Z545" s="111"/>
      <c r="AA545" s="111"/>
      <c r="AB545" s="111"/>
      <c r="AC545" s="111"/>
    </row>
    <row r="546" spans="1:29" s="1" customFormat="1">
      <c r="A546" s="325"/>
      <c r="B546" s="19"/>
      <c r="C546" s="19"/>
      <c r="D546" s="19"/>
      <c r="E546" s="19"/>
      <c r="F546" s="19"/>
      <c r="G546" s="19"/>
      <c r="H546" s="15"/>
      <c r="I546" s="15"/>
      <c r="J546" s="87"/>
      <c r="K546" s="88"/>
      <c r="L546" s="89"/>
      <c r="M546" s="89"/>
      <c r="N546" s="89"/>
      <c r="O546" s="89"/>
      <c r="P546" s="89"/>
      <c r="Q546" s="89"/>
    </row>
    <row r="547" spans="1:29" s="82" customFormat="1">
      <c r="A547" s="325"/>
      <c r="B547" s="83"/>
      <c r="C547" s="60"/>
      <c r="D547" s="60"/>
      <c r="E547" s="60"/>
      <c r="F547" s="60"/>
      <c r="G547" s="60"/>
      <c r="H547" s="90"/>
      <c r="I547" s="90"/>
      <c r="J547" s="87"/>
      <c r="K547" s="88"/>
      <c r="L547" s="89"/>
      <c r="M547" s="89"/>
      <c r="N547" s="89"/>
      <c r="O547" s="89"/>
      <c r="P547" s="89"/>
      <c r="Q547" s="89"/>
    </row>
    <row r="548" spans="1:29" s="108" customFormat="1">
      <c r="A548" s="325"/>
      <c r="B548" s="184"/>
      <c r="C548" s="4"/>
      <c r="D548" s="4"/>
      <c r="E548" s="4"/>
      <c r="F548" s="4"/>
      <c r="G548" s="4"/>
      <c r="H548" s="307"/>
      <c r="I548" s="307"/>
      <c r="J548" s="59"/>
      <c r="K548" s="30"/>
      <c r="L548" s="101"/>
      <c r="M548" s="101"/>
      <c r="N548" s="101"/>
      <c r="O548" s="101"/>
      <c r="P548" s="101"/>
      <c r="Q548" s="101"/>
    </row>
    <row r="549" spans="1:29" s="108" customFormat="1">
      <c r="A549" s="325"/>
      <c r="B549" s="19" t="s">
        <v>415</v>
      </c>
      <c r="C549" s="19"/>
      <c r="D549" s="19"/>
      <c r="E549" s="19"/>
      <c r="F549" s="19"/>
      <c r="G549" s="19"/>
      <c r="H549" s="15"/>
      <c r="I549" s="15"/>
      <c r="J549" s="59"/>
      <c r="K549" s="30"/>
      <c r="L549" s="101"/>
      <c r="M549" s="101"/>
      <c r="N549" s="101"/>
      <c r="O549" s="101"/>
      <c r="P549" s="101"/>
      <c r="Q549" s="101"/>
    </row>
    <row r="550" spans="1:29">
      <c r="A550" s="325"/>
      <c r="B550" s="19"/>
      <c r="C550" s="19"/>
      <c r="D550" s="19"/>
      <c r="E550" s="19"/>
      <c r="F550" s="19"/>
      <c r="G550" s="19"/>
      <c r="H550" s="15"/>
      <c r="I550" s="15"/>
      <c r="L550" s="73"/>
      <c r="M550" s="73"/>
      <c r="N550" s="73"/>
      <c r="O550" s="73"/>
      <c r="P550" s="73"/>
      <c r="Q550" s="73"/>
      <c r="R550" s="9"/>
      <c r="S550" s="9"/>
      <c r="T550" s="9"/>
      <c r="U550" s="9"/>
      <c r="V550" s="9"/>
    </row>
    <row r="551" spans="1:29" s="2" customFormat="1" ht="34.5" customHeight="1">
      <c r="A551" s="325"/>
      <c r="B551" s="19"/>
      <c r="C551" s="4"/>
      <c r="D551" s="4"/>
      <c r="E551" s="4"/>
      <c r="F551" s="4"/>
      <c r="G551" s="4"/>
      <c r="H551" s="307"/>
      <c r="I551" s="307"/>
      <c r="J551" s="74" t="s">
        <v>77</v>
      </c>
      <c r="K551" s="167"/>
      <c r="L551" s="76" t="s">
        <v>15</v>
      </c>
      <c r="M551" s="76" t="s">
        <v>875</v>
      </c>
      <c r="N551" s="76" t="s">
        <v>16</v>
      </c>
      <c r="O551" s="76" t="s">
        <v>14</v>
      </c>
      <c r="P551" s="76" t="s">
        <v>17</v>
      </c>
      <c r="Q551" s="76" t="s">
        <v>12</v>
      </c>
      <c r="R551" s="76" t="s">
        <v>6</v>
      </c>
      <c r="S551" s="76" t="s">
        <v>5</v>
      </c>
      <c r="T551" s="76" t="s">
        <v>4</v>
      </c>
      <c r="U551" s="76" t="s">
        <v>3</v>
      </c>
      <c r="V551" s="76" t="s">
        <v>2</v>
      </c>
      <c r="W551" s="76" t="s">
        <v>8</v>
      </c>
      <c r="X551" s="76" t="s">
        <v>1</v>
      </c>
      <c r="Y551" s="76" t="s">
        <v>7</v>
      </c>
      <c r="Z551" s="76" t="s">
        <v>13</v>
      </c>
      <c r="AA551" s="76" t="s">
        <v>9</v>
      </c>
      <c r="AB551" s="76" t="s">
        <v>10</v>
      </c>
      <c r="AC551" s="76" t="s">
        <v>11</v>
      </c>
    </row>
    <row r="552" spans="1:29" s="2" customFormat="1" ht="20.25" customHeight="1">
      <c r="A552" s="325"/>
      <c r="C552" s="60"/>
      <c r="D552" s="4"/>
      <c r="E552" s="4"/>
      <c r="F552" s="4"/>
      <c r="G552" s="4"/>
      <c r="H552" s="307"/>
      <c r="I552" s="65" t="s">
        <v>1148</v>
      </c>
      <c r="J552" s="66"/>
      <c r="K552" s="168"/>
      <c r="L552" s="78" t="s">
        <v>79</v>
      </c>
      <c r="M552" s="78" t="s">
        <v>79</v>
      </c>
      <c r="N552" s="78" t="s">
        <v>79</v>
      </c>
      <c r="O552" s="78" t="s">
        <v>79</v>
      </c>
      <c r="P552" s="78" t="s">
        <v>79</v>
      </c>
      <c r="Q552" s="78" t="s">
        <v>79</v>
      </c>
      <c r="R552" s="78" t="s">
        <v>79</v>
      </c>
      <c r="S552" s="78" t="s">
        <v>79</v>
      </c>
      <c r="T552" s="78" t="s">
        <v>79</v>
      </c>
      <c r="U552" s="78" t="s">
        <v>79</v>
      </c>
      <c r="V552" s="78" t="s">
        <v>79</v>
      </c>
      <c r="W552" s="78" t="s">
        <v>80</v>
      </c>
      <c r="X552" s="78" t="s">
        <v>79</v>
      </c>
      <c r="Y552" s="78" t="s">
        <v>79</v>
      </c>
      <c r="Z552" s="78" t="s">
        <v>79</v>
      </c>
      <c r="AA552" s="78" t="s">
        <v>80</v>
      </c>
      <c r="AB552" s="78" t="s">
        <v>79</v>
      </c>
      <c r="AC552" s="78" t="s">
        <v>79</v>
      </c>
    </row>
    <row r="553" spans="1:29" s="108" customFormat="1" ht="70.150000000000006" customHeight="1">
      <c r="A553" s="349" t="s">
        <v>1188</v>
      </c>
      <c r="C553" s="383" t="s">
        <v>416</v>
      </c>
      <c r="D553" s="384"/>
      <c r="E553" s="384"/>
      <c r="F553" s="384"/>
      <c r="G553" s="384"/>
      <c r="H553" s="385"/>
      <c r="I553" s="116" t="s">
        <v>417</v>
      </c>
      <c r="J553" s="180" t="str">
        <f t="shared" ref="J553:J565" si="22">IF(SUM(L553:AC553)=0,IF(COUNTIF(L553:AC553,"未確認")&gt;0,"未確認",IF(COUNTIF(L553:AC553,"~*")&gt;0,"*",SUM(L553:AC553))),SUM(L553:AC553))</f>
        <v>*</v>
      </c>
      <c r="K553" s="181" t="str">
        <f t="shared" ref="K553:K565" si="23">IF(OR(COUNTIF(L553:AC553,"未確認")&gt;0,COUNTIF(L553:AC553,"*")&gt;0),"※","")</f>
        <v>※</v>
      </c>
      <c r="L553" s="111"/>
      <c r="M553" s="111"/>
      <c r="N553" s="111"/>
      <c r="O553" s="111"/>
      <c r="P553" s="111"/>
      <c r="Q553" s="111"/>
      <c r="R553" s="111"/>
      <c r="S553" s="111"/>
      <c r="T553" s="111" t="s">
        <v>1127</v>
      </c>
      <c r="U553" s="111"/>
      <c r="V553" s="111"/>
      <c r="W553" s="111"/>
      <c r="X553" s="111"/>
      <c r="Y553" s="111"/>
      <c r="Z553" s="111"/>
      <c r="AA553" s="111"/>
      <c r="AB553" s="111"/>
      <c r="AC553" s="111"/>
    </row>
    <row r="554" spans="1:29" s="108" customFormat="1" ht="70.150000000000006" customHeight="1">
      <c r="A554" s="349" t="s">
        <v>1189</v>
      </c>
      <c r="B554" s="113"/>
      <c r="C554" s="383" t="s">
        <v>418</v>
      </c>
      <c r="D554" s="384"/>
      <c r="E554" s="384"/>
      <c r="F554" s="384"/>
      <c r="G554" s="384"/>
      <c r="H554" s="385"/>
      <c r="I554" s="116" t="s">
        <v>1190</v>
      </c>
      <c r="J554" s="180">
        <f t="shared" si="22"/>
        <v>0</v>
      </c>
      <c r="K554" s="181" t="str">
        <f t="shared" si="23"/>
        <v/>
      </c>
      <c r="L554" s="111"/>
      <c r="M554" s="111"/>
      <c r="N554" s="111"/>
      <c r="O554" s="111"/>
      <c r="P554" s="111"/>
      <c r="Q554" s="111"/>
      <c r="R554" s="111"/>
      <c r="S554" s="111"/>
      <c r="T554" s="111"/>
      <c r="U554" s="111"/>
      <c r="V554" s="111"/>
      <c r="W554" s="111"/>
      <c r="X554" s="111"/>
      <c r="Y554" s="111"/>
      <c r="Z554" s="111"/>
      <c r="AA554" s="111"/>
      <c r="AB554" s="111"/>
      <c r="AC554" s="111"/>
    </row>
    <row r="555" spans="1:29" s="108" customFormat="1" ht="70.150000000000006" customHeight="1">
      <c r="A555" s="349" t="s">
        <v>1191</v>
      </c>
      <c r="B555" s="113"/>
      <c r="C555" s="383" t="s">
        <v>420</v>
      </c>
      <c r="D555" s="384"/>
      <c r="E555" s="384"/>
      <c r="F555" s="384"/>
      <c r="G555" s="384"/>
      <c r="H555" s="385"/>
      <c r="I555" s="116" t="s">
        <v>1192</v>
      </c>
      <c r="J555" s="180" t="str">
        <f t="shared" si="22"/>
        <v>*</v>
      </c>
      <c r="K555" s="181" t="str">
        <f t="shared" si="23"/>
        <v>※</v>
      </c>
      <c r="L555" s="111" t="s">
        <v>1127</v>
      </c>
      <c r="M555" s="111" t="s">
        <v>1127</v>
      </c>
      <c r="N555" s="111"/>
      <c r="O555" s="111" t="s">
        <v>1127</v>
      </c>
      <c r="P555" s="111" t="s">
        <v>1127</v>
      </c>
      <c r="Q555" s="111"/>
      <c r="R555" s="111"/>
      <c r="S555" s="111"/>
      <c r="T555" s="111"/>
      <c r="U555" s="111"/>
      <c r="V555" s="111"/>
      <c r="W555" s="111" t="s">
        <v>140</v>
      </c>
      <c r="X555" s="111" t="s">
        <v>140</v>
      </c>
      <c r="Y555" s="111"/>
      <c r="Z555" s="111"/>
      <c r="AA555" s="111"/>
      <c r="AB555" s="111"/>
      <c r="AC555" s="111"/>
    </row>
    <row r="556" spans="1:29" s="108" customFormat="1" ht="70.150000000000006" customHeight="1">
      <c r="A556" s="349" t="s">
        <v>1193</v>
      </c>
      <c r="B556" s="113"/>
      <c r="C556" s="383" t="s">
        <v>422</v>
      </c>
      <c r="D556" s="384"/>
      <c r="E556" s="384"/>
      <c r="F556" s="384"/>
      <c r="G556" s="384"/>
      <c r="H556" s="385"/>
      <c r="I556" s="116" t="s">
        <v>423</v>
      </c>
      <c r="J556" s="180" t="str">
        <f t="shared" si="22"/>
        <v>*</v>
      </c>
      <c r="K556" s="181" t="str">
        <f t="shared" si="23"/>
        <v>※</v>
      </c>
      <c r="L556" s="111"/>
      <c r="M556" s="111"/>
      <c r="N556" s="111"/>
      <c r="O556" s="111"/>
      <c r="P556" s="111"/>
      <c r="Q556" s="111"/>
      <c r="R556" s="111"/>
      <c r="S556" s="111"/>
      <c r="T556" s="111"/>
      <c r="U556" s="111"/>
      <c r="V556" s="111" t="s">
        <v>1127</v>
      </c>
      <c r="W556" s="111"/>
      <c r="X556" s="111"/>
      <c r="Y556" s="111"/>
      <c r="Z556" s="111"/>
      <c r="AA556" s="111"/>
      <c r="AB556" s="111"/>
      <c r="AC556" s="111"/>
    </row>
    <row r="557" spans="1:29" s="108" customFormat="1" ht="70.150000000000006" customHeight="1">
      <c r="A557" s="349" t="s">
        <v>1194</v>
      </c>
      <c r="B557" s="113"/>
      <c r="C557" s="383" t="s">
        <v>424</v>
      </c>
      <c r="D557" s="384"/>
      <c r="E557" s="384"/>
      <c r="F557" s="384"/>
      <c r="G557" s="384"/>
      <c r="H557" s="385"/>
      <c r="I557" s="116" t="s">
        <v>1195</v>
      </c>
      <c r="J557" s="180" t="str">
        <f t="shared" si="22"/>
        <v>*</v>
      </c>
      <c r="K557" s="181" t="str">
        <f t="shared" si="23"/>
        <v>※</v>
      </c>
      <c r="L557" s="111"/>
      <c r="M557" s="111"/>
      <c r="N557" s="111"/>
      <c r="O557" s="111" t="s">
        <v>1127</v>
      </c>
      <c r="P557" s="111"/>
      <c r="Q557" s="111"/>
      <c r="R557" s="111"/>
      <c r="S557" s="111"/>
      <c r="T557" s="111"/>
      <c r="U557" s="111"/>
      <c r="V557" s="111" t="s">
        <v>1127</v>
      </c>
      <c r="W557" s="111"/>
      <c r="X557" s="111" t="s">
        <v>1127</v>
      </c>
      <c r="Y557" s="111"/>
      <c r="Z557" s="111" t="s">
        <v>1127</v>
      </c>
      <c r="AA557" s="111"/>
      <c r="AB557" s="111"/>
      <c r="AC557" s="111"/>
    </row>
    <row r="558" spans="1:29" s="108" customFormat="1" ht="98.1" customHeight="1">
      <c r="A558" s="349" t="s">
        <v>1196</v>
      </c>
      <c r="B558" s="113"/>
      <c r="C558" s="383" t="s">
        <v>426</v>
      </c>
      <c r="D558" s="384"/>
      <c r="E558" s="384"/>
      <c r="F558" s="384"/>
      <c r="G558" s="384"/>
      <c r="H558" s="385"/>
      <c r="I558" s="116" t="s">
        <v>1197</v>
      </c>
      <c r="J558" s="180">
        <f t="shared" si="22"/>
        <v>0</v>
      </c>
      <c r="K558" s="181" t="str">
        <f t="shared" si="23"/>
        <v/>
      </c>
      <c r="L558" s="111"/>
      <c r="M558" s="111"/>
      <c r="N558" s="111"/>
      <c r="O558" s="111"/>
      <c r="P558" s="111"/>
      <c r="Q558" s="111"/>
      <c r="R558" s="111"/>
      <c r="S558" s="111"/>
      <c r="T558" s="111"/>
      <c r="U558" s="111"/>
      <c r="V558" s="111"/>
      <c r="W558" s="111"/>
      <c r="X558" s="111"/>
      <c r="Y558" s="111"/>
      <c r="Z558" s="111"/>
      <c r="AA558" s="111"/>
      <c r="AB558" s="111"/>
      <c r="AC558" s="111"/>
    </row>
    <row r="559" spans="1:29" s="108" customFormat="1" ht="84" customHeight="1">
      <c r="A559" s="349" t="s">
        <v>1198</v>
      </c>
      <c r="B559" s="113"/>
      <c r="C559" s="383" t="s">
        <v>428</v>
      </c>
      <c r="D559" s="384"/>
      <c r="E559" s="384"/>
      <c r="F559" s="384"/>
      <c r="G559" s="384"/>
      <c r="H559" s="385"/>
      <c r="I559" s="116" t="s">
        <v>1199</v>
      </c>
      <c r="J559" s="180">
        <f t="shared" si="22"/>
        <v>0</v>
      </c>
      <c r="K559" s="181" t="str">
        <f t="shared" si="23"/>
        <v/>
      </c>
      <c r="L559" s="111"/>
      <c r="M559" s="111"/>
      <c r="N559" s="111"/>
      <c r="O559" s="111"/>
      <c r="P559" s="111"/>
      <c r="Q559" s="111"/>
      <c r="R559" s="111"/>
      <c r="S559" s="111"/>
      <c r="T559" s="111"/>
      <c r="U559" s="111"/>
      <c r="V559" s="111"/>
      <c r="W559" s="111"/>
      <c r="X559" s="111"/>
      <c r="Y559" s="111"/>
      <c r="Z559" s="111"/>
      <c r="AA559" s="111"/>
      <c r="AB559" s="111"/>
      <c r="AC559" s="111"/>
    </row>
    <row r="560" spans="1:29" s="108" customFormat="1" ht="70.150000000000006" customHeight="1">
      <c r="A560" s="349" t="s">
        <v>1200</v>
      </c>
      <c r="B560" s="113"/>
      <c r="C560" s="383" t="s">
        <v>430</v>
      </c>
      <c r="D560" s="384"/>
      <c r="E560" s="384"/>
      <c r="F560" s="384"/>
      <c r="G560" s="384"/>
      <c r="H560" s="385"/>
      <c r="I560" s="116" t="s">
        <v>431</v>
      </c>
      <c r="J560" s="180">
        <f t="shared" si="22"/>
        <v>0</v>
      </c>
      <c r="K560" s="181" t="str">
        <f t="shared" si="23"/>
        <v/>
      </c>
      <c r="L560" s="111"/>
      <c r="M560" s="111"/>
      <c r="N560" s="111"/>
      <c r="O560" s="111"/>
      <c r="P560" s="111"/>
      <c r="Q560" s="111"/>
      <c r="R560" s="111"/>
      <c r="S560" s="111"/>
      <c r="T560" s="111"/>
      <c r="U560" s="111"/>
      <c r="V560" s="111"/>
      <c r="W560" s="111"/>
      <c r="X560" s="111"/>
      <c r="Y560" s="111"/>
      <c r="Z560" s="111"/>
      <c r="AA560" s="111"/>
      <c r="AB560" s="111"/>
      <c r="AC560" s="111"/>
    </row>
    <row r="561" spans="1:29" s="108" customFormat="1" ht="70.150000000000006" customHeight="1">
      <c r="A561" s="349" t="s">
        <v>1201</v>
      </c>
      <c r="B561" s="113"/>
      <c r="C561" s="386" t="s">
        <v>432</v>
      </c>
      <c r="D561" s="387"/>
      <c r="E561" s="387"/>
      <c r="F561" s="387"/>
      <c r="G561" s="387"/>
      <c r="H561" s="388"/>
      <c r="I561" s="129" t="s">
        <v>1202</v>
      </c>
      <c r="J561" s="180">
        <f t="shared" si="22"/>
        <v>0</v>
      </c>
      <c r="K561" s="181" t="str">
        <f t="shared" si="23"/>
        <v/>
      </c>
      <c r="L561" s="111"/>
      <c r="M561" s="111"/>
      <c r="N561" s="111"/>
      <c r="O561" s="111"/>
      <c r="P561" s="111"/>
      <c r="Q561" s="111"/>
      <c r="R561" s="111"/>
      <c r="S561" s="111"/>
      <c r="T561" s="111"/>
      <c r="U561" s="111"/>
      <c r="V561" s="111"/>
      <c r="W561" s="111"/>
      <c r="X561" s="111"/>
      <c r="Y561" s="111"/>
      <c r="Z561" s="111"/>
      <c r="AA561" s="111"/>
      <c r="AB561" s="111"/>
      <c r="AC561" s="111"/>
    </row>
    <row r="562" spans="1:29" s="108" customFormat="1" ht="78">
      <c r="A562" s="349" t="s">
        <v>1203</v>
      </c>
      <c r="B562" s="113"/>
      <c r="C562" s="383" t="s">
        <v>434</v>
      </c>
      <c r="D562" s="384"/>
      <c r="E562" s="384"/>
      <c r="F562" s="384"/>
      <c r="G562" s="384"/>
      <c r="H562" s="385"/>
      <c r="I562" s="129" t="s">
        <v>435</v>
      </c>
      <c r="J562" s="180" t="str">
        <f t="shared" si="22"/>
        <v>*</v>
      </c>
      <c r="K562" s="181" t="str">
        <f t="shared" si="23"/>
        <v>※</v>
      </c>
      <c r="L562" s="111"/>
      <c r="M562" s="111"/>
      <c r="N562" s="111"/>
      <c r="O562" s="111"/>
      <c r="P562" s="111"/>
      <c r="Q562" s="111"/>
      <c r="R562" s="111"/>
      <c r="S562" s="111"/>
      <c r="T562" s="111"/>
      <c r="U562" s="111"/>
      <c r="V562" s="111" t="s">
        <v>1127</v>
      </c>
      <c r="W562" s="111"/>
      <c r="X562" s="111"/>
      <c r="Y562" s="111"/>
      <c r="Z562" s="111"/>
      <c r="AA562" s="111"/>
      <c r="AB562" s="111"/>
      <c r="AC562" s="111"/>
    </row>
    <row r="563" spans="1:29"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c r="N563" s="111"/>
      <c r="O563" s="111"/>
      <c r="P563" s="111"/>
      <c r="Q563" s="111"/>
      <c r="R563" s="111"/>
      <c r="S563" s="111"/>
      <c r="T563" s="111"/>
      <c r="U563" s="111"/>
      <c r="V563" s="111"/>
      <c r="W563" s="111"/>
      <c r="X563" s="111"/>
      <c r="Y563" s="111"/>
      <c r="Z563" s="111"/>
      <c r="AA563" s="111"/>
      <c r="AB563" s="111"/>
      <c r="AC563" s="111"/>
    </row>
    <row r="564" spans="1:29" s="108" customFormat="1" ht="70.150000000000006" customHeight="1">
      <c r="A564" s="349" t="s">
        <v>1205</v>
      </c>
      <c r="B564" s="113"/>
      <c r="C564" s="383" t="s">
        <v>438</v>
      </c>
      <c r="D564" s="384"/>
      <c r="E564" s="384"/>
      <c r="F564" s="384"/>
      <c r="G564" s="384"/>
      <c r="H564" s="385"/>
      <c r="I564" s="129" t="s">
        <v>1206</v>
      </c>
      <c r="J564" s="180">
        <f t="shared" si="22"/>
        <v>0</v>
      </c>
      <c r="K564" s="181" t="str">
        <f t="shared" si="23"/>
        <v/>
      </c>
      <c r="L564" s="111"/>
      <c r="M564" s="111"/>
      <c r="N564" s="111"/>
      <c r="O564" s="111"/>
      <c r="P564" s="111"/>
      <c r="Q564" s="111"/>
      <c r="R564" s="111"/>
      <c r="S564" s="111"/>
      <c r="T564" s="111"/>
      <c r="U564" s="111"/>
      <c r="V564" s="111"/>
      <c r="W564" s="111"/>
      <c r="X564" s="111"/>
      <c r="Y564" s="111"/>
      <c r="Z564" s="111"/>
      <c r="AA564" s="111"/>
      <c r="AB564" s="111"/>
      <c r="AC564" s="111"/>
    </row>
    <row r="565" spans="1:29" s="108" customFormat="1" ht="70.150000000000006" customHeight="1">
      <c r="A565" s="349" t="s">
        <v>1207</v>
      </c>
      <c r="B565" s="113"/>
      <c r="C565" s="383" t="s">
        <v>440</v>
      </c>
      <c r="D565" s="384"/>
      <c r="E565" s="384"/>
      <c r="F565" s="384"/>
      <c r="G565" s="384"/>
      <c r="H565" s="385"/>
      <c r="I565" s="129" t="s">
        <v>441</v>
      </c>
      <c r="J565" s="180">
        <f t="shared" si="22"/>
        <v>0</v>
      </c>
      <c r="K565" s="181" t="str">
        <f t="shared" si="23"/>
        <v/>
      </c>
      <c r="L565" s="111"/>
      <c r="M565" s="111"/>
      <c r="N565" s="111"/>
      <c r="O565" s="111"/>
      <c r="P565" s="111"/>
      <c r="Q565" s="111"/>
      <c r="R565" s="111"/>
      <c r="S565" s="111"/>
      <c r="T565" s="111"/>
      <c r="U565" s="111"/>
      <c r="V565" s="111"/>
      <c r="W565" s="111"/>
      <c r="X565" s="111"/>
      <c r="Y565" s="111"/>
      <c r="Z565" s="111"/>
      <c r="AA565" s="111"/>
      <c r="AB565" s="111"/>
      <c r="AC565" s="111"/>
    </row>
    <row r="566" spans="1:29" s="108" customFormat="1" ht="113.65" customHeight="1">
      <c r="A566" s="345" t="s">
        <v>1208</v>
      </c>
      <c r="B566" s="113"/>
      <c r="C566" s="386" t="s">
        <v>1209</v>
      </c>
      <c r="D566" s="387"/>
      <c r="E566" s="387"/>
      <c r="F566" s="387"/>
      <c r="G566" s="387"/>
      <c r="H566" s="388"/>
      <c r="I566" s="317" t="s">
        <v>1210</v>
      </c>
      <c r="J566" s="186"/>
      <c r="K566" s="187"/>
      <c r="L566" s="192" t="s">
        <v>1211</v>
      </c>
      <c r="M566" s="192" t="s">
        <v>443</v>
      </c>
      <c r="N566" s="192" t="s">
        <v>1211</v>
      </c>
      <c r="O566" s="192" t="s">
        <v>1212</v>
      </c>
      <c r="P566" s="192" t="s">
        <v>444</v>
      </c>
      <c r="Q566" s="192" t="s">
        <v>1211</v>
      </c>
      <c r="R566" s="192" t="s">
        <v>1213</v>
      </c>
      <c r="S566" s="192" t="s">
        <v>1213</v>
      </c>
      <c r="T566" s="192" t="s">
        <v>1211</v>
      </c>
      <c r="U566" s="192" t="s">
        <v>1213</v>
      </c>
      <c r="V566" s="192" t="s">
        <v>443</v>
      </c>
      <c r="W566" s="192" t="s">
        <v>1211</v>
      </c>
      <c r="X566" s="192" t="s">
        <v>1213</v>
      </c>
      <c r="Y566" s="192" t="s">
        <v>1211</v>
      </c>
      <c r="Z566" s="192" t="s">
        <v>1211</v>
      </c>
      <c r="AA566" s="192" t="s">
        <v>444</v>
      </c>
      <c r="AB566" s="192" t="s">
        <v>1214</v>
      </c>
      <c r="AC566" s="192" t="s">
        <v>1211</v>
      </c>
    </row>
    <row r="567" spans="1:29" s="1" customFormat="1" ht="65.099999999999994" customHeight="1">
      <c r="A567" s="325"/>
      <c r="B567" s="113"/>
      <c r="C567" s="389" t="s">
        <v>445</v>
      </c>
      <c r="D567" s="390"/>
      <c r="E567" s="390"/>
      <c r="F567" s="390"/>
      <c r="G567" s="390"/>
      <c r="H567" s="391"/>
      <c r="I567" s="392" t="s">
        <v>1215</v>
      </c>
      <c r="J567" s="188"/>
      <c r="K567" s="189"/>
      <c r="L567" s="120"/>
      <c r="M567" s="124"/>
      <c r="N567" s="124"/>
      <c r="O567" s="124"/>
      <c r="P567" s="124"/>
      <c r="Q567" s="124"/>
      <c r="R567" s="124"/>
      <c r="S567" s="124"/>
      <c r="T567" s="124"/>
      <c r="U567" s="124"/>
      <c r="V567" s="124"/>
      <c r="W567" s="124"/>
      <c r="X567" s="124"/>
      <c r="Y567" s="124"/>
      <c r="Z567" s="124"/>
      <c r="AA567" s="124"/>
      <c r="AB567" s="124"/>
      <c r="AC567" s="124"/>
    </row>
    <row r="568" spans="1:29" s="1" customFormat="1" ht="34.5" customHeight="1">
      <c r="A568" s="345" t="s">
        <v>1216</v>
      </c>
      <c r="B568" s="113"/>
      <c r="C568" s="190"/>
      <c r="D568" s="398" t="s">
        <v>447</v>
      </c>
      <c r="E568" s="408"/>
      <c r="F568" s="408"/>
      <c r="G568" s="408"/>
      <c r="H568" s="399"/>
      <c r="I568" s="409"/>
      <c r="J568" s="188"/>
      <c r="K568" s="191"/>
      <c r="L568" s="192">
        <v>84.5</v>
      </c>
      <c r="M568" s="192" t="s">
        <v>26</v>
      </c>
      <c r="N568" s="192">
        <v>40</v>
      </c>
      <c r="O568" s="192">
        <v>62</v>
      </c>
      <c r="P568" s="192">
        <v>45</v>
      </c>
      <c r="Q568" s="192">
        <v>42.9</v>
      </c>
      <c r="R568" s="192" t="s">
        <v>26</v>
      </c>
      <c r="S568" s="192" t="s">
        <v>26</v>
      </c>
      <c r="T568" s="192" t="s">
        <v>26</v>
      </c>
      <c r="U568" s="192" t="s">
        <v>26</v>
      </c>
      <c r="V568" s="192" t="s">
        <v>26</v>
      </c>
      <c r="W568" s="192">
        <v>19.3</v>
      </c>
      <c r="X568" s="192" t="s">
        <v>26</v>
      </c>
      <c r="Y568" s="192">
        <v>23.9</v>
      </c>
      <c r="Z568" s="192">
        <v>45</v>
      </c>
      <c r="AA568" s="192">
        <v>30.1</v>
      </c>
      <c r="AB568" s="192">
        <v>60.4</v>
      </c>
      <c r="AC568" s="192">
        <v>59.9</v>
      </c>
    </row>
    <row r="569" spans="1:29" s="1" customFormat="1" ht="34.5" customHeight="1">
      <c r="A569" s="345" t="s">
        <v>1217</v>
      </c>
      <c r="B569" s="113"/>
      <c r="C569" s="190"/>
      <c r="D569" s="398" t="s">
        <v>448</v>
      </c>
      <c r="E569" s="408"/>
      <c r="F569" s="408"/>
      <c r="G569" s="408"/>
      <c r="H569" s="399"/>
      <c r="I569" s="409"/>
      <c r="J569" s="188"/>
      <c r="K569" s="191"/>
      <c r="L569" s="192">
        <v>73.7</v>
      </c>
      <c r="M569" s="192" t="s">
        <v>26</v>
      </c>
      <c r="N569" s="192">
        <v>22.6</v>
      </c>
      <c r="O569" s="192">
        <v>28.6</v>
      </c>
      <c r="P569" s="192">
        <v>17</v>
      </c>
      <c r="Q569" s="192">
        <v>35.200000000000003</v>
      </c>
      <c r="R569" s="192" t="s">
        <v>26</v>
      </c>
      <c r="S569" s="192" t="s">
        <v>26</v>
      </c>
      <c r="T569" s="192" t="s">
        <v>26</v>
      </c>
      <c r="U569" s="192" t="s">
        <v>26</v>
      </c>
      <c r="V569" s="192" t="s">
        <v>26</v>
      </c>
      <c r="W569" s="192">
        <v>13.8</v>
      </c>
      <c r="X569" s="192" t="s">
        <v>26</v>
      </c>
      <c r="Y569" s="192">
        <v>7.5</v>
      </c>
      <c r="Z569" s="192">
        <v>32.700000000000003</v>
      </c>
      <c r="AA569" s="192">
        <v>18</v>
      </c>
      <c r="AB569" s="192">
        <v>44</v>
      </c>
      <c r="AC569" s="192">
        <v>45.7</v>
      </c>
    </row>
    <row r="570" spans="1:29" s="1" customFormat="1" ht="34.5" customHeight="1">
      <c r="A570" s="345" t="s">
        <v>1218</v>
      </c>
      <c r="B570" s="113"/>
      <c r="C570" s="190"/>
      <c r="D570" s="398" t="s">
        <v>449</v>
      </c>
      <c r="E570" s="408"/>
      <c r="F570" s="408"/>
      <c r="G570" s="408"/>
      <c r="H570" s="399"/>
      <c r="I570" s="409"/>
      <c r="J570" s="188"/>
      <c r="K570" s="191"/>
      <c r="L570" s="192">
        <v>26</v>
      </c>
      <c r="M570" s="192" t="s">
        <v>26</v>
      </c>
      <c r="N570" s="192">
        <v>20</v>
      </c>
      <c r="O570" s="192">
        <v>21.1</v>
      </c>
      <c r="P570" s="192">
        <v>14.9</v>
      </c>
      <c r="Q570" s="192">
        <v>17.399999999999999</v>
      </c>
      <c r="R570" s="192" t="s">
        <v>26</v>
      </c>
      <c r="S570" s="192" t="s">
        <v>26</v>
      </c>
      <c r="T570" s="192" t="s">
        <v>26</v>
      </c>
      <c r="U570" s="192" t="s">
        <v>26</v>
      </c>
      <c r="V570" s="192" t="s">
        <v>26</v>
      </c>
      <c r="W570" s="192">
        <v>6.1</v>
      </c>
      <c r="X570" s="192" t="s">
        <v>26</v>
      </c>
      <c r="Y570" s="192">
        <v>5.5</v>
      </c>
      <c r="Z570" s="192">
        <v>14.9</v>
      </c>
      <c r="AA570" s="192">
        <v>9.6</v>
      </c>
      <c r="AB570" s="192">
        <v>24.8</v>
      </c>
      <c r="AC570" s="192">
        <v>21.9</v>
      </c>
    </row>
    <row r="571" spans="1:29" s="1" customFormat="1" ht="34.5" customHeight="1">
      <c r="A571" s="345" t="s">
        <v>1219</v>
      </c>
      <c r="B571" s="113"/>
      <c r="C571" s="190"/>
      <c r="D571" s="398" t="s">
        <v>450</v>
      </c>
      <c r="E571" s="408"/>
      <c r="F571" s="408"/>
      <c r="G571" s="408"/>
      <c r="H571" s="399"/>
      <c r="I571" s="409"/>
      <c r="J571" s="188"/>
      <c r="K571" s="191"/>
      <c r="L571" s="192">
        <v>54.9</v>
      </c>
      <c r="M571" s="192" t="s">
        <v>26</v>
      </c>
      <c r="N571" s="192">
        <v>9.1</v>
      </c>
      <c r="O571" s="192">
        <v>16.600000000000001</v>
      </c>
      <c r="P571" s="192">
        <v>7.3</v>
      </c>
      <c r="Q571" s="192">
        <v>12.5</v>
      </c>
      <c r="R571" s="192" t="s">
        <v>26</v>
      </c>
      <c r="S571" s="192" t="s">
        <v>26</v>
      </c>
      <c r="T571" s="192" t="s">
        <v>26</v>
      </c>
      <c r="U571" s="192" t="s">
        <v>26</v>
      </c>
      <c r="V571" s="192" t="s">
        <v>26</v>
      </c>
      <c r="W571" s="192">
        <v>3.2</v>
      </c>
      <c r="X571" s="192" t="s">
        <v>26</v>
      </c>
      <c r="Y571" s="192">
        <v>3.3</v>
      </c>
      <c r="Z571" s="192">
        <v>19.8</v>
      </c>
      <c r="AA571" s="192">
        <v>8.9</v>
      </c>
      <c r="AB571" s="192">
        <v>19.2</v>
      </c>
      <c r="AC571" s="192">
        <v>30.4</v>
      </c>
    </row>
    <row r="572" spans="1:29" s="1" customFormat="1" ht="34.5" customHeight="1">
      <c r="A572" s="345" t="s">
        <v>1220</v>
      </c>
      <c r="B572" s="113"/>
      <c r="C572" s="190"/>
      <c r="D572" s="398" t="s">
        <v>1221</v>
      </c>
      <c r="E572" s="408"/>
      <c r="F572" s="408"/>
      <c r="G572" s="408"/>
      <c r="H572" s="399"/>
      <c r="I572" s="409"/>
      <c r="J572" s="188"/>
      <c r="K572" s="191"/>
      <c r="L572" s="192">
        <v>0.1</v>
      </c>
      <c r="M572" s="192" t="s">
        <v>26</v>
      </c>
      <c r="N572" s="192">
        <v>0</v>
      </c>
      <c r="O572" s="192">
        <v>9.1</v>
      </c>
      <c r="P572" s="192">
        <v>2.2999999999999998</v>
      </c>
      <c r="Q572" s="192">
        <v>7.3</v>
      </c>
      <c r="R572" s="192" t="s">
        <v>26</v>
      </c>
      <c r="S572" s="192" t="s">
        <v>26</v>
      </c>
      <c r="T572" s="192" t="s">
        <v>26</v>
      </c>
      <c r="U572" s="192" t="s">
        <v>26</v>
      </c>
      <c r="V572" s="192" t="s">
        <v>26</v>
      </c>
      <c r="W572" s="192">
        <v>0.6</v>
      </c>
      <c r="X572" s="192" t="s">
        <v>26</v>
      </c>
      <c r="Y572" s="192">
        <v>15.7</v>
      </c>
      <c r="Z572" s="192">
        <v>8.3000000000000007</v>
      </c>
      <c r="AA572" s="192">
        <v>13.5</v>
      </c>
      <c r="AB572" s="192">
        <v>4.2</v>
      </c>
      <c r="AC572" s="192">
        <v>14.2</v>
      </c>
    </row>
    <row r="573" spans="1:29" s="1" customFormat="1" ht="34.5" customHeight="1">
      <c r="A573" s="345" t="s">
        <v>1222</v>
      </c>
      <c r="B573" s="113"/>
      <c r="C573" s="193"/>
      <c r="D573" s="398" t="s">
        <v>1223</v>
      </c>
      <c r="E573" s="408"/>
      <c r="F573" s="408"/>
      <c r="G573" s="408"/>
      <c r="H573" s="399"/>
      <c r="I573" s="409"/>
      <c r="J573" s="188"/>
      <c r="K573" s="191"/>
      <c r="L573" s="192">
        <v>5.6</v>
      </c>
      <c r="M573" s="192" t="s">
        <v>26</v>
      </c>
      <c r="N573" s="192">
        <v>22.6</v>
      </c>
      <c r="O573" s="192">
        <v>9.4</v>
      </c>
      <c r="P573" s="192">
        <v>23</v>
      </c>
      <c r="Q573" s="192">
        <v>6.6</v>
      </c>
      <c r="R573" s="192" t="s">
        <v>26</v>
      </c>
      <c r="S573" s="192" t="s">
        <v>26</v>
      </c>
      <c r="T573" s="192" t="s">
        <v>26</v>
      </c>
      <c r="U573" s="192" t="s">
        <v>26</v>
      </c>
      <c r="V573" s="192" t="s">
        <v>26</v>
      </c>
      <c r="W573" s="192">
        <v>2.9</v>
      </c>
      <c r="X573" s="192" t="s">
        <v>26</v>
      </c>
      <c r="Y573" s="192">
        <v>0.4</v>
      </c>
      <c r="Z573" s="192">
        <v>6</v>
      </c>
      <c r="AA573" s="192">
        <v>0.7</v>
      </c>
      <c r="AB573" s="192">
        <v>8.6999999999999993</v>
      </c>
      <c r="AC573" s="192">
        <v>4.3</v>
      </c>
    </row>
    <row r="574" spans="1:29" s="1" customFormat="1" ht="34.5" customHeight="1">
      <c r="A574" s="345" t="s">
        <v>1224</v>
      </c>
      <c r="B574" s="113"/>
      <c r="C574" s="304"/>
      <c r="D574" s="398" t="s">
        <v>452</v>
      </c>
      <c r="E574" s="408"/>
      <c r="F574" s="408"/>
      <c r="G574" s="408"/>
      <c r="H574" s="399"/>
      <c r="I574" s="409"/>
      <c r="J574" s="194"/>
      <c r="K574" s="195"/>
      <c r="L574" s="192">
        <v>60</v>
      </c>
      <c r="M574" s="192" t="s">
        <v>26</v>
      </c>
      <c r="N574" s="192">
        <v>32</v>
      </c>
      <c r="O574" s="192">
        <v>31.5</v>
      </c>
      <c r="P574" s="192">
        <v>32.700000000000003</v>
      </c>
      <c r="Q574" s="192">
        <v>24.9</v>
      </c>
      <c r="R574" s="192" t="s">
        <v>26</v>
      </c>
      <c r="S574" s="192" t="s">
        <v>26</v>
      </c>
      <c r="T574" s="192" t="s">
        <v>26</v>
      </c>
      <c r="U574" s="192" t="s">
        <v>26</v>
      </c>
      <c r="V574" s="192" t="s">
        <v>26</v>
      </c>
      <c r="W574" s="192">
        <v>7.2</v>
      </c>
      <c r="X574" s="192" t="s">
        <v>26</v>
      </c>
      <c r="Y574" s="192">
        <v>18.399999999999999</v>
      </c>
      <c r="Z574" s="192">
        <v>30.9</v>
      </c>
      <c r="AA574" s="192">
        <v>22.2</v>
      </c>
      <c r="AB574" s="192">
        <v>32</v>
      </c>
      <c r="AC574" s="192">
        <v>42.5</v>
      </c>
    </row>
    <row r="575" spans="1:29" s="1" customFormat="1" ht="42.75" customHeight="1">
      <c r="A575" s="325"/>
      <c r="B575" s="113"/>
      <c r="C575" s="389" t="s">
        <v>453</v>
      </c>
      <c r="D575" s="390"/>
      <c r="E575" s="390"/>
      <c r="F575" s="390"/>
      <c r="G575" s="390"/>
      <c r="H575" s="391"/>
      <c r="I575" s="409"/>
      <c r="J575" s="188"/>
      <c r="K575" s="189"/>
      <c r="L575" s="120"/>
      <c r="M575" s="124"/>
      <c r="N575" s="124"/>
      <c r="O575" s="124"/>
      <c r="P575" s="124"/>
      <c r="Q575" s="124"/>
      <c r="R575" s="124"/>
      <c r="S575" s="124"/>
      <c r="T575" s="124"/>
      <c r="U575" s="124"/>
      <c r="V575" s="124"/>
      <c r="W575" s="124"/>
      <c r="X575" s="124"/>
      <c r="Y575" s="124"/>
      <c r="Z575" s="124"/>
      <c r="AA575" s="124"/>
      <c r="AB575" s="124"/>
      <c r="AC575" s="124"/>
    </row>
    <row r="576" spans="1:29" s="1" customFormat="1" ht="34.5" customHeight="1">
      <c r="A576" s="345" t="s">
        <v>1225</v>
      </c>
      <c r="B576" s="113"/>
      <c r="C576" s="190"/>
      <c r="D576" s="398" t="s">
        <v>447</v>
      </c>
      <c r="E576" s="408"/>
      <c r="F576" s="408"/>
      <c r="G576" s="408"/>
      <c r="H576" s="399"/>
      <c r="I576" s="409"/>
      <c r="J576" s="188"/>
      <c r="K576" s="191"/>
      <c r="L576" s="192" t="s">
        <v>26</v>
      </c>
      <c r="M576" s="192" t="s">
        <v>26</v>
      </c>
      <c r="N576" s="192" t="s">
        <v>26</v>
      </c>
      <c r="O576" s="192" t="s">
        <v>26</v>
      </c>
      <c r="P576" s="192" t="s">
        <v>26</v>
      </c>
      <c r="Q576" s="192" t="s">
        <v>26</v>
      </c>
      <c r="R576" s="192" t="s">
        <v>26</v>
      </c>
      <c r="S576" s="192" t="s">
        <v>26</v>
      </c>
      <c r="T576" s="192" t="s">
        <v>26</v>
      </c>
      <c r="U576" s="192" t="s">
        <v>26</v>
      </c>
      <c r="V576" s="192" t="s">
        <v>26</v>
      </c>
      <c r="W576" s="192" t="s">
        <v>26</v>
      </c>
      <c r="X576" s="192" t="s">
        <v>26</v>
      </c>
      <c r="Y576" s="192" t="s">
        <v>26</v>
      </c>
      <c r="Z576" s="192" t="s">
        <v>26</v>
      </c>
      <c r="AA576" s="192" t="s">
        <v>26</v>
      </c>
      <c r="AB576" s="192" t="s">
        <v>26</v>
      </c>
      <c r="AC576" s="192" t="s">
        <v>26</v>
      </c>
    </row>
    <row r="577" spans="1:29" s="1" customFormat="1" ht="34.5" customHeight="1">
      <c r="A577" s="345" t="s">
        <v>1226</v>
      </c>
      <c r="B577" s="113"/>
      <c r="C577" s="190"/>
      <c r="D577" s="398" t="s">
        <v>448</v>
      </c>
      <c r="E577" s="408"/>
      <c r="F577" s="408"/>
      <c r="G577" s="408"/>
      <c r="H577" s="399"/>
      <c r="I577" s="409"/>
      <c r="J577" s="188"/>
      <c r="K577" s="191"/>
      <c r="L577" s="192" t="s">
        <v>26</v>
      </c>
      <c r="M577" s="192" t="s">
        <v>26</v>
      </c>
      <c r="N577" s="192" t="s">
        <v>26</v>
      </c>
      <c r="O577" s="192" t="s">
        <v>26</v>
      </c>
      <c r="P577" s="192" t="s">
        <v>26</v>
      </c>
      <c r="Q577" s="192" t="s">
        <v>26</v>
      </c>
      <c r="R577" s="192" t="s">
        <v>26</v>
      </c>
      <c r="S577" s="192" t="s">
        <v>26</v>
      </c>
      <c r="T577" s="192" t="s">
        <v>26</v>
      </c>
      <c r="U577" s="192" t="s">
        <v>26</v>
      </c>
      <c r="V577" s="192" t="s">
        <v>26</v>
      </c>
      <c r="W577" s="192" t="s">
        <v>26</v>
      </c>
      <c r="X577" s="192" t="s">
        <v>26</v>
      </c>
      <c r="Y577" s="192" t="s">
        <v>26</v>
      </c>
      <c r="Z577" s="192" t="s">
        <v>26</v>
      </c>
      <c r="AA577" s="192" t="s">
        <v>26</v>
      </c>
      <c r="AB577" s="192" t="s">
        <v>26</v>
      </c>
      <c r="AC577" s="192" t="s">
        <v>26</v>
      </c>
    </row>
    <row r="578" spans="1:29" s="1" customFormat="1" ht="34.5" customHeight="1">
      <c r="A578" s="345" t="s">
        <v>1227</v>
      </c>
      <c r="B578" s="113"/>
      <c r="C578" s="190"/>
      <c r="D578" s="398" t="s">
        <v>449</v>
      </c>
      <c r="E578" s="408"/>
      <c r="F578" s="408"/>
      <c r="G578" s="408"/>
      <c r="H578" s="399"/>
      <c r="I578" s="409"/>
      <c r="J578" s="188"/>
      <c r="K578" s="191"/>
      <c r="L578" s="192" t="s">
        <v>26</v>
      </c>
      <c r="M578" s="192" t="s">
        <v>26</v>
      </c>
      <c r="N578" s="192" t="s">
        <v>26</v>
      </c>
      <c r="O578" s="192" t="s">
        <v>26</v>
      </c>
      <c r="P578" s="192" t="s">
        <v>26</v>
      </c>
      <c r="Q578" s="192" t="s">
        <v>26</v>
      </c>
      <c r="R578" s="192" t="s">
        <v>26</v>
      </c>
      <c r="S578" s="192" t="s">
        <v>26</v>
      </c>
      <c r="T578" s="192" t="s">
        <v>26</v>
      </c>
      <c r="U578" s="192" t="s">
        <v>26</v>
      </c>
      <c r="V578" s="192" t="s">
        <v>26</v>
      </c>
      <c r="W578" s="192" t="s">
        <v>26</v>
      </c>
      <c r="X578" s="192" t="s">
        <v>26</v>
      </c>
      <c r="Y578" s="192" t="s">
        <v>26</v>
      </c>
      <c r="Z578" s="192" t="s">
        <v>26</v>
      </c>
      <c r="AA578" s="192" t="s">
        <v>26</v>
      </c>
      <c r="AB578" s="192" t="s">
        <v>26</v>
      </c>
      <c r="AC578" s="192" t="s">
        <v>26</v>
      </c>
    </row>
    <row r="579" spans="1:29" s="1" customFormat="1" ht="34.5" customHeight="1">
      <c r="A579" s="345" t="s">
        <v>1228</v>
      </c>
      <c r="B579" s="113"/>
      <c r="C579" s="190"/>
      <c r="D579" s="398" t="s">
        <v>450</v>
      </c>
      <c r="E579" s="408"/>
      <c r="F579" s="408"/>
      <c r="G579" s="408"/>
      <c r="H579" s="399"/>
      <c r="I579" s="409"/>
      <c r="J579" s="188"/>
      <c r="K579" s="191"/>
      <c r="L579" s="192" t="s">
        <v>26</v>
      </c>
      <c r="M579" s="192" t="s">
        <v>26</v>
      </c>
      <c r="N579" s="192" t="s">
        <v>26</v>
      </c>
      <c r="O579" s="192" t="s">
        <v>26</v>
      </c>
      <c r="P579" s="192" t="s">
        <v>26</v>
      </c>
      <c r="Q579" s="192" t="s">
        <v>26</v>
      </c>
      <c r="R579" s="192" t="s">
        <v>26</v>
      </c>
      <c r="S579" s="192" t="s">
        <v>26</v>
      </c>
      <c r="T579" s="192" t="s">
        <v>26</v>
      </c>
      <c r="U579" s="192" t="s">
        <v>26</v>
      </c>
      <c r="V579" s="192" t="s">
        <v>26</v>
      </c>
      <c r="W579" s="192" t="s">
        <v>26</v>
      </c>
      <c r="X579" s="192" t="s">
        <v>26</v>
      </c>
      <c r="Y579" s="192" t="s">
        <v>26</v>
      </c>
      <c r="Z579" s="192" t="s">
        <v>26</v>
      </c>
      <c r="AA579" s="192" t="s">
        <v>26</v>
      </c>
      <c r="AB579" s="192" t="s">
        <v>26</v>
      </c>
      <c r="AC579" s="192" t="s">
        <v>26</v>
      </c>
    </row>
    <row r="580" spans="1:29" s="1" customFormat="1" ht="34.5" customHeight="1">
      <c r="A580" s="345" t="s">
        <v>1229</v>
      </c>
      <c r="B580" s="113"/>
      <c r="C580" s="190"/>
      <c r="D580" s="398" t="s">
        <v>1221</v>
      </c>
      <c r="E580" s="408"/>
      <c r="F580" s="408"/>
      <c r="G580" s="408"/>
      <c r="H580" s="399"/>
      <c r="I580" s="409"/>
      <c r="J580" s="188"/>
      <c r="K580" s="191"/>
      <c r="L580" s="192" t="s">
        <v>26</v>
      </c>
      <c r="M580" s="192" t="s">
        <v>26</v>
      </c>
      <c r="N580" s="192" t="s">
        <v>26</v>
      </c>
      <c r="O580" s="192" t="s">
        <v>26</v>
      </c>
      <c r="P580" s="192" t="s">
        <v>26</v>
      </c>
      <c r="Q580" s="192" t="s">
        <v>26</v>
      </c>
      <c r="R580" s="192" t="s">
        <v>26</v>
      </c>
      <c r="S580" s="192" t="s">
        <v>26</v>
      </c>
      <c r="T580" s="192" t="s">
        <v>26</v>
      </c>
      <c r="U580" s="192" t="s">
        <v>26</v>
      </c>
      <c r="V580" s="192" t="s">
        <v>26</v>
      </c>
      <c r="W580" s="192" t="s">
        <v>26</v>
      </c>
      <c r="X580" s="192" t="s">
        <v>26</v>
      </c>
      <c r="Y580" s="192" t="s">
        <v>26</v>
      </c>
      <c r="Z580" s="192" t="s">
        <v>26</v>
      </c>
      <c r="AA580" s="192" t="s">
        <v>26</v>
      </c>
      <c r="AB580" s="192" t="s">
        <v>26</v>
      </c>
      <c r="AC580" s="192" t="s">
        <v>26</v>
      </c>
    </row>
    <row r="581" spans="1:29" s="1" customFormat="1" ht="34.5" customHeight="1">
      <c r="A581" s="345" t="s">
        <v>1230</v>
      </c>
      <c r="B581" s="113"/>
      <c r="C581" s="190"/>
      <c r="D581" s="398" t="s">
        <v>1231</v>
      </c>
      <c r="E581" s="408"/>
      <c r="F581" s="408"/>
      <c r="G581" s="408"/>
      <c r="H581" s="399"/>
      <c r="I581" s="409"/>
      <c r="J581" s="188"/>
      <c r="K581" s="191"/>
      <c r="L581" s="192" t="s">
        <v>26</v>
      </c>
      <c r="M581" s="192" t="s">
        <v>26</v>
      </c>
      <c r="N581" s="192" t="s">
        <v>26</v>
      </c>
      <c r="O581" s="192" t="s">
        <v>26</v>
      </c>
      <c r="P581" s="192" t="s">
        <v>26</v>
      </c>
      <c r="Q581" s="192" t="s">
        <v>26</v>
      </c>
      <c r="R581" s="192" t="s">
        <v>26</v>
      </c>
      <c r="S581" s="192" t="s">
        <v>26</v>
      </c>
      <c r="T581" s="192" t="s">
        <v>26</v>
      </c>
      <c r="U581" s="192" t="s">
        <v>26</v>
      </c>
      <c r="V581" s="192" t="s">
        <v>26</v>
      </c>
      <c r="W581" s="192" t="s">
        <v>26</v>
      </c>
      <c r="X581" s="192" t="s">
        <v>26</v>
      </c>
      <c r="Y581" s="192" t="s">
        <v>26</v>
      </c>
      <c r="Z581" s="192" t="s">
        <v>26</v>
      </c>
      <c r="AA581" s="192" t="s">
        <v>26</v>
      </c>
      <c r="AB581" s="192" t="s">
        <v>26</v>
      </c>
      <c r="AC581" s="192" t="s">
        <v>26</v>
      </c>
    </row>
    <row r="582" spans="1:29" s="1" customFormat="1" ht="34.5" customHeight="1">
      <c r="A582" s="345" t="s">
        <v>1232</v>
      </c>
      <c r="B582" s="113"/>
      <c r="C582" s="322"/>
      <c r="D582" s="398" t="s">
        <v>1233</v>
      </c>
      <c r="E582" s="408"/>
      <c r="F582" s="408"/>
      <c r="G582" s="408"/>
      <c r="H582" s="399"/>
      <c r="I582" s="409"/>
      <c r="J582" s="194"/>
      <c r="K582" s="195"/>
      <c r="L582" s="192" t="s">
        <v>26</v>
      </c>
      <c r="M582" s="192" t="s">
        <v>26</v>
      </c>
      <c r="N582" s="192" t="s">
        <v>26</v>
      </c>
      <c r="O582" s="192" t="s">
        <v>26</v>
      </c>
      <c r="P582" s="192" t="s">
        <v>26</v>
      </c>
      <c r="Q582" s="192" t="s">
        <v>26</v>
      </c>
      <c r="R582" s="192" t="s">
        <v>26</v>
      </c>
      <c r="S582" s="192" t="s">
        <v>26</v>
      </c>
      <c r="T582" s="192" t="s">
        <v>26</v>
      </c>
      <c r="U582" s="192" t="s">
        <v>26</v>
      </c>
      <c r="V582" s="192" t="s">
        <v>26</v>
      </c>
      <c r="W582" s="192" t="s">
        <v>26</v>
      </c>
      <c r="X582" s="192" t="s">
        <v>26</v>
      </c>
      <c r="Y582" s="192" t="s">
        <v>26</v>
      </c>
      <c r="Z582" s="192" t="s">
        <v>26</v>
      </c>
      <c r="AA582" s="192" t="s">
        <v>26</v>
      </c>
      <c r="AB582" s="192" t="s">
        <v>26</v>
      </c>
      <c r="AC582" s="192" t="s">
        <v>26</v>
      </c>
    </row>
    <row r="583" spans="1:29" s="1" customFormat="1" ht="42.75" customHeight="1">
      <c r="A583" s="325"/>
      <c r="B583" s="113"/>
      <c r="C583" s="389" t="s">
        <v>454</v>
      </c>
      <c r="D583" s="390"/>
      <c r="E583" s="390"/>
      <c r="F583" s="390"/>
      <c r="G583" s="390"/>
      <c r="H583" s="391"/>
      <c r="I583" s="409"/>
      <c r="J583" s="196"/>
      <c r="K583" s="189"/>
      <c r="L583" s="120"/>
      <c r="M583" s="124"/>
      <c r="N583" s="124"/>
      <c r="O583" s="124"/>
      <c r="P583" s="124"/>
      <c r="Q583" s="124"/>
      <c r="R583" s="124"/>
      <c r="S583" s="124"/>
      <c r="T583" s="124"/>
      <c r="U583" s="124"/>
      <c r="V583" s="124"/>
      <c r="W583" s="124"/>
      <c r="X583" s="124"/>
      <c r="Y583" s="124"/>
      <c r="Z583" s="124"/>
      <c r="AA583" s="124"/>
      <c r="AB583" s="124"/>
      <c r="AC583" s="124"/>
    </row>
    <row r="584" spans="1:29" s="1" customFormat="1" ht="34.5" customHeight="1">
      <c r="A584" s="345" t="s">
        <v>1234</v>
      </c>
      <c r="B584" s="113"/>
      <c r="C584" s="190"/>
      <c r="D584" s="398" t="s">
        <v>447</v>
      </c>
      <c r="E584" s="408"/>
      <c r="F584" s="408"/>
      <c r="G584" s="408"/>
      <c r="H584" s="399"/>
      <c r="I584" s="409"/>
      <c r="J584" s="188"/>
      <c r="K584" s="191"/>
      <c r="L584" s="192">
        <v>84.5</v>
      </c>
      <c r="M584" s="192">
        <v>0</v>
      </c>
      <c r="N584" s="192">
        <v>40</v>
      </c>
      <c r="O584" s="192">
        <v>62</v>
      </c>
      <c r="P584" s="192">
        <v>45</v>
      </c>
      <c r="Q584" s="192">
        <v>42.9</v>
      </c>
      <c r="R584" s="192">
        <v>0</v>
      </c>
      <c r="S584" s="192">
        <v>0</v>
      </c>
      <c r="T584" s="192">
        <v>0</v>
      </c>
      <c r="U584" s="192">
        <v>0</v>
      </c>
      <c r="V584" s="192">
        <v>0</v>
      </c>
      <c r="W584" s="192">
        <v>19.3</v>
      </c>
      <c r="X584" s="192">
        <v>0</v>
      </c>
      <c r="Y584" s="192">
        <v>23.9</v>
      </c>
      <c r="Z584" s="192">
        <v>45</v>
      </c>
      <c r="AA584" s="192">
        <v>30.1</v>
      </c>
      <c r="AB584" s="192">
        <v>60.4</v>
      </c>
      <c r="AC584" s="192">
        <v>59.9</v>
      </c>
    </row>
    <row r="585" spans="1:29" s="1" customFormat="1" ht="34.5" customHeight="1">
      <c r="A585" s="345" t="s">
        <v>1235</v>
      </c>
      <c r="B585" s="113"/>
      <c r="C585" s="190"/>
      <c r="D585" s="398" t="s">
        <v>448</v>
      </c>
      <c r="E585" s="408"/>
      <c r="F585" s="408"/>
      <c r="G585" s="408"/>
      <c r="H585" s="399"/>
      <c r="I585" s="409"/>
      <c r="J585" s="188"/>
      <c r="K585" s="191"/>
      <c r="L585" s="192">
        <v>73.7</v>
      </c>
      <c r="M585" s="192">
        <v>0</v>
      </c>
      <c r="N585" s="192">
        <v>22.6</v>
      </c>
      <c r="O585" s="192">
        <v>28.6</v>
      </c>
      <c r="P585" s="192">
        <v>17</v>
      </c>
      <c r="Q585" s="192">
        <v>35.200000000000003</v>
      </c>
      <c r="R585" s="192">
        <v>0</v>
      </c>
      <c r="S585" s="192">
        <v>0</v>
      </c>
      <c r="T585" s="192">
        <v>0</v>
      </c>
      <c r="U585" s="192">
        <v>0</v>
      </c>
      <c r="V585" s="192">
        <v>0</v>
      </c>
      <c r="W585" s="192">
        <v>13.8</v>
      </c>
      <c r="X585" s="192">
        <v>0</v>
      </c>
      <c r="Y585" s="192">
        <v>7.5</v>
      </c>
      <c r="Z585" s="192">
        <v>32.700000000000003</v>
      </c>
      <c r="AA585" s="192">
        <v>18</v>
      </c>
      <c r="AB585" s="192">
        <v>44</v>
      </c>
      <c r="AC585" s="192">
        <v>45.7</v>
      </c>
    </row>
    <row r="586" spans="1:29" s="1" customFormat="1" ht="34.5" customHeight="1">
      <c r="A586" s="345" t="s">
        <v>1236</v>
      </c>
      <c r="B586" s="113"/>
      <c r="C586" s="190"/>
      <c r="D586" s="398" t="s">
        <v>449</v>
      </c>
      <c r="E586" s="408"/>
      <c r="F586" s="408"/>
      <c r="G586" s="408"/>
      <c r="H586" s="399"/>
      <c r="I586" s="409"/>
      <c r="J586" s="188"/>
      <c r="K586" s="191"/>
      <c r="L586" s="192">
        <v>26</v>
      </c>
      <c r="M586" s="192">
        <v>0</v>
      </c>
      <c r="N586" s="192">
        <v>20</v>
      </c>
      <c r="O586" s="192">
        <v>21.1</v>
      </c>
      <c r="P586" s="192">
        <v>14.9</v>
      </c>
      <c r="Q586" s="192">
        <v>17.399999999999999</v>
      </c>
      <c r="R586" s="192">
        <v>0</v>
      </c>
      <c r="S586" s="192">
        <v>0</v>
      </c>
      <c r="T586" s="192">
        <v>0</v>
      </c>
      <c r="U586" s="192">
        <v>0</v>
      </c>
      <c r="V586" s="192">
        <v>0</v>
      </c>
      <c r="W586" s="192">
        <v>6.1</v>
      </c>
      <c r="X586" s="192">
        <v>0</v>
      </c>
      <c r="Y586" s="192">
        <v>5.5</v>
      </c>
      <c r="Z586" s="192">
        <v>14.9</v>
      </c>
      <c r="AA586" s="192">
        <v>9.6</v>
      </c>
      <c r="AB586" s="192">
        <v>24.8</v>
      </c>
      <c r="AC586" s="192">
        <v>21.9</v>
      </c>
    </row>
    <row r="587" spans="1:29" s="1" customFormat="1" ht="34.5" customHeight="1">
      <c r="A587" s="345" t="s">
        <v>1237</v>
      </c>
      <c r="B587" s="113"/>
      <c r="C587" s="190"/>
      <c r="D587" s="398" t="s">
        <v>450</v>
      </c>
      <c r="E587" s="408"/>
      <c r="F587" s="408"/>
      <c r="G587" s="408"/>
      <c r="H587" s="399"/>
      <c r="I587" s="409"/>
      <c r="J587" s="188"/>
      <c r="K587" s="191"/>
      <c r="L587" s="192">
        <v>54.9</v>
      </c>
      <c r="M587" s="192">
        <v>0</v>
      </c>
      <c r="N587" s="192">
        <v>9.1</v>
      </c>
      <c r="O587" s="192">
        <v>16.600000000000001</v>
      </c>
      <c r="P587" s="192">
        <v>7.3</v>
      </c>
      <c r="Q587" s="192">
        <v>12.5</v>
      </c>
      <c r="R587" s="192">
        <v>0</v>
      </c>
      <c r="S587" s="192">
        <v>0</v>
      </c>
      <c r="T587" s="192">
        <v>0</v>
      </c>
      <c r="U587" s="192">
        <v>0</v>
      </c>
      <c r="V587" s="192">
        <v>0</v>
      </c>
      <c r="W587" s="192">
        <v>3.2</v>
      </c>
      <c r="X587" s="192">
        <v>0</v>
      </c>
      <c r="Y587" s="192">
        <v>3.3</v>
      </c>
      <c r="Z587" s="192">
        <v>19.8</v>
      </c>
      <c r="AA587" s="192">
        <v>8.9</v>
      </c>
      <c r="AB587" s="192">
        <v>19.2</v>
      </c>
      <c r="AC587" s="192">
        <v>30.4</v>
      </c>
    </row>
    <row r="588" spans="1:29" s="1" customFormat="1" ht="34.5" customHeight="1">
      <c r="A588" s="345" t="s">
        <v>1238</v>
      </c>
      <c r="B588" s="113"/>
      <c r="C588" s="190"/>
      <c r="D588" s="398" t="s">
        <v>1221</v>
      </c>
      <c r="E588" s="408"/>
      <c r="F588" s="408"/>
      <c r="G588" s="408"/>
      <c r="H588" s="399"/>
      <c r="I588" s="409"/>
      <c r="J588" s="188"/>
      <c r="K588" s="191"/>
      <c r="L588" s="192">
        <v>0.1</v>
      </c>
      <c r="M588" s="192">
        <v>0</v>
      </c>
      <c r="N588" s="192">
        <v>0</v>
      </c>
      <c r="O588" s="192">
        <v>9.1</v>
      </c>
      <c r="P588" s="192">
        <v>2.2999999999999998</v>
      </c>
      <c r="Q588" s="192">
        <v>7.3</v>
      </c>
      <c r="R588" s="192">
        <v>0</v>
      </c>
      <c r="S588" s="192">
        <v>0</v>
      </c>
      <c r="T588" s="192">
        <v>0</v>
      </c>
      <c r="U588" s="192">
        <v>0</v>
      </c>
      <c r="V588" s="192">
        <v>0</v>
      </c>
      <c r="W588" s="192">
        <v>0.6</v>
      </c>
      <c r="X588" s="192">
        <v>0</v>
      </c>
      <c r="Y588" s="192">
        <v>15.7</v>
      </c>
      <c r="Z588" s="192">
        <v>8.3000000000000007</v>
      </c>
      <c r="AA588" s="192">
        <v>13.5</v>
      </c>
      <c r="AB588" s="192">
        <v>4.2</v>
      </c>
      <c r="AC588" s="192">
        <v>14.2</v>
      </c>
    </row>
    <row r="589" spans="1:29" s="1" customFormat="1" ht="34.5" customHeight="1">
      <c r="A589" s="345" t="s">
        <v>1239</v>
      </c>
      <c r="B589" s="113"/>
      <c r="C589" s="190"/>
      <c r="D589" s="398" t="s">
        <v>1223</v>
      </c>
      <c r="E589" s="408"/>
      <c r="F589" s="408"/>
      <c r="G589" s="408"/>
      <c r="H589" s="399"/>
      <c r="I589" s="409"/>
      <c r="J589" s="188"/>
      <c r="K589" s="191"/>
      <c r="L589" s="192">
        <v>5.6</v>
      </c>
      <c r="M589" s="192">
        <v>0</v>
      </c>
      <c r="N589" s="192">
        <v>22.6</v>
      </c>
      <c r="O589" s="192">
        <v>9.4</v>
      </c>
      <c r="P589" s="192">
        <v>23</v>
      </c>
      <c r="Q589" s="192">
        <v>6.6</v>
      </c>
      <c r="R589" s="192">
        <v>0</v>
      </c>
      <c r="S589" s="192">
        <v>0</v>
      </c>
      <c r="T589" s="192">
        <v>0</v>
      </c>
      <c r="U589" s="192">
        <v>0</v>
      </c>
      <c r="V589" s="192">
        <v>0</v>
      </c>
      <c r="W589" s="192">
        <v>2.9</v>
      </c>
      <c r="X589" s="192">
        <v>0</v>
      </c>
      <c r="Y589" s="192">
        <v>0.4</v>
      </c>
      <c r="Z589" s="192">
        <v>6</v>
      </c>
      <c r="AA589" s="192">
        <v>0.7</v>
      </c>
      <c r="AB589" s="192">
        <v>8.6999999999999993</v>
      </c>
      <c r="AC589" s="192">
        <v>4.3</v>
      </c>
    </row>
    <row r="590" spans="1:29" s="1" customFormat="1" ht="34.5" customHeight="1">
      <c r="A590" s="345" t="s">
        <v>1240</v>
      </c>
      <c r="B590" s="113"/>
      <c r="C590" s="322"/>
      <c r="D590" s="398" t="s">
        <v>1233</v>
      </c>
      <c r="E590" s="408"/>
      <c r="F590" s="408"/>
      <c r="G590" s="408"/>
      <c r="H590" s="399"/>
      <c r="I590" s="410"/>
      <c r="J590" s="194"/>
      <c r="K590" s="195"/>
      <c r="L590" s="192">
        <v>60</v>
      </c>
      <c r="M590" s="192">
        <v>0</v>
      </c>
      <c r="N590" s="192">
        <v>32</v>
      </c>
      <c r="O590" s="192">
        <v>31.5</v>
      </c>
      <c r="P590" s="192">
        <v>32.700000000000003</v>
      </c>
      <c r="Q590" s="192">
        <v>24.9</v>
      </c>
      <c r="R590" s="192">
        <v>0</v>
      </c>
      <c r="S590" s="192">
        <v>0</v>
      </c>
      <c r="T590" s="192">
        <v>0</v>
      </c>
      <c r="U590" s="192">
        <v>0</v>
      </c>
      <c r="V590" s="192">
        <v>0</v>
      </c>
      <c r="W590" s="192">
        <v>7.2</v>
      </c>
      <c r="X590" s="192">
        <v>0</v>
      </c>
      <c r="Y590" s="192">
        <v>18.399999999999999</v>
      </c>
      <c r="Z590" s="192">
        <v>30.9</v>
      </c>
      <c r="AA590" s="192">
        <v>22.2</v>
      </c>
      <c r="AB590" s="192">
        <v>32</v>
      </c>
      <c r="AC590" s="192">
        <v>42.5</v>
      </c>
    </row>
    <row r="591" spans="1:29" s="1" customFormat="1">
      <c r="A591" s="325"/>
      <c r="B591" s="19"/>
      <c r="C591" s="19"/>
      <c r="D591" s="19"/>
      <c r="E591" s="19"/>
      <c r="F591" s="19"/>
      <c r="G591" s="19"/>
      <c r="H591" s="15"/>
      <c r="I591" s="15"/>
      <c r="J591" s="87"/>
      <c r="K591" s="88"/>
      <c r="L591" s="89"/>
      <c r="M591" s="89"/>
      <c r="N591" s="89"/>
      <c r="O591" s="89"/>
      <c r="P591" s="89"/>
      <c r="Q591" s="89"/>
    </row>
    <row r="592" spans="1:29" s="82" customFormat="1">
      <c r="A592" s="325"/>
      <c r="B592" s="83"/>
      <c r="C592" s="60"/>
      <c r="D592" s="60"/>
      <c r="E592" s="60"/>
      <c r="F592" s="60"/>
      <c r="G592" s="60"/>
      <c r="H592" s="90"/>
      <c r="I592" s="90"/>
      <c r="J592" s="87"/>
      <c r="K592" s="88"/>
      <c r="L592" s="89"/>
      <c r="M592" s="89"/>
      <c r="N592" s="89"/>
      <c r="O592" s="89"/>
      <c r="P592" s="89"/>
      <c r="Q592" s="89"/>
    </row>
    <row r="593" spans="1:29" s="1" customFormat="1">
      <c r="A593" s="325"/>
      <c r="B593" s="113"/>
      <c r="C593" s="4"/>
      <c r="D593" s="4"/>
      <c r="E593" s="4"/>
      <c r="F593" s="4"/>
      <c r="G593" s="4"/>
      <c r="H593" s="307"/>
      <c r="I593" s="307"/>
      <c r="J593" s="59"/>
      <c r="K593" s="30"/>
      <c r="L593" s="101"/>
      <c r="M593" s="101"/>
      <c r="N593" s="101"/>
      <c r="O593" s="101"/>
      <c r="P593" s="101"/>
      <c r="Q593" s="101"/>
    </row>
    <row r="594" spans="1:29" s="1" customFormat="1">
      <c r="A594" s="325"/>
      <c r="B594" s="19" t="s">
        <v>455</v>
      </c>
      <c r="C594" s="19"/>
      <c r="D594" s="19"/>
      <c r="E594" s="19"/>
      <c r="F594" s="19"/>
      <c r="G594" s="19"/>
      <c r="H594" s="15"/>
      <c r="I594" s="15"/>
      <c r="J594" s="59"/>
      <c r="K594" s="30"/>
      <c r="L594" s="101"/>
      <c r="M594" s="101"/>
      <c r="N594" s="101"/>
      <c r="O594" s="101"/>
      <c r="P594" s="101"/>
      <c r="Q594" s="101"/>
    </row>
    <row r="595" spans="1:29">
      <c r="A595" s="325"/>
      <c r="B595" s="19"/>
      <c r="C595" s="19"/>
      <c r="D595" s="19"/>
      <c r="E595" s="19"/>
      <c r="F595" s="19"/>
      <c r="G595" s="19"/>
      <c r="H595" s="15"/>
      <c r="I595" s="15"/>
      <c r="L595" s="73"/>
      <c r="M595" s="73"/>
      <c r="N595" s="73"/>
      <c r="O595" s="73"/>
      <c r="P595" s="73"/>
      <c r="Q595" s="73"/>
      <c r="R595" s="9"/>
      <c r="S595" s="9"/>
      <c r="T595" s="9"/>
      <c r="U595" s="9"/>
      <c r="V595" s="9"/>
    </row>
    <row r="596" spans="1:29" s="2" customFormat="1" ht="34.5" customHeight="1">
      <c r="A596" s="325"/>
      <c r="B596" s="19"/>
      <c r="C596" s="4"/>
      <c r="D596" s="4"/>
      <c r="E596" s="4"/>
      <c r="F596" s="4"/>
      <c r="G596" s="4"/>
      <c r="H596" s="307"/>
      <c r="I596" s="307"/>
      <c r="J596" s="74" t="s">
        <v>77</v>
      </c>
      <c r="K596" s="167"/>
      <c r="L596" s="76" t="s">
        <v>15</v>
      </c>
      <c r="M596" s="76" t="s">
        <v>875</v>
      </c>
      <c r="N596" s="76" t="s">
        <v>16</v>
      </c>
      <c r="O596" s="76" t="s">
        <v>14</v>
      </c>
      <c r="P596" s="76" t="s">
        <v>17</v>
      </c>
      <c r="Q596" s="76" t="s">
        <v>12</v>
      </c>
      <c r="R596" s="76" t="s">
        <v>6</v>
      </c>
      <c r="S596" s="76" t="s">
        <v>5</v>
      </c>
      <c r="T596" s="76" t="s">
        <v>4</v>
      </c>
      <c r="U596" s="76" t="s">
        <v>3</v>
      </c>
      <c r="V596" s="76" t="s">
        <v>2</v>
      </c>
      <c r="W596" s="76" t="s">
        <v>8</v>
      </c>
      <c r="X596" s="76" t="s">
        <v>1</v>
      </c>
      <c r="Y596" s="76" t="s">
        <v>7</v>
      </c>
      <c r="Z596" s="76" t="s">
        <v>13</v>
      </c>
      <c r="AA596" s="76" t="s">
        <v>9</v>
      </c>
      <c r="AB596" s="76" t="s">
        <v>10</v>
      </c>
      <c r="AC596" s="76" t="s">
        <v>11</v>
      </c>
    </row>
    <row r="597" spans="1:29" s="2" customFormat="1" ht="20.25" customHeight="1">
      <c r="A597" s="325"/>
      <c r="C597" s="60"/>
      <c r="D597" s="4"/>
      <c r="E597" s="4"/>
      <c r="F597" s="4"/>
      <c r="G597" s="4"/>
      <c r="H597" s="307"/>
      <c r="I597" s="65" t="s">
        <v>1148</v>
      </c>
      <c r="J597" s="66"/>
      <c r="K597" s="168"/>
      <c r="L597" s="78" t="s">
        <v>79</v>
      </c>
      <c r="M597" s="78" t="s">
        <v>79</v>
      </c>
      <c r="N597" s="78" t="s">
        <v>79</v>
      </c>
      <c r="O597" s="78" t="s">
        <v>79</v>
      </c>
      <c r="P597" s="78" t="s">
        <v>79</v>
      </c>
      <c r="Q597" s="78" t="s">
        <v>79</v>
      </c>
      <c r="R597" s="78" t="s">
        <v>79</v>
      </c>
      <c r="S597" s="78" t="s">
        <v>79</v>
      </c>
      <c r="T597" s="78" t="s">
        <v>79</v>
      </c>
      <c r="U597" s="78" t="s">
        <v>79</v>
      </c>
      <c r="V597" s="78" t="s">
        <v>79</v>
      </c>
      <c r="W597" s="78" t="s">
        <v>80</v>
      </c>
      <c r="X597" s="78" t="s">
        <v>79</v>
      </c>
      <c r="Y597" s="78" t="s">
        <v>79</v>
      </c>
      <c r="Z597" s="78" t="s">
        <v>79</v>
      </c>
      <c r="AA597" s="78" t="s">
        <v>80</v>
      </c>
      <c r="AB597" s="78" t="s">
        <v>79</v>
      </c>
      <c r="AC597" s="78" t="s">
        <v>79</v>
      </c>
    </row>
    <row r="598" spans="1:29" s="108" customFormat="1" ht="70.150000000000006" customHeight="1">
      <c r="A598" s="349" t="s">
        <v>1241</v>
      </c>
      <c r="C598" s="383" t="s">
        <v>456</v>
      </c>
      <c r="D598" s="384"/>
      <c r="E598" s="384"/>
      <c r="F598" s="384"/>
      <c r="G598" s="384"/>
      <c r="H598" s="385"/>
      <c r="I598" s="324" t="s">
        <v>1242</v>
      </c>
      <c r="J598" s="180" t="str">
        <f>IF(SUM(L598:AC598)=0,IF(COUNTIF(L598:AC598,"未確認")&gt;0,"未確認",IF(COUNTIF(L598:AC598,"~*")&gt;0,"*",SUM(L598:AC598))),SUM(L598:AC598))</f>
        <v>*</v>
      </c>
      <c r="K598" s="181" t="str">
        <f>IF(OR(COUNTIF(L598:AC598,"未確認")&gt;0,COUNTIF(L598:AC598,"*")&gt;0),"※","")</f>
        <v>※</v>
      </c>
      <c r="L598" s="111"/>
      <c r="M598" s="111" t="s">
        <v>1127</v>
      </c>
      <c r="N598" s="111" t="s">
        <v>1127</v>
      </c>
      <c r="O598" s="111" t="s">
        <v>140</v>
      </c>
      <c r="P598" s="111" t="s">
        <v>1127</v>
      </c>
      <c r="Q598" s="111"/>
      <c r="R598" s="111"/>
      <c r="S598" s="111"/>
      <c r="T598" s="111"/>
      <c r="U598" s="111"/>
      <c r="V598" s="111"/>
      <c r="W598" s="111"/>
      <c r="X598" s="111"/>
      <c r="Y598" s="111" t="s">
        <v>140</v>
      </c>
      <c r="Z598" s="111" t="s">
        <v>1127</v>
      </c>
      <c r="AA598" s="111"/>
      <c r="AB598" s="111" t="s">
        <v>1127</v>
      </c>
      <c r="AC598" s="111" t="s">
        <v>1127</v>
      </c>
    </row>
    <row r="599" spans="1:29" s="108" customFormat="1" ht="70.150000000000006" customHeight="1">
      <c r="A599" s="349" t="s">
        <v>1243</v>
      </c>
      <c r="B599" s="83"/>
      <c r="C599" s="383" t="s">
        <v>1244</v>
      </c>
      <c r="D599" s="384"/>
      <c r="E599" s="384"/>
      <c r="F599" s="384"/>
      <c r="G599" s="384"/>
      <c r="H599" s="385"/>
      <c r="I599" s="324" t="s">
        <v>459</v>
      </c>
      <c r="J599" s="180">
        <f>IF(SUM(L599:AC599)=0,IF(COUNTIF(L599:AC599,"未確認")&gt;0,"未確認",IF(COUNTIF(L599:AC599,"~*")&gt;0,"*",SUM(L599:AC599))),SUM(L599:AC599))</f>
        <v>0</v>
      </c>
      <c r="K599" s="181" t="str">
        <f>IF(OR(COUNTIF(L599:AC599,"未確認")&gt;0,COUNTIF(L599:AC599,"*")&gt;0),"※","")</f>
        <v/>
      </c>
      <c r="L599" s="111"/>
      <c r="M599" s="111"/>
      <c r="N599" s="111"/>
      <c r="O599" s="111"/>
      <c r="P599" s="111"/>
      <c r="Q599" s="111"/>
      <c r="R599" s="111"/>
      <c r="S599" s="111"/>
      <c r="T599" s="111"/>
      <c r="U599" s="111"/>
      <c r="V599" s="111"/>
      <c r="W599" s="111"/>
      <c r="X599" s="111"/>
      <c r="Y599" s="111"/>
      <c r="Z599" s="111"/>
      <c r="AA599" s="111"/>
      <c r="AB599" s="111"/>
      <c r="AC599" s="111"/>
    </row>
    <row r="600" spans="1:29" s="108" customFormat="1" ht="72" customHeight="1">
      <c r="A600" s="349" t="s">
        <v>1245</v>
      </c>
      <c r="B600" s="83"/>
      <c r="C600" s="383" t="s">
        <v>460</v>
      </c>
      <c r="D600" s="384"/>
      <c r="E600" s="384"/>
      <c r="F600" s="384"/>
      <c r="G600" s="384"/>
      <c r="H600" s="385"/>
      <c r="I600" s="324" t="s">
        <v>1246</v>
      </c>
      <c r="J600" s="180">
        <f>IF(SUM(L600:AC600)=0,IF(COUNTIF(L600:AC600,"未確認")&gt;0,"未確認",IF(COUNTIF(L600:AC600,"~*")&gt;0,"*",SUM(L600:AC600))),SUM(L600:AC600))</f>
        <v>0</v>
      </c>
      <c r="K600" s="181" t="str">
        <f>IF(OR(COUNTIF(L600:AC600,"未確認")&gt;0,COUNTIF(L600:AC600,"*")&gt;0),"※","")</f>
        <v/>
      </c>
      <c r="L600" s="111"/>
      <c r="M600" s="111"/>
      <c r="N600" s="111"/>
      <c r="O600" s="111"/>
      <c r="P600" s="111"/>
      <c r="Q600" s="111"/>
      <c r="R600" s="111"/>
      <c r="S600" s="111"/>
      <c r="T600" s="111"/>
      <c r="U600" s="111"/>
      <c r="V600" s="111"/>
      <c r="W600" s="111"/>
      <c r="X600" s="111"/>
      <c r="Y600" s="111"/>
      <c r="Z600" s="111"/>
      <c r="AA600" s="111"/>
      <c r="AB600" s="111"/>
      <c r="AC600" s="111"/>
    </row>
    <row r="601" spans="1:29" s="108" customFormat="1" ht="56.1" customHeight="1">
      <c r="A601" s="349" t="s">
        <v>1247</v>
      </c>
      <c r="B601" s="83"/>
      <c r="C601" s="383" t="s">
        <v>461</v>
      </c>
      <c r="D601" s="384"/>
      <c r="E601" s="384"/>
      <c r="F601" s="384"/>
      <c r="G601" s="384"/>
      <c r="H601" s="385"/>
      <c r="I601" s="313" t="s">
        <v>1248</v>
      </c>
      <c r="J601" s="180">
        <f>IF(SUM(L601:AC601)=0,IF(COUNTIF(L601:AC601,"未確認")&gt;0,"未確認",IF(COUNTIF(L601:AC601,"~*")&gt;0,"*",SUM(L601:AC601))),SUM(L601:AC601))</f>
        <v>232</v>
      </c>
      <c r="K601" s="181" t="str">
        <f>IF(OR(COUNTIF(L601:AC601,"未確認")&gt;0,COUNTIF(L601:AC601,"*")&gt;0),"※","")</f>
        <v>※</v>
      </c>
      <c r="L601" s="111" t="s">
        <v>1127</v>
      </c>
      <c r="M601" s="111"/>
      <c r="N601" s="111">
        <v>34</v>
      </c>
      <c r="O601" s="111">
        <v>29</v>
      </c>
      <c r="P601" s="111">
        <v>42</v>
      </c>
      <c r="Q601" s="111" t="s">
        <v>1127</v>
      </c>
      <c r="R601" s="111"/>
      <c r="S601" s="111"/>
      <c r="T601" s="111" t="s">
        <v>140</v>
      </c>
      <c r="U601" s="111"/>
      <c r="V601" s="111"/>
      <c r="W601" s="111">
        <v>17</v>
      </c>
      <c r="X601" s="111"/>
      <c r="Y601" s="111">
        <v>13</v>
      </c>
      <c r="Z601" s="111">
        <v>44</v>
      </c>
      <c r="AA601" s="111">
        <v>18</v>
      </c>
      <c r="AB601" s="111">
        <v>10</v>
      </c>
      <c r="AC601" s="111">
        <v>25</v>
      </c>
    </row>
    <row r="602" spans="1:29" s="108" customFormat="1" ht="84" customHeight="1">
      <c r="A602" s="349" t="s">
        <v>1249</v>
      </c>
      <c r="B602" s="83"/>
      <c r="C602" s="383" t="s">
        <v>463</v>
      </c>
      <c r="D602" s="384"/>
      <c r="E602" s="384"/>
      <c r="F602" s="384"/>
      <c r="G602" s="384"/>
      <c r="H602" s="385"/>
      <c r="I602" s="324" t="s">
        <v>1250</v>
      </c>
      <c r="J602" s="180">
        <f>IF(SUM(L602:AC602)=0,IF(COUNTIF(L602:AC602,"未確認")&gt;0,"未確認",IF(COUNTIF(L602:AC602,"~*")&gt;0,"*",SUM(L602:AC602))),SUM(L602:AC602))</f>
        <v>0</v>
      </c>
      <c r="K602" s="181" t="str">
        <f>IF(OR(COUNTIF(L602:AC602,"未確認")&gt;0,COUNTIF(L602:AC602,"*")&gt;0),"※","")</f>
        <v/>
      </c>
      <c r="L602" s="111"/>
      <c r="M602" s="111"/>
      <c r="N602" s="111"/>
      <c r="O602" s="111"/>
      <c r="P602" s="111"/>
      <c r="Q602" s="111"/>
      <c r="R602" s="111"/>
      <c r="S602" s="111"/>
      <c r="T602" s="111"/>
      <c r="U602" s="111"/>
      <c r="V602" s="111"/>
      <c r="W602" s="111"/>
      <c r="X602" s="111"/>
      <c r="Y602" s="111"/>
      <c r="Z602" s="111"/>
      <c r="AA602" s="111"/>
      <c r="AB602" s="111"/>
      <c r="AC602" s="111"/>
    </row>
    <row r="603" spans="1:29" s="108" customFormat="1" ht="35.1" customHeight="1">
      <c r="A603" s="345" t="s">
        <v>1251</v>
      </c>
      <c r="B603" s="83"/>
      <c r="C603" s="389" t="s">
        <v>465</v>
      </c>
      <c r="D603" s="390"/>
      <c r="E603" s="390"/>
      <c r="F603" s="390"/>
      <c r="G603" s="390"/>
      <c r="H603" s="391"/>
      <c r="I603" s="406" t="s">
        <v>1252</v>
      </c>
      <c r="J603" s="164">
        <v>5180</v>
      </c>
      <c r="K603" s="181" t="str">
        <f>IF(OR(COUNTIF(L603:AC603,"未確認")&gt;0,COUNTIF(L603:AC603,"~*")&gt;0),"※","")</f>
        <v/>
      </c>
      <c r="L603" s="350"/>
      <c r="M603" s="350"/>
      <c r="N603" s="350"/>
      <c r="O603" s="350"/>
      <c r="P603" s="350"/>
      <c r="Q603" s="350"/>
      <c r="R603" s="350"/>
      <c r="S603" s="350"/>
      <c r="T603" s="350"/>
      <c r="U603" s="350"/>
      <c r="V603" s="350"/>
      <c r="W603" s="350"/>
      <c r="X603" s="350"/>
      <c r="Y603" s="350"/>
      <c r="Z603" s="350"/>
      <c r="AA603" s="350"/>
      <c r="AB603" s="350"/>
      <c r="AC603" s="350"/>
    </row>
    <row r="604" spans="1:29" s="108" customFormat="1" ht="35.1" customHeight="1">
      <c r="A604" s="345" t="s">
        <v>1253</v>
      </c>
      <c r="B604" s="83"/>
      <c r="C604" s="311"/>
      <c r="D604" s="312"/>
      <c r="E604" s="386" t="s">
        <v>467</v>
      </c>
      <c r="F604" s="387"/>
      <c r="G604" s="387"/>
      <c r="H604" s="388"/>
      <c r="I604" s="407"/>
      <c r="J604" s="164">
        <v>994</v>
      </c>
      <c r="K604" s="181" t="str">
        <f>IF(OR(COUNTIF(L604:AC604,"未確認")&gt;0,COUNTIF(L604:AC604,"~*")&gt;0),"※","")</f>
        <v/>
      </c>
      <c r="L604" s="350"/>
      <c r="M604" s="350"/>
      <c r="N604" s="350"/>
      <c r="O604" s="350"/>
      <c r="P604" s="350"/>
      <c r="Q604" s="350"/>
      <c r="R604" s="350"/>
      <c r="S604" s="350"/>
      <c r="T604" s="350"/>
      <c r="U604" s="350"/>
      <c r="V604" s="350"/>
      <c r="W604" s="350"/>
      <c r="X604" s="350"/>
      <c r="Y604" s="350"/>
      <c r="Z604" s="350"/>
      <c r="AA604" s="350"/>
      <c r="AB604" s="350"/>
      <c r="AC604" s="350"/>
    </row>
    <row r="605" spans="1:29" s="108" customFormat="1" ht="35.1" customHeight="1">
      <c r="A605" s="345" t="s">
        <v>1254</v>
      </c>
      <c r="B605" s="83"/>
      <c r="C605" s="389" t="s">
        <v>468</v>
      </c>
      <c r="D605" s="390"/>
      <c r="E605" s="390"/>
      <c r="F605" s="390"/>
      <c r="G605" s="390"/>
      <c r="H605" s="391"/>
      <c r="I605" s="392" t="s">
        <v>1255</v>
      </c>
      <c r="J605" s="164">
        <v>7711</v>
      </c>
      <c r="K605" s="181" t="str">
        <f>IF(OR(COUNTIF(L605:AC605,"未確認")&gt;0,COUNTIF(L605:AC605,"~*")&gt;0),"※","")</f>
        <v/>
      </c>
      <c r="L605" s="350"/>
      <c r="M605" s="350"/>
      <c r="N605" s="350"/>
      <c r="O605" s="350"/>
      <c r="P605" s="350"/>
      <c r="Q605" s="350"/>
      <c r="R605" s="350"/>
      <c r="S605" s="350"/>
      <c r="T605" s="350"/>
      <c r="U605" s="350"/>
      <c r="V605" s="350"/>
      <c r="W605" s="350"/>
      <c r="X605" s="350"/>
      <c r="Y605" s="350"/>
      <c r="Z605" s="350"/>
      <c r="AA605" s="350"/>
      <c r="AB605" s="350"/>
      <c r="AC605" s="350"/>
    </row>
    <row r="606" spans="1:29" s="108" customFormat="1" ht="35.1" customHeight="1">
      <c r="A606" s="345" t="s">
        <v>1256</v>
      </c>
      <c r="B606" s="83"/>
      <c r="C606" s="311"/>
      <c r="D606" s="312"/>
      <c r="E606" s="386" t="s">
        <v>467</v>
      </c>
      <c r="F606" s="387"/>
      <c r="G606" s="387"/>
      <c r="H606" s="388"/>
      <c r="I606" s="395"/>
      <c r="J606" s="164">
        <v>1792</v>
      </c>
      <c r="K606" s="181" t="str">
        <f>IF(OR(COUNTIF(L606:AC606,"未確認")&gt;0,COUNTIF(L606:AC606,"~*")&gt;0),"※","")</f>
        <v/>
      </c>
      <c r="L606" s="350"/>
      <c r="M606" s="350"/>
      <c r="N606" s="350"/>
      <c r="O606" s="350"/>
      <c r="P606" s="350"/>
      <c r="Q606" s="350"/>
      <c r="R606" s="350"/>
      <c r="S606" s="350"/>
      <c r="T606" s="350"/>
      <c r="U606" s="350"/>
      <c r="V606" s="350"/>
      <c r="W606" s="350"/>
      <c r="X606" s="350"/>
      <c r="Y606" s="350"/>
      <c r="Z606" s="350"/>
      <c r="AA606" s="350"/>
      <c r="AB606" s="350"/>
      <c r="AC606" s="350"/>
    </row>
    <row r="607" spans="1:29" s="108" customFormat="1" ht="42" customHeight="1">
      <c r="A607" s="345" t="s">
        <v>1257</v>
      </c>
      <c r="B607" s="83"/>
      <c r="C607" s="386" t="s">
        <v>470</v>
      </c>
      <c r="D607" s="387"/>
      <c r="E607" s="387"/>
      <c r="F607" s="387"/>
      <c r="G607" s="387"/>
      <c r="H607" s="388"/>
      <c r="I607" s="116" t="s">
        <v>1258</v>
      </c>
      <c r="J607" s="180">
        <v>2975</v>
      </c>
      <c r="K607" s="181" t="str">
        <f>IF(OR(COUNTIF(L607:AC607,"未確認")&gt;0,COUNTIF(L607:AC607,"~*")&gt;0),"※","")</f>
        <v/>
      </c>
      <c r="L607" s="350"/>
      <c r="M607" s="350"/>
      <c r="N607" s="350"/>
      <c r="O607" s="350"/>
      <c r="P607" s="350"/>
      <c r="Q607" s="350"/>
      <c r="R607" s="350"/>
      <c r="S607" s="350"/>
      <c r="T607" s="350"/>
      <c r="U607" s="350"/>
      <c r="V607" s="350"/>
      <c r="W607" s="350"/>
      <c r="X607" s="350"/>
      <c r="Y607" s="350"/>
      <c r="Z607" s="350"/>
      <c r="AA607" s="350"/>
      <c r="AB607" s="350"/>
      <c r="AC607" s="350"/>
    </row>
    <row r="608" spans="1:29" s="108" customFormat="1" ht="56.1" customHeight="1">
      <c r="A608" s="349" t="s">
        <v>1259</v>
      </c>
      <c r="B608" s="83"/>
      <c r="C608" s="383" t="s">
        <v>472</v>
      </c>
      <c r="D608" s="384"/>
      <c r="E608" s="384"/>
      <c r="F608" s="384"/>
      <c r="G608" s="384"/>
      <c r="H608" s="385"/>
      <c r="I608" s="116" t="s">
        <v>473</v>
      </c>
      <c r="J608" s="180" t="str">
        <f t="shared" ref="J608:J613" si="24">IF(SUM(L608:AC608)=0,IF(COUNTIF(L608:AC608,"未確認")&gt;0,"未確認",IF(COUNTIF(L608:AC608,"~*")&gt;0,"*",SUM(L608:AC608))),SUM(L608:AC608))</f>
        <v>*</v>
      </c>
      <c r="K608" s="181" t="str">
        <f t="shared" ref="K608:K613" si="25">IF(OR(COUNTIF(L608:AC608,"未確認")&gt;0,COUNTIF(L608:AC608,"*")&gt;0),"※","")</f>
        <v>※</v>
      </c>
      <c r="L608" s="111" t="s">
        <v>1121</v>
      </c>
      <c r="M608" s="111"/>
      <c r="N608" s="111"/>
      <c r="O608" s="111"/>
      <c r="P608" s="111" t="s">
        <v>1127</v>
      </c>
      <c r="Q608" s="111"/>
      <c r="R608" s="111"/>
      <c r="S608" s="111" t="s">
        <v>1127</v>
      </c>
      <c r="T608" s="111"/>
      <c r="U608" s="111"/>
      <c r="V608" s="111" t="s">
        <v>1127</v>
      </c>
      <c r="W608" s="111"/>
      <c r="X608" s="111" t="s">
        <v>1127</v>
      </c>
      <c r="Y608" s="111"/>
      <c r="Z608" s="111" t="s">
        <v>1128</v>
      </c>
      <c r="AA608" s="111" t="s">
        <v>1127</v>
      </c>
      <c r="AB608" s="111" t="s">
        <v>1128</v>
      </c>
      <c r="AC608" s="111"/>
    </row>
    <row r="609" spans="1:29" s="108" customFormat="1" ht="56.1" customHeight="1">
      <c r="A609" s="349" t="s">
        <v>1260</v>
      </c>
      <c r="B609" s="83"/>
      <c r="C609" s="383" t="s">
        <v>1261</v>
      </c>
      <c r="D609" s="384"/>
      <c r="E609" s="384"/>
      <c r="F609" s="384"/>
      <c r="G609" s="384"/>
      <c r="H609" s="385"/>
      <c r="I609" s="116" t="s">
        <v>475</v>
      </c>
      <c r="J609" s="180" t="str">
        <f t="shared" si="24"/>
        <v>*</v>
      </c>
      <c r="K609" s="181" t="str">
        <f t="shared" si="25"/>
        <v>※</v>
      </c>
      <c r="L609" s="111"/>
      <c r="M609" s="111"/>
      <c r="N609" s="111"/>
      <c r="O609" s="111"/>
      <c r="P609" s="111"/>
      <c r="Q609" s="111"/>
      <c r="R609" s="111"/>
      <c r="S609" s="111"/>
      <c r="T609" s="111"/>
      <c r="U609" s="111"/>
      <c r="V609" s="111"/>
      <c r="W609" s="111"/>
      <c r="X609" s="111" t="s">
        <v>1127</v>
      </c>
      <c r="Y609" s="111"/>
      <c r="Z609" s="111"/>
      <c r="AA609" s="111"/>
      <c r="AB609" s="111" t="s">
        <v>1127</v>
      </c>
      <c r="AC609" s="111"/>
    </row>
    <row r="610" spans="1:29" s="1" customFormat="1" ht="56.1" customHeight="1">
      <c r="A610" s="349" t="s">
        <v>1262</v>
      </c>
      <c r="B610" s="83"/>
      <c r="C610" s="383" t="s">
        <v>476</v>
      </c>
      <c r="D610" s="384"/>
      <c r="E610" s="384"/>
      <c r="F610" s="384"/>
      <c r="G610" s="384"/>
      <c r="H610" s="385"/>
      <c r="I610" s="116" t="s">
        <v>477</v>
      </c>
      <c r="J610" s="180">
        <f t="shared" si="24"/>
        <v>0</v>
      </c>
      <c r="K610" s="181" t="str">
        <f t="shared" si="25"/>
        <v/>
      </c>
      <c r="L610" s="111"/>
      <c r="M610" s="111"/>
      <c r="N610" s="111"/>
      <c r="O610" s="111"/>
      <c r="P610" s="111"/>
      <c r="Q610" s="111"/>
      <c r="R610" s="111"/>
      <c r="S610" s="111"/>
      <c r="T610" s="111"/>
      <c r="U610" s="111"/>
      <c r="V610" s="111"/>
      <c r="W610" s="111"/>
      <c r="X610" s="111"/>
      <c r="Y610" s="111"/>
      <c r="Z610" s="111"/>
      <c r="AA610" s="111"/>
      <c r="AB610" s="111"/>
      <c r="AC610" s="111"/>
    </row>
    <row r="611" spans="1:29" s="1" customFormat="1" ht="56.1" customHeight="1">
      <c r="A611" s="349" t="s">
        <v>1263</v>
      </c>
      <c r="B611" s="83"/>
      <c r="C611" s="383" t="s">
        <v>478</v>
      </c>
      <c r="D611" s="384"/>
      <c r="E611" s="384"/>
      <c r="F611" s="384"/>
      <c r="G611" s="384"/>
      <c r="H611" s="385"/>
      <c r="I611" s="116" t="s">
        <v>1264</v>
      </c>
      <c r="J611" s="180">
        <f t="shared" si="24"/>
        <v>0</v>
      </c>
      <c r="K611" s="181" t="str">
        <f t="shared" si="25"/>
        <v/>
      </c>
      <c r="L611" s="111"/>
      <c r="M611" s="111"/>
      <c r="N611" s="111"/>
      <c r="O611" s="111"/>
      <c r="P611" s="111"/>
      <c r="Q611" s="111"/>
      <c r="R611" s="111"/>
      <c r="S611" s="111"/>
      <c r="T611" s="111"/>
      <c r="U611" s="111"/>
      <c r="V611" s="111"/>
      <c r="W611" s="111"/>
      <c r="X611" s="111"/>
      <c r="Y611" s="111"/>
      <c r="Z611" s="111"/>
      <c r="AA611" s="111"/>
      <c r="AB611" s="111"/>
      <c r="AC611" s="111"/>
    </row>
    <row r="612" spans="1:29"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c r="N612" s="111"/>
      <c r="O612" s="111"/>
      <c r="P612" s="111"/>
      <c r="Q612" s="111"/>
      <c r="R612" s="111"/>
      <c r="S612" s="111"/>
      <c r="T612" s="111"/>
      <c r="U612" s="111"/>
      <c r="V612" s="111"/>
      <c r="W612" s="111"/>
      <c r="X612" s="111"/>
      <c r="Y612" s="111"/>
      <c r="Z612" s="111"/>
      <c r="AA612" s="111"/>
      <c r="AB612" s="111"/>
      <c r="AC612" s="111"/>
    </row>
    <row r="613" spans="1:29" s="1" customFormat="1" ht="56.1" customHeight="1">
      <c r="A613" s="349" t="s">
        <v>1266</v>
      </c>
      <c r="B613" s="83"/>
      <c r="C613" s="383" t="s">
        <v>482</v>
      </c>
      <c r="D613" s="384"/>
      <c r="E613" s="384"/>
      <c r="F613" s="384"/>
      <c r="G613" s="384"/>
      <c r="H613" s="385"/>
      <c r="I613" s="116" t="s">
        <v>1267</v>
      </c>
      <c r="J613" s="180" t="str">
        <f t="shared" si="24"/>
        <v>*</v>
      </c>
      <c r="K613" s="181" t="str">
        <f t="shared" si="25"/>
        <v>※</v>
      </c>
      <c r="L613" s="111"/>
      <c r="M613" s="111"/>
      <c r="N613" s="111"/>
      <c r="O613" s="111"/>
      <c r="P613" s="111"/>
      <c r="Q613" s="111"/>
      <c r="R613" s="111"/>
      <c r="S613" s="111"/>
      <c r="T613" s="111"/>
      <c r="U613" s="111"/>
      <c r="V613" s="111"/>
      <c r="W613" s="111"/>
      <c r="X613" s="111" t="s">
        <v>1110</v>
      </c>
      <c r="Y613" s="111"/>
      <c r="Z613" s="111"/>
      <c r="AA613" s="111"/>
      <c r="AB613" s="111"/>
      <c r="AC613" s="111"/>
    </row>
    <row r="614" spans="1:29" s="1" customFormat="1">
      <c r="A614" s="325"/>
      <c r="B614" s="19"/>
      <c r="C614" s="19"/>
      <c r="D614" s="19"/>
      <c r="E614" s="19"/>
      <c r="F614" s="19"/>
      <c r="G614" s="19"/>
      <c r="H614" s="15"/>
      <c r="I614" s="15"/>
      <c r="J614" s="87"/>
      <c r="K614" s="88"/>
      <c r="L614" s="89"/>
      <c r="M614" s="89"/>
      <c r="N614" s="89"/>
      <c r="O614" s="89"/>
      <c r="P614" s="89"/>
      <c r="Q614" s="89"/>
    </row>
    <row r="615" spans="1:29" s="82" customFormat="1">
      <c r="A615" s="325"/>
      <c r="B615" s="83"/>
      <c r="C615" s="60"/>
      <c r="D615" s="60"/>
      <c r="E615" s="60"/>
      <c r="F615" s="60"/>
      <c r="G615" s="60"/>
      <c r="H615" s="90"/>
      <c r="I615" s="90"/>
      <c r="J615" s="87"/>
      <c r="K615" s="88"/>
      <c r="L615" s="89"/>
      <c r="M615" s="89"/>
      <c r="N615" s="89"/>
      <c r="O615" s="89"/>
      <c r="P615" s="89"/>
      <c r="Q615" s="89"/>
    </row>
    <row r="616" spans="1:29" s="1" customFormat="1">
      <c r="A616" s="325"/>
      <c r="B616" s="83"/>
      <c r="C616" s="4"/>
      <c r="D616" s="4"/>
      <c r="E616" s="126"/>
      <c r="F616" s="126"/>
      <c r="G616" s="126"/>
      <c r="H616" s="127"/>
      <c r="I616" s="127"/>
      <c r="J616" s="87"/>
      <c r="K616" s="88"/>
      <c r="L616" s="89"/>
      <c r="M616" s="89"/>
      <c r="N616" s="89"/>
      <c r="O616" s="89"/>
      <c r="P616" s="89"/>
      <c r="Q616" s="89"/>
    </row>
    <row r="617" spans="1:29" s="1" customFormat="1">
      <c r="A617" s="325"/>
      <c r="B617" s="19" t="s">
        <v>484</v>
      </c>
      <c r="C617" s="44"/>
      <c r="D617" s="44"/>
      <c r="E617" s="44"/>
      <c r="F617" s="44"/>
      <c r="G617" s="44"/>
      <c r="H617" s="15"/>
      <c r="I617" s="15"/>
      <c r="J617" s="87"/>
      <c r="K617" s="88"/>
      <c r="L617" s="89"/>
      <c r="M617" s="89"/>
      <c r="N617" s="89"/>
      <c r="O617" s="89"/>
      <c r="P617" s="89"/>
      <c r="Q617" s="89"/>
    </row>
    <row r="618" spans="1:29">
      <c r="A618" s="325"/>
      <c r="B618" s="19"/>
      <c r="C618" s="19"/>
      <c r="D618" s="19"/>
      <c r="E618" s="19"/>
      <c r="F618" s="19"/>
      <c r="G618" s="19"/>
      <c r="H618" s="15"/>
      <c r="I618" s="15"/>
      <c r="L618" s="73"/>
      <c r="M618" s="73"/>
      <c r="N618" s="73"/>
      <c r="O618" s="73"/>
      <c r="P618" s="73"/>
      <c r="Q618" s="73"/>
      <c r="R618" s="9"/>
      <c r="S618" s="9"/>
      <c r="T618" s="9"/>
      <c r="U618" s="9"/>
      <c r="V618" s="9"/>
    </row>
    <row r="619" spans="1:29" ht="34.5" customHeight="1">
      <c r="A619" s="325"/>
      <c r="B619" s="19"/>
      <c r="C619" s="4"/>
      <c r="D619" s="4"/>
      <c r="F619" s="4"/>
      <c r="G619" s="4"/>
      <c r="H619" s="307"/>
      <c r="I619" s="307"/>
      <c r="J619" s="74" t="s">
        <v>77</v>
      </c>
      <c r="K619" s="197"/>
      <c r="L619" s="76" t="s">
        <v>15</v>
      </c>
      <c r="M619" s="76" t="s">
        <v>875</v>
      </c>
      <c r="N619" s="76" t="s">
        <v>16</v>
      </c>
      <c r="O619" s="76" t="s">
        <v>14</v>
      </c>
      <c r="P619" s="76" t="s">
        <v>17</v>
      </c>
      <c r="Q619" s="76" t="s">
        <v>12</v>
      </c>
      <c r="R619" s="76" t="s">
        <v>6</v>
      </c>
      <c r="S619" s="76" t="s">
        <v>5</v>
      </c>
      <c r="T619" s="76" t="s">
        <v>4</v>
      </c>
      <c r="U619" s="76" t="s">
        <v>3</v>
      </c>
      <c r="V619" s="76" t="s">
        <v>2</v>
      </c>
      <c r="W619" s="76" t="s">
        <v>8</v>
      </c>
      <c r="X619" s="76" t="s">
        <v>1</v>
      </c>
      <c r="Y619" s="76" t="s">
        <v>7</v>
      </c>
      <c r="Z619" s="76" t="s">
        <v>13</v>
      </c>
      <c r="AA619" s="76" t="s">
        <v>9</v>
      </c>
      <c r="AB619" s="76" t="s">
        <v>10</v>
      </c>
      <c r="AC619" s="76" t="s">
        <v>11</v>
      </c>
    </row>
    <row r="620" spans="1:29" ht="20.25" customHeight="1">
      <c r="A620" s="325"/>
      <c r="B620" s="2"/>
      <c r="C620" s="60"/>
      <c r="D620" s="4"/>
      <c r="F620" s="4"/>
      <c r="G620" s="4"/>
      <c r="H620" s="307"/>
      <c r="I620" s="65" t="s">
        <v>1148</v>
      </c>
      <c r="J620" s="66"/>
      <c r="K620" s="198"/>
      <c r="L620" s="78" t="s">
        <v>79</v>
      </c>
      <c r="M620" s="78" t="s">
        <v>79</v>
      </c>
      <c r="N620" s="78" t="s">
        <v>79</v>
      </c>
      <c r="O620" s="78" t="s">
        <v>79</v>
      </c>
      <c r="P620" s="78" t="s">
        <v>79</v>
      </c>
      <c r="Q620" s="78" t="s">
        <v>79</v>
      </c>
      <c r="R620" s="78" t="s">
        <v>79</v>
      </c>
      <c r="S620" s="78" t="s">
        <v>79</v>
      </c>
      <c r="T620" s="78" t="s">
        <v>79</v>
      </c>
      <c r="U620" s="78" t="s">
        <v>79</v>
      </c>
      <c r="V620" s="78" t="s">
        <v>79</v>
      </c>
      <c r="W620" s="78" t="s">
        <v>80</v>
      </c>
      <c r="X620" s="78" t="s">
        <v>79</v>
      </c>
      <c r="Y620" s="78" t="s">
        <v>79</v>
      </c>
      <c r="Z620" s="78" t="s">
        <v>79</v>
      </c>
      <c r="AA620" s="78" t="s">
        <v>80</v>
      </c>
      <c r="AB620" s="78" t="s">
        <v>79</v>
      </c>
      <c r="AC620" s="78" t="s">
        <v>79</v>
      </c>
    </row>
    <row r="621" spans="1:29" s="112" customFormat="1" ht="71.25" customHeight="1">
      <c r="A621" s="349" t="s">
        <v>1268</v>
      </c>
      <c r="B621" s="108"/>
      <c r="C621" s="386" t="s">
        <v>485</v>
      </c>
      <c r="D621" s="387"/>
      <c r="E621" s="387"/>
      <c r="F621" s="387"/>
      <c r="G621" s="387"/>
      <c r="H621" s="388"/>
      <c r="I621" s="403" t="s">
        <v>1269</v>
      </c>
      <c r="J621" s="180">
        <f t="shared" ref="J621:J631" si="26">IF(SUM(L621:AC621)=0,IF(COUNTIF(L621:AC621,"未確認")&gt;0,"未確認",IF(COUNTIF(L621:AC621,"~*")&gt;0,"*",SUM(L621:AC621))),SUM(L621:AC621))</f>
        <v>99</v>
      </c>
      <c r="K621" s="181" t="str">
        <f t="shared" ref="K621:K631" si="27">IF(OR(COUNTIF(L621:AC621,"未確認")&gt;0,COUNTIF(L621:AC621,"*")&gt;0),"※","")</f>
        <v>※</v>
      </c>
      <c r="L621" s="111" t="s">
        <v>1127</v>
      </c>
      <c r="M621" s="111"/>
      <c r="N621" s="111">
        <v>17</v>
      </c>
      <c r="O621" s="111" t="s">
        <v>1127</v>
      </c>
      <c r="P621" s="111">
        <v>28</v>
      </c>
      <c r="Q621" s="111" t="s">
        <v>1121</v>
      </c>
      <c r="R621" s="111"/>
      <c r="S621" s="111"/>
      <c r="T621" s="111"/>
      <c r="U621" s="111"/>
      <c r="V621" s="111"/>
      <c r="W621" s="111">
        <v>15</v>
      </c>
      <c r="X621" s="111"/>
      <c r="Y621" s="111" t="s">
        <v>1127</v>
      </c>
      <c r="Z621" s="111">
        <v>15</v>
      </c>
      <c r="AA621" s="111">
        <v>13</v>
      </c>
      <c r="AB621" s="111">
        <v>11</v>
      </c>
      <c r="AC621" s="111" t="s">
        <v>1127</v>
      </c>
    </row>
    <row r="622" spans="1:29" s="112" customFormat="1" ht="71.25" customHeight="1">
      <c r="A622" s="349" t="s">
        <v>1270</v>
      </c>
      <c r="B622" s="108"/>
      <c r="C622" s="386" t="s">
        <v>486</v>
      </c>
      <c r="D622" s="387"/>
      <c r="E622" s="387"/>
      <c r="F622" s="387"/>
      <c r="G622" s="387"/>
      <c r="H622" s="388"/>
      <c r="I622" s="404"/>
      <c r="J622" s="180">
        <f t="shared" si="26"/>
        <v>0</v>
      </c>
      <c r="K622" s="181" t="str">
        <f t="shared" si="27"/>
        <v/>
      </c>
      <c r="L622" s="111"/>
      <c r="M622" s="111"/>
      <c r="N622" s="111"/>
      <c r="O622" s="111"/>
      <c r="P622" s="111"/>
      <c r="Q622" s="111"/>
      <c r="R622" s="111"/>
      <c r="S622" s="111"/>
      <c r="T622" s="111"/>
      <c r="U622" s="111"/>
      <c r="V622" s="111"/>
      <c r="W622" s="111"/>
      <c r="X622" s="111"/>
      <c r="Y622" s="111"/>
      <c r="Z622" s="111"/>
      <c r="AA622" s="111"/>
      <c r="AB622" s="111"/>
      <c r="AC622" s="111"/>
    </row>
    <row r="623" spans="1:29" s="112" customFormat="1" ht="71.25" customHeight="1">
      <c r="A623" s="349" t="s">
        <v>1271</v>
      </c>
      <c r="B623" s="108"/>
      <c r="C623" s="386" t="s">
        <v>1272</v>
      </c>
      <c r="D623" s="387"/>
      <c r="E623" s="387"/>
      <c r="F623" s="387"/>
      <c r="G623" s="387"/>
      <c r="H623" s="388"/>
      <c r="I623" s="405"/>
      <c r="J623" s="180">
        <f t="shared" si="26"/>
        <v>0</v>
      </c>
      <c r="K623" s="181" t="str">
        <f t="shared" si="27"/>
        <v/>
      </c>
      <c r="L623" s="111"/>
      <c r="M623" s="111"/>
      <c r="N623" s="111"/>
      <c r="O623" s="111"/>
      <c r="P623" s="111"/>
      <c r="Q623" s="111"/>
      <c r="R623" s="111"/>
      <c r="S623" s="111"/>
      <c r="T623" s="111"/>
      <c r="U623" s="111"/>
      <c r="V623" s="111"/>
      <c r="W623" s="111"/>
      <c r="X623" s="111"/>
      <c r="Y623" s="111"/>
      <c r="Z623" s="111"/>
      <c r="AA623" s="111"/>
      <c r="AB623" s="111"/>
      <c r="AC623" s="111"/>
    </row>
    <row r="624" spans="1:29" s="112" customFormat="1" ht="70.150000000000006" customHeight="1">
      <c r="A624" s="349" t="s">
        <v>1273</v>
      </c>
      <c r="B624" s="108"/>
      <c r="C624" s="386" t="s">
        <v>1274</v>
      </c>
      <c r="D624" s="387"/>
      <c r="E624" s="387"/>
      <c r="F624" s="387"/>
      <c r="G624" s="387"/>
      <c r="H624" s="388"/>
      <c r="I624" s="199" t="s">
        <v>489</v>
      </c>
      <c r="J624" s="180">
        <f t="shared" si="26"/>
        <v>0</v>
      </c>
      <c r="K624" s="181" t="str">
        <f t="shared" si="27"/>
        <v/>
      </c>
      <c r="L624" s="111"/>
      <c r="M624" s="111"/>
      <c r="N624" s="111"/>
      <c r="O624" s="111"/>
      <c r="P624" s="111"/>
      <c r="Q624" s="111"/>
      <c r="R624" s="111"/>
      <c r="S624" s="111"/>
      <c r="T624" s="111"/>
      <c r="U624" s="111"/>
      <c r="V624" s="111"/>
      <c r="W624" s="111"/>
      <c r="X624" s="111"/>
      <c r="Y624" s="111"/>
      <c r="Z624" s="111"/>
      <c r="AA624" s="111"/>
      <c r="AB624" s="111"/>
      <c r="AC624" s="111"/>
    </row>
    <row r="625" spans="1:29" s="112" customFormat="1" ht="84" customHeight="1">
      <c r="A625" s="349" t="s">
        <v>1275</v>
      </c>
      <c r="B625" s="108"/>
      <c r="C625" s="383" t="s">
        <v>1276</v>
      </c>
      <c r="D625" s="384"/>
      <c r="E625" s="384"/>
      <c r="F625" s="384"/>
      <c r="G625" s="384"/>
      <c r="H625" s="385"/>
      <c r="I625" s="116" t="s">
        <v>1277</v>
      </c>
      <c r="J625" s="180">
        <f t="shared" si="26"/>
        <v>0</v>
      </c>
      <c r="K625" s="181" t="str">
        <f t="shared" si="27"/>
        <v/>
      </c>
      <c r="L625" s="111"/>
      <c r="M625" s="111"/>
      <c r="N625" s="111"/>
      <c r="O625" s="111"/>
      <c r="P625" s="111"/>
      <c r="Q625" s="111"/>
      <c r="R625" s="111"/>
      <c r="S625" s="111"/>
      <c r="T625" s="111"/>
      <c r="U625" s="111"/>
      <c r="V625" s="111"/>
      <c r="W625" s="111"/>
      <c r="X625" s="111"/>
      <c r="Y625" s="111"/>
      <c r="Z625" s="111"/>
      <c r="AA625" s="111"/>
      <c r="AB625" s="111"/>
      <c r="AC625" s="111"/>
    </row>
    <row r="626" spans="1:29" s="112" customFormat="1" ht="100.35" customHeight="1">
      <c r="A626" s="349" t="s">
        <v>1278</v>
      </c>
      <c r="B626" s="108"/>
      <c r="C626" s="386" t="s">
        <v>1279</v>
      </c>
      <c r="D626" s="387"/>
      <c r="E626" s="387"/>
      <c r="F626" s="387"/>
      <c r="G626" s="387"/>
      <c r="H626" s="388"/>
      <c r="I626" s="129" t="s">
        <v>1280</v>
      </c>
      <c r="J626" s="180">
        <f t="shared" si="26"/>
        <v>0</v>
      </c>
      <c r="K626" s="181" t="str">
        <f t="shared" si="27"/>
        <v/>
      </c>
      <c r="L626" s="111"/>
      <c r="M626" s="111"/>
      <c r="N626" s="111"/>
      <c r="O626" s="111"/>
      <c r="P626" s="111"/>
      <c r="Q626" s="111"/>
      <c r="R626" s="111"/>
      <c r="S626" s="111"/>
      <c r="T626" s="111"/>
      <c r="U626" s="111"/>
      <c r="V626" s="111"/>
      <c r="W626" s="111"/>
      <c r="X626" s="111"/>
      <c r="Y626" s="111"/>
      <c r="Z626" s="111"/>
      <c r="AA626" s="111"/>
      <c r="AB626" s="111"/>
      <c r="AC626" s="111"/>
    </row>
    <row r="627" spans="1:29" s="112" customFormat="1" ht="84" customHeight="1">
      <c r="A627" s="349" t="s">
        <v>1281</v>
      </c>
      <c r="B627" s="113"/>
      <c r="C627" s="386" t="s">
        <v>1282</v>
      </c>
      <c r="D627" s="387"/>
      <c r="E627" s="387"/>
      <c r="F627" s="387"/>
      <c r="G627" s="387"/>
      <c r="H627" s="388"/>
      <c r="I627" s="129" t="s">
        <v>495</v>
      </c>
      <c r="J627" s="180">
        <f t="shared" si="26"/>
        <v>16</v>
      </c>
      <c r="K627" s="181" t="str">
        <f t="shared" si="27"/>
        <v>※</v>
      </c>
      <c r="L627" s="111"/>
      <c r="M627" s="111"/>
      <c r="N627" s="111"/>
      <c r="O627" s="111"/>
      <c r="P627" s="111">
        <v>16</v>
      </c>
      <c r="Q627" s="111"/>
      <c r="R627" s="111"/>
      <c r="S627" s="111"/>
      <c r="T627" s="111"/>
      <c r="U627" s="111"/>
      <c r="V627" s="111"/>
      <c r="W627" s="111"/>
      <c r="X627" s="111"/>
      <c r="Y627" s="111" t="s">
        <v>1127</v>
      </c>
      <c r="Z627" s="111"/>
      <c r="AA627" s="111" t="s">
        <v>1127</v>
      </c>
      <c r="AB627" s="111"/>
      <c r="AC627" s="111"/>
    </row>
    <row r="628" spans="1:29" s="112" customFormat="1" ht="98.1" customHeight="1">
      <c r="A628" s="349" t="s">
        <v>1283</v>
      </c>
      <c r="B628" s="113"/>
      <c r="C628" s="383" t="s">
        <v>1284</v>
      </c>
      <c r="D628" s="384"/>
      <c r="E628" s="384"/>
      <c r="F628" s="384"/>
      <c r="G628" s="384"/>
      <c r="H628" s="385"/>
      <c r="I628" s="116" t="s">
        <v>1285</v>
      </c>
      <c r="J628" s="180" t="str">
        <f t="shared" si="26"/>
        <v>*</v>
      </c>
      <c r="K628" s="181" t="str">
        <f t="shared" si="27"/>
        <v>※</v>
      </c>
      <c r="L628" s="111"/>
      <c r="M628" s="111"/>
      <c r="N628" s="111" t="s">
        <v>1127</v>
      </c>
      <c r="O628" s="111"/>
      <c r="P628" s="111" t="s">
        <v>1127</v>
      </c>
      <c r="Q628" s="111"/>
      <c r="R628" s="111"/>
      <c r="S628" s="111"/>
      <c r="T628" s="111"/>
      <c r="U628" s="111"/>
      <c r="V628" s="111"/>
      <c r="W628" s="111"/>
      <c r="X628" s="111"/>
      <c r="Y628" s="111"/>
      <c r="Z628" s="111"/>
      <c r="AA628" s="111"/>
      <c r="AB628" s="111"/>
      <c r="AC628" s="111"/>
    </row>
    <row r="629" spans="1:29" s="112" customFormat="1" ht="84" customHeight="1">
      <c r="A629" s="349" t="s">
        <v>1286</v>
      </c>
      <c r="B629" s="113"/>
      <c r="C629" s="386" t="s">
        <v>498</v>
      </c>
      <c r="D629" s="387"/>
      <c r="E629" s="387"/>
      <c r="F629" s="387"/>
      <c r="G629" s="387"/>
      <c r="H629" s="388"/>
      <c r="I629" s="116" t="s">
        <v>1287</v>
      </c>
      <c r="J629" s="180" t="str">
        <f t="shared" si="26"/>
        <v>*</v>
      </c>
      <c r="K629" s="181" t="str">
        <f t="shared" si="27"/>
        <v>※</v>
      </c>
      <c r="L629" s="111"/>
      <c r="M629" s="111"/>
      <c r="N629" s="111" t="s">
        <v>1127</v>
      </c>
      <c r="O629" s="111" t="s">
        <v>140</v>
      </c>
      <c r="P629" s="111" t="s">
        <v>1127</v>
      </c>
      <c r="Q629" s="111"/>
      <c r="R629" s="111"/>
      <c r="S629" s="111"/>
      <c r="T629" s="111"/>
      <c r="U629" s="111"/>
      <c r="V629" s="111"/>
      <c r="W629" s="111"/>
      <c r="X629" s="111"/>
      <c r="Y629" s="111"/>
      <c r="Z629" s="111" t="s">
        <v>1127</v>
      </c>
      <c r="AA629" s="111"/>
      <c r="AB629" s="111" t="s">
        <v>1127</v>
      </c>
      <c r="AC629" s="111" t="s">
        <v>1127</v>
      </c>
    </row>
    <row r="630" spans="1:29" s="112" customFormat="1" ht="70.150000000000006" customHeight="1">
      <c r="A630" s="349" t="s">
        <v>1288</v>
      </c>
      <c r="B630" s="113"/>
      <c r="C630" s="383" t="s">
        <v>1289</v>
      </c>
      <c r="D630" s="384"/>
      <c r="E630" s="384"/>
      <c r="F630" s="384"/>
      <c r="G630" s="384"/>
      <c r="H630" s="385"/>
      <c r="I630" s="116" t="s">
        <v>1290</v>
      </c>
      <c r="J630" s="180">
        <f t="shared" si="26"/>
        <v>67</v>
      </c>
      <c r="K630" s="181" t="str">
        <f t="shared" si="27"/>
        <v>※</v>
      </c>
      <c r="L630" s="111"/>
      <c r="M630" s="111"/>
      <c r="N630" s="111" t="s">
        <v>1121</v>
      </c>
      <c r="O630" s="111">
        <v>18</v>
      </c>
      <c r="P630" s="111">
        <v>18</v>
      </c>
      <c r="Q630" s="111" t="s">
        <v>140</v>
      </c>
      <c r="R630" s="111"/>
      <c r="S630" s="111"/>
      <c r="T630" s="111"/>
      <c r="U630" s="111"/>
      <c r="V630" s="111"/>
      <c r="W630" s="111" t="s">
        <v>1127</v>
      </c>
      <c r="X630" s="111"/>
      <c r="Y630" s="111" t="s">
        <v>1127</v>
      </c>
      <c r="Z630" s="111" t="s">
        <v>1127</v>
      </c>
      <c r="AA630" s="111">
        <v>15</v>
      </c>
      <c r="AB630" s="111" t="s">
        <v>1127</v>
      </c>
      <c r="AC630" s="111">
        <v>16</v>
      </c>
    </row>
    <row r="631" spans="1:29" s="112" customFormat="1" ht="84" customHeight="1">
      <c r="A631" s="349" t="s">
        <v>1291</v>
      </c>
      <c r="B631" s="113"/>
      <c r="C631" s="383" t="s">
        <v>1292</v>
      </c>
      <c r="D631" s="384"/>
      <c r="E631" s="384"/>
      <c r="F631" s="384"/>
      <c r="G631" s="384"/>
      <c r="H631" s="385"/>
      <c r="I631" s="116" t="s">
        <v>1293</v>
      </c>
      <c r="J631" s="180">
        <f t="shared" si="26"/>
        <v>0</v>
      </c>
      <c r="K631" s="181" t="str">
        <f t="shared" si="27"/>
        <v/>
      </c>
      <c r="L631" s="111"/>
      <c r="M631" s="111"/>
      <c r="N631" s="111"/>
      <c r="O631" s="111"/>
      <c r="P631" s="111"/>
      <c r="Q631" s="111"/>
      <c r="R631" s="111"/>
      <c r="S631" s="111"/>
      <c r="T631" s="111"/>
      <c r="U631" s="111"/>
      <c r="V631" s="111"/>
      <c r="W631" s="111"/>
      <c r="X631" s="111"/>
      <c r="Y631" s="111"/>
      <c r="Z631" s="111"/>
      <c r="AA631" s="111"/>
      <c r="AB631" s="111"/>
      <c r="AC631" s="111"/>
    </row>
    <row r="632" spans="1:29" s="1" customFormat="1">
      <c r="A632" s="325"/>
      <c r="B632" s="19"/>
      <c r="C632" s="19"/>
      <c r="D632" s="19"/>
      <c r="E632" s="19"/>
      <c r="F632" s="19"/>
      <c r="G632" s="19"/>
      <c r="H632" s="15"/>
      <c r="I632" s="15"/>
      <c r="J632" s="87"/>
      <c r="K632" s="88"/>
      <c r="L632" s="89"/>
      <c r="M632" s="89"/>
      <c r="N632" s="89"/>
      <c r="O632" s="89"/>
      <c r="P632" s="89"/>
      <c r="Q632" s="89"/>
    </row>
    <row r="633" spans="1:29" s="82" customFormat="1">
      <c r="A633" s="325"/>
      <c r="B633" s="83"/>
      <c r="C633" s="60"/>
      <c r="D633" s="60"/>
      <c r="E633" s="60"/>
      <c r="F633" s="60"/>
      <c r="G633" s="60"/>
      <c r="H633" s="90"/>
      <c r="I633" s="90"/>
      <c r="J633" s="87"/>
      <c r="K633" s="88"/>
      <c r="L633" s="89"/>
      <c r="M633" s="89"/>
      <c r="N633" s="89"/>
      <c r="O633" s="89"/>
      <c r="P633" s="89"/>
      <c r="Q633" s="89"/>
    </row>
    <row r="634" spans="1:29" s="108" customFormat="1">
      <c r="A634" s="325"/>
      <c r="B634" s="113"/>
      <c r="C634" s="4"/>
      <c r="D634" s="4"/>
      <c r="E634" s="4"/>
      <c r="F634" s="4"/>
      <c r="G634" s="4"/>
      <c r="H634" s="307"/>
      <c r="I634" s="307"/>
      <c r="J634" s="59"/>
      <c r="K634" s="30"/>
      <c r="L634" s="101"/>
      <c r="M634" s="101"/>
      <c r="N634" s="101"/>
      <c r="O634" s="101"/>
      <c r="P634" s="101"/>
      <c r="Q634" s="101"/>
    </row>
    <row r="635" spans="1:29" s="108" customFormat="1">
      <c r="A635" s="325"/>
      <c r="B635" s="19" t="s">
        <v>504</v>
      </c>
      <c r="C635" s="4"/>
      <c r="D635" s="4"/>
      <c r="E635" s="4"/>
      <c r="F635" s="4"/>
      <c r="G635" s="4"/>
      <c r="H635" s="307"/>
      <c r="I635" s="307"/>
      <c r="J635" s="59"/>
      <c r="K635" s="30"/>
      <c r="L635" s="101"/>
      <c r="M635" s="101"/>
      <c r="N635" s="101"/>
      <c r="O635" s="101"/>
      <c r="P635" s="101"/>
      <c r="Q635" s="101"/>
    </row>
    <row r="636" spans="1:29">
      <c r="A636" s="325"/>
      <c r="B636" s="19"/>
      <c r="C636" s="19"/>
      <c r="D636" s="19"/>
      <c r="E636" s="19"/>
      <c r="F636" s="19"/>
      <c r="G636" s="19"/>
      <c r="H636" s="15"/>
      <c r="I636" s="15"/>
      <c r="J636" s="61"/>
      <c r="K636" s="30"/>
      <c r="L636" s="73"/>
      <c r="M636" s="73"/>
      <c r="N636" s="73"/>
      <c r="O636" s="73"/>
      <c r="P636" s="73"/>
      <c r="Q636" s="73"/>
      <c r="R636" s="9"/>
      <c r="S636" s="9"/>
      <c r="T636" s="9"/>
      <c r="U636" s="9"/>
      <c r="V636" s="9"/>
    </row>
    <row r="637" spans="1:29" ht="34.5" customHeight="1">
      <c r="A637" s="325"/>
      <c r="B637" s="19"/>
      <c r="C637" s="4"/>
      <c r="D637" s="4"/>
      <c r="F637" s="4"/>
      <c r="G637" s="4"/>
      <c r="H637" s="307"/>
      <c r="I637" s="307"/>
      <c r="J637" s="74" t="s">
        <v>77</v>
      </c>
      <c r="K637" s="167"/>
      <c r="L637" s="76" t="s">
        <v>15</v>
      </c>
      <c r="M637" s="76" t="s">
        <v>875</v>
      </c>
      <c r="N637" s="76" t="s">
        <v>16</v>
      </c>
      <c r="O637" s="76" t="s">
        <v>14</v>
      </c>
      <c r="P637" s="76" t="s">
        <v>17</v>
      </c>
      <c r="Q637" s="76" t="s">
        <v>12</v>
      </c>
      <c r="R637" s="76" t="s">
        <v>6</v>
      </c>
      <c r="S637" s="76" t="s">
        <v>5</v>
      </c>
      <c r="T637" s="76" t="s">
        <v>4</v>
      </c>
      <c r="U637" s="76" t="s">
        <v>3</v>
      </c>
      <c r="V637" s="76" t="s">
        <v>2</v>
      </c>
      <c r="W637" s="76" t="s">
        <v>8</v>
      </c>
      <c r="X637" s="76" t="s">
        <v>1</v>
      </c>
      <c r="Y637" s="76" t="s">
        <v>7</v>
      </c>
      <c r="Z637" s="76" t="s">
        <v>13</v>
      </c>
      <c r="AA637" s="76" t="s">
        <v>9</v>
      </c>
      <c r="AB637" s="76" t="s">
        <v>10</v>
      </c>
      <c r="AC637" s="76" t="s">
        <v>11</v>
      </c>
    </row>
    <row r="638" spans="1:29" ht="20.25" customHeight="1">
      <c r="A638" s="325"/>
      <c r="B638" s="2"/>
      <c r="C638" s="60"/>
      <c r="D638" s="4"/>
      <c r="F638" s="4"/>
      <c r="G638" s="4"/>
      <c r="H638" s="307"/>
      <c r="I638" s="65" t="s">
        <v>78</v>
      </c>
      <c r="J638" s="66"/>
      <c r="K638" s="168"/>
      <c r="L638" s="78" t="s">
        <v>79</v>
      </c>
      <c r="M638" s="78" t="s">
        <v>79</v>
      </c>
      <c r="N638" s="78" t="s">
        <v>79</v>
      </c>
      <c r="O638" s="78" t="s">
        <v>79</v>
      </c>
      <c r="P638" s="78" t="s">
        <v>79</v>
      </c>
      <c r="Q638" s="78" t="s">
        <v>79</v>
      </c>
      <c r="R638" s="78" t="s">
        <v>79</v>
      </c>
      <c r="S638" s="78" t="s">
        <v>79</v>
      </c>
      <c r="T638" s="78" t="s">
        <v>79</v>
      </c>
      <c r="U638" s="78" t="s">
        <v>79</v>
      </c>
      <c r="V638" s="78" t="s">
        <v>79</v>
      </c>
      <c r="W638" s="78" t="s">
        <v>80</v>
      </c>
      <c r="X638" s="78" t="s">
        <v>79</v>
      </c>
      <c r="Y638" s="78" t="s">
        <v>79</v>
      </c>
      <c r="Z638" s="78" t="s">
        <v>79</v>
      </c>
      <c r="AA638" s="78" t="s">
        <v>80</v>
      </c>
      <c r="AB638" s="78" t="s">
        <v>79</v>
      </c>
      <c r="AC638" s="78" t="s">
        <v>79</v>
      </c>
    </row>
    <row r="639" spans="1:29" s="112" customFormat="1" ht="70.150000000000006" customHeight="1">
      <c r="A639" s="349" t="s">
        <v>1294</v>
      </c>
      <c r="B639" s="108"/>
      <c r="C639" s="383" t="s">
        <v>1295</v>
      </c>
      <c r="D639" s="384"/>
      <c r="E639" s="384"/>
      <c r="F639" s="384"/>
      <c r="G639" s="384"/>
      <c r="H639" s="385"/>
      <c r="I639" s="116" t="s">
        <v>506</v>
      </c>
      <c r="J639" s="180">
        <f t="shared" ref="J639:J646" si="28">IF(SUM(L639:AC639)=0,IF(COUNTIF(L639:AC639,"未確認")&gt;0,"未確認",IF(COUNTIF(L639:AC639,"~*")&gt;0,"*",SUM(L639:AC639))),SUM(L639:AC639))</f>
        <v>130</v>
      </c>
      <c r="K639" s="181" t="str">
        <f t="shared" ref="K639:K646" si="29">IF(OR(COUNTIF(L639:AC639,"未確認")&gt;0,COUNTIF(L639:AC639,"*")&gt;0),"※","")</f>
        <v>※</v>
      </c>
      <c r="L639" s="111">
        <v>46</v>
      </c>
      <c r="M639" s="111" t="s">
        <v>1127</v>
      </c>
      <c r="N639" s="111" t="s">
        <v>1127</v>
      </c>
      <c r="O639" s="111" t="s">
        <v>1127</v>
      </c>
      <c r="P639" s="111" t="s">
        <v>1127</v>
      </c>
      <c r="Q639" s="111">
        <v>12</v>
      </c>
      <c r="R639" s="111"/>
      <c r="S639" s="111" t="s">
        <v>1127</v>
      </c>
      <c r="T639" s="111"/>
      <c r="U639" s="111"/>
      <c r="V639" s="111" t="s">
        <v>1127</v>
      </c>
      <c r="W639" s="111" t="s">
        <v>1127</v>
      </c>
      <c r="X639" s="111">
        <v>10</v>
      </c>
      <c r="Y639" s="111" t="s">
        <v>1127</v>
      </c>
      <c r="Z639" s="111">
        <v>20</v>
      </c>
      <c r="AA639" s="111" t="s">
        <v>140</v>
      </c>
      <c r="AB639" s="111">
        <v>18</v>
      </c>
      <c r="AC639" s="111">
        <v>24</v>
      </c>
    </row>
    <row r="640" spans="1:29" s="112" customFormat="1" ht="56.1" customHeight="1">
      <c r="A640" s="349" t="s">
        <v>1296</v>
      </c>
      <c r="B640" s="113"/>
      <c r="C640" s="383" t="s">
        <v>1297</v>
      </c>
      <c r="D640" s="384"/>
      <c r="E640" s="384"/>
      <c r="F640" s="384"/>
      <c r="G640" s="384"/>
      <c r="H640" s="385"/>
      <c r="I640" s="116" t="s">
        <v>508</v>
      </c>
      <c r="J640" s="180">
        <f t="shared" si="28"/>
        <v>648</v>
      </c>
      <c r="K640" s="181" t="str">
        <f t="shared" si="29"/>
        <v>※</v>
      </c>
      <c r="L640" s="111">
        <v>25</v>
      </c>
      <c r="M640" s="111">
        <v>20</v>
      </c>
      <c r="N640" s="111">
        <v>36</v>
      </c>
      <c r="O640" s="111">
        <v>63</v>
      </c>
      <c r="P640" s="111">
        <v>68</v>
      </c>
      <c r="Q640" s="111">
        <v>33</v>
      </c>
      <c r="R640" s="111"/>
      <c r="S640" s="111"/>
      <c r="T640" s="111" t="s">
        <v>1121</v>
      </c>
      <c r="U640" s="111" t="s">
        <v>1127</v>
      </c>
      <c r="V640" s="111">
        <v>10</v>
      </c>
      <c r="W640" s="111">
        <v>62</v>
      </c>
      <c r="X640" s="111">
        <v>21</v>
      </c>
      <c r="Y640" s="111">
        <v>77</v>
      </c>
      <c r="Z640" s="111">
        <v>81</v>
      </c>
      <c r="AA640" s="111">
        <v>71</v>
      </c>
      <c r="AB640" s="111">
        <v>50</v>
      </c>
      <c r="AC640" s="111">
        <v>31</v>
      </c>
    </row>
    <row r="641" spans="1:29" s="112" customFormat="1" ht="78">
      <c r="A641" s="349" t="s">
        <v>1298</v>
      </c>
      <c r="B641" s="113"/>
      <c r="C641" s="383" t="s">
        <v>1299</v>
      </c>
      <c r="D641" s="384"/>
      <c r="E641" s="384"/>
      <c r="F641" s="384"/>
      <c r="G641" s="384"/>
      <c r="H641" s="385"/>
      <c r="I641" s="116" t="s">
        <v>510</v>
      </c>
      <c r="J641" s="180">
        <f t="shared" si="28"/>
        <v>282</v>
      </c>
      <c r="K641" s="181" t="str">
        <f t="shared" si="29"/>
        <v>※</v>
      </c>
      <c r="L641" s="111">
        <v>22</v>
      </c>
      <c r="M641" s="111">
        <v>13</v>
      </c>
      <c r="N641" s="111">
        <v>24</v>
      </c>
      <c r="O641" s="111">
        <v>34</v>
      </c>
      <c r="P641" s="111">
        <v>12</v>
      </c>
      <c r="Q641" s="111">
        <v>20</v>
      </c>
      <c r="R641" s="111"/>
      <c r="S641" s="111"/>
      <c r="T641" s="111"/>
      <c r="U641" s="111"/>
      <c r="V641" s="111" t="s">
        <v>1127</v>
      </c>
      <c r="W641" s="111" t="s">
        <v>1127</v>
      </c>
      <c r="X641" s="111" t="s">
        <v>1127</v>
      </c>
      <c r="Y641" s="111">
        <v>13</v>
      </c>
      <c r="Z641" s="111">
        <v>19</v>
      </c>
      <c r="AA641" s="111">
        <v>22</v>
      </c>
      <c r="AB641" s="111">
        <v>46</v>
      </c>
      <c r="AC641" s="111">
        <v>57</v>
      </c>
    </row>
    <row r="642" spans="1:29" s="112" customFormat="1" ht="56.1" customHeight="1">
      <c r="A642" s="349" t="s">
        <v>1300</v>
      </c>
      <c r="B642" s="113"/>
      <c r="C642" s="386" t="s">
        <v>511</v>
      </c>
      <c r="D642" s="387"/>
      <c r="E642" s="387"/>
      <c r="F642" s="387"/>
      <c r="G642" s="387"/>
      <c r="H642" s="388"/>
      <c r="I642" s="116" t="s">
        <v>512</v>
      </c>
      <c r="J642" s="180">
        <f t="shared" si="28"/>
        <v>134</v>
      </c>
      <c r="K642" s="181" t="str">
        <f t="shared" si="29"/>
        <v>※</v>
      </c>
      <c r="L642" s="111"/>
      <c r="M642" s="111">
        <v>10</v>
      </c>
      <c r="N642" s="111" t="s">
        <v>1127</v>
      </c>
      <c r="O642" s="111" t="s">
        <v>1121</v>
      </c>
      <c r="P642" s="111" t="s">
        <v>140</v>
      </c>
      <c r="Q642" s="111">
        <v>12</v>
      </c>
      <c r="R642" s="111"/>
      <c r="S642" s="111"/>
      <c r="T642" s="111"/>
      <c r="U642" s="111"/>
      <c r="V642" s="111">
        <v>25</v>
      </c>
      <c r="W642" s="111"/>
      <c r="X642" s="111">
        <v>16</v>
      </c>
      <c r="Y642" s="111" t="s">
        <v>1127</v>
      </c>
      <c r="Z642" s="111" t="s">
        <v>1127</v>
      </c>
      <c r="AA642" s="111" t="s">
        <v>1127</v>
      </c>
      <c r="AB642" s="111">
        <v>15</v>
      </c>
      <c r="AC642" s="111">
        <v>56</v>
      </c>
    </row>
    <row r="643" spans="1:29" s="112" customFormat="1" ht="84" customHeight="1">
      <c r="A643" s="349" t="s">
        <v>1301</v>
      </c>
      <c r="B643" s="113"/>
      <c r="C643" s="383" t="s">
        <v>513</v>
      </c>
      <c r="D643" s="384"/>
      <c r="E643" s="384"/>
      <c r="F643" s="384"/>
      <c r="G643" s="384"/>
      <c r="H643" s="385"/>
      <c r="I643" s="116" t="s">
        <v>514</v>
      </c>
      <c r="J643" s="180">
        <f t="shared" si="28"/>
        <v>161</v>
      </c>
      <c r="K643" s="181" t="str">
        <f t="shared" si="29"/>
        <v>※</v>
      </c>
      <c r="L643" s="111" t="s">
        <v>1127</v>
      </c>
      <c r="M643" s="111" t="s">
        <v>1110</v>
      </c>
      <c r="N643" s="111" t="s">
        <v>1127</v>
      </c>
      <c r="O643" s="111" t="s">
        <v>1127</v>
      </c>
      <c r="P643" s="111" t="s">
        <v>1127</v>
      </c>
      <c r="Q643" s="111">
        <v>20</v>
      </c>
      <c r="R643" s="111"/>
      <c r="S643" s="111"/>
      <c r="T643" s="111"/>
      <c r="U643" s="111"/>
      <c r="V643" s="111">
        <v>10</v>
      </c>
      <c r="W643" s="111"/>
      <c r="X643" s="111" t="s">
        <v>1127</v>
      </c>
      <c r="Y643" s="111" t="s">
        <v>1127</v>
      </c>
      <c r="Z643" s="111">
        <v>14</v>
      </c>
      <c r="AA643" s="111">
        <v>24</v>
      </c>
      <c r="AB643" s="111">
        <v>29</v>
      </c>
      <c r="AC643" s="111">
        <v>64</v>
      </c>
    </row>
    <row r="644" spans="1:29" s="112" customFormat="1" ht="70.150000000000006" customHeight="1">
      <c r="A644" s="349" t="s">
        <v>1302</v>
      </c>
      <c r="B644" s="113"/>
      <c r="C644" s="383" t="s">
        <v>1303</v>
      </c>
      <c r="D644" s="384"/>
      <c r="E644" s="384"/>
      <c r="F644" s="384"/>
      <c r="G644" s="384"/>
      <c r="H644" s="385"/>
      <c r="I644" s="116" t="s">
        <v>516</v>
      </c>
      <c r="J644" s="180">
        <f t="shared" si="28"/>
        <v>0</v>
      </c>
      <c r="K644" s="181" t="str">
        <f t="shared" si="29"/>
        <v/>
      </c>
      <c r="L644" s="111"/>
      <c r="M644" s="111"/>
      <c r="N644" s="111"/>
      <c r="O644" s="111"/>
      <c r="P644" s="111"/>
      <c r="Q644" s="111"/>
      <c r="R644" s="111"/>
      <c r="S644" s="111"/>
      <c r="T644" s="111"/>
      <c r="U644" s="111"/>
      <c r="V644" s="111"/>
      <c r="W644" s="111"/>
      <c r="X644" s="111"/>
      <c r="Y644" s="111"/>
      <c r="Z644" s="111"/>
      <c r="AA644" s="111"/>
      <c r="AB644" s="111"/>
      <c r="AC644" s="111"/>
    </row>
    <row r="645" spans="1:29" s="112" customFormat="1" ht="98.1" customHeight="1">
      <c r="A645" s="349" t="s">
        <v>1304</v>
      </c>
      <c r="B645" s="113"/>
      <c r="C645" s="383" t="s">
        <v>1305</v>
      </c>
      <c r="D645" s="384"/>
      <c r="E645" s="384"/>
      <c r="F645" s="384"/>
      <c r="G645" s="384"/>
      <c r="H645" s="385"/>
      <c r="I645" s="116" t="s">
        <v>518</v>
      </c>
      <c r="J645" s="180" t="str">
        <f t="shared" si="28"/>
        <v>*</v>
      </c>
      <c r="K645" s="181" t="str">
        <f t="shared" si="29"/>
        <v>※</v>
      </c>
      <c r="L645" s="111" t="s">
        <v>1121</v>
      </c>
      <c r="M645" s="111"/>
      <c r="N645" s="111" t="s">
        <v>1127</v>
      </c>
      <c r="O645" s="111" t="s">
        <v>1127</v>
      </c>
      <c r="P645" s="111" t="s">
        <v>1127</v>
      </c>
      <c r="Q645" s="111" t="s">
        <v>1110</v>
      </c>
      <c r="R645" s="111"/>
      <c r="S645" s="111"/>
      <c r="T645" s="111"/>
      <c r="U645" s="111"/>
      <c r="V645" s="111" t="s">
        <v>1127</v>
      </c>
      <c r="W645" s="111" t="s">
        <v>1127</v>
      </c>
      <c r="X645" s="111"/>
      <c r="Y645" s="111" t="s">
        <v>1127</v>
      </c>
      <c r="Z645" s="111" t="s">
        <v>1127</v>
      </c>
      <c r="AA645" s="111" t="s">
        <v>1127</v>
      </c>
      <c r="AB645" s="111" t="s">
        <v>1127</v>
      </c>
      <c r="AC645" s="111" t="s">
        <v>1127</v>
      </c>
    </row>
    <row r="646" spans="1:29" s="112" customFormat="1" ht="84" customHeight="1">
      <c r="A646" s="349" t="s">
        <v>1306</v>
      </c>
      <c r="B646" s="113"/>
      <c r="C646" s="386" t="s">
        <v>519</v>
      </c>
      <c r="D646" s="387"/>
      <c r="E646" s="387"/>
      <c r="F646" s="387"/>
      <c r="G646" s="387"/>
      <c r="H646" s="388"/>
      <c r="I646" s="116" t="s">
        <v>520</v>
      </c>
      <c r="J646" s="180" t="str">
        <f t="shared" si="28"/>
        <v>*</v>
      </c>
      <c r="K646" s="181" t="str">
        <f t="shared" si="29"/>
        <v>※</v>
      </c>
      <c r="L646" s="111"/>
      <c r="M646" s="111"/>
      <c r="N646" s="111" t="s">
        <v>1127</v>
      </c>
      <c r="O646" s="111"/>
      <c r="P646" s="111"/>
      <c r="Q646" s="111"/>
      <c r="R646" s="111"/>
      <c r="S646" s="111"/>
      <c r="T646" s="111"/>
      <c r="U646" s="111"/>
      <c r="V646" s="111"/>
      <c r="W646" s="111"/>
      <c r="X646" s="111"/>
      <c r="Y646" s="111"/>
      <c r="Z646" s="111"/>
      <c r="AA646" s="111"/>
      <c r="AB646" s="111"/>
      <c r="AC646" s="111" t="s">
        <v>1127</v>
      </c>
    </row>
    <row r="647" spans="1:29" s="1" customFormat="1">
      <c r="A647" s="325"/>
      <c r="B647" s="19"/>
      <c r="C647" s="19"/>
      <c r="D647" s="19"/>
      <c r="E647" s="19"/>
      <c r="F647" s="19"/>
      <c r="G647" s="19"/>
      <c r="H647" s="15"/>
      <c r="I647" s="15"/>
      <c r="J647" s="87"/>
      <c r="K647" s="88"/>
      <c r="L647" s="89"/>
      <c r="M647" s="89"/>
      <c r="N647" s="89"/>
      <c r="O647" s="89"/>
      <c r="P647" s="89"/>
      <c r="Q647" s="89"/>
    </row>
    <row r="648" spans="1:29" s="82" customFormat="1">
      <c r="A648" s="325"/>
      <c r="B648" s="83"/>
      <c r="C648" s="60"/>
      <c r="D648" s="60"/>
      <c r="E648" s="60"/>
      <c r="F648" s="60"/>
      <c r="G648" s="60"/>
      <c r="H648" s="90"/>
      <c r="I648" s="90"/>
      <c r="J648" s="87"/>
      <c r="K648" s="88"/>
      <c r="L648" s="89"/>
      <c r="M648" s="89"/>
      <c r="N648" s="89"/>
      <c r="O648" s="89"/>
      <c r="P648" s="89"/>
      <c r="Q648" s="89"/>
    </row>
    <row r="649" spans="1:29" s="108" customFormat="1">
      <c r="A649" s="325"/>
      <c r="B649" s="113"/>
      <c r="C649" s="4"/>
      <c r="D649" s="4"/>
      <c r="E649" s="4"/>
      <c r="F649" s="4"/>
      <c r="G649" s="4"/>
      <c r="H649" s="307"/>
      <c r="I649" s="307"/>
      <c r="J649" s="59"/>
      <c r="K649" s="30"/>
      <c r="L649" s="101"/>
      <c r="M649" s="101"/>
      <c r="N649" s="101"/>
      <c r="O649" s="101"/>
      <c r="P649" s="101"/>
      <c r="Q649" s="101"/>
    </row>
    <row r="650" spans="1:29" s="108" customFormat="1">
      <c r="A650" s="325"/>
      <c r="B650" s="19" t="s">
        <v>1307</v>
      </c>
      <c r="C650" s="4"/>
      <c r="D650" s="4"/>
      <c r="E650" s="4"/>
      <c r="F650" s="4"/>
      <c r="G650" s="4"/>
      <c r="H650" s="307"/>
      <c r="I650" s="307"/>
      <c r="J650" s="59"/>
      <c r="K650" s="30"/>
      <c r="L650" s="101"/>
      <c r="M650" s="101"/>
      <c r="N650" s="101"/>
      <c r="O650" s="101"/>
      <c r="P650" s="101"/>
      <c r="Q650" s="101"/>
    </row>
    <row r="651" spans="1:29">
      <c r="A651" s="325"/>
      <c r="B651" s="19"/>
      <c r="C651" s="19"/>
      <c r="D651" s="19"/>
      <c r="E651" s="19"/>
      <c r="F651" s="19"/>
      <c r="G651" s="19"/>
      <c r="H651" s="15"/>
      <c r="I651" s="15"/>
      <c r="J651" s="61"/>
      <c r="K651" s="30"/>
      <c r="L651" s="73"/>
      <c r="M651" s="73"/>
      <c r="N651" s="73"/>
      <c r="O651" s="73"/>
      <c r="P651" s="73"/>
      <c r="Q651" s="73"/>
      <c r="R651" s="9"/>
      <c r="S651" s="9"/>
      <c r="T651" s="9"/>
      <c r="U651" s="9"/>
      <c r="V651" s="9"/>
    </row>
    <row r="652" spans="1:29" ht="34.5" customHeight="1">
      <c r="A652" s="325"/>
      <c r="B652" s="19"/>
      <c r="C652" s="4"/>
      <c r="D652" s="4"/>
      <c r="F652" s="4"/>
      <c r="G652" s="4"/>
      <c r="H652" s="307"/>
      <c r="I652" s="307"/>
      <c r="J652" s="74" t="s">
        <v>77</v>
      </c>
      <c r="K652" s="167"/>
      <c r="L652" s="76" t="s">
        <v>1308</v>
      </c>
      <c r="M652" s="76" t="s">
        <v>1309</v>
      </c>
      <c r="N652" s="76" t="s">
        <v>1310</v>
      </c>
      <c r="O652" s="76" t="s">
        <v>1309</v>
      </c>
      <c r="P652" s="76" t="s">
        <v>1309</v>
      </c>
      <c r="Q652" s="76" t="s">
        <v>1309</v>
      </c>
      <c r="R652" s="76" t="s">
        <v>1309</v>
      </c>
      <c r="S652" s="76" t="s">
        <v>1308</v>
      </c>
      <c r="T652" s="76" t="s">
        <v>1309</v>
      </c>
      <c r="U652" s="76" t="s">
        <v>1308</v>
      </c>
      <c r="V652" s="76" t="s">
        <v>1309</v>
      </c>
      <c r="W652" s="76" t="s">
        <v>1311</v>
      </c>
      <c r="X652" s="76" t="s">
        <v>1309</v>
      </c>
      <c r="Y652" s="76" t="s">
        <v>1309</v>
      </c>
      <c r="Z652" s="76" t="s">
        <v>1309</v>
      </c>
      <c r="AA652" s="76" t="s">
        <v>1311</v>
      </c>
      <c r="AB652" s="76" t="s">
        <v>1309</v>
      </c>
      <c r="AC652" s="76" t="s">
        <v>1309</v>
      </c>
    </row>
    <row r="653" spans="1:29" ht="20.25" customHeight="1">
      <c r="A653" s="325"/>
      <c r="B653" s="2"/>
      <c r="C653" s="60"/>
      <c r="D653" s="4"/>
      <c r="F653" s="4"/>
      <c r="G653" s="4"/>
      <c r="H653" s="307"/>
      <c r="I653" s="65" t="s">
        <v>1148</v>
      </c>
      <c r="J653" s="66"/>
      <c r="K653" s="168"/>
      <c r="L653" s="78"/>
      <c r="M653" s="78"/>
      <c r="N653" s="78"/>
      <c r="O653" s="78"/>
      <c r="P653" s="78"/>
      <c r="Q653" s="78"/>
      <c r="R653" s="78"/>
      <c r="S653" s="78"/>
      <c r="T653" s="78"/>
      <c r="U653" s="78"/>
      <c r="V653" s="78"/>
      <c r="W653" s="78"/>
      <c r="X653" s="78"/>
      <c r="Y653" s="78"/>
      <c r="Z653" s="78"/>
      <c r="AA653" s="78"/>
      <c r="AB653" s="78"/>
      <c r="AC653" s="78"/>
    </row>
    <row r="654" spans="1:29" s="112" customFormat="1" ht="42" customHeight="1">
      <c r="A654" s="349" t="s">
        <v>1312</v>
      </c>
      <c r="B654" s="108"/>
      <c r="C654" s="400" t="s">
        <v>1313</v>
      </c>
      <c r="D654" s="401"/>
      <c r="E654" s="401"/>
      <c r="F654" s="401"/>
      <c r="G654" s="401"/>
      <c r="H654" s="402"/>
      <c r="I654" s="116" t="s">
        <v>523</v>
      </c>
      <c r="J654" s="180">
        <f t="shared" ref="J654:J668" si="30">IF(SUM(L654:AC654)=0,IF(COUNTIF(L654:AC654,"未確認")&gt;0,"未確認",IF(COUNTIF(L654:AC654,"~*")&gt;0,"*",SUM(L654:AC654))),SUM(L654:AC654))</f>
        <v>292</v>
      </c>
      <c r="K654" s="181" t="str">
        <f t="shared" ref="K654:K668" si="31">IF(OR(COUNTIF(L654:AC654,"未確認")&gt;0,COUNTIF(L654:AC654,"*")&gt;0),"※","")</f>
        <v>※</v>
      </c>
      <c r="L654" s="111">
        <v>17</v>
      </c>
      <c r="M654" s="111" t="s">
        <v>1127</v>
      </c>
      <c r="N654" s="111">
        <v>26</v>
      </c>
      <c r="O654" s="111">
        <v>37</v>
      </c>
      <c r="P654" s="111">
        <v>61</v>
      </c>
      <c r="Q654" s="111" t="s">
        <v>1127</v>
      </c>
      <c r="R654" s="111"/>
      <c r="S654" s="111"/>
      <c r="T654" s="111"/>
      <c r="U654" s="111"/>
      <c r="V654" s="111" t="s">
        <v>1127</v>
      </c>
      <c r="W654" s="111">
        <v>11</v>
      </c>
      <c r="X654" s="111" t="s">
        <v>140</v>
      </c>
      <c r="Y654" s="111">
        <v>24</v>
      </c>
      <c r="Z654" s="111" t="s">
        <v>1127</v>
      </c>
      <c r="AA654" s="111">
        <v>40</v>
      </c>
      <c r="AB654" s="111">
        <v>28</v>
      </c>
      <c r="AC654" s="111">
        <v>48</v>
      </c>
    </row>
    <row r="655" spans="1:29" s="112" customFormat="1" ht="70.150000000000006" customHeight="1">
      <c r="A655" s="349" t="s">
        <v>1314</v>
      </c>
      <c r="B655" s="83"/>
      <c r="C655" s="171"/>
      <c r="D655" s="200"/>
      <c r="E655" s="383" t="s">
        <v>1315</v>
      </c>
      <c r="F655" s="384"/>
      <c r="G655" s="384"/>
      <c r="H655" s="385"/>
      <c r="I655" s="116" t="s">
        <v>525</v>
      </c>
      <c r="J655" s="180">
        <f t="shared" si="30"/>
        <v>34</v>
      </c>
      <c r="K655" s="181" t="str">
        <f t="shared" si="31"/>
        <v>※</v>
      </c>
      <c r="L655" s="111"/>
      <c r="M655" s="111"/>
      <c r="N655" s="111"/>
      <c r="O655" s="111">
        <v>34</v>
      </c>
      <c r="P655" s="111"/>
      <c r="Q655" s="111"/>
      <c r="R655" s="111"/>
      <c r="S655" s="111"/>
      <c r="T655" s="111"/>
      <c r="U655" s="111"/>
      <c r="V655" s="111" t="s">
        <v>1127</v>
      </c>
      <c r="W655" s="111"/>
      <c r="X655" s="111" t="s">
        <v>1127</v>
      </c>
      <c r="Y655" s="111"/>
      <c r="Z655" s="111"/>
      <c r="AA655" s="111"/>
      <c r="AB655" s="111"/>
      <c r="AC655" s="111"/>
    </row>
    <row r="656" spans="1:29" s="112" customFormat="1" ht="70.150000000000006" customHeight="1">
      <c r="A656" s="349" t="s">
        <v>1316</v>
      </c>
      <c r="B656" s="83"/>
      <c r="C656" s="171"/>
      <c r="D656" s="200"/>
      <c r="E656" s="383" t="s">
        <v>1317</v>
      </c>
      <c r="F656" s="384"/>
      <c r="G656" s="384"/>
      <c r="H656" s="385"/>
      <c r="I656" s="116" t="s">
        <v>527</v>
      </c>
      <c r="J656" s="180">
        <f t="shared" si="30"/>
        <v>56</v>
      </c>
      <c r="K656" s="181" t="str">
        <f t="shared" si="31"/>
        <v>※</v>
      </c>
      <c r="L656" s="111"/>
      <c r="M656" s="111" t="s">
        <v>140</v>
      </c>
      <c r="N656" s="111" t="s">
        <v>1127</v>
      </c>
      <c r="O656" s="111" t="s">
        <v>1127</v>
      </c>
      <c r="P656" s="111">
        <v>56</v>
      </c>
      <c r="Q656" s="111"/>
      <c r="R656" s="111"/>
      <c r="S656" s="111"/>
      <c r="T656" s="111"/>
      <c r="U656" s="111"/>
      <c r="V656" s="111"/>
      <c r="W656" s="111"/>
      <c r="X656" s="111"/>
      <c r="Y656" s="111" t="s">
        <v>1127</v>
      </c>
      <c r="Z656" s="111" t="s">
        <v>140</v>
      </c>
      <c r="AA656" s="111" t="s">
        <v>1127</v>
      </c>
      <c r="AB656" s="111" t="s">
        <v>1127</v>
      </c>
      <c r="AC656" s="111"/>
    </row>
    <row r="657" spans="1:29" s="112" customFormat="1" ht="70.150000000000006" customHeight="1">
      <c r="A657" s="349" t="s">
        <v>1318</v>
      </c>
      <c r="B657" s="83"/>
      <c r="C657" s="315"/>
      <c r="D657" s="318"/>
      <c r="E657" s="383" t="s">
        <v>528</v>
      </c>
      <c r="F657" s="384"/>
      <c r="G657" s="384"/>
      <c r="H657" s="385"/>
      <c r="I657" s="116" t="s">
        <v>529</v>
      </c>
      <c r="J657" s="180">
        <f t="shared" si="30"/>
        <v>32</v>
      </c>
      <c r="K657" s="181" t="str">
        <f t="shared" si="31"/>
        <v>※</v>
      </c>
      <c r="L657" s="111" t="s">
        <v>1127</v>
      </c>
      <c r="M657" s="111" t="s">
        <v>1127</v>
      </c>
      <c r="N657" s="111">
        <v>16</v>
      </c>
      <c r="O657" s="111" t="s">
        <v>1127</v>
      </c>
      <c r="P657" s="111" t="s">
        <v>140</v>
      </c>
      <c r="Q657" s="111" t="s">
        <v>1127</v>
      </c>
      <c r="R657" s="111"/>
      <c r="S657" s="111"/>
      <c r="T657" s="111"/>
      <c r="U657" s="111"/>
      <c r="V657" s="111"/>
      <c r="W657" s="111" t="s">
        <v>1127</v>
      </c>
      <c r="X657" s="111" t="s">
        <v>1127</v>
      </c>
      <c r="Y657" s="111" t="s">
        <v>1127</v>
      </c>
      <c r="Z657" s="111" t="s">
        <v>1127</v>
      </c>
      <c r="AA657" s="111" t="s">
        <v>1127</v>
      </c>
      <c r="AB657" s="111" t="s">
        <v>1127</v>
      </c>
      <c r="AC657" s="111">
        <v>16</v>
      </c>
    </row>
    <row r="658" spans="1:29" s="112" customFormat="1" ht="84" customHeight="1">
      <c r="A658" s="349" t="s">
        <v>1319</v>
      </c>
      <c r="B658" s="83"/>
      <c r="C658" s="315"/>
      <c r="D658" s="318"/>
      <c r="E658" s="383" t="s">
        <v>1320</v>
      </c>
      <c r="F658" s="384"/>
      <c r="G658" s="384"/>
      <c r="H658" s="385"/>
      <c r="I658" s="116" t="s">
        <v>531</v>
      </c>
      <c r="J658" s="180">
        <f t="shared" si="30"/>
        <v>49</v>
      </c>
      <c r="K658" s="181" t="str">
        <f t="shared" si="31"/>
        <v>※</v>
      </c>
      <c r="L658" s="111"/>
      <c r="M658" s="111"/>
      <c r="N658" s="111"/>
      <c r="O658" s="111"/>
      <c r="P658" s="111"/>
      <c r="Q658" s="111"/>
      <c r="R658" s="111"/>
      <c r="S658" s="111"/>
      <c r="T658" s="111"/>
      <c r="U658" s="111"/>
      <c r="V658" s="111"/>
      <c r="W658" s="111" t="s">
        <v>1127</v>
      </c>
      <c r="X658" s="111"/>
      <c r="Y658" s="111">
        <v>22</v>
      </c>
      <c r="Z658" s="111"/>
      <c r="AA658" s="111">
        <v>27</v>
      </c>
      <c r="AB658" s="111"/>
      <c r="AC658" s="111"/>
    </row>
    <row r="659" spans="1:29" s="112" customFormat="1" ht="70.150000000000006" customHeight="1">
      <c r="A659" s="349" t="s">
        <v>1321</v>
      </c>
      <c r="B659" s="83"/>
      <c r="C659" s="171"/>
      <c r="D659" s="200"/>
      <c r="E659" s="383" t="s">
        <v>1322</v>
      </c>
      <c r="F659" s="384"/>
      <c r="G659" s="384"/>
      <c r="H659" s="385"/>
      <c r="I659" s="116" t="s">
        <v>533</v>
      </c>
      <c r="J659" s="180" t="str">
        <f t="shared" si="30"/>
        <v>*</v>
      </c>
      <c r="K659" s="181" t="str">
        <f t="shared" si="31"/>
        <v>※</v>
      </c>
      <c r="L659" s="111"/>
      <c r="M659" s="111" t="s">
        <v>1127</v>
      </c>
      <c r="N659" s="111" t="s">
        <v>1127</v>
      </c>
      <c r="O659" s="111" t="s">
        <v>1127</v>
      </c>
      <c r="P659" s="111"/>
      <c r="Q659" s="111"/>
      <c r="R659" s="111"/>
      <c r="S659" s="111"/>
      <c r="T659" s="111"/>
      <c r="U659" s="111"/>
      <c r="V659" s="111"/>
      <c r="W659" s="111" t="s">
        <v>1127</v>
      </c>
      <c r="X659" s="111"/>
      <c r="Y659" s="111"/>
      <c r="Z659" s="111"/>
      <c r="AA659" s="111" t="s">
        <v>1127</v>
      </c>
      <c r="AB659" s="111" t="s">
        <v>1127</v>
      </c>
      <c r="AC659" s="111"/>
    </row>
    <row r="660" spans="1:29" s="112" customFormat="1" ht="56.1" customHeight="1">
      <c r="A660" s="349" t="s">
        <v>1323</v>
      </c>
      <c r="B660" s="83"/>
      <c r="C660" s="171"/>
      <c r="D660" s="200"/>
      <c r="E660" s="383" t="s">
        <v>1324</v>
      </c>
      <c r="F660" s="384"/>
      <c r="G660" s="384"/>
      <c r="H660" s="385"/>
      <c r="I660" s="116" t="s">
        <v>535</v>
      </c>
      <c r="J660" s="180">
        <f t="shared" si="30"/>
        <v>0</v>
      </c>
      <c r="K660" s="181" t="str">
        <f t="shared" si="31"/>
        <v/>
      </c>
      <c r="L660" s="111"/>
      <c r="M660" s="111"/>
      <c r="N660" s="111"/>
      <c r="O660" s="111"/>
      <c r="P660" s="111"/>
      <c r="Q660" s="111"/>
      <c r="R660" s="111"/>
      <c r="S660" s="111"/>
      <c r="T660" s="111"/>
      <c r="U660" s="111"/>
      <c r="V660" s="111"/>
      <c r="W660" s="111"/>
      <c r="X660" s="111"/>
      <c r="Y660" s="111"/>
      <c r="Z660" s="111"/>
      <c r="AA660" s="111"/>
      <c r="AB660" s="111"/>
      <c r="AC660" s="111"/>
    </row>
    <row r="661" spans="1:29" s="112" customFormat="1" ht="70.150000000000006" customHeight="1">
      <c r="A661" s="349" t="s">
        <v>1325</v>
      </c>
      <c r="B661" s="83"/>
      <c r="C661" s="171"/>
      <c r="D661" s="200"/>
      <c r="E661" s="383" t="s">
        <v>1326</v>
      </c>
      <c r="F661" s="384"/>
      <c r="G661" s="384"/>
      <c r="H661" s="385"/>
      <c r="I661" s="116" t="s">
        <v>537</v>
      </c>
      <c r="J661" s="180">
        <f t="shared" si="30"/>
        <v>59</v>
      </c>
      <c r="K661" s="181" t="str">
        <f t="shared" si="31"/>
        <v>※</v>
      </c>
      <c r="L661" s="111">
        <v>13</v>
      </c>
      <c r="M661" s="111"/>
      <c r="N661" s="111"/>
      <c r="O661" s="111"/>
      <c r="P661" s="111"/>
      <c r="Q661" s="111" t="s">
        <v>1127</v>
      </c>
      <c r="R661" s="111"/>
      <c r="S661" s="111"/>
      <c r="T661" s="111"/>
      <c r="U661" s="111"/>
      <c r="V661" s="111"/>
      <c r="W661" s="111" t="s">
        <v>1127</v>
      </c>
      <c r="X661" s="111"/>
      <c r="Y661" s="111"/>
      <c r="Z661" s="111" t="s">
        <v>1127</v>
      </c>
      <c r="AA661" s="111" t="s">
        <v>1127</v>
      </c>
      <c r="AB661" s="111">
        <v>14</v>
      </c>
      <c r="AC661" s="111">
        <v>32</v>
      </c>
    </row>
    <row r="662" spans="1:29" s="112" customFormat="1" ht="70.150000000000006" customHeight="1">
      <c r="A662" s="349" t="s">
        <v>1327</v>
      </c>
      <c r="B662" s="83"/>
      <c r="C662" s="173"/>
      <c r="D662" s="201"/>
      <c r="E662" s="383" t="s">
        <v>1328</v>
      </c>
      <c r="F662" s="384"/>
      <c r="G662" s="384"/>
      <c r="H662" s="385"/>
      <c r="I662" s="116" t="s">
        <v>539</v>
      </c>
      <c r="J662" s="180">
        <f t="shared" si="30"/>
        <v>0</v>
      </c>
      <c r="K662" s="181" t="str">
        <f t="shared" si="31"/>
        <v/>
      </c>
      <c r="L662" s="111"/>
      <c r="M662" s="111"/>
      <c r="N662" s="111"/>
      <c r="O662" s="111"/>
      <c r="P662" s="111"/>
      <c r="Q662" s="111"/>
      <c r="R662" s="111"/>
      <c r="S662" s="111"/>
      <c r="T662" s="111"/>
      <c r="U662" s="111"/>
      <c r="V662" s="111"/>
      <c r="W662" s="111"/>
      <c r="X662" s="111"/>
      <c r="Y662" s="111"/>
      <c r="Z662" s="111"/>
      <c r="AA662" s="111"/>
      <c r="AB662" s="111"/>
      <c r="AC662" s="111"/>
    </row>
    <row r="663" spans="1:29" s="112" customFormat="1" ht="70.150000000000006" customHeight="1">
      <c r="A663" s="349" t="s">
        <v>1329</v>
      </c>
      <c r="B663" s="83"/>
      <c r="C663" s="383" t="s">
        <v>540</v>
      </c>
      <c r="D663" s="384"/>
      <c r="E663" s="384"/>
      <c r="F663" s="384"/>
      <c r="G663" s="384"/>
      <c r="H663" s="385"/>
      <c r="I663" s="116" t="s">
        <v>1330</v>
      </c>
      <c r="J663" s="180">
        <f t="shared" si="30"/>
        <v>173</v>
      </c>
      <c r="K663" s="181" t="str">
        <f t="shared" si="31"/>
        <v>※</v>
      </c>
      <c r="L663" s="111" t="s">
        <v>1127</v>
      </c>
      <c r="M663" s="111" t="s">
        <v>1127</v>
      </c>
      <c r="N663" s="111">
        <v>17</v>
      </c>
      <c r="O663" s="111">
        <v>32</v>
      </c>
      <c r="P663" s="111">
        <v>49</v>
      </c>
      <c r="Q663" s="111" t="s">
        <v>1127</v>
      </c>
      <c r="R663" s="111"/>
      <c r="S663" s="111"/>
      <c r="T663" s="111"/>
      <c r="U663" s="111"/>
      <c r="V663" s="111" t="s">
        <v>1128</v>
      </c>
      <c r="W663" s="111">
        <v>10</v>
      </c>
      <c r="X663" s="111" t="s">
        <v>1128</v>
      </c>
      <c r="Y663" s="111">
        <v>21</v>
      </c>
      <c r="Z663" s="111" t="s">
        <v>1127</v>
      </c>
      <c r="AA663" s="111">
        <v>32</v>
      </c>
      <c r="AB663" s="111" t="s">
        <v>140</v>
      </c>
      <c r="AC663" s="111">
        <v>12</v>
      </c>
    </row>
    <row r="664" spans="1:29" s="112" customFormat="1" ht="72" customHeight="1">
      <c r="A664" s="349" t="s">
        <v>1331</v>
      </c>
      <c r="B664" s="83"/>
      <c r="C664" s="386" t="s">
        <v>1332</v>
      </c>
      <c r="D664" s="387"/>
      <c r="E664" s="387"/>
      <c r="F664" s="387"/>
      <c r="G664" s="387"/>
      <c r="H664" s="388"/>
      <c r="I664" s="129" t="s">
        <v>542</v>
      </c>
      <c r="J664" s="180">
        <f t="shared" si="30"/>
        <v>0</v>
      </c>
      <c r="K664" s="181" t="str">
        <f t="shared" si="31"/>
        <v/>
      </c>
      <c r="L664" s="111"/>
      <c r="M664" s="111"/>
      <c r="N664" s="111"/>
      <c r="O664" s="111"/>
      <c r="P664" s="111"/>
      <c r="Q664" s="111"/>
      <c r="R664" s="111"/>
      <c r="S664" s="111"/>
      <c r="T664" s="111"/>
      <c r="U664" s="111"/>
      <c r="V664" s="111"/>
      <c r="W664" s="111"/>
      <c r="X664" s="111"/>
      <c r="Y664" s="111"/>
      <c r="Z664" s="111"/>
      <c r="AA664" s="111"/>
      <c r="AB664" s="111"/>
      <c r="AC664" s="111"/>
    </row>
    <row r="665" spans="1:29" s="112" customFormat="1" ht="70.150000000000006" customHeight="1">
      <c r="A665" s="349" t="s">
        <v>1333</v>
      </c>
      <c r="B665" s="83"/>
      <c r="C665" s="383" t="s">
        <v>1334</v>
      </c>
      <c r="D665" s="384"/>
      <c r="E665" s="384"/>
      <c r="F665" s="384"/>
      <c r="G665" s="384"/>
      <c r="H665" s="385"/>
      <c r="I665" s="116" t="s">
        <v>1335</v>
      </c>
      <c r="J665" s="180">
        <f t="shared" si="30"/>
        <v>138</v>
      </c>
      <c r="K665" s="181" t="str">
        <f t="shared" si="31"/>
        <v>※</v>
      </c>
      <c r="L665" s="111" t="s">
        <v>1127</v>
      </c>
      <c r="M665" s="111" t="s">
        <v>1127</v>
      </c>
      <c r="N665" s="111">
        <v>12</v>
      </c>
      <c r="O665" s="111">
        <v>30</v>
      </c>
      <c r="P665" s="111">
        <v>37</v>
      </c>
      <c r="Q665" s="111" t="s">
        <v>1127</v>
      </c>
      <c r="R665" s="111"/>
      <c r="S665" s="111"/>
      <c r="T665" s="111"/>
      <c r="U665" s="111"/>
      <c r="V665" s="111" t="s">
        <v>140</v>
      </c>
      <c r="W665" s="111" t="s">
        <v>1127</v>
      </c>
      <c r="X665" s="111" t="s">
        <v>1127</v>
      </c>
      <c r="Y665" s="111">
        <v>20</v>
      </c>
      <c r="Z665" s="111"/>
      <c r="AA665" s="111">
        <v>28</v>
      </c>
      <c r="AB665" s="111" t="s">
        <v>1127</v>
      </c>
      <c r="AC665" s="111">
        <v>11</v>
      </c>
    </row>
    <row r="666" spans="1:29" s="112" customFormat="1" ht="56.1" customHeight="1">
      <c r="A666" s="349" t="s">
        <v>1336</v>
      </c>
      <c r="B666" s="83"/>
      <c r="C666" s="383" t="s">
        <v>1337</v>
      </c>
      <c r="D666" s="384"/>
      <c r="E666" s="384"/>
      <c r="F666" s="384"/>
      <c r="G666" s="384"/>
      <c r="H666" s="385"/>
      <c r="I666" s="116" t="s">
        <v>545</v>
      </c>
      <c r="J666" s="180" t="str">
        <f t="shared" si="30"/>
        <v>*</v>
      </c>
      <c r="K666" s="181" t="str">
        <f t="shared" si="31"/>
        <v>※</v>
      </c>
      <c r="L666" s="111"/>
      <c r="M666" s="111"/>
      <c r="N666" s="111" t="s">
        <v>1127</v>
      </c>
      <c r="O666" s="111"/>
      <c r="P666" s="111" t="s">
        <v>140</v>
      </c>
      <c r="Q666" s="111"/>
      <c r="R666" s="111"/>
      <c r="S666" s="111"/>
      <c r="T666" s="111"/>
      <c r="U666" s="111"/>
      <c r="V666" s="111"/>
      <c r="W666" s="111" t="s">
        <v>1127</v>
      </c>
      <c r="X666" s="111"/>
      <c r="Y666" s="111"/>
      <c r="Z666" s="111"/>
      <c r="AA666" s="111" t="s">
        <v>140</v>
      </c>
      <c r="AB666" s="111" t="s">
        <v>1127</v>
      </c>
      <c r="AC666" s="111"/>
    </row>
    <row r="667" spans="1:29"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c r="M667" s="111"/>
      <c r="N667" s="111"/>
      <c r="O667" s="111"/>
      <c r="P667" s="111"/>
      <c r="Q667" s="111"/>
      <c r="R667" s="111"/>
      <c r="S667" s="111"/>
      <c r="T667" s="111"/>
      <c r="U667" s="111"/>
      <c r="V667" s="111"/>
      <c r="W667" s="111"/>
      <c r="X667" s="111"/>
      <c r="Y667" s="111"/>
      <c r="Z667" s="111"/>
      <c r="AA667" s="111"/>
      <c r="AB667" s="111"/>
      <c r="AC667" s="111"/>
    </row>
    <row r="668" spans="1:29" s="112" customFormat="1" ht="84" customHeight="1">
      <c r="A668" s="349" t="s">
        <v>1341</v>
      </c>
      <c r="B668" s="83"/>
      <c r="C668" s="383" t="s">
        <v>1342</v>
      </c>
      <c r="D668" s="384"/>
      <c r="E668" s="384"/>
      <c r="F668" s="384"/>
      <c r="G668" s="384"/>
      <c r="H668" s="385"/>
      <c r="I668" s="116" t="s">
        <v>1343</v>
      </c>
      <c r="J668" s="180">
        <f t="shared" si="30"/>
        <v>0</v>
      </c>
      <c r="K668" s="181" t="str">
        <f t="shared" si="31"/>
        <v/>
      </c>
      <c r="L668" s="111"/>
      <c r="M668" s="111"/>
      <c r="N668" s="111"/>
      <c r="O668" s="111"/>
      <c r="P668" s="111"/>
      <c r="Q668" s="111"/>
      <c r="R668" s="111"/>
      <c r="S668" s="111"/>
      <c r="T668" s="111"/>
      <c r="U668" s="111"/>
      <c r="V668" s="111"/>
      <c r="W668" s="111"/>
      <c r="X668" s="111"/>
      <c r="Y668" s="111"/>
      <c r="Z668" s="111"/>
      <c r="AA668" s="111"/>
      <c r="AB668" s="111"/>
      <c r="AC668" s="111"/>
    </row>
    <row r="669" spans="1:29" s="1" customFormat="1">
      <c r="A669" s="325"/>
      <c r="B669" s="19"/>
      <c r="C669" s="19"/>
      <c r="D669" s="19"/>
      <c r="E669" s="19"/>
      <c r="F669" s="19"/>
      <c r="G669" s="19"/>
      <c r="H669" s="15"/>
      <c r="I669" s="15"/>
      <c r="J669" s="87"/>
      <c r="K669" s="88"/>
      <c r="L669" s="89"/>
      <c r="M669" s="89"/>
      <c r="N669" s="89"/>
      <c r="O669" s="89"/>
      <c r="P669" s="89"/>
      <c r="Q669" s="89"/>
    </row>
    <row r="670" spans="1:29" s="82" customFormat="1">
      <c r="A670" s="325"/>
      <c r="B670" s="83"/>
      <c r="C670" s="60"/>
      <c r="D670" s="60"/>
      <c r="E670" s="60"/>
      <c r="F670" s="60"/>
      <c r="G670" s="60"/>
      <c r="H670" s="90"/>
      <c r="I670" s="90"/>
      <c r="J670" s="87"/>
      <c r="K670" s="88"/>
      <c r="L670" s="89"/>
      <c r="M670" s="89"/>
      <c r="N670" s="89"/>
      <c r="O670" s="89"/>
      <c r="P670" s="89"/>
      <c r="Q670" s="89"/>
    </row>
    <row r="671" spans="1:29" s="108" customFormat="1">
      <c r="A671" s="325"/>
      <c r="B671" s="113"/>
      <c r="C671" s="4"/>
      <c r="D671" s="4"/>
      <c r="E671" s="4"/>
      <c r="F671" s="4"/>
      <c r="G671" s="4"/>
      <c r="H671" s="307"/>
      <c r="I671" s="307"/>
      <c r="J671" s="59"/>
      <c r="K671" s="30"/>
      <c r="L671" s="101"/>
      <c r="M671" s="101"/>
      <c r="N671" s="101"/>
      <c r="O671" s="101"/>
      <c r="P671" s="101"/>
      <c r="Q671" s="101"/>
    </row>
    <row r="672" spans="1:29">
      <c r="A672" s="325"/>
      <c r="B672" s="19"/>
      <c r="C672" s="19"/>
      <c r="D672" s="19"/>
      <c r="E672" s="19"/>
      <c r="F672" s="19"/>
      <c r="G672" s="19"/>
      <c r="H672" s="15"/>
      <c r="I672" s="15"/>
      <c r="L672" s="73"/>
      <c r="M672" s="73"/>
      <c r="N672" s="73"/>
      <c r="O672" s="73"/>
      <c r="P672" s="73"/>
      <c r="Q672" s="73"/>
      <c r="R672" s="9"/>
      <c r="S672" s="9"/>
      <c r="T672" s="9"/>
      <c r="U672" s="9"/>
      <c r="V672" s="9"/>
    </row>
    <row r="673" spans="1:29" ht="34.5" customHeight="1">
      <c r="A673" s="325"/>
      <c r="B673" s="19"/>
      <c r="C673" s="4"/>
      <c r="D673" s="4"/>
      <c r="F673" s="4"/>
      <c r="G673" s="4"/>
      <c r="H673" s="307"/>
      <c r="I673" s="307"/>
      <c r="J673" s="74" t="s">
        <v>77</v>
      </c>
      <c r="K673" s="167"/>
      <c r="L673" s="76" t="s">
        <v>15</v>
      </c>
      <c r="M673" s="76" t="s">
        <v>875</v>
      </c>
      <c r="N673" s="76" t="s">
        <v>16</v>
      </c>
      <c r="O673" s="76" t="s">
        <v>14</v>
      </c>
      <c r="P673" s="76" t="s">
        <v>17</v>
      </c>
      <c r="Q673" s="76" t="s">
        <v>12</v>
      </c>
      <c r="R673" s="76" t="s">
        <v>6</v>
      </c>
      <c r="S673" s="76" t="s">
        <v>5</v>
      </c>
      <c r="T673" s="76" t="s">
        <v>4</v>
      </c>
      <c r="U673" s="76" t="s">
        <v>3</v>
      </c>
      <c r="V673" s="76" t="s">
        <v>2</v>
      </c>
      <c r="W673" s="76" t="s">
        <v>8</v>
      </c>
      <c r="X673" s="76" t="s">
        <v>1</v>
      </c>
      <c r="Y673" s="76" t="s">
        <v>7</v>
      </c>
      <c r="Z673" s="76" t="s">
        <v>13</v>
      </c>
      <c r="AA673" s="76" t="s">
        <v>9</v>
      </c>
      <c r="AB673" s="76" t="s">
        <v>10</v>
      </c>
      <c r="AC673" s="76" t="s">
        <v>11</v>
      </c>
    </row>
    <row r="674" spans="1:29" ht="20.25" customHeight="1">
      <c r="A674" s="325"/>
      <c r="B674" s="2"/>
      <c r="C674" s="60"/>
      <c r="D674" s="4"/>
      <c r="F674" s="4"/>
      <c r="G674" s="4"/>
      <c r="H674" s="307"/>
      <c r="I674" s="65" t="s">
        <v>1148</v>
      </c>
      <c r="J674" s="66"/>
      <c r="K674" s="168"/>
      <c r="L674" s="78" t="s">
        <v>79</v>
      </c>
      <c r="M674" s="78" t="s">
        <v>79</v>
      </c>
      <c r="N674" s="78" t="s">
        <v>79</v>
      </c>
      <c r="O674" s="78" t="s">
        <v>79</v>
      </c>
      <c r="P674" s="78" t="s">
        <v>79</v>
      </c>
      <c r="Q674" s="78" t="s">
        <v>79</v>
      </c>
      <c r="R674" s="78" t="s">
        <v>79</v>
      </c>
      <c r="S674" s="78" t="s">
        <v>79</v>
      </c>
      <c r="T674" s="78" t="s">
        <v>79</v>
      </c>
      <c r="U674" s="78" t="s">
        <v>79</v>
      </c>
      <c r="V674" s="78" t="s">
        <v>79</v>
      </c>
      <c r="W674" s="78" t="s">
        <v>80</v>
      </c>
      <c r="X674" s="78" t="s">
        <v>79</v>
      </c>
      <c r="Y674" s="78" t="s">
        <v>79</v>
      </c>
      <c r="Z674" s="78" t="s">
        <v>79</v>
      </c>
      <c r="AA674" s="78" t="s">
        <v>80</v>
      </c>
      <c r="AB674" s="78" t="s">
        <v>79</v>
      </c>
      <c r="AC674" s="78" t="s">
        <v>79</v>
      </c>
    </row>
    <row r="675" spans="1:29" s="82" customFormat="1" ht="56.1" customHeight="1">
      <c r="A675" s="345" t="s">
        <v>1344</v>
      </c>
      <c r="B675" s="83"/>
      <c r="C675" s="386" t="s">
        <v>548</v>
      </c>
      <c r="D675" s="387"/>
      <c r="E675" s="387"/>
      <c r="F675" s="387"/>
      <c r="G675" s="387"/>
      <c r="H675" s="388"/>
      <c r="I675" s="129" t="s">
        <v>1345</v>
      </c>
      <c r="J675" s="186"/>
      <c r="K675" s="202"/>
      <c r="L675" s="96" t="s">
        <v>26</v>
      </c>
      <c r="M675" s="96" t="s">
        <v>26</v>
      </c>
      <c r="N675" s="96" t="s">
        <v>26</v>
      </c>
      <c r="O675" s="96" t="s">
        <v>26</v>
      </c>
      <c r="P675" s="96" t="s">
        <v>26</v>
      </c>
      <c r="Q675" s="96" t="s">
        <v>26</v>
      </c>
      <c r="R675" s="96" t="s">
        <v>26</v>
      </c>
      <c r="S675" s="96" t="s">
        <v>26</v>
      </c>
      <c r="T675" s="96" t="s">
        <v>26</v>
      </c>
      <c r="U675" s="96" t="s">
        <v>26</v>
      </c>
      <c r="V675" s="96" t="s">
        <v>26</v>
      </c>
      <c r="W675" s="96" t="s">
        <v>26</v>
      </c>
      <c r="X675" s="96" t="s">
        <v>26</v>
      </c>
      <c r="Y675" s="96" t="s">
        <v>26</v>
      </c>
      <c r="Z675" s="96" t="s">
        <v>26</v>
      </c>
      <c r="AA675" s="96" t="s">
        <v>26</v>
      </c>
      <c r="AB675" s="96" t="s">
        <v>26</v>
      </c>
      <c r="AC675" s="96" t="s">
        <v>26</v>
      </c>
    </row>
    <row r="676" spans="1:29" s="82" customFormat="1" ht="56.1" customHeight="1">
      <c r="A676" s="345" t="s">
        <v>1346</v>
      </c>
      <c r="B676" s="83"/>
      <c r="C676" s="386" t="s">
        <v>549</v>
      </c>
      <c r="D676" s="387"/>
      <c r="E676" s="387"/>
      <c r="F676" s="387"/>
      <c r="G676" s="387"/>
      <c r="H676" s="388"/>
      <c r="I676" s="129" t="s">
        <v>550</v>
      </c>
      <c r="J676" s="186"/>
      <c r="K676" s="202"/>
      <c r="L676" s="203" t="s">
        <v>26</v>
      </c>
      <c r="M676" s="203" t="s">
        <v>26</v>
      </c>
      <c r="N676" s="203" t="s">
        <v>26</v>
      </c>
      <c r="O676" s="203" t="s">
        <v>26</v>
      </c>
      <c r="P676" s="203" t="s">
        <v>26</v>
      </c>
      <c r="Q676" s="203" t="s">
        <v>26</v>
      </c>
      <c r="R676" s="203" t="s">
        <v>26</v>
      </c>
      <c r="S676" s="203" t="s">
        <v>26</v>
      </c>
      <c r="T676" s="203" t="s">
        <v>26</v>
      </c>
      <c r="U676" s="203" t="s">
        <v>26</v>
      </c>
      <c r="V676" s="203" t="s">
        <v>26</v>
      </c>
      <c r="W676" s="203" t="s">
        <v>26</v>
      </c>
      <c r="X676" s="203" t="s">
        <v>26</v>
      </c>
      <c r="Y676" s="203" t="s">
        <v>26</v>
      </c>
      <c r="Z676" s="203" t="s">
        <v>26</v>
      </c>
      <c r="AA676" s="203" t="s">
        <v>26</v>
      </c>
      <c r="AB676" s="203" t="s">
        <v>26</v>
      </c>
      <c r="AC676" s="203" t="s">
        <v>26</v>
      </c>
    </row>
    <row r="677" spans="1:29" s="82" customFormat="1" ht="56.1" customHeight="1">
      <c r="A677" s="345" t="s">
        <v>1347</v>
      </c>
      <c r="B677" s="83"/>
      <c r="C677" s="386" t="s">
        <v>551</v>
      </c>
      <c r="D677" s="387"/>
      <c r="E677" s="387"/>
      <c r="F677" s="387"/>
      <c r="G677" s="387"/>
      <c r="H677" s="388"/>
      <c r="I677" s="129" t="s">
        <v>1348</v>
      </c>
      <c r="J677" s="186"/>
      <c r="K677" s="202"/>
      <c r="L677" s="204" t="s">
        <v>26</v>
      </c>
      <c r="M677" s="204" t="s">
        <v>26</v>
      </c>
      <c r="N677" s="204" t="s">
        <v>26</v>
      </c>
      <c r="O677" s="204" t="s">
        <v>26</v>
      </c>
      <c r="P677" s="204" t="s">
        <v>26</v>
      </c>
      <c r="Q677" s="204" t="s">
        <v>26</v>
      </c>
      <c r="R677" s="204" t="s">
        <v>26</v>
      </c>
      <c r="S677" s="204" t="s">
        <v>26</v>
      </c>
      <c r="T677" s="204" t="s">
        <v>26</v>
      </c>
      <c r="U677" s="204" t="s">
        <v>26</v>
      </c>
      <c r="V677" s="204" t="s">
        <v>26</v>
      </c>
      <c r="W677" s="204" t="s">
        <v>26</v>
      </c>
      <c r="X677" s="204" t="s">
        <v>26</v>
      </c>
      <c r="Y677" s="204" t="s">
        <v>26</v>
      </c>
      <c r="Z677" s="204" t="s">
        <v>26</v>
      </c>
      <c r="AA677" s="204" t="s">
        <v>26</v>
      </c>
      <c r="AB677" s="204" t="s">
        <v>26</v>
      </c>
      <c r="AC677" s="204" t="s">
        <v>26</v>
      </c>
    </row>
    <row r="678" spans="1:29" s="82" customFormat="1" ht="60" customHeight="1">
      <c r="A678" s="345" t="s">
        <v>1349</v>
      </c>
      <c r="B678" s="83"/>
      <c r="C678" s="389" t="s">
        <v>552</v>
      </c>
      <c r="D678" s="390"/>
      <c r="E678" s="390"/>
      <c r="F678" s="390"/>
      <c r="G678" s="390"/>
      <c r="H678" s="391"/>
      <c r="I678" s="392" t="s">
        <v>1350</v>
      </c>
      <c r="J678" s="186"/>
      <c r="K678" s="202"/>
      <c r="L678" s="205" t="s">
        <v>26</v>
      </c>
      <c r="M678" s="205" t="s">
        <v>26</v>
      </c>
      <c r="N678" s="205" t="s">
        <v>26</v>
      </c>
      <c r="O678" s="205" t="s">
        <v>26</v>
      </c>
      <c r="P678" s="205" t="s">
        <v>26</v>
      </c>
      <c r="Q678" s="205" t="s">
        <v>26</v>
      </c>
      <c r="R678" s="205" t="s">
        <v>26</v>
      </c>
      <c r="S678" s="205" t="s">
        <v>26</v>
      </c>
      <c r="T678" s="205" t="s">
        <v>26</v>
      </c>
      <c r="U678" s="205" t="s">
        <v>26</v>
      </c>
      <c r="V678" s="205" t="s">
        <v>26</v>
      </c>
      <c r="W678" s="205" t="s">
        <v>26</v>
      </c>
      <c r="X678" s="205" t="s">
        <v>26</v>
      </c>
      <c r="Y678" s="205" t="s">
        <v>26</v>
      </c>
      <c r="Z678" s="205" t="s">
        <v>26</v>
      </c>
      <c r="AA678" s="205" t="s">
        <v>26</v>
      </c>
      <c r="AB678" s="205" t="s">
        <v>26</v>
      </c>
      <c r="AC678" s="205" t="s">
        <v>26</v>
      </c>
    </row>
    <row r="679" spans="1:29" s="82" customFormat="1" ht="35.1" customHeight="1">
      <c r="A679" s="345" t="s">
        <v>1351</v>
      </c>
      <c r="B679" s="83"/>
      <c r="C679" s="206"/>
      <c r="D679" s="207"/>
      <c r="E679" s="389" t="s">
        <v>553</v>
      </c>
      <c r="F679" s="390"/>
      <c r="G679" s="390"/>
      <c r="H679" s="391"/>
      <c r="I679" s="394"/>
      <c r="J679" s="186"/>
      <c r="K679" s="202"/>
      <c r="L679" s="205" t="s">
        <v>26</v>
      </c>
      <c r="M679" s="205" t="s">
        <v>26</v>
      </c>
      <c r="N679" s="205" t="s">
        <v>26</v>
      </c>
      <c r="O679" s="205" t="s">
        <v>26</v>
      </c>
      <c r="P679" s="205" t="s">
        <v>26</v>
      </c>
      <c r="Q679" s="205" t="s">
        <v>26</v>
      </c>
      <c r="R679" s="205" t="s">
        <v>26</v>
      </c>
      <c r="S679" s="205" t="s">
        <v>26</v>
      </c>
      <c r="T679" s="205" t="s">
        <v>26</v>
      </c>
      <c r="U679" s="205" t="s">
        <v>26</v>
      </c>
      <c r="V679" s="205" t="s">
        <v>26</v>
      </c>
      <c r="W679" s="205" t="s">
        <v>26</v>
      </c>
      <c r="X679" s="205" t="s">
        <v>26</v>
      </c>
      <c r="Y679" s="205" t="s">
        <v>26</v>
      </c>
      <c r="Z679" s="205" t="s">
        <v>26</v>
      </c>
      <c r="AA679" s="205" t="s">
        <v>26</v>
      </c>
      <c r="AB679" s="205" t="s">
        <v>26</v>
      </c>
      <c r="AC679" s="205" t="s">
        <v>26</v>
      </c>
    </row>
    <row r="680" spans="1:29" s="82" customFormat="1" ht="25.9" customHeight="1">
      <c r="A680" s="345" t="s">
        <v>1352</v>
      </c>
      <c r="B680" s="83"/>
      <c r="C680" s="208"/>
      <c r="D680" s="305"/>
      <c r="E680" s="396"/>
      <c r="F680" s="397"/>
      <c r="G680" s="398" t="s">
        <v>554</v>
      </c>
      <c r="H680" s="399"/>
      <c r="I680" s="395"/>
      <c r="J680" s="186"/>
      <c r="K680" s="202"/>
      <c r="L680" s="205" t="s">
        <v>26</v>
      </c>
      <c r="M680" s="205" t="s">
        <v>26</v>
      </c>
      <c r="N680" s="205" t="s">
        <v>26</v>
      </c>
      <c r="O680" s="205" t="s">
        <v>26</v>
      </c>
      <c r="P680" s="205" t="s">
        <v>26</v>
      </c>
      <c r="Q680" s="205" t="s">
        <v>26</v>
      </c>
      <c r="R680" s="205" t="s">
        <v>26</v>
      </c>
      <c r="S680" s="205" t="s">
        <v>26</v>
      </c>
      <c r="T680" s="205" t="s">
        <v>26</v>
      </c>
      <c r="U680" s="205" t="s">
        <v>26</v>
      </c>
      <c r="V680" s="205" t="s">
        <v>26</v>
      </c>
      <c r="W680" s="205" t="s">
        <v>26</v>
      </c>
      <c r="X680" s="205" t="s">
        <v>26</v>
      </c>
      <c r="Y680" s="205" t="s">
        <v>26</v>
      </c>
      <c r="Z680" s="205" t="s">
        <v>26</v>
      </c>
      <c r="AA680" s="205" t="s">
        <v>26</v>
      </c>
      <c r="AB680" s="205" t="s">
        <v>26</v>
      </c>
      <c r="AC680" s="205" t="s">
        <v>26</v>
      </c>
    </row>
    <row r="681" spans="1:29" s="108" customFormat="1" ht="80.099999999999994" customHeight="1">
      <c r="A681" s="345" t="s">
        <v>1353</v>
      </c>
      <c r="B681" s="83"/>
      <c r="C681" s="389" t="s">
        <v>1354</v>
      </c>
      <c r="D681" s="390"/>
      <c r="E681" s="390"/>
      <c r="F681" s="390"/>
      <c r="G681" s="390"/>
      <c r="H681" s="391"/>
      <c r="I681" s="392" t="s">
        <v>1355</v>
      </c>
      <c r="J681" s="186"/>
      <c r="K681" s="202"/>
      <c r="L681" s="205" t="s">
        <v>26</v>
      </c>
      <c r="M681" s="205" t="s">
        <v>26</v>
      </c>
      <c r="N681" s="205" t="s">
        <v>26</v>
      </c>
      <c r="O681" s="205" t="s">
        <v>26</v>
      </c>
      <c r="P681" s="205" t="s">
        <v>26</v>
      </c>
      <c r="Q681" s="205" t="s">
        <v>26</v>
      </c>
      <c r="R681" s="205" t="s">
        <v>26</v>
      </c>
      <c r="S681" s="205" t="s">
        <v>26</v>
      </c>
      <c r="T681" s="205" t="s">
        <v>26</v>
      </c>
      <c r="U681" s="205" t="s">
        <v>26</v>
      </c>
      <c r="V681" s="205" t="s">
        <v>26</v>
      </c>
      <c r="W681" s="205" t="s">
        <v>26</v>
      </c>
      <c r="X681" s="205" t="s">
        <v>26</v>
      </c>
      <c r="Y681" s="205" t="s">
        <v>26</v>
      </c>
      <c r="Z681" s="205" t="s">
        <v>26</v>
      </c>
      <c r="AA681" s="205" t="s">
        <v>26</v>
      </c>
      <c r="AB681" s="205" t="s">
        <v>26</v>
      </c>
      <c r="AC681" s="205" t="s">
        <v>26</v>
      </c>
    </row>
    <row r="682" spans="1:29" s="108" customFormat="1" ht="34.5" customHeight="1">
      <c r="A682" s="345" t="s">
        <v>1356</v>
      </c>
      <c r="B682" s="83"/>
      <c r="C682" s="308"/>
      <c r="D682" s="310"/>
      <c r="E682" s="386" t="s">
        <v>1357</v>
      </c>
      <c r="F682" s="387"/>
      <c r="G682" s="387"/>
      <c r="H682" s="388"/>
      <c r="I682" s="393"/>
      <c r="J682" s="186"/>
      <c r="K682" s="202"/>
      <c r="L682" s="205" t="s">
        <v>26</v>
      </c>
      <c r="M682" s="205" t="s">
        <v>26</v>
      </c>
      <c r="N682" s="205" t="s">
        <v>26</v>
      </c>
      <c r="O682" s="205" t="s">
        <v>26</v>
      </c>
      <c r="P682" s="205" t="s">
        <v>26</v>
      </c>
      <c r="Q682" s="205" t="s">
        <v>26</v>
      </c>
      <c r="R682" s="205" t="s">
        <v>26</v>
      </c>
      <c r="S682" s="205" t="s">
        <v>26</v>
      </c>
      <c r="T682" s="205" t="s">
        <v>26</v>
      </c>
      <c r="U682" s="205" t="s">
        <v>26</v>
      </c>
      <c r="V682" s="205" t="s">
        <v>26</v>
      </c>
      <c r="W682" s="205" t="s">
        <v>26</v>
      </c>
      <c r="X682" s="205" t="s">
        <v>26</v>
      </c>
      <c r="Y682" s="205" t="s">
        <v>26</v>
      </c>
      <c r="Z682" s="205" t="s">
        <v>26</v>
      </c>
      <c r="AA682" s="205" t="s">
        <v>26</v>
      </c>
      <c r="AB682" s="205" t="s">
        <v>26</v>
      </c>
      <c r="AC682" s="205" t="s">
        <v>26</v>
      </c>
    </row>
    <row r="683" spans="1:29" s="82" customFormat="1" ht="56.1" customHeight="1">
      <c r="A683" s="345" t="s">
        <v>1358</v>
      </c>
      <c r="B683" s="83"/>
      <c r="C683" s="386" t="s">
        <v>1359</v>
      </c>
      <c r="D683" s="387"/>
      <c r="E683" s="387"/>
      <c r="F683" s="387"/>
      <c r="G683" s="387"/>
      <c r="H683" s="388"/>
      <c r="I683" s="129" t="s">
        <v>1360</v>
      </c>
      <c r="J683" s="186"/>
      <c r="K683" s="202"/>
      <c r="L683" s="352" t="s">
        <v>26</v>
      </c>
      <c r="M683" s="352" t="s">
        <v>26</v>
      </c>
      <c r="N683" s="352" t="s">
        <v>26</v>
      </c>
      <c r="O683" s="352" t="s">
        <v>26</v>
      </c>
      <c r="P683" s="352" t="s">
        <v>26</v>
      </c>
      <c r="Q683" s="352" t="s">
        <v>26</v>
      </c>
      <c r="R683" s="352" t="s">
        <v>26</v>
      </c>
      <c r="S683" s="352" t="s">
        <v>26</v>
      </c>
      <c r="T683" s="352" t="s">
        <v>26</v>
      </c>
      <c r="U683" s="352" t="s">
        <v>26</v>
      </c>
      <c r="V683" s="352" t="s">
        <v>26</v>
      </c>
      <c r="W683" s="352" t="s">
        <v>26</v>
      </c>
      <c r="X683" s="352" t="s">
        <v>26</v>
      </c>
      <c r="Y683" s="352" t="s">
        <v>26</v>
      </c>
      <c r="Z683" s="352" t="s">
        <v>26</v>
      </c>
      <c r="AA683" s="352" t="s">
        <v>26</v>
      </c>
      <c r="AB683" s="352" t="s">
        <v>26</v>
      </c>
      <c r="AC683" s="352" t="s">
        <v>26</v>
      </c>
    </row>
    <row r="684" spans="1:29" s="1" customFormat="1">
      <c r="A684" s="325"/>
      <c r="B684" s="19"/>
      <c r="C684" s="60"/>
      <c r="D684" s="60"/>
      <c r="E684" s="19"/>
      <c r="F684" s="19"/>
      <c r="G684" s="19"/>
      <c r="H684" s="15"/>
      <c r="I684" s="15"/>
      <c r="J684" s="87"/>
      <c r="K684" s="88"/>
      <c r="L684" s="89"/>
      <c r="M684" s="89"/>
      <c r="N684" s="89"/>
      <c r="O684" s="89"/>
      <c r="P684" s="89"/>
      <c r="Q684" s="89"/>
    </row>
    <row r="685" spans="1:29" s="82" customFormat="1">
      <c r="A685" s="325"/>
      <c r="B685" s="83"/>
      <c r="C685" s="60"/>
      <c r="D685" s="60"/>
      <c r="E685" s="60"/>
      <c r="F685" s="60"/>
      <c r="G685" s="60"/>
      <c r="H685" s="90"/>
      <c r="I685" s="90"/>
      <c r="J685" s="87"/>
      <c r="K685" s="88"/>
      <c r="L685" s="89"/>
      <c r="M685" s="89"/>
      <c r="N685" s="89"/>
      <c r="O685" s="89"/>
      <c r="P685" s="89"/>
      <c r="Q685" s="89"/>
    </row>
    <row r="686" spans="1:29" s="1" customFormat="1">
      <c r="A686" s="325"/>
      <c r="B686" s="83"/>
      <c r="C686" s="4"/>
      <c r="D686" s="4"/>
      <c r="E686" s="4"/>
      <c r="F686" s="4"/>
      <c r="G686" s="4"/>
      <c r="H686" s="307"/>
      <c r="I686" s="307"/>
      <c r="J686" s="59"/>
      <c r="K686" s="30"/>
      <c r="L686" s="101"/>
      <c r="M686" s="101"/>
      <c r="N686" s="101"/>
      <c r="O686" s="101"/>
      <c r="P686" s="101"/>
      <c r="Q686" s="101"/>
    </row>
    <row r="687" spans="1:29" s="1" customFormat="1">
      <c r="A687" s="325"/>
      <c r="B687" s="19" t="s">
        <v>1361</v>
      </c>
      <c r="C687" s="4"/>
      <c r="D687" s="4"/>
      <c r="E687" s="4"/>
      <c r="F687" s="4"/>
      <c r="G687" s="4"/>
      <c r="H687" s="307"/>
      <c r="I687" s="307"/>
      <c r="J687" s="59"/>
      <c r="K687" s="30"/>
      <c r="L687" s="101"/>
      <c r="M687" s="101"/>
      <c r="N687" s="101"/>
      <c r="O687" s="101"/>
      <c r="P687" s="101"/>
      <c r="Q687" s="101"/>
    </row>
    <row r="688" spans="1:29">
      <c r="A688" s="325"/>
      <c r="B688" s="19"/>
      <c r="C688" s="19"/>
      <c r="D688" s="19"/>
      <c r="E688" s="19"/>
      <c r="F688" s="19"/>
      <c r="G688" s="19"/>
      <c r="H688" s="15"/>
      <c r="I688" s="15"/>
      <c r="L688" s="73"/>
      <c r="M688" s="73"/>
      <c r="N688" s="73"/>
      <c r="O688" s="73"/>
      <c r="P688" s="73"/>
      <c r="Q688" s="73"/>
      <c r="R688" s="9"/>
      <c r="S688" s="9"/>
      <c r="T688" s="9"/>
      <c r="U688" s="9"/>
      <c r="V688" s="9"/>
    </row>
    <row r="689" spans="1:29" ht="34.5" customHeight="1">
      <c r="A689" s="325"/>
      <c r="B689" s="19"/>
      <c r="C689" s="4"/>
      <c r="D689" s="4"/>
      <c r="F689" s="4"/>
      <c r="G689" s="4"/>
      <c r="H689" s="307"/>
      <c r="I689" s="307"/>
      <c r="J689" s="74" t="s">
        <v>77</v>
      </c>
      <c r="K689" s="167"/>
      <c r="L689" s="76" t="s">
        <v>15</v>
      </c>
      <c r="M689" s="76" t="s">
        <v>875</v>
      </c>
      <c r="N689" s="76" t="s">
        <v>16</v>
      </c>
      <c r="O689" s="76" t="s">
        <v>14</v>
      </c>
      <c r="P689" s="76" t="s">
        <v>17</v>
      </c>
      <c r="Q689" s="76" t="s">
        <v>12</v>
      </c>
      <c r="R689" s="76" t="s">
        <v>6</v>
      </c>
      <c r="S689" s="76" t="s">
        <v>5</v>
      </c>
      <c r="T689" s="76" t="s">
        <v>4</v>
      </c>
      <c r="U689" s="76" t="s">
        <v>3</v>
      </c>
      <c r="V689" s="76" t="s">
        <v>2</v>
      </c>
      <c r="W689" s="76" t="s">
        <v>8</v>
      </c>
      <c r="X689" s="76" t="s">
        <v>1</v>
      </c>
      <c r="Y689" s="76" t="s">
        <v>7</v>
      </c>
      <c r="Z689" s="76" t="s">
        <v>13</v>
      </c>
      <c r="AA689" s="76" t="s">
        <v>9</v>
      </c>
      <c r="AB689" s="76" t="s">
        <v>10</v>
      </c>
      <c r="AC689" s="76" t="s">
        <v>11</v>
      </c>
    </row>
    <row r="690" spans="1:29" ht="20.25" customHeight="1">
      <c r="A690" s="325"/>
      <c r="B690" s="2"/>
      <c r="C690" s="60"/>
      <c r="D690" s="4"/>
      <c r="F690" s="4"/>
      <c r="G690" s="4"/>
      <c r="H690" s="307"/>
      <c r="I690" s="65" t="s">
        <v>1148</v>
      </c>
      <c r="J690" s="66"/>
      <c r="K690" s="168"/>
      <c r="L690" s="78" t="s">
        <v>79</v>
      </c>
      <c r="M690" s="78" t="s">
        <v>79</v>
      </c>
      <c r="N690" s="78" t="s">
        <v>79</v>
      </c>
      <c r="O690" s="78" t="s">
        <v>79</v>
      </c>
      <c r="P690" s="78" t="s">
        <v>79</v>
      </c>
      <c r="Q690" s="78" t="s">
        <v>79</v>
      </c>
      <c r="R690" s="78" t="s">
        <v>79</v>
      </c>
      <c r="S690" s="78" t="s">
        <v>79</v>
      </c>
      <c r="T690" s="78" t="s">
        <v>79</v>
      </c>
      <c r="U690" s="78" t="s">
        <v>79</v>
      </c>
      <c r="V690" s="78" t="s">
        <v>79</v>
      </c>
      <c r="W690" s="78" t="s">
        <v>80</v>
      </c>
      <c r="X690" s="78" t="s">
        <v>79</v>
      </c>
      <c r="Y690" s="78" t="s">
        <v>79</v>
      </c>
      <c r="Z690" s="78" t="s">
        <v>79</v>
      </c>
      <c r="AA690" s="78" t="s">
        <v>80</v>
      </c>
      <c r="AB690" s="78" t="s">
        <v>79</v>
      </c>
      <c r="AC690" s="78" t="s">
        <v>79</v>
      </c>
    </row>
    <row r="691" spans="1:29" s="112" customFormat="1" ht="112.15" customHeight="1">
      <c r="A691" s="349" t="s">
        <v>1362</v>
      </c>
      <c r="B691" s="113"/>
      <c r="C691" s="386" t="s">
        <v>556</v>
      </c>
      <c r="D691" s="387"/>
      <c r="E691" s="387"/>
      <c r="F691" s="387"/>
      <c r="G691" s="387"/>
      <c r="H691" s="388"/>
      <c r="I691" s="129" t="s">
        <v>557</v>
      </c>
      <c r="J691" s="185">
        <f>IF(SUM(L691:AC691)=0,IF(COUNTIF(L691:AC691,"未確認")&gt;0,"未確認",IF(COUNTIF(L691:AC691,"~*")&gt;0,"*",SUM(L691:AC691))),SUM(L691:AC691))</f>
        <v>0</v>
      </c>
      <c r="K691" s="181" t="str">
        <f>IF(OR(COUNTIF(L691:AC691,"未確認")&gt;0,COUNTIF(L691:AC691,"*")&gt;0),"※","")</f>
        <v/>
      </c>
      <c r="L691" s="111"/>
      <c r="M691" s="111"/>
      <c r="N691" s="111"/>
      <c r="O691" s="111"/>
      <c r="P691" s="111"/>
      <c r="Q691" s="111"/>
      <c r="R691" s="111"/>
      <c r="S691" s="111"/>
      <c r="T691" s="111"/>
      <c r="U691" s="111"/>
      <c r="V691" s="111"/>
      <c r="W691" s="111"/>
      <c r="X691" s="111"/>
      <c r="Y691" s="111"/>
      <c r="Z691" s="111"/>
      <c r="AA691" s="111"/>
      <c r="AB691" s="111"/>
      <c r="AC691" s="111"/>
    </row>
    <row r="692" spans="1:29" s="112" customFormat="1" ht="42" customHeight="1">
      <c r="A692" s="349" t="s">
        <v>1363</v>
      </c>
      <c r="B692" s="113"/>
      <c r="C692" s="383" t="s">
        <v>1364</v>
      </c>
      <c r="D692" s="384"/>
      <c r="E692" s="384"/>
      <c r="F692" s="384"/>
      <c r="G692" s="384"/>
      <c r="H692" s="385"/>
      <c r="I692" s="116" t="s">
        <v>559</v>
      </c>
      <c r="J692" s="185">
        <f>IF(SUM(L692:AC692)=0,IF(COUNTIF(L692:AC692,"未確認")&gt;0,"未確認",IF(COUNTIF(L692:AC692,"~*")&gt;0,"*",SUM(L692:AC692))),SUM(L692:AC692))</f>
        <v>0</v>
      </c>
      <c r="K692" s="181" t="str">
        <f>IF(OR(COUNTIF(L692:AC692,"未確認")&gt;0,COUNTIF(L692:AC692,"*")&gt;0),"※","")</f>
        <v/>
      </c>
      <c r="L692" s="111"/>
      <c r="M692" s="111"/>
      <c r="N692" s="111"/>
      <c r="O692" s="111"/>
      <c r="P692" s="111"/>
      <c r="Q692" s="111"/>
      <c r="R692" s="111"/>
      <c r="S692" s="111"/>
      <c r="T692" s="111"/>
      <c r="U692" s="111"/>
      <c r="V692" s="111"/>
      <c r="W692" s="111"/>
      <c r="X692" s="111"/>
      <c r="Y692" s="111"/>
      <c r="Z692" s="111"/>
      <c r="AA692" s="111"/>
      <c r="AB692" s="111"/>
      <c r="AC692" s="111"/>
    </row>
    <row r="693" spans="1:29" s="112" customFormat="1" ht="84" customHeight="1">
      <c r="A693" s="349" t="s">
        <v>1365</v>
      </c>
      <c r="B693" s="113"/>
      <c r="C693" s="383" t="s">
        <v>1366</v>
      </c>
      <c r="D693" s="384"/>
      <c r="E693" s="384"/>
      <c r="F693" s="384"/>
      <c r="G693" s="384"/>
      <c r="H693" s="385"/>
      <c r="I693" s="116" t="s">
        <v>561</v>
      </c>
      <c r="J693" s="185">
        <f>IF(SUM(L693:AC693)=0,IF(COUNTIF(L693:AC693,"未確認")&gt;0,"未確認",IF(COUNTIF(L693:AC693,"~*")&gt;0,"*",SUM(L693:AC693))),SUM(L693:AC693))</f>
        <v>0</v>
      </c>
      <c r="K693" s="181" t="str">
        <f>IF(OR(COUNTIF(L693:AC693,"未確認")&gt;0,COUNTIF(L693:AC693,"*")&gt;0),"※","")</f>
        <v/>
      </c>
      <c r="L693" s="111"/>
      <c r="M693" s="111"/>
      <c r="N693" s="111"/>
      <c r="O693" s="111"/>
      <c r="P693" s="111"/>
      <c r="Q693" s="111"/>
      <c r="R693" s="111"/>
      <c r="S693" s="111"/>
      <c r="T693" s="111"/>
      <c r="U693" s="111"/>
      <c r="V693" s="111"/>
      <c r="W693" s="111"/>
      <c r="X693" s="111"/>
      <c r="Y693" s="111"/>
      <c r="Z693" s="111"/>
      <c r="AA693" s="111"/>
      <c r="AB693" s="111"/>
      <c r="AC693" s="111"/>
    </row>
    <row r="694" spans="1:29" s="1" customFormat="1">
      <c r="A694" s="325"/>
      <c r="B694" s="19"/>
      <c r="C694" s="19"/>
      <c r="D694" s="19"/>
      <c r="E694" s="19"/>
      <c r="F694" s="19"/>
      <c r="G694" s="19"/>
      <c r="H694" s="15"/>
      <c r="I694" s="15"/>
      <c r="J694" s="87"/>
      <c r="K694" s="88"/>
      <c r="L694" s="89"/>
      <c r="M694" s="89"/>
      <c r="N694" s="89"/>
      <c r="O694" s="89"/>
      <c r="P694" s="89"/>
      <c r="Q694" s="89"/>
    </row>
    <row r="695" spans="1:29" s="82" customFormat="1">
      <c r="A695" s="325"/>
      <c r="B695" s="83"/>
      <c r="C695" s="60"/>
      <c r="D695" s="60"/>
      <c r="E695" s="60"/>
      <c r="F695" s="60"/>
      <c r="G695" s="60"/>
      <c r="H695" s="90"/>
      <c r="I695" s="90"/>
      <c r="J695" s="87"/>
      <c r="K695" s="88"/>
      <c r="L695" s="89"/>
      <c r="M695" s="89"/>
      <c r="N695" s="89"/>
      <c r="O695" s="89"/>
      <c r="P695" s="89"/>
      <c r="Q695" s="89"/>
    </row>
    <row r="696" spans="1:29" s="108" customFormat="1">
      <c r="A696" s="325"/>
      <c r="C696" s="4"/>
      <c r="D696" s="4"/>
      <c r="E696" s="4"/>
      <c r="F696" s="4"/>
      <c r="G696" s="4"/>
      <c r="H696" s="307"/>
      <c r="I696" s="307"/>
      <c r="J696" s="59"/>
      <c r="K696" s="30"/>
      <c r="L696" s="101"/>
      <c r="M696" s="101"/>
      <c r="N696" s="101"/>
      <c r="O696" s="101"/>
      <c r="P696" s="101"/>
      <c r="Q696" s="101"/>
    </row>
    <row r="697" spans="1:29" s="108" customFormat="1">
      <c r="A697" s="325"/>
      <c r="B697" s="19" t="s">
        <v>1367</v>
      </c>
      <c r="C697" s="4"/>
      <c r="D697" s="4"/>
      <c r="E697" s="4"/>
      <c r="F697" s="4"/>
      <c r="G697" s="4"/>
      <c r="H697" s="307"/>
      <c r="I697" s="307"/>
      <c r="J697" s="59"/>
      <c r="K697" s="30"/>
      <c r="L697" s="101"/>
      <c r="M697" s="101"/>
      <c r="N697" s="101"/>
      <c r="O697" s="101"/>
      <c r="P697" s="101"/>
      <c r="Q697" s="101"/>
    </row>
    <row r="698" spans="1:29">
      <c r="A698" s="325"/>
      <c r="B698" s="19"/>
      <c r="C698" s="19"/>
      <c r="D698" s="19"/>
      <c r="E698" s="19"/>
      <c r="F698" s="19"/>
      <c r="G698" s="19"/>
      <c r="H698" s="15"/>
      <c r="I698" s="15"/>
      <c r="L698" s="73"/>
      <c r="M698" s="73"/>
      <c r="N698" s="73"/>
      <c r="O698" s="73"/>
      <c r="P698" s="73"/>
      <c r="Q698" s="73"/>
      <c r="R698" s="9"/>
      <c r="S698" s="9"/>
      <c r="T698" s="9"/>
      <c r="U698" s="9"/>
      <c r="V698" s="9"/>
    </row>
    <row r="699" spans="1:29" ht="34.5" customHeight="1">
      <c r="A699" s="325"/>
      <c r="B699" s="19"/>
      <c r="C699" s="4"/>
      <c r="D699" s="4"/>
      <c r="F699" s="4"/>
      <c r="G699" s="4"/>
      <c r="H699" s="307"/>
      <c r="I699" s="307"/>
      <c r="J699" s="74" t="s">
        <v>77</v>
      </c>
      <c r="K699" s="167"/>
      <c r="L699" s="76" t="s">
        <v>15</v>
      </c>
      <c r="M699" s="76" t="s">
        <v>875</v>
      </c>
      <c r="N699" s="76" t="s">
        <v>16</v>
      </c>
      <c r="O699" s="76" t="s">
        <v>14</v>
      </c>
      <c r="P699" s="76" t="s">
        <v>17</v>
      </c>
      <c r="Q699" s="76" t="s">
        <v>12</v>
      </c>
      <c r="R699" s="76" t="s">
        <v>6</v>
      </c>
      <c r="S699" s="76" t="s">
        <v>5</v>
      </c>
      <c r="T699" s="76" t="s">
        <v>4</v>
      </c>
      <c r="U699" s="76" t="s">
        <v>3</v>
      </c>
      <c r="V699" s="76" t="s">
        <v>2</v>
      </c>
      <c r="W699" s="76" t="s">
        <v>8</v>
      </c>
      <c r="X699" s="76" t="s">
        <v>1</v>
      </c>
      <c r="Y699" s="76" t="s">
        <v>7</v>
      </c>
      <c r="Z699" s="76" t="s">
        <v>13</v>
      </c>
      <c r="AA699" s="76" t="s">
        <v>9</v>
      </c>
      <c r="AB699" s="76" t="s">
        <v>10</v>
      </c>
      <c r="AC699" s="76" t="s">
        <v>11</v>
      </c>
    </row>
    <row r="700" spans="1:29" ht="20.25" customHeight="1">
      <c r="A700" s="325"/>
      <c r="B700" s="2"/>
      <c r="C700" s="60"/>
      <c r="D700" s="4"/>
      <c r="F700" s="4"/>
      <c r="G700" s="4"/>
      <c r="H700" s="307"/>
      <c r="I700" s="65" t="s">
        <v>1368</v>
      </c>
      <c r="J700" s="66"/>
      <c r="K700" s="168"/>
      <c r="L700" s="78" t="s">
        <v>79</v>
      </c>
      <c r="M700" s="78" t="s">
        <v>79</v>
      </c>
      <c r="N700" s="78" t="s">
        <v>79</v>
      </c>
      <c r="O700" s="78" t="s">
        <v>79</v>
      </c>
      <c r="P700" s="78" t="s">
        <v>79</v>
      </c>
      <c r="Q700" s="78" t="s">
        <v>79</v>
      </c>
      <c r="R700" s="78" t="s">
        <v>79</v>
      </c>
      <c r="S700" s="78" t="s">
        <v>79</v>
      </c>
      <c r="T700" s="78" t="s">
        <v>79</v>
      </c>
      <c r="U700" s="78" t="s">
        <v>79</v>
      </c>
      <c r="V700" s="78" t="s">
        <v>79</v>
      </c>
      <c r="W700" s="78" t="s">
        <v>80</v>
      </c>
      <c r="X700" s="78" t="s">
        <v>79</v>
      </c>
      <c r="Y700" s="78" t="s">
        <v>79</v>
      </c>
      <c r="Z700" s="78" t="s">
        <v>79</v>
      </c>
      <c r="AA700" s="78" t="s">
        <v>80</v>
      </c>
      <c r="AB700" s="78" t="s">
        <v>79</v>
      </c>
      <c r="AC700" s="78" t="s">
        <v>79</v>
      </c>
    </row>
    <row r="701" spans="1:29" s="112" customFormat="1" ht="56.1" customHeight="1">
      <c r="A701" s="349" t="s">
        <v>1369</v>
      </c>
      <c r="B701" s="108"/>
      <c r="C701" s="383" t="s">
        <v>1370</v>
      </c>
      <c r="D701" s="384"/>
      <c r="E701" s="384"/>
      <c r="F701" s="384"/>
      <c r="G701" s="384"/>
      <c r="H701" s="385"/>
      <c r="I701" s="116" t="s">
        <v>564</v>
      </c>
      <c r="J701" s="180" t="str">
        <f>IF(SUM(L701:AC701)=0,IF(COUNTIF(L701:AC701,"未確認")&gt;0,"未確認",IF(COUNTIF(L701:AC701,"~*")&gt;0,"*",SUM(L701:AC701))),SUM(L701:AC701))</f>
        <v>*</v>
      </c>
      <c r="K701" s="181" t="str">
        <f>IF(OR(COUNTIF(L701:AC701,"未確認")&gt;0,COUNTIF(L701:AC701,"*")&gt;0),"※","")</f>
        <v>※</v>
      </c>
      <c r="L701" s="111"/>
      <c r="M701" s="111"/>
      <c r="N701" s="111" t="s">
        <v>1371</v>
      </c>
      <c r="O701" s="111"/>
      <c r="P701" s="111"/>
      <c r="Q701" s="111"/>
      <c r="R701" s="111"/>
      <c r="S701" s="111"/>
      <c r="T701" s="111"/>
      <c r="U701" s="111"/>
      <c r="V701" s="111"/>
      <c r="W701" s="111"/>
      <c r="X701" s="111"/>
      <c r="Y701" s="111"/>
      <c r="Z701" s="111"/>
      <c r="AA701" s="111"/>
      <c r="AB701" s="111"/>
      <c r="AC701" s="111"/>
    </row>
    <row r="702" spans="1:29" s="112" customFormat="1" ht="56.1" customHeight="1">
      <c r="A702" s="349" t="s">
        <v>1372</v>
      </c>
      <c r="B702" s="113"/>
      <c r="C702" s="383" t="s">
        <v>1373</v>
      </c>
      <c r="D702" s="384"/>
      <c r="E702" s="384"/>
      <c r="F702" s="384"/>
      <c r="G702" s="384"/>
      <c r="H702" s="385"/>
      <c r="I702" s="116" t="s">
        <v>566</v>
      </c>
      <c r="J702" s="180">
        <f>IF(SUM(L702:AC702)=0,IF(COUNTIF(L702:AC702,"未確認")&gt;0,"未確認",IF(COUNTIF(L702:AC702,"~*")&gt;0,"*",SUM(L702:AC702))),SUM(L702:AC702))</f>
        <v>0</v>
      </c>
      <c r="K702" s="181" t="str">
        <f>IF(OR(COUNTIF(L702:AC702,"未確認")&gt;0,COUNTIF(L702:AC702,"*")&gt;0),"※","")</f>
        <v/>
      </c>
      <c r="L702" s="111"/>
      <c r="M702" s="111"/>
      <c r="N702" s="111"/>
      <c r="O702" s="111"/>
      <c r="P702" s="111"/>
      <c r="Q702" s="111"/>
      <c r="R702" s="111"/>
      <c r="S702" s="111"/>
      <c r="T702" s="111"/>
      <c r="U702" s="111"/>
      <c r="V702" s="111"/>
      <c r="W702" s="111"/>
      <c r="X702" s="111"/>
      <c r="Y702" s="111"/>
      <c r="Z702" s="111"/>
      <c r="AA702" s="111"/>
      <c r="AB702" s="111"/>
      <c r="AC702" s="111"/>
    </row>
    <row r="703" spans="1:29" s="112" customFormat="1" ht="70.150000000000006" customHeight="1">
      <c r="A703" s="349" t="s">
        <v>1374</v>
      </c>
      <c r="B703" s="113"/>
      <c r="C703" s="386" t="s">
        <v>1375</v>
      </c>
      <c r="D703" s="387"/>
      <c r="E703" s="387"/>
      <c r="F703" s="387"/>
      <c r="G703" s="387"/>
      <c r="H703" s="388"/>
      <c r="I703" s="116" t="s">
        <v>568</v>
      </c>
      <c r="J703" s="180">
        <f>IF(SUM(L703:AC703)=0,IF(COUNTIF(L703:AC703,"未確認")&gt;0,"未確認",IF(COUNTIF(L703:AC703,"~*")&gt;0,"*",SUM(L703:AC703))),SUM(L703:AC703))</f>
        <v>0</v>
      </c>
      <c r="K703" s="181" t="str">
        <f>IF(OR(COUNTIF(L703:AC703,"未確認")&gt;0,COUNTIF(L703:AC703,"*")&gt;0),"※","")</f>
        <v/>
      </c>
      <c r="L703" s="111"/>
      <c r="M703" s="111"/>
      <c r="N703" s="111"/>
      <c r="O703" s="111"/>
      <c r="P703" s="111"/>
      <c r="Q703" s="111"/>
      <c r="R703" s="111"/>
      <c r="S703" s="111"/>
      <c r="T703" s="111"/>
      <c r="U703" s="111"/>
      <c r="V703" s="111"/>
      <c r="W703" s="111"/>
      <c r="X703" s="111"/>
      <c r="Y703" s="111"/>
      <c r="Z703" s="111"/>
      <c r="AA703" s="111"/>
      <c r="AB703" s="111"/>
      <c r="AC703" s="111"/>
    </row>
    <row r="704" spans="1:29" s="112" customFormat="1" ht="56.1" customHeight="1">
      <c r="A704" s="334" t="s">
        <v>1376</v>
      </c>
      <c r="B704" s="113"/>
      <c r="C704" s="383" t="s">
        <v>569</v>
      </c>
      <c r="D704" s="384"/>
      <c r="E704" s="384"/>
      <c r="F704" s="384"/>
      <c r="G704" s="384"/>
      <c r="H704" s="385"/>
      <c r="I704" s="116" t="s">
        <v>570</v>
      </c>
      <c r="J704" s="180">
        <f>IF(SUM(L704:AC704)=0,IF(COUNTIF(L704:AC704,"未確認")&gt;0,"未確認",IF(COUNTIF(L704:AC704,"~*")&gt;0,"*",SUM(L704:AC704))),SUM(L704:AC704))</f>
        <v>0</v>
      </c>
      <c r="K704" s="181" t="str">
        <f>IF(OR(COUNTIF(L704:AC704,"未確認")&gt;0,COUNTIF(L704:AC704,"*")&gt;0),"※","")</f>
        <v/>
      </c>
      <c r="L704" s="111"/>
      <c r="M704" s="111"/>
      <c r="N704" s="111"/>
      <c r="O704" s="111"/>
      <c r="P704" s="111"/>
      <c r="Q704" s="111"/>
      <c r="R704" s="111"/>
      <c r="S704" s="111"/>
      <c r="T704" s="111"/>
      <c r="U704" s="111"/>
      <c r="V704" s="111"/>
      <c r="W704" s="111"/>
      <c r="X704" s="111"/>
      <c r="Y704" s="111"/>
      <c r="Z704" s="111"/>
      <c r="AA704" s="111"/>
      <c r="AB704" s="111"/>
      <c r="AC704" s="111"/>
    </row>
    <row r="705" spans="1:29" s="112" customFormat="1" ht="70.150000000000006" customHeight="1">
      <c r="A705" s="349" t="s">
        <v>1377</v>
      </c>
      <c r="B705" s="113"/>
      <c r="C705" s="383" t="s">
        <v>1378</v>
      </c>
      <c r="D705" s="384"/>
      <c r="E705" s="384"/>
      <c r="F705" s="384"/>
      <c r="G705" s="384"/>
      <c r="H705" s="385"/>
      <c r="I705" s="116" t="s">
        <v>571</v>
      </c>
      <c r="J705" s="180">
        <f>IF(SUM(L705:AC705)=0,IF(COUNTIF(L705:AC705,"未確認")&gt;0,"未確認",IF(COUNTIF(L705:AC705,"~*")&gt;0,"*",SUM(L705:AC705))),SUM(L705:AC705))</f>
        <v>0</v>
      </c>
      <c r="K705" s="181" t="str">
        <f>IF(OR(COUNTIF(L705:AC705,"未確認")&gt;0,COUNTIF(L705:AC705,"*")&gt;0),"※","")</f>
        <v/>
      </c>
      <c r="L705" s="111"/>
      <c r="M705" s="111"/>
      <c r="N705" s="111"/>
      <c r="O705" s="111"/>
      <c r="P705" s="111"/>
      <c r="Q705" s="111"/>
      <c r="R705" s="111"/>
      <c r="S705" s="111"/>
      <c r="T705" s="111"/>
      <c r="U705" s="111"/>
      <c r="V705" s="111"/>
      <c r="W705" s="111"/>
      <c r="X705" s="111"/>
      <c r="Y705" s="111"/>
      <c r="Z705" s="111"/>
      <c r="AA705" s="111"/>
      <c r="AB705" s="111"/>
      <c r="AC705" s="111"/>
    </row>
    <row r="706" spans="1:29" s="1" customFormat="1">
      <c r="A706" s="325"/>
      <c r="B706" s="19"/>
      <c r="C706" s="19"/>
      <c r="D706" s="19"/>
      <c r="E706" s="19"/>
      <c r="F706" s="19"/>
      <c r="G706" s="19"/>
      <c r="H706" s="15"/>
      <c r="I706" s="15"/>
      <c r="J706" s="87"/>
      <c r="K706" s="88"/>
      <c r="L706" s="89"/>
      <c r="M706" s="89"/>
      <c r="N706" s="89"/>
      <c r="O706" s="89"/>
      <c r="P706" s="89"/>
      <c r="Q706" s="89"/>
    </row>
    <row r="707" spans="1:29" s="82" customFormat="1">
      <c r="A707" s="325"/>
      <c r="B707" s="83"/>
      <c r="C707" s="60"/>
      <c r="D707" s="60"/>
      <c r="E707" s="60"/>
      <c r="F707" s="60"/>
      <c r="G707" s="60"/>
      <c r="H707" s="90"/>
      <c r="I707" s="90"/>
      <c r="J707" s="87"/>
      <c r="K707" s="88"/>
      <c r="L707" s="89"/>
      <c r="M707" s="89"/>
      <c r="N707" s="89"/>
      <c r="O707" s="89"/>
      <c r="P707" s="89"/>
      <c r="Q707" s="89"/>
    </row>
    <row r="708" spans="1:29" s="82" customFormat="1">
      <c r="A708" s="325"/>
      <c r="B708" s="83"/>
      <c r="C708" s="60"/>
      <c r="D708" s="60"/>
      <c r="E708" s="60"/>
      <c r="F708" s="60"/>
      <c r="G708" s="60"/>
      <c r="H708" s="90"/>
      <c r="I708" s="90"/>
      <c r="J708" s="87"/>
      <c r="K708" s="88"/>
      <c r="L708" s="89"/>
      <c r="M708" s="89"/>
      <c r="N708" s="89"/>
      <c r="O708" s="89"/>
      <c r="P708" s="89"/>
      <c r="Q708" s="89"/>
    </row>
    <row r="709" spans="1:29" s="108" customFormat="1">
      <c r="A709" s="325"/>
      <c r="C709" s="4"/>
      <c r="D709" s="4"/>
      <c r="E709" s="4"/>
      <c r="F709" s="4"/>
      <c r="G709" s="4"/>
      <c r="H709" s="307"/>
      <c r="I709" s="307"/>
      <c r="J709" s="59"/>
      <c r="K709" s="30"/>
      <c r="L709" s="101"/>
      <c r="M709" s="101"/>
      <c r="N709" s="101"/>
      <c r="O709" s="101"/>
      <c r="P709" s="101"/>
      <c r="Q709" s="101"/>
    </row>
    <row r="710" spans="1:29" s="108" customFormat="1">
      <c r="A710" s="325"/>
      <c r="B710" s="19" t="s">
        <v>572</v>
      </c>
      <c r="C710" s="4"/>
      <c r="D710" s="4"/>
      <c r="E710" s="4"/>
      <c r="F710" s="4"/>
      <c r="G710" s="4"/>
      <c r="H710" s="307"/>
      <c r="I710" s="307"/>
      <c r="J710" s="59"/>
      <c r="K710" s="30"/>
      <c r="L710" s="101"/>
      <c r="M710" s="101"/>
      <c r="N710" s="101"/>
      <c r="O710" s="101"/>
      <c r="P710" s="101"/>
      <c r="Q710" s="101"/>
    </row>
    <row r="711" spans="1:29">
      <c r="A711" s="325"/>
      <c r="B711" s="19"/>
      <c r="C711" s="19"/>
      <c r="D711" s="19"/>
      <c r="E711" s="19"/>
      <c r="F711" s="19"/>
      <c r="G711" s="19"/>
      <c r="H711" s="15"/>
      <c r="I711" s="15"/>
      <c r="J711" s="61"/>
      <c r="K711" s="30"/>
      <c r="L711" s="73"/>
      <c r="M711" s="73"/>
      <c r="N711" s="73"/>
      <c r="O711" s="73"/>
      <c r="P711" s="73"/>
      <c r="Q711" s="73"/>
      <c r="R711" s="9"/>
      <c r="S711" s="9"/>
      <c r="T711" s="9"/>
      <c r="U711" s="9"/>
      <c r="V711" s="9"/>
    </row>
    <row r="712" spans="1:29" ht="34.5" customHeight="1">
      <c r="A712" s="325"/>
      <c r="B712" s="19"/>
      <c r="C712" s="4"/>
      <c r="D712" s="4"/>
      <c r="F712" s="4"/>
      <c r="G712" s="4"/>
      <c r="H712" s="307"/>
      <c r="I712" s="307"/>
      <c r="J712" s="74" t="s">
        <v>77</v>
      </c>
      <c r="K712" s="167"/>
      <c r="L712" s="76" t="s">
        <v>15</v>
      </c>
      <c r="M712" s="76" t="s">
        <v>875</v>
      </c>
      <c r="N712" s="76" t="s">
        <v>16</v>
      </c>
      <c r="O712" s="76" t="s">
        <v>14</v>
      </c>
      <c r="P712" s="76" t="s">
        <v>17</v>
      </c>
      <c r="Q712" s="76" t="s">
        <v>12</v>
      </c>
      <c r="R712" s="76" t="s">
        <v>6</v>
      </c>
      <c r="S712" s="76" t="s">
        <v>5</v>
      </c>
      <c r="T712" s="76" t="s">
        <v>4</v>
      </c>
      <c r="U712" s="76" t="s">
        <v>3</v>
      </c>
      <c r="V712" s="76" t="s">
        <v>2</v>
      </c>
      <c r="W712" s="76" t="s">
        <v>8</v>
      </c>
      <c r="X712" s="76" t="s">
        <v>1</v>
      </c>
      <c r="Y712" s="76" t="s">
        <v>7</v>
      </c>
      <c r="Z712" s="76" t="s">
        <v>13</v>
      </c>
      <c r="AA712" s="76" t="s">
        <v>9</v>
      </c>
      <c r="AB712" s="76" t="s">
        <v>10</v>
      </c>
      <c r="AC712" s="76" t="s">
        <v>11</v>
      </c>
    </row>
    <row r="713" spans="1:29" ht="20.25" customHeight="1">
      <c r="A713" s="325"/>
      <c r="B713" s="2"/>
      <c r="C713" s="60"/>
      <c r="D713" s="4"/>
      <c r="F713" s="4"/>
      <c r="G713" s="4"/>
      <c r="H713" s="307"/>
      <c r="I713" s="65" t="s">
        <v>1368</v>
      </c>
      <c r="J713" s="66"/>
      <c r="K713" s="168"/>
      <c r="L713" s="78" t="s">
        <v>79</v>
      </c>
      <c r="M713" s="78" t="s">
        <v>79</v>
      </c>
      <c r="N713" s="78" t="s">
        <v>79</v>
      </c>
      <c r="O713" s="78" t="s">
        <v>79</v>
      </c>
      <c r="P713" s="78" t="s">
        <v>79</v>
      </c>
      <c r="Q713" s="78" t="s">
        <v>79</v>
      </c>
      <c r="R713" s="78" t="s">
        <v>79</v>
      </c>
      <c r="S713" s="78" t="s">
        <v>79</v>
      </c>
      <c r="T713" s="78" t="s">
        <v>79</v>
      </c>
      <c r="U713" s="78" t="s">
        <v>79</v>
      </c>
      <c r="V713" s="78" t="s">
        <v>79</v>
      </c>
      <c r="W713" s="78" t="s">
        <v>80</v>
      </c>
      <c r="X713" s="78" t="s">
        <v>79</v>
      </c>
      <c r="Y713" s="78" t="s">
        <v>79</v>
      </c>
      <c r="Z713" s="78" t="s">
        <v>79</v>
      </c>
      <c r="AA713" s="78" t="s">
        <v>80</v>
      </c>
      <c r="AB713" s="78" t="s">
        <v>79</v>
      </c>
      <c r="AC713" s="78" t="s">
        <v>79</v>
      </c>
    </row>
    <row r="714" spans="1:29" s="112" customFormat="1" ht="56.1" customHeight="1">
      <c r="A714" s="349" t="s">
        <v>1379</v>
      </c>
      <c r="B714" s="108"/>
      <c r="C714" s="383" t="s">
        <v>573</v>
      </c>
      <c r="D714" s="384"/>
      <c r="E714" s="384"/>
      <c r="F714" s="384"/>
      <c r="G714" s="384"/>
      <c r="H714" s="385"/>
      <c r="I714" s="116" t="s">
        <v>574</v>
      </c>
      <c r="J714" s="180">
        <f>IF(SUM(L714:AC714)=0,IF(COUNTIF(L714:AC714,"未確認")&gt;0,"未確認",IF(COUNTIF(L714:AC714,"~*")&gt;0,"*",SUM(L714:AC714))),SUM(L714:AC714))</f>
        <v>0</v>
      </c>
      <c r="K714" s="181" t="str">
        <f>IF(OR(COUNTIF(L714:AC714,"未確認")&gt;0,COUNTIF(L714:AC714,"*")&gt;0),"※","")</f>
        <v/>
      </c>
      <c r="L714" s="111"/>
      <c r="M714" s="111"/>
      <c r="N714" s="111"/>
      <c r="O714" s="111"/>
      <c r="P714" s="111"/>
      <c r="Q714" s="111"/>
      <c r="R714" s="111"/>
      <c r="S714" s="111"/>
      <c r="T714" s="111"/>
      <c r="U714" s="111"/>
      <c r="V714" s="111"/>
      <c r="W714" s="111"/>
      <c r="X714" s="111"/>
      <c r="Y714" s="111"/>
      <c r="Z714" s="111"/>
      <c r="AA714" s="111"/>
      <c r="AB714" s="111"/>
      <c r="AC714" s="111"/>
    </row>
    <row r="715" spans="1:29" s="112" customFormat="1" ht="70.150000000000006" customHeight="1">
      <c r="A715" s="349" t="s">
        <v>1380</v>
      </c>
      <c r="B715" s="113"/>
      <c r="C715" s="383" t="s">
        <v>575</v>
      </c>
      <c r="D715" s="384"/>
      <c r="E715" s="384"/>
      <c r="F715" s="384"/>
      <c r="G715" s="384"/>
      <c r="H715" s="385"/>
      <c r="I715" s="116" t="s">
        <v>576</v>
      </c>
      <c r="J715" s="180">
        <f>IF(SUM(L715:AC715)=0,IF(COUNTIF(L715:AC715,"未確認")&gt;0,"未確認",IF(COUNTIF(L715:AC715,"~*")&gt;0,"*",SUM(L715:AC715))),SUM(L715:AC715))</f>
        <v>19</v>
      </c>
      <c r="K715" s="181" t="str">
        <f>IF(OR(COUNTIF(L715:AC715,"未確認")&gt;0,COUNTIF(L715:AC715,"*")&gt;0),"※","")</f>
        <v>※</v>
      </c>
      <c r="L715" s="111"/>
      <c r="M715" s="111" t="s">
        <v>1371</v>
      </c>
      <c r="N715" s="111"/>
      <c r="O715" s="111"/>
      <c r="P715" s="111"/>
      <c r="Q715" s="111"/>
      <c r="R715" s="111"/>
      <c r="S715" s="111"/>
      <c r="T715" s="111"/>
      <c r="U715" s="111"/>
      <c r="V715" s="111" t="s">
        <v>1371</v>
      </c>
      <c r="W715" s="111"/>
      <c r="X715" s="111"/>
      <c r="Y715" s="111"/>
      <c r="Z715" s="111"/>
      <c r="AA715" s="111"/>
      <c r="AB715" s="111"/>
      <c r="AC715" s="111">
        <v>19</v>
      </c>
    </row>
    <row r="716" spans="1:29" s="112" customFormat="1" ht="70.150000000000006" customHeight="1">
      <c r="A716" s="349" t="s">
        <v>1381</v>
      </c>
      <c r="B716" s="113"/>
      <c r="C716" s="386" t="s">
        <v>577</v>
      </c>
      <c r="D716" s="387"/>
      <c r="E716" s="387"/>
      <c r="F716" s="387"/>
      <c r="G716" s="387"/>
      <c r="H716" s="388"/>
      <c r="I716" s="116" t="s">
        <v>578</v>
      </c>
      <c r="J716" s="180">
        <f>IF(SUM(L716:AC716)=0,IF(COUNTIF(L716:AC716,"未確認")&gt;0,"未確認",IF(COUNTIF(L716:AC716,"~*")&gt;0,"*",SUM(L716:AC716))),SUM(L716:AC716))</f>
        <v>0</v>
      </c>
      <c r="K716" s="181" t="str">
        <f>IF(OR(COUNTIF(L716:AC716,"未確認")&gt;0,COUNTIF(L716:AC716,"*")&gt;0),"※","")</f>
        <v/>
      </c>
      <c r="L716" s="111"/>
      <c r="M716" s="111"/>
      <c r="N716" s="111"/>
      <c r="O716" s="111"/>
      <c r="P716" s="111"/>
      <c r="Q716" s="111"/>
      <c r="R716" s="111"/>
      <c r="S716" s="111"/>
      <c r="T716" s="111"/>
      <c r="U716" s="111"/>
      <c r="V716" s="111"/>
      <c r="W716" s="111"/>
      <c r="X716" s="111"/>
      <c r="Y716" s="111"/>
      <c r="Z716" s="111"/>
      <c r="AA716" s="111"/>
      <c r="AB716" s="111"/>
      <c r="AC716" s="111"/>
    </row>
    <row r="717" spans="1:29" s="112" customFormat="1" ht="70.150000000000006" customHeight="1">
      <c r="A717" s="349" t="s">
        <v>1382</v>
      </c>
      <c r="B717" s="113"/>
      <c r="C717" s="386" t="s">
        <v>579</v>
      </c>
      <c r="D717" s="387"/>
      <c r="E717" s="387"/>
      <c r="F717" s="387"/>
      <c r="G717" s="387"/>
      <c r="H717" s="388"/>
      <c r="I717" s="116" t="s">
        <v>580</v>
      </c>
      <c r="J717" s="180">
        <f>IF(SUM(L717:AC717)=0,IF(COUNTIF(L717:AC717,"未確認")&gt;0,"未確認",IF(COUNTIF(L717:AC717,"~*")&gt;0,"*",SUM(L717:AC717))),SUM(L717:AC717))</f>
        <v>0</v>
      </c>
      <c r="K717" s="181" t="str">
        <f>IF(OR(COUNTIF(L717:AC717,"未確認")&gt;0,COUNTIF(L717:AC717,"*")&gt;0),"※","")</f>
        <v/>
      </c>
      <c r="L717" s="111"/>
      <c r="M717" s="111"/>
      <c r="N717" s="111"/>
      <c r="O717" s="111"/>
      <c r="P717" s="111"/>
      <c r="Q717" s="111"/>
      <c r="R717" s="111"/>
      <c r="S717" s="111"/>
      <c r="T717" s="111"/>
      <c r="U717" s="111"/>
      <c r="V717" s="111"/>
      <c r="W717" s="111"/>
      <c r="X717" s="111"/>
      <c r="Y717" s="111"/>
      <c r="Z717" s="111"/>
      <c r="AA717" s="111"/>
      <c r="AB717" s="111"/>
      <c r="AC717" s="111"/>
    </row>
    <row r="718" spans="1:29"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9"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9"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2921</v>
      </c>
      <c r="C3" s="12"/>
      <c r="D3" s="12"/>
      <c r="E3" s="12"/>
      <c r="F3" s="12"/>
      <c r="G3" s="12"/>
      <c r="H3" s="210"/>
      <c r="I3" s="10"/>
    </row>
    <row r="4" spans="1:15">
      <c r="A4" s="277"/>
      <c r="B4" s="13" t="s">
        <v>2922</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2926</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2927</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2929</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2931</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2932</v>
      </c>
      <c r="F68" s="36"/>
      <c r="G68" s="226"/>
      <c r="H68" s="21"/>
      <c r="I68" s="330" t="s">
        <v>2933</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2934</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2935</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2936</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2940</v>
      </c>
      <c r="J104" s="79">
        <v>12</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12</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12</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2947</v>
      </c>
      <c r="J125" s="242" t="s">
        <v>112</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2952</v>
      </c>
      <c r="J136" s="79">
        <v>12</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2955</v>
      </c>
      <c r="J145" s="66"/>
      <c r="K145" s="168"/>
      <c r="L145" s="235"/>
      <c r="M145" s="235"/>
      <c r="N145" s="235"/>
      <c r="O145" s="235"/>
      <c r="P145" s="22"/>
      <c r="Q145" s="22"/>
      <c r="R145" s="22"/>
    </row>
    <row r="146" spans="1:18" s="82" customFormat="1" ht="70.150000000000006" customHeight="1">
      <c r="A146" s="360" t="s">
        <v>2956</v>
      </c>
      <c r="B146" s="2"/>
      <c r="C146" s="457" t="s">
        <v>2957</v>
      </c>
      <c r="D146" s="457"/>
      <c r="E146" s="457"/>
      <c r="F146" s="457"/>
      <c r="G146" s="457"/>
      <c r="H146" s="458"/>
      <c r="I146" s="392" t="s">
        <v>700</v>
      </c>
      <c r="J146" s="109" t="s">
        <v>2958</v>
      </c>
      <c r="K146" s="246" t="str">
        <f t="shared" ref="K146:K151" si="1">IF(OR(COUNTIF(J146,"未確認")&gt;0,COUNTIF(J146,"*")&gt;0),"※","")</f>
        <v>※</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2965</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2</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16</v>
      </c>
      <c r="K171" s="251" t="str">
        <f t="shared" ref="K171:K186" si="2">IF(OR(COUNTIF(L171:O171,"未確認")&gt;0,COUNTIF(L171:O171,"*")&gt;0),"※","")</f>
        <v/>
      </c>
      <c r="L171" s="259">
        <v>0</v>
      </c>
      <c r="M171" s="259">
        <v>0</v>
      </c>
      <c r="N171" s="259">
        <v>1</v>
      </c>
      <c r="O171" s="259">
        <v>15</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12</v>
      </c>
      <c r="K173" s="251" t="str">
        <f t="shared" si="2"/>
        <v/>
      </c>
      <c r="L173" s="259">
        <v>0</v>
      </c>
      <c r="M173" s="259">
        <v>0</v>
      </c>
      <c r="N173" s="259">
        <v>1</v>
      </c>
      <c r="O173" s="259">
        <v>11</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10</v>
      </c>
      <c r="K175" s="251" t="str">
        <f t="shared" si="2"/>
        <v/>
      </c>
      <c r="L175" s="259">
        <v>2</v>
      </c>
      <c r="M175" s="259">
        <v>0</v>
      </c>
      <c r="N175" s="259">
        <v>0</v>
      </c>
      <c r="O175" s="259">
        <v>8</v>
      </c>
      <c r="P175" s="22"/>
      <c r="Q175" s="22"/>
      <c r="R175" s="22"/>
    </row>
    <row r="176" spans="1:18" s="82" customFormat="1" ht="34.5" customHeight="1">
      <c r="A176" s="355" t="s">
        <v>2970</v>
      </c>
      <c r="B176" s="114"/>
      <c r="C176" s="458"/>
      <c r="D176" s="458"/>
      <c r="E176" s="458"/>
      <c r="F176" s="458"/>
      <c r="G176" s="457" t="s">
        <v>241</v>
      </c>
      <c r="H176" s="458"/>
      <c r="I176" s="470"/>
      <c r="J176" s="133">
        <v>2</v>
      </c>
      <c r="K176" s="251" t="str">
        <f t="shared" si="2"/>
        <v/>
      </c>
      <c r="L176" s="260">
        <v>0</v>
      </c>
      <c r="M176" s="260">
        <v>0</v>
      </c>
      <c r="N176" s="260">
        <v>0.5</v>
      </c>
      <c r="O176" s="260">
        <v>1.5</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0.4</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4</v>
      </c>
      <c r="K191" s="251" t="str">
        <f>IF(OR(COUNTIF(L191:O191,"未確認")&gt;0,COUNTIF(L191:O191,"*")&gt;0),"※","")</f>
        <v/>
      </c>
      <c r="L191" s="259">
        <v>0</v>
      </c>
      <c r="M191" s="259">
        <v>0</v>
      </c>
      <c r="N191" s="259">
        <v>0</v>
      </c>
      <c r="O191" s="259">
        <v>4</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1012</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2981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1033</v>
      </c>
      <c r="D222" s="402"/>
      <c r="E222" s="544" t="s">
        <v>273</v>
      </c>
      <c r="F222" s="545"/>
      <c r="G222" s="457" t="s">
        <v>274</v>
      </c>
      <c r="H222" s="458"/>
      <c r="I222" s="406" t="s">
        <v>1034</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1</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280</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2996</v>
      </c>
      <c r="J229" s="152"/>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286</v>
      </c>
      <c r="J230" s="152"/>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289</v>
      </c>
      <c r="J232" s="152"/>
      <c r="K232" s="237"/>
      <c r="L232" s="241"/>
      <c r="M232" s="241"/>
      <c r="N232" s="241"/>
      <c r="O232" s="241"/>
      <c r="P232" s="22"/>
      <c r="Q232" s="22"/>
      <c r="R232" s="22"/>
    </row>
    <row r="233" spans="1:18" s="82" customFormat="1" ht="44.65" customHeight="1">
      <c r="A233" s="355" t="s">
        <v>3000</v>
      </c>
      <c r="B233" s="146"/>
      <c r="C233" s="453"/>
      <c r="D233" s="454"/>
      <c r="E233" s="457" t="s">
        <v>3001</v>
      </c>
      <c r="F233" s="458"/>
      <c r="G233" s="458"/>
      <c r="H233" s="458"/>
      <c r="I233" s="116" t="s">
        <v>3002</v>
      </c>
      <c r="J233" s="152"/>
      <c r="K233" s="237"/>
      <c r="L233" s="241"/>
      <c r="M233" s="241"/>
      <c r="N233" s="241"/>
      <c r="O233" s="241"/>
      <c r="P233" s="22"/>
      <c r="Q233" s="22"/>
      <c r="R233" s="22"/>
    </row>
    <row r="234" spans="1:18" s="82" customFormat="1" ht="44.65" customHeight="1">
      <c r="A234" s="355" t="s">
        <v>3003</v>
      </c>
      <c r="B234" s="146"/>
      <c r="C234" s="453"/>
      <c r="D234" s="454"/>
      <c r="E234" s="457" t="s">
        <v>3004</v>
      </c>
      <c r="F234" s="458"/>
      <c r="G234" s="458"/>
      <c r="H234" s="458"/>
      <c r="I234" s="116" t="s">
        <v>1054</v>
      </c>
      <c r="J234" s="152"/>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295</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3009</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301</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3011</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3013</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3014</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3016</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78</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78</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55</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16.7</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79</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73</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78</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55</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17</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6</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73</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49</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10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5</v>
      </c>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v>9</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73</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3043</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73</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2955</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t="s">
        <v>181</v>
      </c>
      <c r="K332" s="251" t="str">
        <f>IF(OR(COUNTIF(J332,"未確認")&gt;0,COUNTIF(J332,"*")&gt;0),"※","")</f>
        <v>※</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13</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2965</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t="s">
        <v>181</v>
      </c>
      <c r="K341" s="251" t="str">
        <f t="shared" ref="K341:K346" si="4">IF(OR(COUNTIF(J341,"未確認")&gt;0,COUNTIF(J341,"*")&gt;0),"※","")</f>
        <v>※</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t="s">
        <v>181</v>
      </c>
      <c r="K342" s="251" t="str">
        <f t="shared" si="4"/>
        <v>※</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1107</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3056</v>
      </c>
      <c r="J365" s="180" t="s">
        <v>3057</v>
      </c>
      <c r="K365" s="251" t="str">
        <f t="shared" ref="K365:K393" si="5">IF(OR(COUNTIF(J365,"未確認")&gt;0,COUNTIF(J365,"*")&gt;0),"※","")</f>
        <v>※</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t="s">
        <v>3058</v>
      </c>
      <c r="K373" s="251" t="str">
        <f t="shared" si="5"/>
        <v>※</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366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3059</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1920</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1523</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1513</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381</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3060</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3061</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2372</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1520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1681</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3062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1845</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78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1972</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403</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1678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409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412</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2965</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3064</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1682</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427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3065</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2111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1523</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3066</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2115</v>
      </c>
      <c r="D469" s="458"/>
      <c r="E469" s="458"/>
      <c r="F469" s="458"/>
      <c r="G469" s="458"/>
      <c r="H469" s="458"/>
      <c r="I469" s="324" t="s">
        <v>3067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464</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466</v>
      </c>
      <c r="J472" s="131" t="s">
        <v>181</v>
      </c>
      <c r="K472" s="251" t="str">
        <f t="shared" si="9"/>
        <v>※</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469</v>
      </c>
      <c r="J474" s="131">
        <v>16</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t="s">
        <v>3073</v>
      </c>
      <c r="K476" s="251" t="str">
        <f t="shared" si="9"/>
        <v>※</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t="s">
        <v>3057</v>
      </c>
      <c r="K479" s="251" t="str">
        <f t="shared" si="9"/>
        <v>※</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483</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3074</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1933</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2766</v>
      </c>
      <c r="D493" s="457"/>
      <c r="E493" s="457"/>
      <c r="F493" s="457"/>
      <c r="G493" s="457"/>
      <c r="H493" s="457"/>
      <c r="I493" s="199" t="s">
        <v>3075</v>
      </c>
      <c r="J493" s="180"/>
      <c r="K493" s="251" t="str">
        <f t="shared" si="10"/>
        <v/>
      </c>
      <c r="L493" s="241"/>
      <c r="M493" s="241"/>
      <c r="N493" s="241"/>
      <c r="O493" s="241"/>
      <c r="P493" s="22"/>
      <c r="Q493" s="22"/>
      <c r="R493" s="22"/>
    </row>
    <row r="494" spans="1:18" s="112" customFormat="1" ht="84" customHeight="1">
      <c r="A494" s="366" t="s">
        <v>1275</v>
      </c>
      <c r="B494" s="108"/>
      <c r="C494" s="457" t="s">
        <v>1752</v>
      </c>
      <c r="D494" s="457"/>
      <c r="E494" s="457"/>
      <c r="F494" s="457"/>
      <c r="G494" s="457"/>
      <c r="H494" s="457"/>
      <c r="I494" s="116" t="s">
        <v>3076</v>
      </c>
      <c r="J494" s="180" t="s">
        <v>701</v>
      </c>
      <c r="K494" s="251" t="str">
        <f t="shared" si="10"/>
        <v>※</v>
      </c>
      <c r="L494" s="241"/>
      <c r="M494" s="241"/>
      <c r="N494" s="241"/>
      <c r="O494" s="241"/>
      <c r="P494" s="22"/>
      <c r="Q494" s="22"/>
      <c r="R494" s="22"/>
    </row>
    <row r="495" spans="1:18" s="112" customFormat="1" ht="98.1" customHeight="1">
      <c r="A495" s="366" t="s">
        <v>1278</v>
      </c>
      <c r="B495" s="108"/>
      <c r="C495" s="457" t="s">
        <v>1694</v>
      </c>
      <c r="D495" s="457"/>
      <c r="E495" s="457"/>
      <c r="F495" s="457"/>
      <c r="G495" s="457"/>
      <c r="H495" s="457"/>
      <c r="I495" s="129" t="s">
        <v>1978</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754</v>
      </c>
      <c r="J496" s="180"/>
      <c r="K496" s="251" t="str">
        <f t="shared" si="10"/>
        <v/>
      </c>
      <c r="L496" s="241"/>
      <c r="M496" s="241"/>
      <c r="N496" s="241"/>
      <c r="O496" s="241"/>
      <c r="P496" s="22"/>
      <c r="Q496" s="22"/>
      <c r="R496" s="22"/>
    </row>
    <row r="497" spans="1:18" s="112" customFormat="1" ht="98.1" customHeight="1">
      <c r="A497" s="366" t="s">
        <v>1283</v>
      </c>
      <c r="B497" s="113"/>
      <c r="C497" s="457" t="s">
        <v>1695</v>
      </c>
      <c r="D497" s="458"/>
      <c r="E497" s="458"/>
      <c r="F497" s="458"/>
      <c r="G497" s="458"/>
      <c r="H497" s="458"/>
      <c r="I497" s="116" t="s">
        <v>3077</v>
      </c>
      <c r="J497" s="180"/>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1287</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2529</v>
      </c>
      <c r="J499" s="180"/>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503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t="s">
        <v>3073</v>
      </c>
      <c r="K509" s="251" t="str">
        <f t="shared" si="11"/>
        <v>※</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t="s">
        <v>3079</v>
      </c>
      <c r="K510" s="251" t="str">
        <f t="shared" si="11"/>
        <v>※</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2768</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3081</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1557</v>
      </c>
      <c r="D514" s="515"/>
      <c r="E514" s="515"/>
      <c r="F514" s="515"/>
      <c r="G514" s="515"/>
      <c r="H514" s="516"/>
      <c r="I514" s="116" t="s">
        <v>518</v>
      </c>
      <c r="J514" s="180" t="s">
        <v>701</v>
      </c>
      <c r="K514" s="251" t="str">
        <f t="shared" si="11"/>
        <v>※</v>
      </c>
      <c r="L514" s="241"/>
      <c r="M514" s="241"/>
      <c r="N514" s="241"/>
      <c r="O514" s="241"/>
      <c r="P514" s="22"/>
      <c r="Q514" s="22"/>
      <c r="R514" s="22"/>
    </row>
    <row r="515" spans="1:18" s="112" customFormat="1" ht="84" customHeight="1">
      <c r="A515" s="366" t="s">
        <v>1306</v>
      </c>
      <c r="B515" s="113"/>
      <c r="C515" s="383" t="s">
        <v>3082</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1698</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532</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3083</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1566</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542</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1988</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1940</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2423</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1681</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555</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759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560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2771</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1523</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1708</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1710</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2805</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78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762</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763</v>
      </c>
      <c r="C3" s="12"/>
      <c r="D3" s="12"/>
      <c r="E3" s="12"/>
      <c r="F3" s="12"/>
      <c r="G3" s="12"/>
      <c r="H3" s="210"/>
      <c r="I3" s="10"/>
    </row>
    <row r="4" spans="1:15">
      <c r="A4" s="277"/>
      <c r="B4" s="13" t="s">
        <v>3091</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3092</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3093</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3092</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3094</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3095</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3096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3097</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9</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9</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3098</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117</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3099</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3100</v>
      </c>
      <c r="J136" s="79">
        <v>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3101</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3099</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3102</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2</v>
      </c>
      <c r="K171" s="251" t="str">
        <f t="shared" ref="K171:K186" si="2">IF(OR(COUNTIF(L171:O171,"未確認")&gt;0,COUNTIF(L171:O171,"*")&gt;0),"※","")</f>
        <v/>
      </c>
      <c r="L171" s="259"/>
      <c r="M171" s="259"/>
      <c r="N171" s="259">
        <v>2</v>
      </c>
      <c r="O171" s="259"/>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1</v>
      </c>
      <c r="K173" s="251" t="str">
        <f t="shared" si="2"/>
        <v/>
      </c>
      <c r="L173" s="259"/>
      <c r="M173" s="259"/>
      <c r="N173" s="259">
        <v>1</v>
      </c>
      <c r="O173" s="259"/>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2</v>
      </c>
      <c r="K175" s="251" t="str">
        <f t="shared" si="2"/>
        <v/>
      </c>
      <c r="L175" s="259"/>
      <c r="M175" s="259"/>
      <c r="N175" s="259">
        <v>2</v>
      </c>
      <c r="O175" s="259"/>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c r="N179" s="259">
        <v>0</v>
      </c>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3104</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272</v>
      </c>
      <c r="D222" s="402"/>
      <c r="E222" s="544" t="s">
        <v>1497</v>
      </c>
      <c r="F222" s="545"/>
      <c r="G222" s="457" t="s">
        <v>274</v>
      </c>
      <c r="H222" s="458"/>
      <c r="I222" s="406" t="s">
        <v>275</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3105</v>
      </c>
      <c r="D226" s="452"/>
      <c r="E226" s="457" t="s">
        <v>279</v>
      </c>
      <c r="F226" s="458"/>
      <c r="G226" s="458"/>
      <c r="H226" s="458"/>
      <c r="I226" s="406" t="s">
        <v>3106</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3107</v>
      </c>
      <c r="J229" s="152"/>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3108</v>
      </c>
      <c r="J230" s="152"/>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3109</v>
      </c>
      <c r="J232" s="152"/>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c r="K233" s="237"/>
      <c r="L233" s="241"/>
      <c r="M233" s="241"/>
      <c r="N233" s="241"/>
      <c r="O233" s="241"/>
      <c r="P233" s="22"/>
      <c r="Q233" s="22"/>
      <c r="R233" s="22"/>
    </row>
    <row r="234" spans="1:18" s="82" customFormat="1" ht="44.65" customHeight="1">
      <c r="A234" s="355" t="s">
        <v>3003</v>
      </c>
      <c r="B234" s="146"/>
      <c r="C234" s="453"/>
      <c r="D234" s="454"/>
      <c r="E234" s="457" t="s">
        <v>3110</v>
      </c>
      <c r="F234" s="458"/>
      <c r="G234" s="458"/>
      <c r="H234" s="458"/>
      <c r="I234" s="116" t="s">
        <v>1054</v>
      </c>
      <c r="J234" s="152"/>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295</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3104</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722</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3112</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4</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4</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4</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4</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3113</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4</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4</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3104</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t="s">
        <v>181</v>
      </c>
      <c r="K332" s="251" t="str">
        <f>IF(OR(COUNTIF(J332,"未確認")&gt;0,COUNTIF(J332,"*")&gt;0),"※","")</f>
        <v>※</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t="s">
        <v>181</v>
      </c>
      <c r="K333" s="251" t="str">
        <f>IF(OR(COUNTIF(J333,"未確認")&gt;0,COUNTIF(J333,"*")&gt;0),"※","")</f>
        <v>※</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3114</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2786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1511</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1671</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78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3115</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1154</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3116</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3117</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1517</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1740</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392</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78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2217</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2106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78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2218</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1677</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2107</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1973</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3118</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3119</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2444</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1529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427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429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3120</v>
      </c>
      <c r="D455" s="524"/>
      <c r="E455" s="524"/>
      <c r="F455" s="524"/>
      <c r="G455" s="524"/>
      <c r="H455" s="524"/>
      <c r="I455" s="129" t="s">
        <v>2446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439</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2111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1523</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1860</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460</v>
      </c>
      <c r="D469" s="458"/>
      <c r="E469" s="458"/>
      <c r="F469" s="458"/>
      <c r="G469" s="458"/>
      <c r="H469" s="458"/>
      <c r="I469" s="324" t="s">
        <v>2792</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3121</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474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1545</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2120</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1681</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3122</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2766</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3076</v>
      </c>
      <c r="J494" s="180"/>
      <c r="K494" s="251" t="str">
        <f t="shared" si="10"/>
        <v/>
      </c>
      <c r="L494" s="241"/>
      <c r="M494" s="241"/>
      <c r="N494" s="241"/>
      <c r="O494" s="241"/>
      <c r="P494" s="22"/>
      <c r="Q494" s="22"/>
      <c r="R494" s="22"/>
    </row>
    <row r="495" spans="1:18" s="112" customFormat="1" ht="98.1" customHeight="1">
      <c r="A495" s="366" t="s">
        <v>1278</v>
      </c>
      <c r="B495" s="108"/>
      <c r="C495" s="457" t="s">
        <v>1279</v>
      </c>
      <c r="D495" s="457"/>
      <c r="E495" s="457"/>
      <c r="F495" s="457"/>
      <c r="G495" s="457"/>
      <c r="H495" s="457"/>
      <c r="I495" s="129" t="s">
        <v>493</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3124</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3125</v>
      </c>
      <c r="D498" s="524"/>
      <c r="E498" s="524"/>
      <c r="F498" s="524"/>
      <c r="G498" s="524"/>
      <c r="H498" s="524"/>
      <c r="I498" s="116" t="s">
        <v>1287</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501</v>
      </c>
      <c r="J499" s="180"/>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507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756</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2768</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522</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3127</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526</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2417</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2234</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2458</v>
      </c>
      <c r="J533" s="180"/>
      <c r="K533" s="251" t="str">
        <f t="shared" si="12"/>
        <v/>
      </c>
      <c r="L533" s="241"/>
      <c r="M533" s="241"/>
      <c r="N533" s="241"/>
      <c r="O533" s="241"/>
      <c r="P533" s="22"/>
      <c r="Q533" s="22"/>
      <c r="R533" s="22"/>
    </row>
    <row r="534" spans="1:18" s="112" customFormat="1" ht="70.150000000000006" customHeight="1">
      <c r="A534" s="366" t="s">
        <v>1333</v>
      </c>
      <c r="B534" s="83"/>
      <c r="C534" s="457" t="s">
        <v>3128</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1878</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2423</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1681</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1361</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1523</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1706</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1681</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1708</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1710</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3130</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3131</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764</v>
      </c>
      <c r="C3" s="12"/>
      <c r="D3" s="12"/>
      <c r="E3" s="12"/>
      <c r="F3" s="12"/>
      <c r="G3" s="12"/>
      <c r="H3" s="210"/>
      <c r="I3" s="10"/>
    </row>
    <row r="4" spans="1:15">
      <c r="A4" s="277"/>
      <c r="B4" s="13" t="s">
        <v>3132</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3133</v>
      </c>
      <c r="J15" s="512"/>
      <c r="K15" s="512"/>
      <c r="L15" s="215"/>
      <c r="M15" s="6"/>
      <c r="N15" s="209"/>
      <c r="O15" s="209"/>
    </row>
    <row r="16" spans="1:15" s="22" customFormat="1">
      <c r="A16" s="355" t="s">
        <v>2924</v>
      </c>
      <c r="B16" s="18"/>
      <c r="C16" s="20"/>
      <c r="D16" s="20"/>
      <c r="E16" s="20"/>
      <c r="F16" s="20"/>
      <c r="G16" s="20"/>
      <c r="H16" s="21"/>
      <c r="I16" s="512" t="s">
        <v>3134</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3135</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3136</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3137</v>
      </c>
      <c r="F68" s="36"/>
      <c r="G68" s="226"/>
      <c r="H68" s="21"/>
      <c r="I68" s="330" t="s">
        <v>3138</v>
      </c>
      <c r="J68" s="36" t="s">
        <v>1398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3139</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3140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3141</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3142</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3143</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3144</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3145</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0</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3146</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3147</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3148</v>
      </c>
      <c r="D117" s="384"/>
      <c r="E117" s="384"/>
      <c r="F117" s="384"/>
      <c r="G117" s="384"/>
      <c r="H117" s="385"/>
      <c r="I117" s="476"/>
      <c r="J117" s="238" t="s">
        <v>3149</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3143</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900</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114</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120</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119</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3145</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3150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3151</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3152</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3153</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3154</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0.9</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0.1</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0</v>
      </c>
      <c r="K171" s="251" t="str">
        <f t="shared" ref="K171:K186" si="2">IF(OR(COUNTIF(L171:O171,"未確認")&gt;0,COUNTIF(L171:O171,"*")&gt;0),"※","")</f>
        <v/>
      </c>
      <c r="L171" s="259"/>
      <c r="M171" s="259">
        <v>0</v>
      </c>
      <c r="N171" s="259">
        <v>0</v>
      </c>
      <c r="O171" s="259">
        <v>0</v>
      </c>
      <c r="P171" s="22"/>
      <c r="Q171" s="22"/>
      <c r="R171" s="22"/>
    </row>
    <row r="172" spans="1:18" s="82" customFormat="1" ht="34.5" customHeight="1">
      <c r="A172" s="355" t="s">
        <v>2968</v>
      </c>
      <c r="B172" s="114"/>
      <c r="C172" s="457"/>
      <c r="D172" s="457"/>
      <c r="E172" s="457"/>
      <c r="F172" s="457"/>
      <c r="G172" s="457" t="s">
        <v>241</v>
      </c>
      <c r="H172" s="458"/>
      <c r="I172" s="470"/>
      <c r="J172" s="133">
        <v>0.4</v>
      </c>
      <c r="K172" s="251" t="str">
        <f t="shared" si="2"/>
        <v/>
      </c>
      <c r="L172" s="260"/>
      <c r="M172" s="260">
        <v>0</v>
      </c>
      <c r="N172" s="260">
        <v>0.4</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1</v>
      </c>
      <c r="K173" s="251" t="str">
        <f t="shared" si="2"/>
        <v/>
      </c>
      <c r="L173" s="259"/>
      <c r="M173" s="259">
        <v>0</v>
      </c>
      <c r="N173" s="259">
        <v>1</v>
      </c>
      <c r="O173" s="259">
        <v>0</v>
      </c>
      <c r="P173" s="22"/>
      <c r="Q173" s="22"/>
      <c r="R173" s="22"/>
    </row>
    <row r="174" spans="1:18" s="82" customFormat="1" ht="34.5" customHeight="1">
      <c r="A174" s="355" t="s">
        <v>2969</v>
      </c>
      <c r="B174" s="114"/>
      <c r="C174" s="458"/>
      <c r="D174" s="458"/>
      <c r="E174" s="458"/>
      <c r="F174" s="458"/>
      <c r="G174" s="457" t="s">
        <v>241</v>
      </c>
      <c r="H174" s="458"/>
      <c r="I174" s="470"/>
      <c r="J174" s="133">
        <v>0.5</v>
      </c>
      <c r="K174" s="251" t="str">
        <f t="shared" si="2"/>
        <v/>
      </c>
      <c r="L174" s="260"/>
      <c r="M174" s="260">
        <v>0</v>
      </c>
      <c r="N174" s="260">
        <v>0.5</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2</v>
      </c>
      <c r="K175" s="251" t="str">
        <f t="shared" si="2"/>
        <v/>
      </c>
      <c r="L175" s="259"/>
      <c r="M175" s="259">
        <v>0</v>
      </c>
      <c r="N175" s="259">
        <v>2</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0.1</v>
      </c>
      <c r="K186" s="251" t="str">
        <f t="shared" si="2"/>
        <v/>
      </c>
      <c r="L186" s="260"/>
      <c r="M186" s="260">
        <v>0</v>
      </c>
      <c r="N186" s="260">
        <v>0.1</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0.2</v>
      </c>
      <c r="K188" s="254"/>
      <c r="L188" s="255"/>
      <c r="M188" s="255"/>
      <c r="N188" s="255"/>
      <c r="O188" s="256"/>
      <c r="P188" s="22"/>
      <c r="Q188" s="22"/>
      <c r="R188" s="22"/>
    </row>
    <row r="189" spans="1:18" s="82" customFormat="1" ht="34.5" customHeight="1">
      <c r="A189" s="355" t="s">
        <v>2977</v>
      </c>
      <c r="B189" s="83"/>
      <c r="C189" s="457" t="s">
        <v>3155</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1</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0.1</v>
      </c>
      <c r="K192" s="251" t="str">
        <f>IF(OR(COUNTIF(L192:O192,"未確認")&gt;0,COUNTIF(L192:O192,"*")&gt;0),"※","")</f>
        <v/>
      </c>
      <c r="L192" s="260"/>
      <c r="M192" s="260">
        <v>0</v>
      </c>
      <c r="N192" s="260">
        <v>0.1</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3143</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3156</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3157</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0</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0</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3143</v>
      </c>
      <c r="J221" s="66"/>
      <c r="K221" s="168"/>
      <c r="L221" s="241"/>
      <c r="M221" s="241"/>
      <c r="N221" s="241"/>
      <c r="O221" s="241"/>
      <c r="P221" s="22"/>
      <c r="Q221" s="22"/>
      <c r="R221" s="22"/>
    </row>
    <row r="222" spans="1:18" s="82" customFormat="1" ht="34.5" customHeight="1">
      <c r="A222" s="355" t="s">
        <v>2988</v>
      </c>
      <c r="B222" s="2"/>
      <c r="C222" s="400" t="s">
        <v>1033</v>
      </c>
      <c r="D222" s="402"/>
      <c r="E222" s="544" t="s">
        <v>273</v>
      </c>
      <c r="F222" s="545"/>
      <c r="G222" s="457" t="s">
        <v>274</v>
      </c>
      <c r="H222" s="458"/>
      <c r="I222" s="406" t="s">
        <v>3158</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280</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v>0</v>
      </c>
      <c r="K229" s="237"/>
      <c r="L229" s="59"/>
      <c r="M229" s="262"/>
      <c r="N229" s="241"/>
      <c r="O229" s="241"/>
      <c r="P229" s="22"/>
      <c r="Q229" s="22"/>
      <c r="R229" s="22"/>
    </row>
    <row r="230" spans="1:18" s="82" customFormat="1" ht="44.65" customHeight="1">
      <c r="A230" s="355" t="s">
        <v>2997</v>
      </c>
      <c r="B230" s="146"/>
      <c r="C230" s="453"/>
      <c r="D230" s="454"/>
      <c r="E230" s="457" t="s">
        <v>3159</v>
      </c>
      <c r="F230" s="458"/>
      <c r="G230" s="458"/>
      <c r="H230" s="458"/>
      <c r="I230" s="392" t="s">
        <v>3160</v>
      </c>
      <c r="J230" s="152">
        <v>0</v>
      </c>
      <c r="K230" s="237"/>
      <c r="L230" s="241"/>
      <c r="M230" s="241"/>
      <c r="N230" s="241"/>
      <c r="O230" s="241"/>
      <c r="P230" s="22"/>
      <c r="Q230" s="22"/>
      <c r="R230" s="22"/>
    </row>
    <row r="231" spans="1:18" s="82" customFormat="1" ht="44.65" customHeight="1">
      <c r="A231" s="355" t="s">
        <v>2998</v>
      </c>
      <c r="B231" s="146"/>
      <c r="C231" s="453"/>
      <c r="D231" s="454"/>
      <c r="E231" s="457" t="s">
        <v>3161</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3162</v>
      </c>
      <c r="J232" s="152">
        <v>0</v>
      </c>
      <c r="K232" s="237"/>
      <c r="L232" s="241"/>
      <c r="M232" s="241"/>
      <c r="N232" s="241"/>
      <c r="O232" s="241"/>
      <c r="P232" s="22"/>
      <c r="Q232" s="22"/>
      <c r="R232" s="22"/>
    </row>
    <row r="233" spans="1:18" s="82" customFormat="1" ht="44.65" customHeight="1">
      <c r="A233" s="355" t="s">
        <v>3000</v>
      </c>
      <c r="B233" s="146"/>
      <c r="C233" s="453"/>
      <c r="D233" s="454"/>
      <c r="E233" s="457" t="s">
        <v>3163</v>
      </c>
      <c r="F233" s="458"/>
      <c r="G233" s="458"/>
      <c r="H233" s="458"/>
      <c r="I233" s="116" t="s">
        <v>291</v>
      </c>
      <c r="J233" s="152">
        <v>0</v>
      </c>
      <c r="K233" s="237"/>
      <c r="L233" s="241"/>
      <c r="M233" s="241"/>
      <c r="N233" s="241"/>
      <c r="O233" s="241"/>
      <c r="P233" s="22"/>
      <c r="Q233" s="22"/>
      <c r="R233" s="22"/>
    </row>
    <row r="234" spans="1:18" s="82" customFormat="1" ht="44.65" customHeight="1">
      <c r="A234" s="355" t="s">
        <v>3003</v>
      </c>
      <c r="B234" s="146"/>
      <c r="C234" s="453"/>
      <c r="D234" s="454"/>
      <c r="E234" s="457" t="s">
        <v>712</v>
      </c>
      <c r="F234" s="458"/>
      <c r="G234" s="458"/>
      <c r="H234" s="458"/>
      <c r="I234" s="116" t="s">
        <v>3164</v>
      </c>
      <c r="J234" s="152">
        <v>0</v>
      </c>
      <c r="K234" s="237"/>
      <c r="L234" s="241"/>
      <c r="M234" s="241"/>
      <c r="N234" s="241"/>
      <c r="O234" s="241"/>
      <c r="P234" s="22"/>
      <c r="Q234" s="22"/>
      <c r="R234" s="22"/>
    </row>
    <row r="235" spans="1:18" s="82" customFormat="1" ht="44.65" customHeight="1">
      <c r="A235" s="355" t="s">
        <v>3005</v>
      </c>
      <c r="B235" s="146"/>
      <c r="C235" s="453"/>
      <c r="D235" s="454"/>
      <c r="E235" s="457" t="s">
        <v>3165</v>
      </c>
      <c r="F235" s="458"/>
      <c r="G235" s="458"/>
      <c r="H235" s="458"/>
      <c r="I235" s="116" t="s">
        <v>3166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3167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3168</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3169</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3170</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3171</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3172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3173</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3154</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0</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0</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3143</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3174</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3175</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3176</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3152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3177</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369</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371</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3178</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3179</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3180</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3181</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3182</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385</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3183</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3184</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3185</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3186</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78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3187</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397</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3188</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3189</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3190</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3191</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3192</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78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1848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3193</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409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3194</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414</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3152</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417</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419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421</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3195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3196</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431</v>
      </c>
      <c r="J454" s="180"/>
      <c r="K454" s="251" t="str">
        <f t="shared" si="8"/>
        <v/>
      </c>
      <c r="L454" s="241"/>
      <c r="M454" s="241"/>
      <c r="N454" s="241"/>
      <c r="O454" s="241"/>
      <c r="P454" s="22"/>
      <c r="Q454" s="22"/>
      <c r="R454" s="22"/>
    </row>
    <row r="455" spans="1:18" s="108" customFormat="1" ht="70.150000000000006" customHeight="1">
      <c r="A455" s="366" t="s">
        <v>1201</v>
      </c>
      <c r="B455" s="113"/>
      <c r="C455" s="457" t="s">
        <v>3197</v>
      </c>
      <c r="D455" s="524"/>
      <c r="E455" s="524"/>
      <c r="F455" s="524"/>
      <c r="G455" s="524"/>
      <c r="H455" s="524"/>
      <c r="I455" s="129" t="s">
        <v>3198</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439</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441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78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3199</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3200</v>
      </c>
      <c r="D469" s="458"/>
      <c r="E469" s="458"/>
      <c r="F469" s="458"/>
      <c r="G469" s="458"/>
      <c r="H469" s="458"/>
      <c r="I469" s="324" t="s">
        <v>3067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3201</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3202</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2396</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3203</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3204</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2224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479</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3205</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78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3206</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3207</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2450</v>
      </c>
      <c r="D493" s="457"/>
      <c r="E493" s="457"/>
      <c r="F493" s="457"/>
      <c r="G493" s="457"/>
      <c r="H493" s="457"/>
      <c r="I493" s="199" t="s">
        <v>3208</v>
      </c>
      <c r="J493" s="180"/>
      <c r="K493" s="251" t="str">
        <f t="shared" si="10"/>
        <v/>
      </c>
      <c r="L493" s="241"/>
      <c r="M493" s="241"/>
      <c r="N493" s="241"/>
      <c r="O493" s="241"/>
      <c r="P493" s="22"/>
      <c r="Q493" s="22"/>
      <c r="R493" s="22"/>
    </row>
    <row r="494" spans="1:18" s="112" customFormat="1" ht="84" customHeight="1">
      <c r="A494" s="366" t="s">
        <v>1275</v>
      </c>
      <c r="B494" s="108"/>
      <c r="C494" s="457" t="s">
        <v>490</v>
      </c>
      <c r="D494" s="457"/>
      <c r="E494" s="457"/>
      <c r="F494" s="457"/>
      <c r="G494" s="457"/>
      <c r="H494" s="457"/>
      <c r="I494" s="116" t="s">
        <v>752</v>
      </c>
      <c r="J494" s="180"/>
      <c r="K494" s="251" t="str">
        <f t="shared" si="10"/>
        <v/>
      </c>
      <c r="L494" s="241"/>
      <c r="M494" s="241"/>
      <c r="N494" s="241"/>
      <c r="O494" s="241"/>
      <c r="P494" s="22"/>
      <c r="Q494" s="22"/>
      <c r="R494" s="22"/>
    </row>
    <row r="495" spans="1:18" s="112" customFormat="1" ht="98.1" customHeight="1">
      <c r="A495" s="366" t="s">
        <v>1278</v>
      </c>
      <c r="B495" s="108"/>
      <c r="C495" s="457" t="s">
        <v>3209</v>
      </c>
      <c r="D495" s="457"/>
      <c r="E495" s="457"/>
      <c r="F495" s="457"/>
      <c r="G495" s="457"/>
      <c r="H495" s="457"/>
      <c r="I495" s="129" t="s">
        <v>3210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3211</v>
      </c>
      <c r="J496" s="180"/>
      <c r="K496" s="251" t="str">
        <f t="shared" si="10"/>
        <v/>
      </c>
      <c r="L496" s="241"/>
      <c r="M496" s="241"/>
      <c r="N496" s="241"/>
      <c r="O496" s="241"/>
      <c r="P496" s="22"/>
      <c r="Q496" s="22"/>
      <c r="R496" s="22"/>
    </row>
    <row r="497" spans="1:18" s="112" customFormat="1" ht="98.1" customHeight="1">
      <c r="A497" s="366" t="s">
        <v>1283</v>
      </c>
      <c r="B497" s="113"/>
      <c r="C497" s="457" t="s">
        <v>496</v>
      </c>
      <c r="D497" s="458"/>
      <c r="E497" s="458"/>
      <c r="F497" s="458"/>
      <c r="G497" s="458"/>
      <c r="H497" s="458"/>
      <c r="I497" s="116" t="s">
        <v>497</v>
      </c>
      <c r="J497" s="180"/>
      <c r="K497" s="251" t="str">
        <f t="shared" si="10"/>
        <v/>
      </c>
      <c r="L497" s="241"/>
      <c r="M497" s="241"/>
      <c r="N497" s="241"/>
      <c r="O497" s="241"/>
      <c r="P497" s="22"/>
      <c r="Q497" s="22"/>
      <c r="R497" s="22"/>
    </row>
    <row r="498" spans="1:18" s="112" customFormat="1" ht="84" customHeight="1">
      <c r="A498" s="366" t="s">
        <v>1286</v>
      </c>
      <c r="B498" s="113"/>
      <c r="C498" s="457" t="s">
        <v>755</v>
      </c>
      <c r="D498" s="524"/>
      <c r="E498" s="524"/>
      <c r="F498" s="524"/>
      <c r="G498" s="524"/>
      <c r="H498" s="524"/>
      <c r="I498" s="116" t="s">
        <v>3212</v>
      </c>
      <c r="J498" s="180"/>
      <c r="K498" s="251" t="str">
        <f t="shared" si="10"/>
        <v/>
      </c>
      <c r="L498" s="59"/>
      <c r="M498" s="262"/>
      <c r="N498" s="241"/>
      <c r="O498" s="241"/>
      <c r="P498" s="22"/>
      <c r="Q498" s="22"/>
      <c r="R498" s="22"/>
    </row>
    <row r="499" spans="1:18" s="112" customFormat="1" ht="70.150000000000006" customHeight="1">
      <c r="A499" s="366" t="s">
        <v>1288</v>
      </c>
      <c r="B499" s="113"/>
      <c r="C499" s="457" t="s">
        <v>3213</v>
      </c>
      <c r="D499" s="458"/>
      <c r="E499" s="458"/>
      <c r="F499" s="458"/>
      <c r="G499" s="458"/>
      <c r="H499" s="458"/>
      <c r="I499" s="116" t="s">
        <v>3214</v>
      </c>
      <c r="J499" s="180"/>
      <c r="K499" s="251" t="str">
        <f t="shared" si="10"/>
        <v/>
      </c>
      <c r="L499" s="241"/>
      <c r="M499" s="241"/>
      <c r="N499" s="241"/>
      <c r="O499" s="241"/>
      <c r="P499" s="22"/>
      <c r="Q499" s="22"/>
      <c r="R499" s="22"/>
    </row>
    <row r="500" spans="1:18" s="112" customFormat="1" ht="84" customHeight="1">
      <c r="A500" s="366" t="s">
        <v>1291</v>
      </c>
      <c r="B500" s="113"/>
      <c r="C500" s="457" t="s">
        <v>3215</v>
      </c>
      <c r="D500" s="458"/>
      <c r="E500" s="458"/>
      <c r="F500" s="458"/>
      <c r="G500" s="458"/>
      <c r="H500" s="458"/>
      <c r="I500" s="116" t="s">
        <v>3216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78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507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3217</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3218</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3219</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517</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3220</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3221</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3173</v>
      </c>
      <c r="J522" s="66"/>
      <c r="K522" s="168"/>
      <c r="L522" s="241"/>
      <c r="M522" s="241"/>
      <c r="N522" s="241"/>
      <c r="O522" s="241"/>
      <c r="P522" s="22"/>
      <c r="Q522" s="22"/>
      <c r="R522" s="22"/>
    </row>
    <row r="523" spans="1:18" s="112" customFormat="1" ht="42" customHeight="1">
      <c r="A523" s="366" t="s">
        <v>1312</v>
      </c>
      <c r="B523" s="108"/>
      <c r="C523" s="400" t="s">
        <v>3222</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3223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3224</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530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3225</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3226</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3227</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3228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540</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3229</v>
      </c>
      <c r="D533" s="524"/>
      <c r="E533" s="524"/>
      <c r="F533" s="524"/>
      <c r="G533" s="524"/>
      <c r="H533" s="524"/>
      <c r="I533" s="129" t="s">
        <v>542</v>
      </c>
      <c r="J533" s="180"/>
      <c r="K533" s="251" t="str">
        <f t="shared" si="12"/>
        <v/>
      </c>
      <c r="L533" s="241"/>
      <c r="M533" s="241"/>
      <c r="N533" s="241"/>
      <c r="O533" s="241"/>
      <c r="P533" s="22"/>
      <c r="Q533" s="22"/>
      <c r="R533" s="22"/>
    </row>
    <row r="534" spans="1:18" s="112" customFormat="1" ht="70.150000000000006" customHeight="1">
      <c r="A534" s="366" t="s">
        <v>1333</v>
      </c>
      <c r="B534" s="83"/>
      <c r="C534" s="457" t="s">
        <v>543</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544</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3230</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547</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1512</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555</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1681</v>
      </c>
      <c r="J555" s="66"/>
      <c r="K555" s="168"/>
      <c r="L555" s="241"/>
      <c r="M555" s="241"/>
      <c r="N555" s="241"/>
      <c r="O555" s="241"/>
      <c r="P555" s="22"/>
      <c r="Q555" s="22"/>
      <c r="R555" s="22"/>
    </row>
    <row r="556" spans="1:18" s="112" customFormat="1" ht="112.15" customHeight="1">
      <c r="A556" s="366" t="s">
        <v>1362</v>
      </c>
      <c r="B556" s="113"/>
      <c r="C556" s="383" t="s">
        <v>3231</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558</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3232</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562</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3233</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3234</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3235</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3236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760</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1481</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3237</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765</v>
      </c>
      <c r="C3" s="12"/>
      <c r="D3" s="12"/>
      <c r="E3" s="12"/>
      <c r="F3" s="12"/>
      <c r="G3" s="12"/>
      <c r="H3" s="210"/>
      <c r="I3" s="10"/>
    </row>
    <row r="4" spans="1:15">
      <c r="A4" s="277"/>
      <c r="B4" s="13" t="s">
        <v>3238</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3239</v>
      </c>
      <c r="J16" s="512"/>
      <c r="K16" s="512"/>
      <c r="L16" s="215"/>
      <c r="M16" s="6"/>
      <c r="N16" s="209"/>
      <c r="O16" s="209"/>
    </row>
    <row r="17" spans="1:71" s="22" customFormat="1">
      <c r="A17" s="355" t="s">
        <v>2924</v>
      </c>
      <c r="B17" s="18"/>
      <c r="C17" s="20"/>
      <c r="D17" s="20"/>
      <c r="E17" s="20"/>
      <c r="F17" s="20"/>
      <c r="G17" s="20"/>
      <c r="H17" s="21"/>
      <c r="I17" s="512" t="s">
        <v>3240</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3241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3242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3243</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3244</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3245</v>
      </c>
      <c r="F68" s="36"/>
      <c r="G68" s="226"/>
      <c r="H68" s="21"/>
      <c r="I68" s="330" t="s">
        <v>3246</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3247</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3248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3249</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3250</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3251</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3252</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3253</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3254</v>
      </c>
      <c r="J104" s="79">
        <v>12</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12</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12</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12</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766</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12</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2782</v>
      </c>
      <c r="J145" s="66"/>
      <c r="K145" s="168"/>
      <c r="L145" s="235"/>
      <c r="M145" s="235"/>
      <c r="N145" s="235"/>
      <c r="O145" s="235"/>
      <c r="P145" s="22"/>
      <c r="Q145" s="22"/>
      <c r="R145" s="22"/>
    </row>
    <row r="146" spans="1:18" s="82" customFormat="1" ht="70.150000000000006" customHeight="1">
      <c r="A146" s="360" t="s">
        <v>2956</v>
      </c>
      <c r="B146" s="2"/>
      <c r="C146" s="457" t="s">
        <v>3255</v>
      </c>
      <c r="D146" s="457"/>
      <c r="E146" s="457"/>
      <c r="F146" s="457"/>
      <c r="G146" s="457"/>
      <c r="H146" s="458"/>
      <c r="I146" s="392" t="s">
        <v>3256</v>
      </c>
      <c r="J146" s="109" t="s">
        <v>701</v>
      </c>
      <c r="K146" s="246" t="str">
        <f t="shared" ref="K146:K151" si="1">IF(OR(COUNTIF(J146,"未確認")&gt;0,COUNTIF(J146,"*")&gt;0),"※","")</f>
        <v>※</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3257</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2782</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6</v>
      </c>
      <c r="K171" s="251" t="str">
        <f t="shared" ref="K171:K186" si="2">IF(OR(COUNTIF(L171:O171,"未確認")&gt;0,COUNTIF(L171:O171,"*")&gt;0),"※","")</f>
        <v/>
      </c>
      <c r="L171" s="259">
        <v>2</v>
      </c>
      <c r="M171" s="259">
        <v>0</v>
      </c>
      <c r="N171" s="259">
        <v>4</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1</v>
      </c>
      <c r="K173" s="251" t="str">
        <f t="shared" si="2"/>
        <v/>
      </c>
      <c r="L173" s="259"/>
      <c r="M173" s="259"/>
      <c r="N173" s="259">
        <v>1</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c r="M175" s="259"/>
      <c r="N175" s="259"/>
      <c r="O175" s="259"/>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c r="N179" s="259"/>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c r="K188" s="254"/>
      <c r="L188" s="255"/>
      <c r="M188" s="255"/>
      <c r="N188" s="255"/>
      <c r="O188" s="256"/>
      <c r="P188" s="22"/>
      <c r="Q188" s="22"/>
      <c r="R188" s="22"/>
    </row>
    <row r="189" spans="1:18" s="82" customFormat="1" ht="34.5" customHeight="1">
      <c r="A189" s="355" t="s">
        <v>2977</v>
      </c>
      <c r="B189" s="83"/>
      <c r="C189" s="457" t="s">
        <v>3155</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3258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3259</v>
      </c>
      <c r="J202" s="247"/>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3260</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272</v>
      </c>
      <c r="D222" s="402"/>
      <c r="E222" s="544" t="s">
        <v>273</v>
      </c>
      <c r="F222" s="545"/>
      <c r="G222" s="457" t="s">
        <v>274</v>
      </c>
      <c r="H222" s="458"/>
      <c r="I222" s="406" t="s">
        <v>275</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1499</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c r="K229" s="237"/>
      <c r="L229" s="59"/>
      <c r="M229" s="262"/>
      <c r="N229" s="241"/>
      <c r="O229" s="241"/>
      <c r="P229" s="22"/>
      <c r="Q229" s="22"/>
      <c r="R229" s="22"/>
    </row>
    <row r="230" spans="1:18" s="82" customFormat="1" ht="44.65" customHeight="1">
      <c r="A230" s="355" t="s">
        <v>2997</v>
      </c>
      <c r="B230" s="146"/>
      <c r="C230" s="453"/>
      <c r="D230" s="454"/>
      <c r="E230" s="457" t="s">
        <v>285</v>
      </c>
      <c r="F230" s="458"/>
      <c r="G230" s="458"/>
      <c r="H230" s="458"/>
      <c r="I230" s="392" t="s">
        <v>286</v>
      </c>
      <c r="J230" s="152"/>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1050</v>
      </c>
      <c r="J232" s="152"/>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293</v>
      </c>
      <c r="J234" s="152"/>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3262</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3263</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722</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3264</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3265</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8</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24</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8</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8</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8</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8</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8</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3266</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8</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8</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v>16</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142</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t="s">
        <v>181</v>
      </c>
      <c r="K341" s="251" t="str">
        <f t="shared" ref="K341:K346" si="4">IF(OR(COUNTIF(J341,"未確認")&gt;0,COUNTIF(J341,"*")&gt;0),"※","")</f>
        <v>※</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t="s">
        <v>181</v>
      </c>
      <c r="K342" s="251" t="str">
        <f t="shared" si="4"/>
        <v>※</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78</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t="s">
        <v>3267</v>
      </c>
      <c r="K365" s="251" t="str">
        <f t="shared" ref="K365:K393" si="5">IF(OR(COUNTIF(J365,"未確認")&gt;0,COUNTIF(J365,"*")&gt;0),"※","")</f>
        <v>※</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t="s">
        <v>3058</v>
      </c>
      <c r="K374" s="251" t="str">
        <f t="shared" si="5"/>
        <v>※</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1126</v>
      </c>
      <c r="J378" s="180">
        <v>0</v>
      </c>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v>0</v>
      </c>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v>0</v>
      </c>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v>0</v>
      </c>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v>0</v>
      </c>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v>0</v>
      </c>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v>0</v>
      </c>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v>0</v>
      </c>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v>0</v>
      </c>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v>0</v>
      </c>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v>0</v>
      </c>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v>0</v>
      </c>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v>0</v>
      </c>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2215</v>
      </c>
      <c r="J391" s="180">
        <v>0</v>
      </c>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v>0</v>
      </c>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2762</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3268</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1513</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2216</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1154</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1673</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1968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1517</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1740</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1674</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1843</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1522</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1681</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1175</v>
      </c>
      <c r="J428" s="109"/>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1523</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2107</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3270</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1526</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3271</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3266</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1852</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3272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1746</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3120</v>
      </c>
      <c r="D455" s="524"/>
      <c r="E455" s="524"/>
      <c r="F455" s="524"/>
      <c r="G455" s="524"/>
      <c r="H455" s="524"/>
      <c r="I455" s="129" t="s">
        <v>1976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2220</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2387</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3266</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2710</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2115</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1542</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1252</v>
      </c>
      <c r="J472" s="131" t="s">
        <v>181</v>
      </c>
      <c r="K472" s="251" t="str">
        <f t="shared" si="9"/>
        <v>※</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467</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20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2224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1545</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1512</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3273</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3274</v>
      </c>
      <c r="J494" s="180" t="s">
        <v>3079</v>
      </c>
      <c r="K494" s="251" t="str">
        <f t="shared" si="10"/>
        <v>※</v>
      </c>
      <c r="L494" s="241"/>
      <c r="M494" s="241"/>
      <c r="N494" s="241"/>
      <c r="O494" s="241"/>
      <c r="P494" s="22"/>
      <c r="Q494" s="22"/>
      <c r="R494" s="22"/>
    </row>
    <row r="495" spans="1:18" s="112" customFormat="1" ht="98.1" customHeight="1">
      <c r="A495" s="366" t="s">
        <v>1278</v>
      </c>
      <c r="B495" s="108"/>
      <c r="C495" s="457" t="s">
        <v>1694</v>
      </c>
      <c r="D495" s="457"/>
      <c r="E495" s="457"/>
      <c r="F495" s="457"/>
      <c r="G495" s="457"/>
      <c r="H495" s="457"/>
      <c r="I495" s="129" t="s">
        <v>1550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3275</v>
      </c>
      <c r="J496" s="180"/>
      <c r="K496" s="251" t="str">
        <f t="shared" si="10"/>
        <v/>
      </c>
      <c r="L496" s="241"/>
      <c r="M496" s="241"/>
      <c r="N496" s="241"/>
      <c r="O496" s="241"/>
      <c r="P496" s="22"/>
      <c r="Q496" s="22"/>
      <c r="R496" s="22"/>
    </row>
    <row r="497" spans="1:18" s="112" customFormat="1" ht="98.1" customHeight="1">
      <c r="A497" s="366" t="s">
        <v>1283</v>
      </c>
      <c r="B497" s="113"/>
      <c r="C497" s="457" t="s">
        <v>2451</v>
      </c>
      <c r="D497" s="458"/>
      <c r="E497" s="458"/>
      <c r="F497" s="458"/>
      <c r="G497" s="458"/>
      <c r="H497" s="458"/>
      <c r="I497" s="116" t="s">
        <v>1552</v>
      </c>
      <c r="J497" s="180"/>
      <c r="K497" s="251" t="str">
        <f t="shared" si="10"/>
        <v/>
      </c>
      <c r="L497" s="241"/>
      <c r="M497" s="241"/>
      <c r="N497" s="241"/>
      <c r="O497" s="241"/>
      <c r="P497" s="22"/>
      <c r="Q497" s="22"/>
      <c r="R497" s="22"/>
    </row>
    <row r="498" spans="1:18" s="112" customFormat="1" ht="84" customHeight="1">
      <c r="A498" s="366" t="s">
        <v>1286</v>
      </c>
      <c r="B498" s="113"/>
      <c r="C498" s="457" t="s">
        <v>3276</v>
      </c>
      <c r="D498" s="524"/>
      <c r="E498" s="524"/>
      <c r="F498" s="524"/>
      <c r="G498" s="524"/>
      <c r="H498" s="524"/>
      <c r="I498" s="116" t="s">
        <v>2452</v>
      </c>
      <c r="J498" s="180"/>
      <c r="K498" s="251" t="str">
        <f t="shared" si="10"/>
        <v/>
      </c>
      <c r="L498" s="59"/>
      <c r="M498" s="262"/>
      <c r="N498" s="241"/>
      <c r="O498" s="241"/>
      <c r="P498" s="22"/>
      <c r="Q498" s="22"/>
      <c r="R498" s="22"/>
    </row>
    <row r="499" spans="1:18" s="112" customFormat="1" ht="70.150000000000006" customHeight="1">
      <c r="A499" s="366" t="s">
        <v>1288</v>
      </c>
      <c r="B499" s="113"/>
      <c r="C499" s="457" t="s">
        <v>3277</v>
      </c>
      <c r="D499" s="458"/>
      <c r="E499" s="458"/>
      <c r="F499" s="458"/>
      <c r="G499" s="458"/>
      <c r="H499" s="458"/>
      <c r="I499" s="116" t="s">
        <v>1290</v>
      </c>
      <c r="J499" s="180"/>
      <c r="K499" s="251" t="str">
        <f t="shared" si="10"/>
        <v/>
      </c>
      <c r="L499" s="241"/>
      <c r="M499" s="241"/>
      <c r="N499" s="241"/>
      <c r="O499" s="241"/>
      <c r="P499" s="22"/>
      <c r="Q499" s="22"/>
      <c r="R499" s="22"/>
    </row>
    <row r="500" spans="1:18" s="112" customFormat="1" ht="84" customHeight="1">
      <c r="A500" s="366" t="s">
        <v>1291</v>
      </c>
      <c r="B500" s="113"/>
      <c r="C500" s="457" t="s">
        <v>2798</v>
      </c>
      <c r="D500" s="458"/>
      <c r="E500" s="458"/>
      <c r="F500" s="458"/>
      <c r="G500" s="458"/>
      <c r="H500" s="458"/>
      <c r="I500" s="116" t="s">
        <v>2453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t="s">
        <v>3278</v>
      </c>
      <c r="K509" s="251" t="str">
        <f t="shared" si="11"/>
        <v>※</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3279</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2229</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1697</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3280</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1698</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1523</v>
      </c>
      <c r="J522" s="66"/>
      <c r="K522" s="168"/>
      <c r="L522" s="241"/>
      <c r="M522" s="241"/>
      <c r="N522" s="241"/>
      <c r="O522" s="241"/>
      <c r="P522" s="22"/>
      <c r="Q522" s="22"/>
      <c r="R522" s="22"/>
    </row>
    <row r="523" spans="1:18" s="112" customFormat="1" ht="42" customHeight="1">
      <c r="A523" s="366" t="s">
        <v>1312</v>
      </c>
      <c r="B523" s="108"/>
      <c r="C523" s="400" t="s">
        <v>3281</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1564</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1566</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1568</v>
      </c>
      <c r="D533" s="524"/>
      <c r="E533" s="524"/>
      <c r="F533" s="524"/>
      <c r="G533" s="524"/>
      <c r="H533" s="524"/>
      <c r="I533" s="129" t="s">
        <v>1704</v>
      </c>
      <c r="J533" s="180"/>
      <c r="K533" s="251" t="str">
        <f t="shared" si="12"/>
        <v/>
      </c>
      <c r="L533" s="241"/>
      <c r="M533" s="241"/>
      <c r="N533" s="241"/>
      <c r="O533" s="241"/>
      <c r="P533" s="22"/>
      <c r="Q533" s="22"/>
      <c r="R533" s="22"/>
    </row>
    <row r="534" spans="1:18" s="112" customFormat="1" ht="70.150000000000006" customHeight="1">
      <c r="A534" s="366" t="s">
        <v>1333</v>
      </c>
      <c r="B534" s="83"/>
      <c r="C534" s="457" t="s">
        <v>3128</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2130</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2803</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2459</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1148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3266</v>
      </c>
      <c r="J555" s="66"/>
      <c r="K555" s="168"/>
      <c r="L555" s="241"/>
      <c r="M555" s="241"/>
      <c r="N555" s="241"/>
      <c r="O555" s="241"/>
      <c r="P555" s="22"/>
      <c r="Q555" s="22"/>
      <c r="R555" s="22"/>
    </row>
    <row r="556" spans="1:18" s="112" customFormat="1" ht="112.15" customHeight="1">
      <c r="A556" s="366" t="s">
        <v>1362</v>
      </c>
      <c r="B556" s="113"/>
      <c r="C556" s="383" t="s">
        <v>3282</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1570</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1706</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1574</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2728</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1681</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3283</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767</v>
      </c>
      <c r="C3" s="12"/>
      <c r="D3" s="12"/>
      <c r="E3" s="12"/>
      <c r="F3" s="12"/>
      <c r="G3" s="12"/>
      <c r="H3" s="210"/>
      <c r="I3" s="10"/>
    </row>
    <row r="4" spans="1:15">
      <c r="A4" s="277"/>
      <c r="B4" s="13" t="s">
        <v>3285</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t="s">
        <v>886</v>
      </c>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3240</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t="s">
        <v>886</v>
      </c>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3286</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3287</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3288</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3289</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3290</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19</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3291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3291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3292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3293</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900</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114</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768</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102</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3294</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v>67</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3295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3190</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6</v>
      </c>
      <c r="K171" s="251" t="str">
        <f t="shared" ref="K171:K186" si="2">IF(OR(COUNTIF(L171:O171,"未確認")&gt;0,COUNTIF(L171:O171,"*")&gt;0),"※","")</f>
        <v/>
      </c>
      <c r="L171" s="259">
        <v>1</v>
      </c>
      <c r="M171" s="259">
        <v>0</v>
      </c>
      <c r="N171" s="259">
        <v>5</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19</v>
      </c>
      <c r="K173" s="251" t="str">
        <f t="shared" si="2"/>
        <v/>
      </c>
      <c r="L173" s="259">
        <v>2</v>
      </c>
      <c r="M173" s="259">
        <v>0</v>
      </c>
      <c r="N173" s="259">
        <v>17</v>
      </c>
      <c r="O173" s="259"/>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2</v>
      </c>
      <c r="K175" s="251" t="str">
        <f t="shared" si="2"/>
        <v/>
      </c>
      <c r="L175" s="259">
        <v>2</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3296</v>
      </c>
      <c r="D222" s="402"/>
      <c r="E222" s="544" t="s">
        <v>1497</v>
      </c>
      <c r="F222" s="545"/>
      <c r="G222" s="457" t="s">
        <v>274</v>
      </c>
      <c r="H222" s="458"/>
      <c r="I222" s="406" t="s">
        <v>1034</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3297</v>
      </c>
      <c r="D226" s="452"/>
      <c r="E226" s="457" t="s">
        <v>279</v>
      </c>
      <c r="F226" s="458"/>
      <c r="G226" s="458"/>
      <c r="H226" s="458"/>
      <c r="I226" s="406" t="s">
        <v>1499</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1</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286</v>
      </c>
      <c r="J230" s="152"/>
      <c r="K230" s="237"/>
      <c r="L230" s="241"/>
      <c r="M230" s="241"/>
      <c r="N230" s="241"/>
      <c r="O230" s="241"/>
      <c r="P230" s="22"/>
      <c r="Q230" s="22"/>
      <c r="R230" s="22"/>
    </row>
    <row r="231" spans="1:18" s="82" customFormat="1" ht="44.65" customHeight="1">
      <c r="A231" s="355" t="s">
        <v>2998</v>
      </c>
      <c r="B231" s="146"/>
      <c r="C231" s="453"/>
      <c r="D231" s="454"/>
      <c r="E231" s="457" t="s">
        <v>3298</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3299</v>
      </c>
      <c r="F232" s="458"/>
      <c r="G232" s="458"/>
      <c r="H232" s="458"/>
      <c r="I232" s="116" t="s">
        <v>3300</v>
      </c>
      <c r="J232" s="152"/>
      <c r="K232" s="237"/>
      <c r="L232" s="241"/>
      <c r="M232" s="241"/>
      <c r="N232" s="241"/>
      <c r="O232" s="241"/>
      <c r="P232" s="22"/>
      <c r="Q232" s="22"/>
      <c r="R232" s="22"/>
    </row>
    <row r="233" spans="1:18" s="82" customFormat="1" ht="44.65" customHeight="1">
      <c r="A233" s="355" t="s">
        <v>3000</v>
      </c>
      <c r="B233" s="146"/>
      <c r="C233" s="453"/>
      <c r="D233" s="454"/>
      <c r="E233" s="457" t="s">
        <v>3301</v>
      </c>
      <c r="F233" s="458"/>
      <c r="G233" s="458"/>
      <c r="H233" s="458"/>
      <c r="I233" s="116" t="s">
        <v>3302</v>
      </c>
      <c r="J233" s="152"/>
      <c r="K233" s="237"/>
      <c r="L233" s="241"/>
      <c r="M233" s="241"/>
      <c r="N233" s="241"/>
      <c r="O233" s="241"/>
      <c r="P233" s="22"/>
      <c r="Q233" s="22"/>
      <c r="R233" s="22"/>
    </row>
    <row r="234" spans="1:18" s="82" customFormat="1" ht="44.65" customHeight="1">
      <c r="A234" s="355" t="s">
        <v>3003</v>
      </c>
      <c r="B234" s="146"/>
      <c r="C234" s="453"/>
      <c r="D234" s="454"/>
      <c r="E234" s="457" t="s">
        <v>3303</v>
      </c>
      <c r="F234" s="458"/>
      <c r="G234" s="458"/>
      <c r="H234" s="458"/>
      <c r="I234" s="116" t="s">
        <v>293</v>
      </c>
      <c r="J234" s="152"/>
      <c r="K234" s="237"/>
      <c r="L234" s="241"/>
      <c r="M234" s="241"/>
      <c r="N234" s="241"/>
      <c r="O234" s="241"/>
      <c r="P234" s="22"/>
      <c r="Q234" s="22"/>
      <c r="R234" s="22"/>
    </row>
    <row r="235" spans="1:18" s="82" customFormat="1" ht="44.65" customHeight="1">
      <c r="A235" s="355" t="s">
        <v>3005</v>
      </c>
      <c r="B235" s="146"/>
      <c r="C235" s="453"/>
      <c r="D235" s="454"/>
      <c r="E235" s="457" t="s">
        <v>3304</v>
      </c>
      <c r="F235" s="458"/>
      <c r="G235" s="458"/>
      <c r="H235" s="458"/>
      <c r="I235" s="116" t="s">
        <v>1056</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3305</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3306</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3308</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3309</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577</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7704</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579</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3306</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577</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408</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13</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127</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2</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27</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579</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354</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15</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4</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61</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39</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51</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55</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3293</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579</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68</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5</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446</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60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3306</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v>77</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7394</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39</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t="s">
        <v>181</v>
      </c>
      <c r="K342" s="251" t="str">
        <f t="shared" si="4"/>
        <v>※</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35</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12</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12</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3310</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2102</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1838</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373</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1147</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1681</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1513</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1514</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1154</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1921</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3060</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2442</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1740</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2106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1521</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78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1924</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1676</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1972</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403</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405</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1926</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1850</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417</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2764</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1927</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1928</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3120</v>
      </c>
      <c r="D455" s="524"/>
      <c r="E455" s="524"/>
      <c r="F455" s="524"/>
      <c r="G455" s="524"/>
      <c r="H455" s="524"/>
      <c r="I455" s="129" t="s">
        <v>1976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1148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1860</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1541</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466</v>
      </c>
      <c r="J472" s="131">
        <v>3317</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114</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122</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26</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1863</v>
      </c>
      <c r="J476" s="180">
        <v>90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2224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1545</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2398</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1523</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487</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1693</v>
      </c>
      <c r="D494" s="457"/>
      <c r="E494" s="457"/>
      <c r="F494" s="457"/>
      <c r="G494" s="457"/>
      <c r="H494" s="457"/>
      <c r="I494" s="116" t="s">
        <v>3312</v>
      </c>
      <c r="J494" s="180"/>
      <c r="K494" s="251" t="str">
        <f t="shared" si="10"/>
        <v/>
      </c>
      <c r="L494" s="241"/>
      <c r="M494" s="241"/>
      <c r="N494" s="241"/>
      <c r="O494" s="241"/>
      <c r="P494" s="22"/>
      <c r="Q494" s="22"/>
      <c r="R494" s="22"/>
    </row>
    <row r="495" spans="1:18" s="112" customFormat="1" ht="98.1" customHeight="1">
      <c r="A495" s="366" t="s">
        <v>1278</v>
      </c>
      <c r="B495" s="108"/>
      <c r="C495" s="457" t="s">
        <v>1549</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754</v>
      </c>
      <c r="J496" s="180"/>
      <c r="K496" s="251" t="str">
        <f t="shared" si="10"/>
        <v/>
      </c>
      <c r="L496" s="241"/>
      <c r="M496" s="241"/>
      <c r="N496" s="241"/>
      <c r="O496" s="241"/>
      <c r="P496" s="22"/>
      <c r="Q496" s="22"/>
      <c r="R496" s="22"/>
    </row>
    <row r="497" spans="1:18" s="112" customFormat="1" ht="98.1" customHeight="1">
      <c r="A497" s="366" t="s">
        <v>1283</v>
      </c>
      <c r="B497" s="113"/>
      <c r="C497" s="457" t="s">
        <v>1695</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1287</v>
      </c>
      <c r="J498" s="180"/>
      <c r="K498" s="251" t="str">
        <f t="shared" si="10"/>
        <v/>
      </c>
      <c r="L498" s="59"/>
      <c r="M498" s="262"/>
      <c r="N498" s="241"/>
      <c r="O498" s="241"/>
      <c r="P498" s="22"/>
      <c r="Q498" s="22"/>
      <c r="R498" s="22"/>
    </row>
    <row r="499" spans="1:18" s="112" customFormat="1" ht="70.150000000000006" customHeight="1">
      <c r="A499" s="366" t="s">
        <v>1288</v>
      </c>
      <c r="B499" s="113"/>
      <c r="C499" s="457" t="s">
        <v>2122</v>
      </c>
      <c r="D499" s="458"/>
      <c r="E499" s="458"/>
      <c r="F499" s="458"/>
      <c r="G499" s="458"/>
      <c r="H499" s="458"/>
      <c r="I499" s="116" t="s">
        <v>1290</v>
      </c>
      <c r="J499" s="180"/>
      <c r="K499" s="251" t="str">
        <f t="shared" si="10"/>
        <v/>
      </c>
      <c r="L499" s="241"/>
      <c r="M499" s="241"/>
      <c r="N499" s="241"/>
      <c r="O499" s="241"/>
      <c r="P499" s="22"/>
      <c r="Q499" s="22"/>
      <c r="R499" s="22"/>
    </row>
    <row r="500" spans="1:18" s="112" customFormat="1" ht="84" customHeight="1">
      <c r="A500" s="366" t="s">
        <v>1291</v>
      </c>
      <c r="B500" s="113"/>
      <c r="C500" s="457" t="s">
        <v>2798</v>
      </c>
      <c r="D500" s="458"/>
      <c r="E500" s="458"/>
      <c r="F500" s="458"/>
      <c r="G500" s="458"/>
      <c r="H500" s="458"/>
      <c r="I500" s="116" t="s">
        <v>2453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t="s">
        <v>3079</v>
      </c>
      <c r="K509" s="251" t="str">
        <f t="shared" si="11"/>
        <v>※</v>
      </c>
      <c r="L509" s="241"/>
      <c r="M509" s="241"/>
      <c r="N509" s="241"/>
      <c r="O509" s="241"/>
      <c r="P509" s="22"/>
      <c r="Q509" s="22"/>
      <c r="R509" s="22"/>
    </row>
    <row r="510" spans="1:18" s="112" customFormat="1" ht="78">
      <c r="A510" s="366" t="s">
        <v>1298</v>
      </c>
      <c r="B510" s="113"/>
      <c r="C510" s="383" t="s">
        <v>1937</v>
      </c>
      <c r="D510" s="515"/>
      <c r="E510" s="515"/>
      <c r="F510" s="515"/>
      <c r="G510" s="515"/>
      <c r="H510" s="516"/>
      <c r="I510" s="116" t="s">
        <v>510</v>
      </c>
      <c r="J510" s="180" t="s">
        <v>3313</v>
      </c>
      <c r="K510" s="251" t="str">
        <f t="shared" si="11"/>
        <v>※</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t="s">
        <v>701</v>
      </c>
      <c r="K512" s="251" t="str">
        <f t="shared" si="11"/>
        <v>※</v>
      </c>
      <c r="L512" s="241"/>
      <c r="M512" s="241"/>
      <c r="N512" s="241"/>
      <c r="O512" s="241"/>
      <c r="P512" s="22"/>
      <c r="Q512" s="22"/>
      <c r="R512" s="22"/>
    </row>
    <row r="513" spans="1:18" s="112" customFormat="1" ht="70.150000000000006" customHeight="1">
      <c r="A513" s="366" t="s">
        <v>1302</v>
      </c>
      <c r="B513" s="113"/>
      <c r="C513" s="383" t="s">
        <v>2125</v>
      </c>
      <c r="D513" s="515"/>
      <c r="E513" s="515"/>
      <c r="F513" s="515"/>
      <c r="G513" s="515"/>
      <c r="H513" s="516"/>
      <c r="I513" s="116" t="s">
        <v>516</v>
      </c>
      <c r="J513" s="180" t="s">
        <v>3073</v>
      </c>
      <c r="K513" s="251" t="str">
        <f t="shared" si="11"/>
        <v>※</v>
      </c>
      <c r="L513" s="241"/>
      <c r="M513" s="241"/>
      <c r="N513" s="241"/>
      <c r="O513" s="241"/>
      <c r="P513" s="22"/>
      <c r="Q513" s="22"/>
      <c r="R513" s="22"/>
    </row>
    <row r="514" spans="1:18" s="112" customFormat="1" ht="98.1" customHeight="1">
      <c r="A514" s="366" t="s">
        <v>1304</v>
      </c>
      <c r="B514" s="113"/>
      <c r="C514" s="383" t="s">
        <v>1557</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3082</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2232</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2126</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2127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1322</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1701</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536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1702</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1568</v>
      </c>
      <c r="D533" s="524"/>
      <c r="E533" s="524"/>
      <c r="F533" s="524"/>
      <c r="G533" s="524"/>
      <c r="H533" s="524"/>
      <c r="I533" s="129" t="s">
        <v>1757</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1148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3314</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558</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1574</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2463</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1989</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3315</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761</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606"/>
  <sheetViews>
    <sheetView showGridLines="0" topLeftCell="B5"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769</v>
      </c>
      <c r="C3" s="12"/>
      <c r="D3" s="12"/>
      <c r="E3" s="12"/>
      <c r="F3" s="12"/>
      <c r="G3" s="12"/>
      <c r="H3" s="210"/>
      <c r="I3" s="10"/>
    </row>
    <row r="4" spans="1:15">
      <c r="A4" s="277"/>
      <c r="B4" s="13" t="s">
        <v>3316</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t="s">
        <v>886</v>
      </c>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t="s">
        <v>886</v>
      </c>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3240</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3241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3317</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18</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3291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900</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114</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102</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106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3190</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v>15</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0.2</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0</v>
      </c>
      <c r="K171" s="251" t="str">
        <f t="shared" ref="K171:K186" si="2">IF(OR(COUNTIF(L171:O171,"未確認")&gt;0,COUNTIF(L171:O171,"*")&gt;0),"※","")</f>
        <v/>
      </c>
      <c r="L171" s="259">
        <v>0</v>
      </c>
      <c r="M171" s="259">
        <v>0</v>
      </c>
      <c r="N171" s="259">
        <v>0</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3</v>
      </c>
      <c r="K173" s="251" t="str">
        <f t="shared" si="2"/>
        <v/>
      </c>
      <c r="L173" s="259">
        <v>2</v>
      </c>
      <c r="M173" s="259">
        <v>0</v>
      </c>
      <c r="N173" s="259">
        <v>1</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5</v>
      </c>
      <c r="K175" s="251" t="str">
        <f t="shared" si="2"/>
        <v/>
      </c>
      <c r="L175" s="259">
        <v>4</v>
      </c>
      <c r="M175" s="259">
        <v>0</v>
      </c>
      <c r="N175" s="259">
        <v>1</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0.2</v>
      </c>
      <c r="K186" s="251" t="str">
        <f t="shared" si="2"/>
        <v/>
      </c>
      <c r="L186" s="260">
        <v>0.1</v>
      </c>
      <c r="M186" s="260">
        <v>0</v>
      </c>
      <c r="N186" s="260">
        <v>0.1</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3155</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1</v>
      </c>
      <c r="K193" s="251" t="str">
        <f>IF(OR(COUNTIF(L193:O193,"未確認")&gt;0,COUNTIF(L193:O193,"*")&gt;0),"※","")</f>
        <v/>
      </c>
      <c r="L193" s="259">
        <v>1</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3190</v>
      </c>
      <c r="J221" s="66"/>
      <c r="K221" s="168"/>
      <c r="L221" s="241"/>
      <c r="M221" s="241"/>
      <c r="N221" s="241"/>
      <c r="O221" s="241"/>
      <c r="P221" s="22"/>
      <c r="Q221" s="22"/>
      <c r="R221" s="22"/>
    </row>
    <row r="222" spans="1:18" s="82" customFormat="1" ht="34.5" customHeight="1">
      <c r="A222" s="355" t="s">
        <v>2988</v>
      </c>
      <c r="B222" s="2"/>
      <c r="C222" s="400" t="s">
        <v>272</v>
      </c>
      <c r="D222" s="402"/>
      <c r="E222" s="544" t="s">
        <v>273</v>
      </c>
      <c r="F222" s="545"/>
      <c r="G222" s="457" t="s">
        <v>274</v>
      </c>
      <c r="H222" s="458"/>
      <c r="I222" s="406" t="s">
        <v>275</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v>0</v>
      </c>
      <c r="K229" s="237"/>
      <c r="L229" s="59"/>
      <c r="M229" s="262"/>
      <c r="N229" s="241"/>
      <c r="O229" s="241"/>
      <c r="P229" s="22"/>
      <c r="Q229" s="22"/>
      <c r="R229" s="22"/>
    </row>
    <row r="230" spans="1:18" s="82" customFormat="1" ht="44.65" customHeight="1">
      <c r="A230" s="355" t="s">
        <v>2997</v>
      </c>
      <c r="B230" s="146"/>
      <c r="C230" s="453"/>
      <c r="D230" s="454"/>
      <c r="E230" s="457" t="s">
        <v>3318</v>
      </c>
      <c r="F230" s="458"/>
      <c r="G230" s="458"/>
      <c r="H230" s="458"/>
      <c r="I230" s="392" t="s">
        <v>286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3319</v>
      </c>
      <c r="F232" s="458"/>
      <c r="G232" s="458"/>
      <c r="H232" s="458"/>
      <c r="I232" s="116" t="s">
        <v>289</v>
      </c>
      <c r="J232" s="152">
        <v>0</v>
      </c>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291</v>
      </c>
      <c r="J233" s="152">
        <v>0</v>
      </c>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1054</v>
      </c>
      <c r="J234" s="152">
        <v>0</v>
      </c>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1056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301</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3320</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3321</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3190</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20</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t="s">
        <v>181</v>
      </c>
      <c r="K286" s="251" t="str">
        <f>IF(OR(COUNTIF(J286,"未確認")&gt;0,COUNTIF(J286,"*")&gt;0),"※","")</f>
        <v>※</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65</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185</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30</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20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3</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16</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1</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30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5</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19</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2</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2</v>
      </c>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v>2</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30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25</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5</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2102</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2215</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1671</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1681</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1513</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3115</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3322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1921</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3116</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3060</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2442</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2371</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392</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1971</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1512</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1844</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1676</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3190</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3191</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3323</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2790</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1925</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1926</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1850</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1851</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1512</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3324</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1529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2445</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1682</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2109</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1683</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c r="K454" s="251" t="str">
        <f t="shared" si="8"/>
        <v/>
      </c>
      <c r="L454" s="241"/>
      <c r="M454" s="241"/>
      <c r="N454" s="241"/>
      <c r="O454" s="241"/>
      <c r="P454" s="22"/>
      <c r="Q454" s="22"/>
      <c r="R454" s="22"/>
    </row>
    <row r="455" spans="1:18" s="108" customFormat="1" ht="70.150000000000006" customHeight="1">
      <c r="A455" s="366" t="s">
        <v>1201</v>
      </c>
      <c r="B455" s="113"/>
      <c r="C455" s="457" t="s">
        <v>3325</v>
      </c>
      <c r="D455" s="524"/>
      <c r="E455" s="524"/>
      <c r="F455" s="524"/>
      <c r="G455" s="524"/>
      <c r="H455" s="524"/>
      <c r="I455" s="129" t="s">
        <v>2446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2220</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2394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2115</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3202</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2396</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469</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1863</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2224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1692</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3326</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3074</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1933</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1548</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752</v>
      </c>
      <c r="J494" s="180"/>
      <c r="K494" s="251" t="str">
        <f t="shared" si="10"/>
        <v/>
      </c>
      <c r="L494" s="241"/>
      <c r="M494" s="241"/>
      <c r="N494" s="241"/>
      <c r="O494" s="241"/>
      <c r="P494" s="22"/>
      <c r="Q494" s="22"/>
      <c r="R494" s="22"/>
    </row>
    <row r="495" spans="1:18" s="112" customFormat="1" ht="98.1" customHeight="1">
      <c r="A495" s="366" t="s">
        <v>1278</v>
      </c>
      <c r="B495" s="108"/>
      <c r="C495" s="457" t="s">
        <v>1549</v>
      </c>
      <c r="D495" s="457"/>
      <c r="E495" s="457"/>
      <c r="F495" s="457"/>
      <c r="G495" s="457"/>
      <c r="H495" s="457"/>
      <c r="I495" s="129" t="s">
        <v>3210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3327</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1867</v>
      </c>
      <c r="J497" s="180"/>
      <c r="K497" s="251" t="str">
        <f t="shared" si="10"/>
        <v/>
      </c>
      <c r="L497" s="241"/>
      <c r="M497" s="241"/>
      <c r="N497" s="241"/>
      <c r="O497" s="241"/>
      <c r="P497" s="22"/>
      <c r="Q497" s="22"/>
      <c r="R497" s="22"/>
    </row>
    <row r="498" spans="1:18" s="112" customFormat="1" ht="84" customHeight="1">
      <c r="A498" s="366" t="s">
        <v>1286</v>
      </c>
      <c r="B498" s="113"/>
      <c r="C498" s="457" t="s">
        <v>3328</v>
      </c>
      <c r="D498" s="524"/>
      <c r="E498" s="524"/>
      <c r="F498" s="524"/>
      <c r="G498" s="524"/>
      <c r="H498" s="524"/>
      <c r="I498" s="116" t="s">
        <v>1979</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501</v>
      </c>
      <c r="J499" s="180"/>
      <c r="K499" s="251" t="str">
        <f t="shared" si="10"/>
        <v/>
      </c>
      <c r="L499" s="241"/>
      <c r="M499" s="241"/>
      <c r="N499" s="241"/>
      <c r="O499" s="241"/>
      <c r="P499" s="22"/>
      <c r="Q499" s="22"/>
      <c r="R499" s="22"/>
    </row>
    <row r="500" spans="1:18" s="112" customFormat="1" ht="84" customHeight="1">
      <c r="A500" s="366" t="s">
        <v>1291</v>
      </c>
      <c r="B500" s="113"/>
      <c r="C500" s="457" t="s">
        <v>2798</v>
      </c>
      <c r="D500" s="458"/>
      <c r="E500" s="458"/>
      <c r="F500" s="458"/>
      <c r="G500" s="458"/>
      <c r="H500" s="458"/>
      <c r="I500" s="116" t="s">
        <v>2406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78</v>
      </c>
      <c r="J507" s="66"/>
      <c r="K507" s="168"/>
      <c r="L507" s="241"/>
      <c r="M507" s="241"/>
      <c r="N507" s="241"/>
      <c r="O507" s="241"/>
      <c r="P507" s="22"/>
      <c r="Q507" s="22"/>
      <c r="R507" s="22"/>
    </row>
    <row r="508" spans="1:18" s="112" customFormat="1" ht="70.150000000000006" customHeight="1">
      <c r="A508" s="366" t="s">
        <v>1294</v>
      </c>
      <c r="B508" s="108"/>
      <c r="C508" s="383" t="s">
        <v>1936</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1937</v>
      </c>
      <c r="D510" s="515"/>
      <c r="E510" s="515"/>
      <c r="F510" s="515"/>
      <c r="G510" s="515"/>
      <c r="H510" s="516"/>
      <c r="I510" s="116" t="s">
        <v>510</v>
      </c>
      <c r="J510" s="180" t="s">
        <v>3313</v>
      </c>
      <c r="K510" s="251" t="str">
        <f t="shared" si="11"/>
        <v>※</v>
      </c>
      <c r="L510" s="241"/>
      <c r="M510" s="241"/>
      <c r="N510" s="241"/>
      <c r="O510" s="241"/>
      <c r="P510" s="22"/>
      <c r="Q510" s="22"/>
      <c r="R510" s="22"/>
    </row>
    <row r="511" spans="1:18" s="112" customFormat="1" ht="56.1" customHeight="1">
      <c r="A511" s="366" t="s">
        <v>1300</v>
      </c>
      <c r="B511" s="113"/>
      <c r="C511" s="383" t="s">
        <v>3329</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2768</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2231</v>
      </c>
      <c r="D514" s="515"/>
      <c r="E514" s="515"/>
      <c r="F514" s="515"/>
      <c r="G514" s="515"/>
      <c r="H514" s="516"/>
      <c r="I514" s="116" t="s">
        <v>518</v>
      </c>
      <c r="J514" s="180" t="s">
        <v>3079</v>
      </c>
      <c r="K514" s="251" t="str">
        <f t="shared" si="11"/>
        <v>※</v>
      </c>
      <c r="L514" s="241"/>
      <c r="M514" s="241"/>
      <c r="N514" s="241"/>
      <c r="O514" s="241"/>
      <c r="P514" s="22"/>
      <c r="Q514" s="22"/>
      <c r="R514" s="22"/>
    </row>
    <row r="515" spans="1:18" s="112" customFormat="1" ht="84" customHeight="1">
      <c r="A515" s="366" t="s">
        <v>1306</v>
      </c>
      <c r="B515" s="113"/>
      <c r="C515" s="383" t="s">
        <v>3280</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1698</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1512</v>
      </c>
      <c r="J522" s="66"/>
      <c r="K522" s="168"/>
      <c r="L522" s="241"/>
      <c r="M522" s="241"/>
      <c r="N522" s="241"/>
      <c r="O522" s="241"/>
      <c r="P522" s="22"/>
      <c r="Q522" s="22"/>
      <c r="R522" s="22"/>
    </row>
    <row r="523" spans="1:18" s="112" customFormat="1" ht="42" customHeight="1">
      <c r="A523" s="366" t="s">
        <v>1312</v>
      </c>
      <c r="B523" s="108"/>
      <c r="C523" s="400" t="s">
        <v>2126</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3330</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2127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530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3331</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1875</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2235</v>
      </c>
      <c r="D533" s="524"/>
      <c r="E533" s="524"/>
      <c r="F533" s="524"/>
      <c r="G533" s="524"/>
      <c r="H533" s="524"/>
      <c r="I533" s="129" t="s">
        <v>2458</v>
      </c>
      <c r="J533" s="180"/>
      <c r="K533" s="251" t="str">
        <f t="shared" si="12"/>
        <v/>
      </c>
      <c r="L533" s="241"/>
      <c r="M533" s="241"/>
      <c r="N533" s="241"/>
      <c r="O533" s="241"/>
      <c r="P533" s="22"/>
      <c r="Q533" s="22"/>
      <c r="R533" s="22"/>
    </row>
    <row r="534" spans="1:18" s="112" customFormat="1" ht="70.150000000000006" customHeight="1">
      <c r="A534" s="366" t="s">
        <v>1333</v>
      </c>
      <c r="B534" s="83"/>
      <c r="C534" s="457" t="s">
        <v>543</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2130</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2803</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2459</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1512</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3332</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1523</v>
      </c>
      <c r="J555" s="66"/>
      <c r="K555" s="168"/>
      <c r="L555" s="241"/>
      <c r="M555" s="241"/>
      <c r="N555" s="241"/>
      <c r="O555" s="241"/>
      <c r="P555" s="22"/>
      <c r="Q555" s="22"/>
      <c r="R555" s="22"/>
    </row>
    <row r="556" spans="1:18" s="112" customFormat="1" ht="112.15" customHeight="1">
      <c r="A556" s="366" t="s">
        <v>1362</v>
      </c>
      <c r="B556" s="113"/>
      <c r="C556" s="383" t="s">
        <v>3314</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1571</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1880</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1523</v>
      </c>
      <c r="J565" s="66"/>
      <c r="K565" s="168"/>
      <c r="L565" s="241"/>
      <c r="M565" s="241"/>
      <c r="N565" s="241"/>
      <c r="O565" s="241"/>
      <c r="P565" s="22"/>
      <c r="Q565" s="22"/>
      <c r="R565" s="22"/>
    </row>
    <row r="566" spans="1:18" s="112" customFormat="1" ht="56.1" customHeight="1">
      <c r="A566" s="366" t="s">
        <v>1369</v>
      </c>
      <c r="B566" s="108"/>
      <c r="C566" s="383" t="s">
        <v>3333</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1882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2920</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2804</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3334</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3130</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1512</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3335</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3237</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pageSetUpPr fitToPage="1"/>
  </sheetPr>
  <dimension ref="A1:BT606"/>
  <sheetViews>
    <sheetView showGridLines="0" topLeftCell="B1" zoomScale="50" zoomScaleNormal="5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770</v>
      </c>
      <c r="C3" s="12"/>
      <c r="D3" s="12"/>
      <c r="E3" s="12"/>
      <c r="F3" s="12"/>
      <c r="G3" s="12"/>
      <c r="H3" s="210"/>
      <c r="I3" s="10"/>
    </row>
    <row r="4" spans="1:15">
      <c r="A4" s="277"/>
      <c r="B4" s="13" t="s">
        <v>3336</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12</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1</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12</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12</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3337</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3338</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3339</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3190</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3340</v>
      </c>
      <c r="J125" s="242" t="s">
        <v>117</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3341</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3342</v>
      </c>
      <c r="J136" s="79">
        <v>12</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3341</v>
      </c>
      <c r="J145" s="66"/>
      <c r="K145" s="168"/>
      <c r="L145" s="235"/>
      <c r="M145" s="235"/>
      <c r="N145" s="235"/>
      <c r="O145" s="235"/>
      <c r="P145" s="22"/>
      <c r="Q145" s="22"/>
      <c r="R145" s="22"/>
    </row>
    <row r="146" spans="1:18" s="82" customFormat="1" ht="70.150000000000006" customHeight="1">
      <c r="A146" s="360" t="s">
        <v>2956</v>
      </c>
      <c r="B146" s="2"/>
      <c r="C146" s="457" t="s">
        <v>3343</v>
      </c>
      <c r="D146" s="457"/>
      <c r="E146" s="457"/>
      <c r="F146" s="457"/>
      <c r="G146" s="457"/>
      <c r="H146" s="458"/>
      <c r="I146" s="392" t="s">
        <v>3344</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3345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3341</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3346</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3341</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3347</v>
      </c>
      <c r="J167" s="131">
        <v>2</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1</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4</v>
      </c>
      <c r="K171" s="251" t="str">
        <f t="shared" ref="K171:K186" si="2">IF(OR(COUNTIF(L171:O171,"未確認")&gt;0,COUNTIF(L171:O171,"*")&gt;0),"※","")</f>
        <v/>
      </c>
      <c r="L171" s="259">
        <v>0</v>
      </c>
      <c r="M171" s="259">
        <v>2</v>
      </c>
      <c r="N171" s="259">
        <v>2</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7</v>
      </c>
      <c r="K173" s="251" t="str">
        <f t="shared" si="2"/>
        <v/>
      </c>
      <c r="L173" s="259">
        <v>2</v>
      </c>
      <c r="M173" s="259">
        <v>2</v>
      </c>
      <c r="N173" s="259">
        <v>3</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v>0</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3348</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3349</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3350</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1034</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v>0</v>
      </c>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1046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1050</v>
      </c>
      <c r="J232" s="152">
        <v>0</v>
      </c>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1054</v>
      </c>
      <c r="J234" s="152">
        <v>0</v>
      </c>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1056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1012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600</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600</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600</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600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510</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30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30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30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600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500</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10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30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30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30</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600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600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1107</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1126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1147</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1154</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1163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1169</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1677</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1178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1679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1528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3325</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1148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1252</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3274</v>
      </c>
      <c r="J494" s="180"/>
      <c r="K494" s="251" t="str">
        <f t="shared" si="10"/>
        <v/>
      </c>
      <c r="L494" s="241"/>
      <c r="M494" s="241"/>
      <c r="N494" s="241"/>
      <c r="O494" s="241"/>
      <c r="P494" s="22"/>
      <c r="Q494" s="22"/>
      <c r="R494" s="22"/>
    </row>
    <row r="495" spans="1:18" s="112" customFormat="1" ht="98.1" customHeight="1">
      <c r="A495" s="366" t="s">
        <v>1278</v>
      </c>
      <c r="B495" s="108"/>
      <c r="C495" s="457" t="s">
        <v>1279</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1287</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1290</v>
      </c>
      <c r="J499" s="180"/>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1704</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1148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1708</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771</v>
      </c>
      <c r="C3" s="12"/>
      <c r="D3" s="12"/>
      <c r="E3" s="12"/>
      <c r="F3" s="12"/>
      <c r="G3" s="12"/>
      <c r="H3" s="210"/>
      <c r="I3" s="10"/>
    </row>
    <row r="4" spans="1:15">
      <c r="A4" s="277"/>
      <c r="B4" s="13" t="s">
        <v>3352</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3241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3190</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14</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14</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14</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587</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14</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t="s">
        <v>701</v>
      </c>
      <c r="K146" s="246" t="str">
        <f t="shared" ref="K146:K151" si="1">IF(OR(COUNTIF(J146,"未確認")&gt;0,COUNTIF(J146,"*")&gt;0),"※","")</f>
        <v>※</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v>0</v>
      </c>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v>0</v>
      </c>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v>0</v>
      </c>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v>0</v>
      </c>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4</v>
      </c>
      <c r="K171" s="251" t="str">
        <f t="shared" ref="K171:K186" si="2">IF(OR(COUNTIF(L171:O171,"未確認")&gt;0,COUNTIF(L171:O171,"*")&gt;0),"※","")</f>
        <v/>
      </c>
      <c r="L171" s="259">
        <v>4</v>
      </c>
      <c r="M171" s="259">
        <v>0</v>
      </c>
      <c r="N171" s="259">
        <v>0</v>
      </c>
      <c r="O171" s="259">
        <v>0</v>
      </c>
      <c r="P171" s="22"/>
      <c r="Q171" s="22"/>
      <c r="R171" s="22"/>
    </row>
    <row r="172" spans="1:18" s="82" customFormat="1" ht="34.5" customHeight="1">
      <c r="A172" s="355" t="s">
        <v>2968</v>
      </c>
      <c r="B172" s="114"/>
      <c r="C172" s="457"/>
      <c r="D172" s="457"/>
      <c r="E172" s="457"/>
      <c r="F172" s="457"/>
      <c r="G172" s="457" t="s">
        <v>241</v>
      </c>
      <c r="H172" s="458"/>
      <c r="I172" s="470"/>
      <c r="J172" s="133">
        <v>0.3</v>
      </c>
      <c r="K172" s="251" t="str">
        <f t="shared" si="2"/>
        <v/>
      </c>
      <c r="L172" s="260">
        <v>0</v>
      </c>
      <c r="M172" s="260">
        <v>0</v>
      </c>
      <c r="N172" s="260">
        <v>0.3</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4</v>
      </c>
      <c r="K173" s="251" t="str">
        <f t="shared" si="2"/>
        <v/>
      </c>
      <c r="L173" s="259">
        <v>4</v>
      </c>
      <c r="M173" s="259">
        <v>0</v>
      </c>
      <c r="N173" s="259">
        <v>0</v>
      </c>
      <c r="O173" s="259">
        <v>0</v>
      </c>
      <c r="P173" s="22"/>
      <c r="Q173" s="22"/>
      <c r="R173" s="22"/>
    </row>
    <row r="174" spans="1:18" s="82" customFormat="1" ht="34.5" customHeight="1">
      <c r="A174" s="355" t="s">
        <v>2969</v>
      </c>
      <c r="B174" s="114"/>
      <c r="C174" s="458"/>
      <c r="D174" s="458"/>
      <c r="E174" s="458"/>
      <c r="F174" s="458"/>
      <c r="G174" s="457" t="s">
        <v>241</v>
      </c>
      <c r="H174" s="458"/>
      <c r="I174" s="470"/>
      <c r="J174" s="133">
        <v>0.3</v>
      </c>
      <c r="K174" s="251" t="str">
        <f t="shared" si="2"/>
        <v/>
      </c>
      <c r="L174" s="260">
        <v>0</v>
      </c>
      <c r="M174" s="260">
        <v>0</v>
      </c>
      <c r="N174" s="260">
        <v>0.3</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v>0</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0.3</v>
      </c>
      <c r="K178" s="251" t="str">
        <f t="shared" si="2"/>
        <v/>
      </c>
      <c r="L178" s="260">
        <v>0</v>
      </c>
      <c r="M178" s="260">
        <v>0</v>
      </c>
      <c r="N178" s="260">
        <v>0.3</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3155</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272</v>
      </c>
      <c r="D222" s="402"/>
      <c r="E222" s="544" t="s">
        <v>273</v>
      </c>
      <c r="F222" s="545"/>
      <c r="G222" s="457" t="s">
        <v>274</v>
      </c>
      <c r="H222" s="458"/>
      <c r="I222" s="406" t="s">
        <v>1034</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280</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v>0</v>
      </c>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286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1050</v>
      </c>
      <c r="J232" s="152">
        <v>0</v>
      </c>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712</v>
      </c>
      <c r="F234" s="458"/>
      <c r="G234" s="458"/>
      <c r="H234" s="458"/>
      <c r="I234" s="116" t="s">
        <v>3164</v>
      </c>
      <c r="J234" s="152">
        <v>0</v>
      </c>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295</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299</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1012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320</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1314</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318</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320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181</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139</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318</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318</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318</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318</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t="s">
        <v>3058</v>
      </c>
      <c r="K365" s="251" t="str">
        <f t="shared" ref="K365:K393" si="5">IF(OR(COUNTIF(J365,"未確認")&gt;0,COUNTIF(J365,"*")&gt;0),"※","")</f>
        <v>※</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t="s">
        <v>701</v>
      </c>
      <c r="K376" s="251" t="str">
        <f t="shared" si="5"/>
        <v>※</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366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2215</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1920</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2787</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1672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1921</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3353</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2442</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1163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1675</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396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1924</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1681</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1677</v>
      </c>
      <c r="J428" s="109">
        <v>14</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1681</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1678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1679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412</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1187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1852</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c r="K454" s="251" t="str">
        <f t="shared" si="8"/>
        <v/>
      </c>
      <c r="L454" s="241"/>
      <c r="M454" s="241"/>
      <c r="N454" s="241"/>
      <c r="O454" s="241"/>
      <c r="P454" s="22"/>
      <c r="Q454" s="22"/>
      <c r="R454" s="22"/>
    </row>
    <row r="455" spans="1:18" s="108" customFormat="1" ht="70.150000000000006" customHeight="1">
      <c r="A455" s="366" t="s">
        <v>1201</v>
      </c>
      <c r="B455" s="113"/>
      <c r="C455" s="457" t="s">
        <v>3354</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1684</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457</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2710</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1252</v>
      </c>
      <c r="J472" s="131">
        <v>72</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28</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2713</v>
      </c>
      <c r="J474" s="131">
        <v>74</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59</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t="s">
        <v>3355</v>
      </c>
      <c r="K476" s="251" t="str">
        <f t="shared" si="9"/>
        <v>※</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1692</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1681</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3356</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3357</v>
      </c>
      <c r="J494" s="180"/>
      <c r="K494" s="251" t="str">
        <f t="shared" si="10"/>
        <v/>
      </c>
      <c r="L494" s="241"/>
      <c r="M494" s="241"/>
      <c r="N494" s="241"/>
      <c r="O494" s="241"/>
      <c r="P494" s="22"/>
      <c r="Q494" s="22"/>
      <c r="R494" s="22"/>
    </row>
    <row r="495" spans="1:18" s="112" customFormat="1" ht="98.1" customHeight="1">
      <c r="A495" s="366" t="s">
        <v>1278</v>
      </c>
      <c r="B495" s="108"/>
      <c r="C495" s="457" t="s">
        <v>1694</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c r="K496" s="251" t="str">
        <f t="shared" si="10"/>
        <v/>
      </c>
      <c r="L496" s="241"/>
      <c r="M496" s="241"/>
      <c r="N496" s="241"/>
      <c r="O496" s="241"/>
      <c r="P496" s="22"/>
      <c r="Q496" s="22"/>
      <c r="R496" s="22"/>
    </row>
    <row r="497" spans="1:18" s="112" customFormat="1" ht="98.1" customHeight="1">
      <c r="A497" s="366" t="s">
        <v>1283</v>
      </c>
      <c r="B497" s="113"/>
      <c r="C497" s="457" t="s">
        <v>1695</v>
      </c>
      <c r="D497" s="458"/>
      <c r="E497" s="458"/>
      <c r="F497" s="458"/>
      <c r="G497" s="458"/>
      <c r="H497" s="458"/>
      <c r="I497" s="116" t="s">
        <v>2716</v>
      </c>
      <c r="J497" s="180"/>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3358</v>
      </c>
      <c r="J498" s="180"/>
      <c r="K498" s="251" t="str">
        <f t="shared" si="10"/>
        <v/>
      </c>
      <c r="L498" s="59"/>
      <c r="M498" s="262"/>
      <c r="N498" s="241"/>
      <c r="O498" s="241"/>
      <c r="P498" s="22"/>
      <c r="Q498" s="22"/>
      <c r="R498" s="22"/>
    </row>
    <row r="499" spans="1:18" s="112" customFormat="1" ht="70.150000000000006" customHeight="1">
      <c r="A499" s="366" t="s">
        <v>1288</v>
      </c>
      <c r="B499" s="113"/>
      <c r="C499" s="457" t="s">
        <v>2122</v>
      </c>
      <c r="D499" s="458"/>
      <c r="E499" s="458"/>
      <c r="F499" s="458"/>
      <c r="G499" s="458"/>
      <c r="H499" s="458"/>
      <c r="I499" s="116" t="s">
        <v>1290</v>
      </c>
      <c r="J499" s="180"/>
      <c r="K499" s="251" t="str">
        <f t="shared" si="10"/>
        <v/>
      </c>
      <c r="L499" s="241"/>
      <c r="M499" s="241"/>
      <c r="N499" s="241"/>
      <c r="O499" s="241"/>
      <c r="P499" s="22"/>
      <c r="Q499" s="22"/>
      <c r="R499" s="22"/>
    </row>
    <row r="500" spans="1:18" s="112" customFormat="1" ht="84" customHeight="1">
      <c r="A500" s="366" t="s">
        <v>1291</v>
      </c>
      <c r="B500" s="113"/>
      <c r="C500" s="457" t="s">
        <v>3215</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1681</v>
      </c>
      <c r="J507" s="66"/>
      <c r="K507" s="168"/>
      <c r="L507" s="241"/>
      <c r="M507" s="241"/>
      <c r="N507" s="241"/>
      <c r="O507" s="241"/>
      <c r="P507" s="22"/>
      <c r="Q507" s="22"/>
      <c r="R507" s="22"/>
    </row>
    <row r="508" spans="1:18" s="112" customFormat="1" ht="70.150000000000006" customHeight="1">
      <c r="A508" s="366" t="s">
        <v>1294</v>
      </c>
      <c r="B508" s="108"/>
      <c r="C508" s="383" t="s">
        <v>1936</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2454</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2231</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3082</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2126</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3359</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2127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1701</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536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1702</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3360</v>
      </c>
      <c r="D533" s="524"/>
      <c r="E533" s="524"/>
      <c r="F533" s="524"/>
      <c r="G533" s="524"/>
      <c r="H533" s="524"/>
      <c r="I533" s="129" t="s">
        <v>1704</v>
      </c>
      <c r="J533" s="180"/>
      <c r="K533" s="251" t="str">
        <f t="shared" si="12"/>
        <v/>
      </c>
      <c r="L533" s="241"/>
      <c r="M533" s="241"/>
      <c r="N533" s="241"/>
      <c r="O533" s="241"/>
      <c r="P533" s="22"/>
      <c r="Q533" s="22"/>
      <c r="R533" s="22"/>
    </row>
    <row r="534" spans="1:18" s="112" customFormat="1" ht="70.150000000000006" customHeight="1">
      <c r="A534" s="366" t="s">
        <v>1333</v>
      </c>
      <c r="B534" s="83"/>
      <c r="C534" s="457" t="s">
        <v>1876</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1878</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1523</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2132</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1512</v>
      </c>
      <c r="J555" s="66"/>
      <c r="K555" s="168"/>
      <c r="L555" s="241"/>
      <c r="M555" s="241"/>
      <c r="N555" s="241"/>
      <c r="O555" s="241"/>
      <c r="P555" s="22"/>
      <c r="Q555" s="22"/>
      <c r="R555" s="22"/>
    </row>
    <row r="556" spans="1:18" s="112" customFormat="1" ht="112.15" customHeight="1">
      <c r="A556" s="366" t="s">
        <v>1362</v>
      </c>
      <c r="B556" s="113"/>
      <c r="C556" s="383" t="s">
        <v>3361</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1681</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3362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2463</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2804</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1989</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3283</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772</v>
      </c>
      <c r="C3" s="12"/>
      <c r="D3" s="12"/>
      <c r="E3" s="12"/>
      <c r="F3" s="12"/>
      <c r="G3" s="12"/>
      <c r="H3" s="210"/>
      <c r="I3" s="10"/>
    </row>
    <row r="4" spans="1:15">
      <c r="A4" s="277"/>
      <c r="B4" s="13" t="s">
        <v>3363</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3364</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v>0</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3365</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3366</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3367</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3368</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2734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3369</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3370</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3371</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3372</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3373</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1957</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3143</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17</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17</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17</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17</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3374</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900</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587</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101</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118</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3143</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3375</v>
      </c>
      <c r="J136" s="79">
        <v>17</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3143</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v>48</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v>0</v>
      </c>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v>0</v>
      </c>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v>0</v>
      </c>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v>0</v>
      </c>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3151</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3376</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4</v>
      </c>
      <c r="K171" s="251" t="str">
        <f t="shared" ref="K171:K186" si="2">IF(OR(COUNTIF(L171:O171,"未確認")&gt;0,COUNTIF(L171:O171,"*")&gt;0),"※","")</f>
        <v/>
      </c>
      <c r="L171" s="259">
        <v>1</v>
      </c>
      <c r="M171" s="259">
        <v>1</v>
      </c>
      <c r="N171" s="259">
        <v>2</v>
      </c>
      <c r="O171" s="259">
        <v>0</v>
      </c>
      <c r="P171" s="22"/>
      <c r="Q171" s="22"/>
      <c r="R171" s="22"/>
    </row>
    <row r="172" spans="1:18" s="82" customFormat="1" ht="34.5" customHeight="1">
      <c r="A172" s="355" t="s">
        <v>2968</v>
      </c>
      <c r="B172" s="114"/>
      <c r="C172" s="457"/>
      <c r="D172" s="457"/>
      <c r="E172" s="457"/>
      <c r="F172" s="457"/>
      <c r="G172" s="457" t="s">
        <v>241</v>
      </c>
      <c r="H172" s="458"/>
      <c r="I172" s="470"/>
      <c r="J172" s="133">
        <v>3</v>
      </c>
      <c r="K172" s="251" t="str">
        <f t="shared" si="2"/>
        <v/>
      </c>
      <c r="L172" s="260">
        <v>1</v>
      </c>
      <c r="M172" s="260">
        <v>0</v>
      </c>
      <c r="N172" s="260">
        <v>2</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11</v>
      </c>
      <c r="K173" s="251" t="str">
        <f t="shared" si="2"/>
        <v/>
      </c>
      <c r="L173" s="259">
        <v>5</v>
      </c>
      <c r="M173" s="259">
        <v>2</v>
      </c>
      <c r="N173" s="259">
        <v>4</v>
      </c>
      <c r="O173" s="259">
        <v>0</v>
      </c>
      <c r="P173" s="22"/>
      <c r="Q173" s="22"/>
      <c r="R173" s="22"/>
    </row>
    <row r="174" spans="1:18" s="82" customFormat="1" ht="34.5" customHeight="1">
      <c r="A174" s="355" t="s">
        <v>2969</v>
      </c>
      <c r="B174" s="114"/>
      <c r="C174" s="458"/>
      <c r="D174" s="458"/>
      <c r="E174" s="458"/>
      <c r="F174" s="458"/>
      <c r="G174" s="457" t="s">
        <v>241</v>
      </c>
      <c r="H174" s="458"/>
      <c r="I174" s="470"/>
      <c r="J174" s="133">
        <v>2</v>
      </c>
      <c r="K174" s="251" t="str">
        <f t="shared" si="2"/>
        <v/>
      </c>
      <c r="L174" s="260">
        <v>1</v>
      </c>
      <c r="M174" s="260">
        <v>0</v>
      </c>
      <c r="N174" s="260">
        <v>1</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5</v>
      </c>
      <c r="K175" s="251" t="str">
        <f t="shared" si="2"/>
        <v/>
      </c>
      <c r="L175" s="259">
        <v>2</v>
      </c>
      <c r="M175" s="259">
        <v>1</v>
      </c>
      <c r="N175" s="259">
        <v>2</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1</v>
      </c>
      <c r="K177" s="251" t="str">
        <f t="shared" si="2"/>
        <v/>
      </c>
      <c r="L177" s="259">
        <v>1</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2</v>
      </c>
      <c r="K178" s="251" t="str">
        <f t="shared" si="2"/>
        <v/>
      </c>
      <c r="L178" s="260">
        <v>2</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3377</v>
      </c>
      <c r="D189" s="463"/>
      <c r="E189" s="463"/>
      <c r="F189" s="463"/>
      <c r="G189" s="457" t="s">
        <v>239</v>
      </c>
      <c r="H189" s="463"/>
      <c r="I189" s="470"/>
      <c r="J189" s="131">
        <v>1</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1012</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0</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0</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3143</v>
      </c>
      <c r="J221" s="66"/>
      <c r="K221" s="168"/>
      <c r="L221" s="241"/>
      <c r="M221" s="241"/>
      <c r="N221" s="241"/>
      <c r="O221" s="241"/>
      <c r="P221" s="22"/>
      <c r="Q221" s="22"/>
      <c r="R221" s="22"/>
    </row>
    <row r="222" spans="1:18" s="82" customFormat="1" ht="34.5" customHeight="1">
      <c r="A222" s="355" t="s">
        <v>2988</v>
      </c>
      <c r="B222" s="2"/>
      <c r="C222" s="400" t="s">
        <v>272</v>
      </c>
      <c r="D222" s="402"/>
      <c r="E222" s="544" t="s">
        <v>273</v>
      </c>
      <c r="F222" s="545"/>
      <c r="G222" s="457" t="s">
        <v>274</v>
      </c>
      <c r="H222" s="458"/>
      <c r="I222" s="406" t="s">
        <v>275</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3378</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3379</v>
      </c>
      <c r="J229" s="152">
        <v>0</v>
      </c>
      <c r="K229" s="237"/>
      <c r="L229" s="59"/>
      <c r="M229" s="262"/>
      <c r="N229" s="241"/>
      <c r="O229" s="241"/>
      <c r="P229" s="22"/>
      <c r="Q229" s="22"/>
      <c r="R229" s="22"/>
    </row>
    <row r="230" spans="1:18" s="82" customFormat="1" ht="44.65" customHeight="1">
      <c r="A230" s="355" t="s">
        <v>2997</v>
      </c>
      <c r="B230" s="146"/>
      <c r="C230" s="453"/>
      <c r="D230" s="454"/>
      <c r="E230" s="457" t="s">
        <v>3380</v>
      </c>
      <c r="F230" s="458"/>
      <c r="G230" s="458"/>
      <c r="H230" s="458"/>
      <c r="I230" s="392" t="s">
        <v>3381</v>
      </c>
      <c r="J230" s="152">
        <v>0</v>
      </c>
      <c r="K230" s="237"/>
      <c r="L230" s="241"/>
      <c r="M230" s="241"/>
      <c r="N230" s="241"/>
      <c r="O230" s="241"/>
      <c r="P230" s="22"/>
      <c r="Q230" s="22"/>
      <c r="R230" s="22"/>
    </row>
    <row r="231" spans="1:18" s="82" customFormat="1" ht="44.65" customHeight="1">
      <c r="A231" s="355" t="s">
        <v>2998</v>
      </c>
      <c r="B231" s="146"/>
      <c r="C231" s="453"/>
      <c r="D231" s="454"/>
      <c r="E231" s="457" t="s">
        <v>3382</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3383</v>
      </c>
      <c r="F232" s="458"/>
      <c r="G232" s="458"/>
      <c r="H232" s="458"/>
      <c r="I232" s="116" t="s">
        <v>3162</v>
      </c>
      <c r="J232" s="152">
        <v>0</v>
      </c>
      <c r="K232" s="237"/>
      <c r="L232" s="241"/>
      <c r="M232" s="241"/>
      <c r="N232" s="241"/>
      <c r="O232" s="241"/>
      <c r="P232" s="22"/>
      <c r="Q232" s="22"/>
      <c r="R232" s="22"/>
    </row>
    <row r="233" spans="1:18" s="82" customFormat="1" ht="44.65" customHeight="1">
      <c r="A233" s="355" t="s">
        <v>3000</v>
      </c>
      <c r="B233" s="146"/>
      <c r="C233" s="453"/>
      <c r="D233" s="454"/>
      <c r="E233" s="457" t="s">
        <v>3384</v>
      </c>
      <c r="F233" s="458"/>
      <c r="G233" s="458"/>
      <c r="H233" s="458"/>
      <c r="I233" s="116" t="s">
        <v>3385</v>
      </c>
      <c r="J233" s="152">
        <v>0</v>
      </c>
      <c r="K233" s="237"/>
      <c r="L233" s="241"/>
      <c r="M233" s="241"/>
      <c r="N233" s="241"/>
      <c r="O233" s="241"/>
      <c r="P233" s="22"/>
      <c r="Q233" s="22"/>
      <c r="R233" s="22"/>
    </row>
    <row r="234" spans="1:18" s="82" customFormat="1" ht="44.65" customHeight="1">
      <c r="A234" s="355" t="s">
        <v>3003</v>
      </c>
      <c r="B234" s="146"/>
      <c r="C234" s="453"/>
      <c r="D234" s="454"/>
      <c r="E234" s="457" t="s">
        <v>3386</v>
      </c>
      <c r="F234" s="458"/>
      <c r="G234" s="458"/>
      <c r="H234" s="458"/>
      <c r="I234" s="116" t="s">
        <v>1054</v>
      </c>
      <c r="J234" s="152">
        <v>0</v>
      </c>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295</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3387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3388</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3143</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1052</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188</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1060</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1051</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1052</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1052</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1052</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1047</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5</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3143</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1052</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1052</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3143</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3143</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v>21</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21</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3389</v>
      </c>
      <c r="J378" s="180">
        <v>0</v>
      </c>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1837</v>
      </c>
      <c r="J391" s="180">
        <v>0</v>
      </c>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v>0</v>
      </c>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3390</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1671</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1681</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377</v>
      </c>
      <c r="J401" s="180">
        <v>0</v>
      </c>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3115</v>
      </c>
      <c r="J402" s="180">
        <v>19</v>
      </c>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1672</v>
      </c>
      <c r="J403" s="180">
        <v>0</v>
      </c>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383</v>
      </c>
      <c r="J404" s="180">
        <v>0</v>
      </c>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3391</v>
      </c>
      <c r="J405" s="180">
        <v>0</v>
      </c>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3353</v>
      </c>
      <c r="J406" s="180">
        <v>0</v>
      </c>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1517</v>
      </c>
      <c r="J407" s="180">
        <v>0</v>
      </c>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2371</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78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2217</v>
      </c>
      <c r="J414" s="180">
        <v>0</v>
      </c>
      <c r="K414" s="251" t="str">
        <f>IF(OR(COUNTIF(J414,"未確認")&gt;0,COUNTIF(J414,"*")&gt;0),"※","")</f>
        <v/>
      </c>
      <c r="L414" s="241"/>
      <c r="M414" s="241"/>
      <c r="N414" s="241"/>
      <c r="O414" s="241"/>
      <c r="P414" s="22"/>
      <c r="Q414" s="22"/>
      <c r="R414" s="22"/>
    </row>
    <row r="415" spans="1:18" s="108" customFormat="1" ht="78">
      <c r="A415" s="366"/>
      <c r="B415" s="184"/>
      <c r="C415" s="415" t="s">
        <v>1923</v>
      </c>
      <c r="D415" s="416"/>
      <c r="E415" s="416"/>
      <c r="F415" s="416"/>
      <c r="G415" s="416"/>
      <c r="H415" s="417"/>
      <c r="I415" s="116" t="s">
        <v>1167</v>
      </c>
      <c r="J415" s="180">
        <v>0</v>
      </c>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3392</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78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399</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3143</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1972</v>
      </c>
      <c r="J428" s="109">
        <v>49</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403</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2107</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3393</v>
      </c>
      <c r="J435" s="180">
        <v>0</v>
      </c>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1524</v>
      </c>
      <c r="J436" s="180">
        <v>0</v>
      </c>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v>0</v>
      </c>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1850</v>
      </c>
      <c r="J438" s="180">
        <v>0</v>
      </c>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1527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78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3394</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v>0</v>
      </c>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1854</v>
      </c>
      <c r="J449" s="180">
        <v>0</v>
      </c>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v>0</v>
      </c>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3395</v>
      </c>
      <c r="J451" s="180">
        <v>0</v>
      </c>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3396</v>
      </c>
      <c r="J452" s="180">
        <v>0</v>
      </c>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429</v>
      </c>
      <c r="J453" s="180">
        <v>0</v>
      </c>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v>0</v>
      </c>
      <c r="K454" s="251" t="str">
        <f t="shared" si="8"/>
        <v/>
      </c>
      <c r="L454" s="241"/>
      <c r="M454" s="241"/>
      <c r="N454" s="241"/>
      <c r="O454" s="241"/>
      <c r="P454" s="22"/>
      <c r="Q454" s="22"/>
      <c r="R454" s="22"/>
    </row>
    <row r="455" spans="1:18" s="108" customFormat="1" ht="70.150000000000006" customHeight="1">
      <c r="A455" s="366" t="s">
        <v>1201</v>
      </c>
      <c r="B455" s="113"/>
      <c r="C455" s="457" t="s">
        <v>3354</v>
      </c>
      <c r="D455" s="524"/>
      <c r="E455" s="524"/>
      <c r="F455" s="524"/>
      <c r="G455" s="524"/>
      <c r="H455" s="524"/>
      <c r="I455" s="129" t="s">
        <v>433</v>
      </c>
      <c r="J455" s="180">
        <v>0</v>
      </c>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v>0</v>
      </c>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v>0</v>
      </c>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2220</v>
      </c>
      <c r="J458" s="180">
        <v>0</v>
      </c>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2111</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3397</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v>0</v>
      </c>
      <c r="K468" s="251" t="str">
        <f t="shared" si="9"/>
        <v/>
      </c>
      <c r="L468" s="241"/>
      <c r="M468" s="241"/>
      <c r="N468" s="241"/>
      <c r="O468" s="241"/>
      <c r="P468" s="22"/>
      <c r="Q468" s="22"/>
      <c r="R468" s="22"/>
    </row>
    <row r="469" spans="1:18" s="108" customFormat="1" ht="84" customHeight="1">
      <c r="A469" s="366" t="s">
        <v>1245</v>
      </c>
      <c r="B469" s="83"/>
      <c r="C469" s="457" t="s">
        <v>2223</v>
      </c>
      <c r="D469" s="458"/>
      <c r="E469" s="458"/>
      <c r="F469" s="458"/>
      <c r="G469" s="458"/>
      <c r="H469" s="458"/>
      <c r="I469" s="324" t="s">
        <v>1862</v>
      </c>
      <c r="J469" s="180">
        <v>0</v>
      </c>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1689</v>
      </c>
      <c r="J470" s="180">
        <v>0</v>
      </c>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3398</v>
      </c>
      <c r="J471" s="180">
        <v>0</v>
      </c>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1932</v>
      </c>
      <c r="J472" s="131">
        <v>1095</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13</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1749</v>
      </c>
      <c r="J474" s="131">
        <v>250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t="s">
        <v>181</v>
      </c>
      <c r="K475" s="251" t="str">
        <f t="shared" si="9"/>
        <v>※</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1863</v>
      </c>
      <c r="J476" s="180" t="s">
        <v>3399</v>
      </c>
      <c r="K476" s="251" t="str">
        <f t="shared" si="9"/>
        <v>※</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v>0</v>
      </c>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v>0</v>
      </c>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v>0</v>
      </c>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v>0</v>
      </c>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v>0</v>
      </c>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1523</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v>0</v>
      </c>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v>0</v>
      </c>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v>0</v>
      </c>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3400</v>
      </c>
      <c r="J493" s="180">
        <v>0</v>
      </c>
      <c r="K493" s="251" t="str">
        <f t="shared" si="10"/>
        <v/>
      </c>
      <c r="L493" s="241"/>
      <c r="M493" s="241"/>
      <c r="N493" s="241"/>
      <c r="O493" s="241"/>
      <c r="P493" s="22"/>
      <c r="Q493" s="22"/>
      <c r="R493" s="22"/>
    </row>
    <row r="494" spans="1:18" s="112" customFormat="1" ht="84" customHeight="1">
      <c r="A494" s="366" t="s">
        <v>1275</v>
      </c>
      <c r="B494" s="108"/>
      <c r="C494" s="457" t="s">
        <v>1752</v>
      </c>
      <c r="D494" s="457"/>
      <c r="E494" s="457"/>
      <c r="F494" s="457"/>
      <c r="G494" s="457"/>
      <c r="H494" s="457"/>
      <c r="I494" s="116" t="s">
        <v>3312</v>
      </c>
      <c r="J494" s="180">
        <v>28</v>
      </c>
      <c r="K494" s="251" t="str">
        <f t="shared" si="10"/>
        <v/>
      </c>
      <c r="L494" s="241"/>
      <c r="M494" s="241"/>
      <c r="N494" s="241"/>
      <c r="O494" s="241"/>
      <c r="P494" s="22"/>
      <c r="Q494" s="22"/>
      <c r="R494" s="22"/>
    </row>
    <row r="495" spans="1:18" s="112" customFormat="1" ht="98.1" customHeight="1">
      <c r="A495" s="366" t="s">
        <v>1278</v>
      </c>
      <c r="B495" s="108"/>
      <c r="C495" s="457" t="s">
        <v>3401</v>
      </c>
      <c r="D495" s="457"/>
      <c r="E495" s="457"/>
      <c r="F495" s="457"/>
      <c r="G495" s="457"/>
      <c r="H495" s="457"/>
      <c r="I495" s="129" t="s">
        <v>1280</v>
      </c>
      <c r="J495" s="180">
        <v>0</v>
      </c>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3275</v>
      </c>
      <c r="J496" s="180">
        <v>0</v>
      </c>
      <c r="K496" s="251" t="str">
        <f t="shared" si="10"/>
        <v/>
      </c>
      <c r="L496" s="241"/>
      <c r="M496" s="241"/>
      <c r="N496" s="241"/>
      <c r="O496" s="241"/>
      <c r="P496" s="22"/>
      <c r="Q496" s="22"/>
      <c r="R496" s="22"/>
    </row>
    <row r="497" spans="1:18" s="112" customFormat="1" ht="98.1" customHeight="1">
      <c r="A497" s="366" t="s">
        <v>1283</v>
      </c>
      <c r="B497" s="113"/>
      <c r="C497" s="457" t="s">
        <v>496</v>
      </c>
      <c r="D497" s="458"/>
      <c r="E497" s="458"/>
      <c r="F497" s="458"/>
      <c r="G497" s="458"/>
      <c r="H497" s="458"/>
      <c r="I497" s="116" t="s">
        <v>1935</v>
      </c>
      <c r="J497" s="180">
        <v>0</v>
      </c>
      <c r="K497" s="251" t="str">
        <f t="shared" si="10"/>
        <v/>
      </c>
      <c r="L497" s="241"/>
      <c r="M497" s="241"/>
      <c r="N497" s="241"/>
      <c r="O497" s="241"/>
      <c r="P497" s="22"/>
      <c r="Q497" s="22"/>
      <c r="R497" s="22"/>
    </row>
    <row r="498" spans="1:18" s="112" customFormat="1" ht="84" customHeight="1">
      <c r="A498" s="366" t="s">
        <v>1286</v>
      </c>
      <c r="B498" s="113"/>
      <c r="C498" s="457" t="s">
        <v>3328</v>
      </c>
      <c r="D498" s="524"/>
      <c r="E498" s="524"/>
      <c r="F498" s="524"/>
      <c r="G498" s="524"/>
      <c r="H498" s="524"/>
      <c r="I498" s="116" t="s">
        <v>499</v>
      </c>
      <c r="J498" s="180">
        <v>0</v>
      </c>
      <c r="K498" s="251" t="str">
        <f t="shared" si="10"/>
        <v/>
      </c>
      <c r="L498" s="59"/>
      <c r="M498" s="262"/>
      <c r="N498" s="241"/>
      <c r="O498" s="241"/>
      <c r="P498" s="22"/>
      <c r="Q498" s="22"/>
      <c r="R498" s="22"/>
    </row>
    <row r="499" spans="1:18" s="112" customFormat="1" ht="70.150000000000006" customHeight="1">
      <c r="A499" s="366" t="s">
        <v>1288</v>
      </c>
      <c r="B499" s="113"/>
      <c r="C499" s="457" t="s">
        <v>1553</v>
      </c>
      <c r="D499" s="458"/>
      <c r="E499" s="458"/>
      <c r="F499" s="458"/>
      <c r="G499" s="458"/>
      <c r="H499" s="458"/>
      <c r="I499" s="116" t="s">
        <v>2227</v>
      </c>
      <c r="J499" s="180">
        <v>0</v>
      </c>
      <c r="K499" s="251" t="str">
        <f t="shared" si="10"/>
        <v/>
      </c>
      <c r="L499" s="241"/>
      <c r="M499" s="241"/>
      <c r="N499" s="241"/>
      <c r="O499" s="241"/>
      <c r="P499" s="22"/>
      <c r="Q499" s="22"/>
      <c r="R499" s="22"/>
    </row>
    <row r="500" spans="1:18" s="112" customFormat="1" ht="84" customHeight="1">
      <c r="A500" s="366" t="s">
        <v>1291</v>
      </c>
      <c r="B500" s="113"/>
      <c r="C500" s="457" t="s">
        <v>1554</v>
      </c>
      <c r="D500" s="458"/>
      <c r="E500" s="458"/>
      <c r="F500" s="458"/>
      <c r="G500" s="458"/>
      <c r="H500" s="458"/>
      <c r="I500" s="116" t="s">
        <v>1696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78</v>
      </c>
      <c r="J507" s="66"/>
      <c r="K507" s="168"/>
      <c r="L507" s="241"/>
      <c r="M507" s="241"/>
      <c r="N507" s="241"/>
      <c r="O507" s="241"/>
      <c r="P507" s="22"/>
      <c r="Q507" s="22"/>
      <c r="R507" s="22"/>
    </row>
    <row r="508" spans="1:18" s="112" customFormat="1" ht="70.150000000000006" customHeight="1">
      <c r="A508" s="366" t="s">
        <v>1294</v>
      </c>
      <c r="B508" s="108"/>
      <c r="C508" s="383" t="s">
        <v>3402</v>
      </c>
      <c r="D508" s="384"/>
      <c r="E508" s="384"/>
      <c r="F508" s="384"/>
      <c r="G508" s="384"/>
      <c r="H508" s="385"/>
      <c r="I508" s="116" t="s">
        <v>506</v>
      </c>
      <c r="J508" s="180">
        <v>0</v>
      </c>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2454</v>
      </c>
      <c r="D509" s="515"/>
      <c r="E509" s="515"/>
      <c r="F509" s="515"/>
      <c r="G509" s="515"/>
      <c r="H509" s="516"/>
      <c r="I509" s="116" t="s">
        <v>508</v>
      </c>
      <c r="J509" s="180" t="s">
        <v>3313</v>
      </c>
      <c r="K509" s="251" t="str">
        <f t="shared" si="11"/>
        <v>※</v>
      </c>
      <c r="L509" s="241"/>
      <c r="M509" s="241"/>
      <c r="N509" s="241"/>
      <c r="O509" s="241"/>
      <c r="P509" s="22"/>
      <c r="Q509" s="22"/>
      <c r="R509" s="22"/>
    </row>
    <row r="510" spans="1:18" s="112" customFormat="1" ht="78">
      <c r="A510" s="366" t="s">
        <v>1298</v>
      </c>
      <c r="B510" s="113"/>
      <c r="C510" s="383" t="s">
        <v>1555</v>
      </c>
      <c r="D510" s="515"/>
      <c r="E510" s="515"/>
      <c r="F510" s="515"/>
      <c r="G510" s="515"/>
      <c r="H510" s="516"/>
      <c r="I510" s="116" t="s">
        <v>510</v>
      </c>
      <c r="J510" s="180">
        <v>0</v>
      </c>
      <c r="K510" s="251" t="str">
        <f t="shared" si="11"/>
        <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v>0</v>
      </c>
      <c r="K511" s="251" t="str">
        <f t="shared" si="11"/>
        <v/>
      </c>
      <c r="L511" s="241"/>
      <c r="M511" s="241"/>
      <c r="N511" s="241"/>
      <c r="O511" s="241"/>
      <c r="P511" s="22"/>
      <c r="Q511" s="22"/>
      <c r="R511" s="22"/>
    </row>
    <row r="512" spans="1:18" s="112" customFormat="1" ht="84" customHeight="1">
      <c r="A512" s="366" t="s">
        <v>1301</v>
      </c>
      <c r="B512" s="113"/>
      <c r="C512" s="383" t="s">
        <v>2768</v>
      </c>
      <c r="D512" s="515"/>
      <c r="E512" s="515"/>
      <c r="F512" s="515"/>
      <c r="G512" s="515"/>
      <c r="H512" s="516"/>
      <c r="I512" s="116" t="s">
        <v>514</v>
      </c>
      <c r="J512" s="180">
        <v>0</v>
      </c>
      <c r="K512" s="251" t="str">
        <f t="shared" si="11"/>
        <v/>
      </c>
      <c r="L512" s="241"/>
      <c r="M512" s="241"/>
      <c r="N512" s="241"/>
      <c r="O512" s="241"/>
      <c r="P512" s="22"/>
      <c r="Q512" s="22"/>
      <c r="R512" s="22"/>
    </row>
    <row r="513" spans="1:18" s="112" customFormat="1" ht="70.150000000000006" customHeight="1">
      <c r="A513" s="366" t="s">
        <v>1302</v>
      </c>
      <c r="B513" s="113"/>
      <c r="C513" s="383" t="s">
        <v>3403</v>
      </c>
      <c r="D513" s="515"/>
      <c r="E513" s="515"/>
      <c r="F513" s="515"/>
      <c r="G513" s="515"/>
      <c r="H513" s="516"/>
      <c r="I513" s="116" t="s">
        <v>516</v>
      </c>
      <c r="J513" s="180">
        <v>0</v>
      </c>
      <c r="K513" s="251" t="str">
        <f t="shared" si="11"/>
        <v/>
      </c>
      <c r="L513" s="241"/>
      <c r="M513" s="241"/>
      <c r="N513" s="241"/>
      <c r="O513" s="241"/>
      <c r="P513" s="22"/>
      <c r="Q513" s="22"/>
      <c r="R513" s="22"/>
    </row>
    <row r="514" spans="1:18" s="112" customFormat="1" ht="98.1" customHeight="1">
      <c r="A514" s="366" t="s">
        <v>1304</v>
      </c>
      <c r="B514" s="113"/>
      <c r="C514" s="383" t="s">
        <v>1557</v>
      </c>
      <c r="D514" s="515"/>
      <c r="E514" s="515"/>
      <c r="F514" s="515"/>
      <c r="G514" s="515"/>
      <c r="H514" s="516"/>
      <c r="I514" s="116" t="s">
        <v>518</v>
      </c>
      <c r="J514" s="180">
        <v>0</v>
      </c>
      <c r="K514" s="251" t="str">
        <f t="shared" si="11"/>
        <v/>
      </c>
      <c r="L514" s="241"/>
      <c r="M514" s="241"/>
      <c r="N514" s="241"/>
      <c r="O514" s="241"/>
      <c r="P514" s="22"/>
      <c r="Q514" s="22"/>
      <c r="R514" s="22"/>
    </row>
    <row r="515" spans="1:18" s="112" customFormat="1" ht="84" customHeight="1">
      <c r="A515" s="366" t="s">
        <v>1306</v>
      </c>
      <c r="B515" s="113"/>
      <c r="C515" s="383" t="s">
        <v>3404</v>
      </c>
      <c r="D515" s="517"/>
      <c r="E515" s="517"/>
      <c r="F515" s="517"/>
      <c r="G515" s="517"/>
      <c r="H515" s="518"/>
      <c r="I515" s="116" t="s">
        <v>520</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1681</v>
      </c>
      <c r="J522" s="66"/>
      <c r="K522" s="168"/>
      <c r="L522" s="241"/>
      <c r="M522" s="241"/>
      <c r="N522" s="241"/>
      <c r="O522" s="241"/>
      <c r="P522" s="22"/>
      <c r="Q522" s="22"/>
      <c r="R522" s="22"/>
    </row>
    <row r="523" spans="1:18" s="112" customFormat="1" ht="42" customHeight="1">
      <c r="A523" s="366" t="s">
        <v>1312</v>
      </c>
      <c r="B523" s="108"/>
      <c r="C523" s="400" t="s">
        <v>3281</v>
      </c>
      <c r="D523" s="401"/>
      <c r="E523" s="401"/>
      <c r="F523" s="401"/>
      <c r="G523" s="401"/>
      <c r="H523" s="402"/>
      <c r="I523" s="116" t="s">
        <v>523</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1699</v>
      </c>
      <c r="F524" s="515"/>
      <c r="G524" s="515"/>
      <c r="H524" s="516"/>
      <c r="I524" s="116" t="s">
        <v>525</v>
      </c>
      <c r="J524" s="180">
        <v>0</v>
      </c>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2723</v>
      </c>
      <c r="F525" s="515"/>
      <c r="G525" s="515"/>
      <c r="H525" s="516"/>
      <c r="I525" s="116" t="s">
        <v>527</v>
      </c>
      <c r="J525" s="180">
        <v>0</v>
      </c>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v>0</v>
      </c>
      <c r="K526" s="251" t="str">
        <f t="shared" si="12"/>
        <v/>
      </c>
      <c r="L526" s="241"/>
      <c r="M526" s="241"/>
      <c r="N526" s="241"/>
      <c r="O526" s="241"/>
      <c r="P526" s="22"/>
      <c r="Q526" s="22"/>
      <c r="R526" s="22"/>
    </row>
    <row r="527" spans="1:18" s="112" customFormat="1" ht="84" customHeight="1">
      <c r="A527" s="366" t="s">
        <v>1319</v>
      </c>
      <c r="B527" s="83"/>
      <c r="C527" s="315"/>
      <c r="D527" s="318"/>
      <c r="E527" s="383" t="s">
        <v>3405</v>
      </c>
      <c r="F527" s="515"/>
      <c r="G527" s="515"/>
      <c r="H527" s="516"/>
      <c r="I527" s="116" t="s">
        <v>531</v>
      </c>
      <c r="J527" s="180">
        <v>0</v>
      </c>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532</v>
      </c>
      <c r="F528" s="515"/>
      <c r="G528" s="515"/>
      <c r="H528" s="516"/>
      <c r="I528" s="116" t="s">
        <v>533</v>
      </c>
      <c r="J528" s="180">
        <v>0</v>
      </c>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v>0</v>
      </c>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2234</v>
      </c>
      <c r="F530" s="515"/>
      <c r="G530" s="515"/>
      <c r="H530" s="516"/>
      <c r="I530" s="116" t="s">
        <v>537</v>
      </c>
      <c r="J530" s="180">
        <v>0</v>
      </c>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v>0</v>
      </c>
      <c r="K531" s="251" t="str">
        <f t="shared" si="12"/>
        <v/>
      </c>
      <c r="L531" s="241"/>
      <c r="M531" s="241"/>
      <c r="N531" s="241"/>
      <c r="O531" s="241"/>
      <c r="P531" s="22"/>
      <c r="Q531" s="22"/>
      <c r="R531" s="22"/>
    </row>
    <row r="532" spans="1:18" s="112" customFormat="1" ht="70.150000000000006" customHeight="1">
      <c r="A532" s="366" t="s">
        <v>1329</v>
      </c>
      <c r="B532" s="83"/>
      <c r="C532" s="457" t="s">
        <v>1703</v>
      </c>
      <c r="D532" s="458"/>
      <c r="E532" s="458"/>
      <c r="F532" s="458"/>
      <c r="G532" s="458"/>
      <c r="H532" s="458"/>
      <c r="I532" s="116" t="s">
        <v>1330</v>
      </c>
      <c r="J532" s="180">
        <v>0</v>
      </c>
      <c r="K532" s="251" t="str">
        <f t="shared" si="12"/>
        <v/>
      </c>
      <c r="L532" s="241"/>
      <c r="M532" s="241"/>
      <c r="N532" s="241"/>
      <c r="O532" s="241"/>
      <c r="P532" s="22"/>
      <c r="Q532" s="22"/>
      <c r="R532" s="22"/>
    </row>
    <row r="533" spans="1:18" s="112" customFormat="1" ht="72" customHeight="1">
      <c r="A533" s="366" t="s">
        <v>1331</v>
      </c>
      <c r="B533" s="83"/>
      <c r="C533" s="457" t="s">
        <v>3406</v>
      </c>
      <c r="D533" s="524"/>
      <c r="E533" s="524"/>
      <c r="F533" s="524"/>
      <c r="G533" s="524"/>
      <c r="H533" s="524"/>
      <c r="I533" s="129" t="s">
        <v>1704</v>
      </c>
      <c r="J533" s="180">
        <v>0</v>
      </c>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v>0</v>
      </c>
      <c r="K534" s="251" t="str">
        <f t="shared" si="12"/>
        <v/>
      </c>
      <c r="L534" s="241"/>
      <c r="M534" s="241"/>
      <c r="N534" s="241"/>
      <c r="O534" s="241"/>
      <c r="P534" s="22"/>
      <c r="Q534" s="22"/>
      <c r="R534" s="22"/>
    </row>
    <row r="535" spans="1:18" s="112" customFormat="1" ht="56.1" customHeight="1">
      <c r="A535" s="366" t="s">
        <v>1336</v>
      </c>
      <c r="B535" s="83"/>
      <c r="C535" s="457" t="s">
        <v>2130</v>
      </c>
      <c r="D535" s="458"/>
      <c r="E535" s="458"/>
      <c r="F535" s="458"/>
      <c r="G535" s="458"/>
      <c r="H535" s="458"/>
      <c r="I535" s="116" t="s">
        <v>545</v>
      </c>
      <c r="J535" s="180">
        <v>0</v>
      </c>
      <c r="K535" s="251" t="str">
        <f t="shared" si="12"/>
        <v/>
      </c>
      <c r="L535" s="241"/>
      <c r="M535" s="241"/>
      <c r="N535" s="241"/>
      <c r="O535" s="241"/>
      <c r="P535" s="22"/>
      <c r="Q535" s="22"/>
      <c r="R535" s="22"/>
    </row>
    <row r="536" spans="1:18" s="112" customFormat="1" ht="70.150000000000006" customHeight="1">
      <c r="A536" s="366" t="s">
        <v>1338</v>
      </c>
      <c r="B536" s="83"/>
      <c r="C536" s="457" t="s">
        <v>3407</v>
      </c>
      <c r="D536" s="524"/>
      <c r="E536" s="524"/>
      <c r="F536" s="524"/>
      <c r="G536" s="524"/>
      <c r="H536" s="524"/>
      <c r="I536" s="116" t="s">
        <v>1340</v>
      </c>
      <c r="J536" s="180">
        <v>0</v>
      </c>
      <c r="K536" s="251" t="str">
        <f t="shared" si="12"/>
        <v/>
      </c>
      <c r="L536" s="241"/>
      <c r="M536" s="241"/>
      <c r="N536" s="241"/>
      <c r="O536" s="241"/>
      <c r="P536" s="22"/>
      <c r="Q536" s="22"/>
      <c r="R536" s="22"/>
    </row>
    <row r="537" spans="1:18" s="112" customFormat="1" ht="84" customHeight="1">
      <c r="A537" s="366" t="s">
        <v>1341</v>
      </c>
      <c r="B537" s="83"/>
      <c r="C537" s="457" t="s">
        <v>2423</v>
      </c>
      <c r="D537" s="458"/>
      <c r="E537" s="458"/>
      <c r="F537" s="458"/>
      <c r="G537" s="458"/>
      <c r="H537" s="458"/>
      <c r="I537" s="116" t="s">
        <v>1343</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1681</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1681</v>
      </c>
      <c r="J555" s="66"/>
      <c r="K555" s="168"/>
      <c r="L555" s="241"/>
      <c r="M555" s="241"/>
      <c r="N555" s="241"/>
      <c r="O555" s="241"/>
      <c r="P555" s="22"/>
      <c r="Q555" s="22"/>
      <c r="R555" s="22"/>
    </row>
    <row r="556" spans="1:18" s="112" customFormat="1" ht="112.15" customHeight="1">
      <c r="A556" s="366" t="s">
        <v>1362</v>
      </c>
      <c r="B556" s="113"/>
      <c r="C556" s="383" t="s">
        <v>3408</v>
      </c>
      <c r="D556" s="517"/>
      <c r="E556" s="517"/>
      <c r="F556" s="517"/>
      <c r="G556" s="517"/>
      <c r="H556" s="518"/>
      <c r="I556" s="129" t="s">
        <v>557</v>
      </c>
      <c r="J556" s="180">
        <v>0</v>
      </c>
      <c r="K556" s="251" t="str">
        <f>IF(OR(COUNTIF(J556,"未確認")&gt;0,COUNTIF(J556,"*")&gt;0),"※","")</f>
        <v/>
      </c>
      <c r="L556" s="241"/>
      <c r="M556" s="241"/>
      <c r="N556" s="241"/>
      <c r="O556" s="241"/>
      <c r="P556" s="22"/>
      <c r="Q556" s="22"/>
      <c r="R556" s="22"/>
    </row>
    <row r="557" spans="1:18" s="112" customFormat="1" ht="42" customHeight="1">
      <c r="A557" s="366" t="s">
        <v>1363</v>
      </c>
      <c r="B557" s="113"/>
      <c r="C557" s="383" t="s">
        <v>3409</v>
      </c>
      <c r="D557" s="515"/>
      <c r="E557" s="515"/>
      <c r="F557" s="515"/>
      <c r="G557" s="515"/>
      <c r="H557" s="516"/>
      <c r="I557" s="116" t="s">
        <v>559</v>
      </c>
      <c r="J557" s="180">
        <v>0</v>
      </c>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1571</v>
      </c>
      <c r="D558" s="515"/>
      <c r="E558" s="515"/>
      <c r="F558" s="515"/>
      <c r="G558" s="515"/>
      <c r="H558" s="516"/>
      <c r="I558" s="116" t="s">
        <v>561</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3410</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1957</v>
      </c>
      <c r="J565" s="66"/>
      <c r="K565" s="168"/>
      <c r="L565" s="241"/>
      <c r="M565" s="241"/>
      <c r="N565" s="241"/>
      <c r="O565" s="241"/>
      <c r="P565" s="22"/>
      <c r="Q565" s="22"/>
      <c r="R565" s="22"/>
    </row>
    <row r="566" spans="1:18" s="112" customFormat="1" ht="56.1" customHeight="1">
      <c r="A566" s="366" t="s">
        <v>1369</v>
      </c>
      <c r="B566" s="108"/>
      <c r="C566" s="383" t="s">
        <v>3411</v>
      </c>
      <c r="D566" s="384"/>
      <c r="E566" s="384"/>
      <c r="F566" s="384"/>
      <c r="G566" s="384"/>
      <c r="H566" s="385"/>
      <c r="I566" s="116" t="s">
        <v>564</v>
      </c>
      <c r="J566" s="180">
        <v>0</v>
      </c>
      <c r="K566" s="251" t="str">
        <f>IF(OR(COUNTIF(J566,"未確認")&gt;0,COUNTIF(J566,"*")&gt;0),"※","")</f>
        <v/>
      </c>
      <c r="L566" s="241"/>
      <c r="M566" s="241"/>
      <c r="N566" s="241"/>
      <c r="O566" s="241"/>
      <c r="P566" s="22"/>
      <c r="Q566" s="22"/>
      <c r="R566" s="22"/>
    </row>
    <row r="567" spans="1:18" s="112" customFormat="1" ht="56.1" customHeight="1">
      <c r="A567" s="366" t="s">
        <v>1372</v>
      </c>
      <c r="B567" s="113"/>
      <c r="C567" s="383" t="s">
        <v>3362</v>
      </c>
      <c r="D567" s="515"/>
      <c r="E567" s="515"/>
      <c r="F567" s="515"/>
      <c r="G567" s="515"/>
      <c r="H567" s="516"/>
      <c r="I567" s="116" t="s">
        <v>566</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567</v>
      </c>
      <c r="D568" s="517"/>
      <c r="E568" s="517"/>
      <c r="F568" s="517"/>
      <c r="G568" s="517"/>
      <c r="H568" s="518"/>
      <c r="I568" s="116" t="s">
        <v>568</v>
      </c>
      <c r="J568" s="180">
        <v>0</v>
      </c>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v>0</v>
      </c>
      <c r="K569" s="251" t="str">
        <f t="shared" si="15"/>
        <v/>
      </c>
      <c r="L569" s="59"/>
      <c r="M569" s="262"/>
      <c r="N569" s="241"/>
      <c r="O569" s="241"/>
      <c r="P569" s="22"/>
      <c r="Q569" s="22"/>
      <c r="R569" s="22"/>
    </row>
    <row r="570" spans="1:18" s="112" customFormat="1" ht="70.150000000000006" customHeight="1">
      <c r="A570" s="366" t="s">
        <v>1377</v>
      </c>
      <c r="B570" s="113"/>
      <c r="C570" s="383" t="s">
        <v>1989</v>
      </c>
      <c r="D570" s="515"/>
      <c r="E570" s="515"/>
      <c r="F570" s="515"/>
      <c r="G570" s="515"/>
      <c r="H570" s="516"/>
      <c r="I570" s="116" t="s">
        <v>571</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3315</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1681</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v>0</v>
      </c>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3335</v>
      </c>
      <c r="D580" s="517"/>
      <c r="E580" s="517"/>
      <c r="F580" s="517"/>
      <c r="G580" s="517"/>
      <c r="H580" s="518"/>
      <c r="I580" s="116" t="s">
        <v>578</v>
      </c>
      <c r="J580" s="180">
        <v>0</v>
      </c>
      <c r="K580" s="251" t="str">
        <f t="shared" si="16"/>
        <v/>
      </c>
      <c r="L580" s="59"/>
      <c r="M580" s="262"/>
      <c r="N580" s="241"/>
      <c r="O580" s="241"/>
      <c r="P580" s="22"/>
      <c r="Q580" s="22"/>
      <c r="R580" s="22"/>
    </row>
    <row r="581" spans="1:51" s="112" customFormat="1" ht="70.150000000000006" customHeight="1">
      <c r="A581" s="366" t="s">
        <v>1382</v>
      </c>
      <c r="B581" s="113"/>
      <c r="C581" s="383" t="s">
        <v>762</v>
      </c>
      <c r="D581" s="384"/>
      <c r="E581" s="384"/>
      <c r="F581" s="384"/>
      <c r="G581" s="384"/>
      <c r="H581" s="385"/>
      <c r="I581" s="116" t="s">
        <v>580</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773</v>
      </c>
      <c r="C3" s="12"/>
      <c r="D3" s="12"/>
      <c r="E3" s="12"/>
      <c r="F3" s="12"/>
      <c r="G3" s="12"/>
      <c r="H3" s="210"/>
      <c r="I3" s="10"/>
    </row>
    <row r="4" spans="1:15">
      <c r="A4" s="277"/>
      <c r="B4" s="13" t="s">
        <v>3412</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3413</v>
      </c>
      <c r="J15" s="512"/>
      <c r="K15" s="512"/>
      <c r="L15" s="215"/>
      <c r="M15" s="6"/>
      <c r="N15" s="209"/>
      <c r="O15" s="209"/>
    </row>
    <row r="16" spans="1:15" s="22" customFormat="1">
      <c r="A16" s="355" t="s">
        <v>2924</v>
      </c>
      <c r="B16" s="18"/>
      <c r="C16" s="20"/>
      <c r="D16" s="20"/>
      <c r="E16" s="20"/>
      <c r="F16" s="20"/>
      <c r="G16" s="20"/>
      <c r="H16" s="21"/>
      <c r="I16" s="512" t="s">
        <v>3414</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3415</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3416</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3417</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3418</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3419</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3420</v>
      </c>
      <c r="F68" s="36"/>
      <c r="G68" s="226"/>
      <c r="H68" s="21"/>
      <c r="I68" s="330" t="s">
        <v>3421</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3422</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3423</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3424</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3425</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3426</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3427</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6</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4</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6</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3428</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3428</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3429</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3427</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117</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6</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3430</v>
      </c>
      <c r="J145" s="66"/>
      <c r="K145" s="168"/>
      <c r="L145" s="235"/>
      <c r="M145" s="235"/>
      <c r="N145" s="235"/>
      <c r="O145" s="235"/>
      <c r="P145" s="22"/>
      <c r="Q145" s="22"/>
      <c r="R145" s="22"/>
    </row>
    <row r="146" spans="1:18" s="82" customFormat="1" ht="70.150000000000006" customHeight="1">
      <c r="A146" s="360" t="s">
        <v>2956</v>
      </c>
      <c r="B146" s="2"/>
      <c r="C146" s="457" t="s">
        <v>3431</v>
      </c>
      <c r="D146" s="457"/>
      <c r="E146" s="457"/>
      <c r="F146" s="457"/>
      <c r="G146" s="457"/>
      <c r="H146" s="458"/>
      <c r="I146" s="392" t="s">
        <v>3432</v>
      </c>
      <c r="J146" s="109">
        <v>11</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3433</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3434</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2</v>
      </c>
      <c r="K171" s="251" t="str">
        <f t="shared" ref="K171:K186" si="2">IF(OR(COUNTIF(L171:O171,"未確認")&gt;0,COUNTIF(L171:O171,"*")&gt;0),"※","")</f>
        <v/>
      </c>
      <c r="L171" s="259"/>
      <c r="M171" s="259"/>
      <c r="N171" s="259">
        <v>2</v>
      </c>
      <c r="O171" s="259"/>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5</v>
      </c>
      <c r="K173" s="251" t="str">
        <f t="shared" si="2"/>
        <v/>
      </c>
      <c r="L173" s="259"/>
      <c r="M173" s="259"/>
      <c r="N173" s="259">
        <v>5</v>
      </c>
      <c r="O173" s="259"/>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c r="M175" s="259"/>
      <c r="N175" s="259"/>
      <c r="O175" s="259"/>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c r="N179" s="259"/>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3430</v>
      </c>
      <c r="J221" s="66"/>
      <c r="K221" s="168"/>
      <c r="L221" s="241"/>
      <c r="M221" s="241"/>
      <c r="N221" s="241"/>
      <c r="O221" s="241"/>
      <c r="P221" s="22"/>
      <c r="Q221" s="22"/>
      <c r="R221" s="22"/>
    </row>
    <row r="222" spans="1:18" s="82" customFormat="1" ht="34.5" customHeight="1">
      <c r="A222" s="355" t="s">
        <v>2988</v>
      </c>
      <c r="B222" s="2"/>
      <c r="C222" s="400" t="s">
        <v>272</v>
      </c>
      <c r="D222" s="402"/>
      <c r="E222" s="544" t="s">
        <v>3435</v>
      </c>
      <c r="F222" s="545"/>
      <c r="G222" s="457" t="s">
        <v>274</v>
      </c>
      <c r="H222" s="458"/>
      <c r="I222" s="406" t="s">
        <v>1034</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3436</v>
      </c>
      <c r="D226" s="452"/>
      <c r="E226" s="457" t="s">
        <v>279</v>
      </c>
      <c r="F226" s="458"/>
      <c r="G226" s="458"/>
      <c r="H226" s="458"/>
      <c r="I226" s="406" t="s">
        <v>1499</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3437</v>
      </c>
      <c r="J229" s="152"/>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3438</v>
      </c>
      <c r="J230" s="152"/>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3439</v>
      </c>
      <c r="J232" s="152"/>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3440</v>
      </c>
      <c r="J233" s="152"/>
      <c r="K233" s="237"/>
      <c r="L233" s="241"/>
      <c r="M233" s="241"/>
      <c r="N233" s="241"/>
      <c r="O233" s="241"/>
      <c r="P233" s="22"/>
      <c r="Q233" s="22"/>
      <c r="R233" s="22"/>
    </row>
    <row r="234" spans="1:18" s="82" customFormat="1" ht="44.65" customHeight="1">
      <c r="A234" s="355" t="s">
        <v>3003</v>
      </c>
      <c r="B234" s="146"/>
      <c r="C234" s="453"/>
      <c r="D234" s="454"/>
      <c r="E234" s="457" t="s">
        <v>3441</v>
      </c>
      <c r="F234" s="458"/>
      <c r="G234" s="458"/>
      <c r="H234" s="458"/>
      <c r="I234" s="116" t="s">
        <v>1054</v>
      </c>
      <c r="J234" s="152"/>
      <c r="K234" s="237"/>
      <c r="L234" s="241"/>
      <c r="M234" s="241"/>
      <c r="N234" s="241"/>
      <c r="O234" s="241"/>
      <c r="P234" s="22"/>
      <c r="Q234" s="22"/>
      <c r="R234" s="22"/>
    </row>
    <row r="235" spans="1:18" s="82" customFormat="1" ht="44.65" customHeight="1">
      <c r="A235" s="355" t="s">
        <v>3005</v>
      </c>
      <c r="B235" s="146"/>
      <c r="C235" s="453"/>
      <c r="D235" s="454"/>
      <c r="E235" s="457" t="s">
        <v>3442</v>
      </c>
      <c r="F235" s="458"/>
      <c r="G235" s="458"/>
      <c r="H235" s="458"/>
      <c r="I235" s="116" t="s">
        <v>295</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3443</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3426</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3444</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3444</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92</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275</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92</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92</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92</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92</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92</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c r="K310" s="251" t="str">
        <f t="shared" si="3"/>
        <v/>
      </c>
      <c r="L310" s="235"/>
      <c r="M310" s="235"/>
      <c r="N310" s="235"/>
      <c r="O310" s="235"/>
      <c r="P310" s="22"/>
      <c r="Q310" s="22"/>
      <c r="R310" s="22"/>
    </row>
    <row r="311" spans="1:18" s="82" customFormat="1" ht="34.5" customHeight="1">
      <c r="A311" s="355" t="s">
        <v>3040</v>
      </c>
      <c r="B311" s="113"/>
      <c r="C311" s="436"/>
      <c r="D311" s="436"/>
      <c r="E311" s="457" t="s">
        <v>3445</v>
      </c>
      <c r="F311" s="463"/>
      <c r="G311" s="463"/>
      <c r="H311" s="463"/>
      <c r="I311" s="535"/>
      <c r="J311" s="131"/>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3444</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92</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3446</v>
      </c>
      <c r="F322" s="537"/>
      <c r="G322" s="537"/>
      <c r="H322" s="538"/>
      <c r="I322" s="535"/>
      <c r="J322" s="131"/>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92</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3444</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3447</v>
      </c>
      <c r="J332" s="131"/>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3448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3444</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v>11</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11</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3389</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3449</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1839</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3450</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3451</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2104</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3452</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3060</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2442</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3453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1519</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1169</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3454</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3190</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1512</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3191</v>
      </c>
      <c r="J428" s="109"/>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1512</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2790</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1925</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1679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2379</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1681</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1745</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1853</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3455</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1855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2905</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3456</v>
      </c>
      <c r="J454" s="180"/>
      <c r="K454" s="251" t="str">
        <f t="shared" si="8"/>
        <v/>
      </c>
      <c r="L454" s="241"/>
      <c r="M454" s="241"/>
      <c r="N454" s="241"/>
      <c r="O454" s="241"/>
      <c r="P454" s="22"/>
      <c r="Q454" s="22"/>
      <c r="R454" s="22"/>
    </row>
    <row r="455" spans="1:18" s="108" customFormat="1" ht="70.150000000000006" customHeight="1">
      <c r="A455" s="366" t="s">
        <v>1201</v>
      </c>
      <c r="B455" s="113"/>
      <c r="C455" s="457" t="s">
        <v>3457</v>
      </c>
      <c r="D455" s="524"/>
      <c r="E455" s="524"/>
      <c r="F455" s="524"/>
      <c r="G455" s="524"/>
      <c r="H455" s="524"/>
      <c r="I455" s="129" t="s">
        <v>3458</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2387</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1148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2223</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3459</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1932</v>
      </c>
      <c r="J472" s="131">
        <v>12</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2713</v>
      </c>
      <c r="J474" s="131"/>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1750</v>
      </c>
      <c r="J476" s="180"/>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3460</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3461</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3462</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3463</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1548</v>
      </c>
      <c r="D493" s="457"/>
      <c r="E493" s="457"/>
      <c r="F493" s="457"/>
      <c r="G493" s="457"/>
      <c r="H493" s="457"/>
      <c r="I493" s="199" t="s">
        <v>3356</v>
      </c>
      <c r="J493" s="180"/>
      <c r="K493" s="251" t="str">
        <f t="shared" si="10"/>
        <v/>
      </c>
      <c r="L493" s="241"/>
      <c r="M493" s="241"/>
      <c r="N493" s="241"/>
      <c r="O493" s="241"/>
      <c r="P493" s="22"/>
      <c r="Q493" s="22"/>
      <c r="R493" s="22"/>
    </row>
    <row r="494" spans="1:18" s="112" customFormat="1" ht="84" customHeight="1">
      <c r="A494" s="366" t="s">
        <v>1275</v>
      </c>
      <c r="B494" s="108"/>
      <c r="C494" s="457" t="s">
        <v>3464</v>
      </c>
      <c r="D494" s="457"/>
      <c r="E494" s="457"/>
      <c r="F494" s="457"/>
      <c r="G494" s="457"/>
      <c r="H494" s="457"/>
      <c r="I494" s="116" t="s">
        <v>3357</v>
      </c>
      <c r="J494" s="180"/>
      <c r="K494" s="251" t="str">
        <f t="shared" si="10"/>
        <v/>
      </c>
      <c r="L494" s="241"/>
      <c r="M494" s="241"/>
      <c r="N494" s="241"/>
      <c r="O494" s="241"/>
      <c r="P494" s="22"/>
      <c r="Q494" s="22"/>
      <c r="R494" s="22"/>
    </row>
    <row r="495" spans="1:18" s="112" customFormat="1" ht="98.1" customHeight="1">
      <c r="A495" s="366" t="s">
        <v>1278</v>
      </c>
      <c r="B495" s="108"/>
      <c r="C495" s="457" t="s">
        <v>3465</v>
      </c>
      <c r="D495" s="457"/>
      <c r="E495" s="457"/>
      <c r="F495" s="457"/>
      <c r="G495" s="457"/>
      <c r="H495" s="457"/>
      <c r="I495" s="129" t="s">
        <v>2715</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3211</v>
      </c>
      <c r="J496" s="180"/>
      <c r="K496" s="251" t="str">
        <f t="shared" si="10"/>
        <v/>
      </c>
      <c r="L496" s="241"/>
      <c r="M496" s="241"/>
      <c r="N496" s="241"/>
      <c r="O496" s="241"/>
      <c r="P496" s="22"/>
      <c r="Q496" s="22"/>
      <c r="R496" s="22"/>
    </row>
    <row r="497" spans="1:18" s="112" customFormat="1" ht="98.1" customHeight="1">
      <c r="A497" s="366" t="s">
        <v>1283</v>
      </c>
      <c r="B497" s="113"/>
      <c r="C497" s="457" t="s">
        <v>2451</v>
      </c>
      <c r="D497" s="458"/>
      <c r="E497" s="458"/>
      <c r="F497" s="458"/>
      <c r="G497" s="458"/>
      <c r="H497" s="458"/>
      <c r="I497" s="116" t="s">
        <v>3466</v>
      </c>
      <c r="J497" s="180"/>
      <c r="K497" s="251" t="str">
        <f t="shared" si="10"/>
        <v/>
      </c>
      <c r="L497" s="241"/>
      <c r="M497" s="241"/>
      <c r="N497" s="241"/>
      <c r="O497" s="241"/>
      <c r="P497" s="22"/>
      <c r="Q497" s="22"/>
      <c r="R497" s="22"/>
    </row>
    <row r="498" spans="1:18" s="112" customFormat="1" ht="84" customHeight="1">
      <c r="A498" s="366" t="s">
        <v>1286</v>
      </c>
      <c r="B498" s="113"/>
      <c r="C498" s="457" t="s">
        <v>3125</v>
      </c>
      <c r="D498" s="524"/>
      <c r="E498" s="524"/>
      <c r="F498" s="524"/>
      <c r="G498" s="524"/>
      <c r="H498" s="524"/>
      <c r="I498" s="116" t="s">
        <v>3467</v>
      </c>
      <c r="J498" s="180"/>
      <c r="K498" s="251" t="str">
        <f t="shared" si="10"/>
        <v/>
      </c>
      <c r="L498" s="59"/>
      <c r="M498" s="262"/>
      <c r="N498" s="241"/>
      <c r="O498" s="241"/>
      <c r="P498" s="22"/>
      <c r="Q498" s="22"/>
      <c r="R498" s="22"/>
    </row>
    <row r="499" spans="1:18" s="112" customFormat="1" ht="70.150000000000006" customHeight="1">
      <c r="A499" s="366" t="s">
        <v>1288</v>
      </c>
      <c r="B499" s="113"/>
      <c r="C499" s="457" t="s">
        <v>3468</v>
      </c>
      <c r="D499" s="458"/>
      <c r="E499" s="458"/>
      <c r="F499" s="458"/>
      <c r="G499" s="458"/>
      <c r="H499" s="458"/>
      <c r="I499" s="116" t="s">
        <v>1868</v>
      </c>
      <c r="J499" s="180"/>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3469</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2720</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3470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3471</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2231</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3404</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1512</v>
      </c>
      <c r="J522" s="66"/>
      <c r="K522" s="168"/>
      <c r="L522" s="241"/>
      <c r="M522" s="241"/>
      <c r="N522" s="241"/>
      <c r="O522" s="241"/>
      <c r="P522" s="22"/>
      <c r="Q522" s="22"/>
      <c r="R522" s="22"/>
    </row>
    <row r="523" spans="1:18" s="112" customFormat="1" ht="42" customHeight="1">
      <c r="A523" s="366" t="s">
        <v>1312</v>
      </c>
      <c r="B523" s="108"/>
      <c r="C523" s="400" t="s">
        <v>1562</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3359</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2127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1873</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2913</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2418</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1566</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3472</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3473</v>
      </c>
      <c r="J533" s="180"/>
      <c r="K533" s="251" t="str">
        <f t="shared" si="12"/>
        <v/>
      </c>
      <c r="L533" s="241"/>
      <c r="M533" s="241"/>
      <c r="N533" s="241"/>
      <c r="O533" s="241"/>
      <c r="P533" s="22"/>
      <c r="Q533" s="22"/>
      <c r="R533" s="22"/>
    </row>
    <row r="534" spans="1:18" s="112" customFormat="1" ht="70.150000000000006" customHeight="1">
      <c r="A534" s="366" t="s">
        <v>1333</v>
      </c>
      <c r="B534" s="83"/>
      <c r="C534" s="457" t="s">
        <v>3474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3475</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1940</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3476</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3444</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1523</v>
      </c>
      <c r="J555" s="66"/>
      <c r="K555" s="168"/>
      <c r="L555" s="241"/>
      <c r="M555" s="241"/>
      <c r="N555" s="241"/>
      <c r="O555" s="241"/>
      <c r="P555" s="22"/>
      <c r="Q555" s="22"/>
      <c r="R555" s="22"/>
    </row>
    <row r="556" spans="1:18" s="112" customFormat="1" ht="112.15" customHeight="1">
      <c r="A556" s="366" t="s">
        <v>1362</v>
      </c>
      <c r="B556" s="113"/>
      <c r="C556" s="383" t="s">
        <v>3477</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3478</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2771</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3362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3479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3480</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3481</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3430</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3482</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1383</v>
      </c>
      <c r="C2" s="12"/>
      <c r="D2" s="12"/>
      <c r="E2" s="12"/>
      <c r="F2" s="12"/>
      <c r="G2" s="12"/>
      <c r="H2" s="10"/>
    </row>
    <row r="3" spans="1:22">
      <c r="A3" s="325"/>
      <c r="B3" s="13" t="s">
        <v>1384</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row>
    <row r="9" spans="1:22" s="22" customFormat="1">
      <c r="A9" s="325"/>
      <c r="B9" s="24"/>
      <c r="C9" s="20"/>
      <c r="D9" s="20"/>
      <c r="E9" s="20"/>
      <c r="F9" s="20"/>
      <c r="G9" s="20"/>
      <c r="H9" s="21"/>
      <c r="I9" s="513" t="s">
        <v>874</v>
      </c>
      <c r="J9" s="513"/>
      <c r="K9" s="513"/>
      <c r="L9" s="321" t="s">
        <v>8</v>
      </c>
      <c r="M9" s="321" t="s">
        <v>10</v>
      </c>
      <c r="N9" s="321" t="s">
        <v>585</v>
      </c>
      <c r="O9" s="321" t="s">
        <v>12</v>
      </c>
      <c r="P9" s="321" t="s">
        <v>13</v>
      </c>
      <c r="Q9" s="321" t="s">
        <v>584</v>
      </c>
      <c r="R9" s="321" t="s">
        <v>583</v>
      </c>
      <c r="S9" s="321" t="s">
        <v>582</v>
      </c>
      <c r="T9" s="321" t="s">
        <v>581</v>
      </c>
      <c r="U9" s="321" t="s">
        <v>7</v>
      </c>
      <c r="V9" s="321" t="s">
        <v>11</v>
      </c>
    </row>
    <row r="10" spans="1:22" s="22" customFormat="1" ht="34.5" customHeight="1">
      <c r="A10" s="327" t="s">
        <v>876</v>
      </c>
      <c r="B10" s="18"/>
      <c r="C10" s="20"/>
      <c r="D10" s="20"/>
      <c r="E10" s="20"/>
      <c r="F10" s="20"/>
      <c r="G10" s="20"/>
      <c r="H10" s="21"/>
      <c r="I10" s="512" t="s">
        <v>877</v>
      </c>
      <c r="J10" s="512"/>
      <c r="K10" s="512"/>
      <c r="L10" s="25" t="s">
        <v>1385</v>
      </c>
      <c r="M10" s="25" t="s">
        <v>1385</v>
      </c>
      <c r="N10" s="25" t="s">
        <v>1385</v>
      </c>
      <c r="O10" s="25" t="s">
        <v>1385</v>
      </c>
      <c r="P10" s="25" t="s">
        <v>1385</v>
      </c>
      <c r="Q10" s="25" t="s">
        <v>1385</v>
      </c>
      <c r="R10" s="25" t="s">
        <v>1385</v>
      </c>
      <c r="S10" s="25" t="s">
        <v>1385</v>
      </c>
      <c r="T10" s="25" t="s">
        <v>89</v>
      </c>
      <c r="U10" s="25" t="s">
        <v>1385</v>
      </c>
      <c r="V10" s="25" t="s">
        <v>1385</v>
      </c>
    </row>
    <row r="11" spans="1:22" s="22" customFormat="1" ht="34.5" customHeight="1">
      <c r="A11" s="327" t="s">
        <v>876</v>
      </c>
      <c r="B11" s="26"/>
      <c r="C11" s="20"/>
      <c r="D11" s="20"/>
      <c r="E11" s="20"/>
      <c r="F11" s="20"/>
      <c r="G11" s="20"/>
      <c r="H11" s="21"/>
      <c r="I11" s="512" t="s">
        <v>881</v>
      </c>
      <c r="J11" s="512"/>
      <c r="K11" s="512"/>
      <c r="L11" s="25" t="s">
        <v>89</v>
      </c>
      <c r="M11" s="25" t="s">
        <v>89</v>
      </c>
      <c r="N11" s="25" t="s">
        <v>89</v>
      </c>
      <c r="O11" s="25" t="s">
        <v>89</v>
      </c>
      <c r="P11" s="25" t="s">
        <v>89</v>
      </c>
      <c r="Q11" s="25" t="s">
        <v>89</v>
      </c>
      <c r="R11" s="25" t="s">
        <v>89</v>
      </c>
      <c r="S11" s="25" t="s">
        <v>89</v>
      </c>
      <c r="T11" s="25" t="s">
        <v>89</v>
      </c>
      <c r="U11" s="25" t="s">
        <v>89</v>
      </c>
      <c r="V11" s="25" t="s">
        <v>89</v>
      </c>
    </row>
    <row r="12" spans="1:22">
      <c r="A12" s="325"/>
      <c r="B12" s="19"/>
    </row>
    <row r="13" spans="1:22">
      <c r="A13" s="325"/>
      <c r="B13" s="18"/>
    </row>
    <row r="14" spans="1:22" s="22" customFormat="1">
      <c r="A14" s="325"/>
      <c r="B14" s="19" t="s">
        <v>885</v>
      </c>
      <c r="C14" s="20"/>
      <c r="D14" s="20"/>
      <c r="E14" s="20"/>
      <c r="F14" s="20"/>
      <c r="G14" s="20"/>
      <c r="H14" s="21"/>
      <c r="I14" s="21"/>
      <c r="J14" s="6"/>
      <c r="K14" s="7"/>
      <c r="L14" s="6"/>
      <c r="M14" s="6"/>
      <c r="N14" s="8"/>
      <c r="O14" s="8"/>
      <c r="P14" s="8"/>
      <c r="Q14" s="8"/>
      <c r="R14" s="8"/>
      <c r="S14" s="8"/>
      <c r="T14" s="8"/>
      <c r="U14" s="8"/>
      <c r="V14" s="8"/>
    </row>
    <row r="15" spans="1:22" s="22" customFormat="1">
      <c r="A15" s="325"/>
      <c r="B15" s="19"/>
      <c r="C15" s="19"/>
      <c r="D15" s="19"/>
      <c r="E15" s="19"/>
      <c r="F15" s="19"/>
      <c r="G15" s="19"/>
      <c r="H15" s="15"/>
      <c r="I15" s="15"/>
      <c r="J15" s="6"/>
      <c r="K15" s="7"/>
      <c r="L15" s="23"/>
      <c r="M15" s="23"/>
      <c r="N15" s="23"/>
      <c r="O15" s="23"/>
      <c r="P15" s="23"/>
      <c r="Q15" s="23"/>
      <c r="R15" s="8"/>
      <c r="S15" s="8"/>
      <c r="T15" s="8"/>
      <c r="U15" s="8"/>
      <c r="V15" s="8"/>
    </row>
    <row r="16" spans="1:22" s="22" customFormat="1">
      <c r="A16" s="325"/>
      <c r="B16" s="24"/>
      <c r="C16" s="20"/>
      <c r="D16" s="20"/>
      <c r="E16" s="20"/>
      <c r="F16" s="20"/>
      <c r="G16" s="20"/>
      <c r="H16" s="21"/>
      <c r="I16" s="513" t="s">
        <v>0</v>
      </c>
      <c r="J16" s="513"/>
      <c r="K16" s="513"/>
      <c r="L16" s="321" t="s">
        <v>8</v>
      </c>
      <c r="M16" s="321" t="s">
        <v>10</v>
      </c>
      <c r="N16" s="321" t="s">
        <v>585</v>
      </c>
      <c r="O16" s="321" t="s">
        <v>12</v>
      </c>
      <c r="P16" s="321" t="s">
        <v>13</v>
      </c>
      <c r="Q16" s="321" t="s">
        <v>584</v>
      </c>
      <c r="R16" s="321" t="s">
        <v>583</v>
      </c>
      <c r="S16" s="321" t="s">
        <v>582</v>
      </c>
      <c r="T16" s="321" t="s">
        <v>581</v>
      </c>
      <c r="U16" s="321" t="s">
        <v>7</v>
      </c>
      <c r="V16" s="321" t="s">
        <v>11</v>
      </c>
    </row>
    <row r="17" spans="1:22" s="22" customFormat="1" ht="34.5" customHeight="1">
      <c r="A17" s="327" t="s">
        <v>876</v>
      </c>
      <c r="B17" s="18"/>
      <c r="C17" s="20"/>
      <c r="D17" s="20"/>
      <c r="E17" s="20"/>
      <c r="F17" s="20"/>
      <c r="G17" s="20"/>
      <c r="H17" s="21"/>
      <c r="I17" s="512" t="s">
        <v>18</v>
      </c>
      <c r="J17" s="512"/>
      <c r="K17" s="512"/>
      <c r="L17" s="25"/>
      <c r="M17" s="25"/>
      <c r="N17" s="25"/>
      <c r="O17" s="25"/>
      <c r="P17" s="25"/>
      <c r="Q17" s="25"/>
      <c r="R17" s="25"/>
      <c r="S17" s="25" t="s">
        <v>886</v>
      </c>
      <c r="T17" s="25"/>
      <c r="U17" s="25" t="s">
        <v>886</v>
      </c>
      <c r="V17" s="25"/>
    </row>
    <row r="18" spans="1:22" s="22" customFormat="1" ht="34.5" customHeight="1">
      <c r="A18" s="327" t="s">
        <v>876</v>
      </c>
      <c r="B18" s="26"/>
      <c r="C18" s="20"/>
      <c r="D18" s="20"/>
      <c r="E18" s="20"/>
      <c r="F18" s="20"/>
      <c r="G18" s="20"/>
      <c r="H18" s="21"/>
      <c r="I18" s="512" t="s">
        <v>19</v>
      </c>
      <c r="J18" s="512"/>
      <c r="K18" s="512"/>
      <c r="L18" s="25" t="s">
        <v>886</v>
      </c>
      <c r="M18" s="25" t="s">
        <v>886</v>
      </c>
      <c r="N18" s="25" t="s">
        <v>886</v>
      </c>
      <c r="O18" s="25" t="s">
        <v>886</v>
      </c>
      <c r="P18" s="25" t="s">
        <v>886</v>
      </c>
      <c r="Q18" s="25" t="s">
        <v>886</v>
      </c>
      <c r="R18" s="25" t="s">
        <v>886</v>
      </c>
      <c r="S18" s="25"/>
      <c r="T18" s="25" t="s">
        <v>886</v>
      </c>
      <c r="U18" s="25"/>
      <c r="V18" s="25" t="s">
        <v>886</v>
      </c>
    </row>
    <row r="19" spans="1:22" s="22" customFormat="1" ht="34.5" customHeight="1">
      <c r="A19" s="327" t="s">
        <v>876</v>
      </c>
      <c r="B19" s="26"/>
      <c r="C19" s="20"/>
      <c r="D19" s="20"/>
      <c r="E19" s="20"/>
      <c r="F19" s="20"/>
      <c r="G19" s="20"/>
      <c r="H19" s="21"/>
      <c r="I19" s="512" t="s">
        <v>20</v>
      </c>
      <c r="J19" s="512"/>
      <c r="K19" s="512"/>
      <c r="L19" s="27"/>
      <c r="M19" s="27"/>
      <c r="N19" s="27"/>
      <c r="O19" s="27"/>
      <c r="P19" s="27"/>
      <c r="Q19" s="27"/>
      <c r="R19" s="27"/>
      <c r="S19" s="27"/>
      <c r="T19" s="27"/>
      <c r="U19" s="27"/>
      <c r="V19" s="27"/>
    </row>
    <row r="20" spans="1:22" s="22" customFormat="1" ht="34.5" customHeight="1">
      <c r="A20" s="327" t="s">
        <v>876</v>
      </c>
      <c r="B20" s="18"/>
      <c r="C20" s="20"/>
      <c r="D20" s="20"/>
      <c r="E20" s="20"/>
      <c r="F20" s="20"/>
      <c r="G20" s="20"/>
      <c r="H20" s="21"/>
      <c r="I20" s="512" t="s">
        <v>21</v>
      </c>
      <c r="J20" s="512"/>
      <c r="K20" s="512"/>
      <c r="L20" s="28"/>
      <c r="M20" s="28"/>
      <c r="N20" s="28"/>
      <c r="O20" s="28"/>
      <c r="P20" s="28"/>
      <c r="Q20" s="28"/>
      <c r="R20" s="28"/>
      <c r="S20" s="28"/>
      <c r="T20" s="28"/>
      <c r="U20" s="28"/>
      <c r="V20" s="28"/>
    </row>
    <row r="21" spans="1:22" s="22" customFormat="1" ht="34.5" customHeight="1">
      <c r="A21" s="327" t="s">
        <v>876</v>
      </c>
      <c r="B21" s="18"/>
      <c r="C21" s="20"/>
      <c r="D21" s="20"/>
      <c r="E21" s="20"/>
      <c r="F21" s="20"/>
      <c r="G21" s="20"/>
      <c r="H21" s="21"/>
      <c r="I21" s="512" t="s">
        <v>22</v>
      </c>
      <c r="J21" s="512"/>
      <c r="K21" s="512"/>
      <c r="L21" s="27"/>
      <c r="M21" s="27"/>
      <c r="N21" s="27"/>
      <c r="O21" s="27"/>
      <c r="P21" s="27"/>
      <c r="Q21" s="27"/>
      <c r="R21" s="27"/>
      <c r="S21" s="27"/>
      <c r="T21" s="27"/>
      <c r="U21" s="27"/>
      <c r="V21" s="27"/>
    </row>
    <row r="22" spans="1:22" s="22" customFormat="1" ht="34.5" customHeight="1">
      <c r="A22" s="327" t="s">
        <v>876</v>
      </c>
      <c r="B22" s="18"/>
      <c r="C22" s="20"/>
      <c r="D22" s="20"/>
      <c r="E22" s="20"/>
      <c r="F22" s="20"/>
      <c r="G22" s="20"/>
      <c r="H22" s="21"/>
      <c r="I22" s="512" t="s">
        <v>23</v>
      </c>
      <c r="J22" s="512"/>
      <c r="K22" s="512"/>
      <c r="L22" s="27"/>
      <c r="M22" s="27"/>
      <c r="N22" s="27"/>
      <c r="O22" s="27"/>
      <c r="P22" s="27"/>
      <c r="Q22" s="27"/>
      <c r="R22" s="27"/>
      <c r="S22" s="27"/>
      <c r="T22" s="27"/>
      <c r="U22" s="27"/>
      <c r="V22" s="27"/>
    </row>
    <row r="23" spans="1:22" s="22" customFormat="1" ht="34.5" customHeight="1">
      <c r="A23" s="327" t="s">
        <v>876</v>
      </c>
      <c r="B23" s="18"/>
      <c r="C23" s="20"/>
      <c r="D23" s="20"/>
      <c r="E23" s="20"/>
      <c r="F23" s="20"/>
      <c r="G23" s="20"/>
      <c r="H23" s="21"/>
      <c r="I23" s="512" t="s">
        <v>1386</v>
      </c>
      <c r="J23" s="512"/>
      <c r="K23" s="512"/>
      <c r="L23" s="27"/>
      <c r="M23" s="27"/>
      <c r="N23" s="27"/>
      <c r="O23" s="27"/>
      <c r="P23" s="27"/>
      <c r="Q23" s="27"/>
      <c r="R23" s="27"/>
      <c r="S23" s="27"/>
      <c r="T23" s="27"/>
      <c r="U23" s="27"/>
      <c r="V23" s="27"/>
    </row>
    <row r="24" spans="1:22" s="22" customFormat="1" ht="315" customHeight="1">
      <c r="A24" s="327" t="s">
        <v>887</v>
      </c>
      <c r="B24" s="18"/>
      <c r="C24" s="20"/>
      <c r="D24" s="20"/>
      <c r="E24" s="20"/>
      <c r="F24" s="20"/>
      <c r="G24" s="20"/>
      <c r="H24" s="21"/>
      <c r="I24" s="511" t="s">
        <v>25</v>
      </c>
      <c r="J24" s="511"/>
      <c r="K24" s="511"/>
      <c r="L24" s="27" t="s">
        <v>26</v>
      </c>
      <c r="M24" s="27" t="s">
        <v>1385</v>
      </c>
      <c r="N24" s="27" t="s">
        <v>1385</v>
      </c>
      <c r="O24" s="27" t="s">
        <v>26</v>
      </c>
      <c r="P24" s="27" t="s">
        <v>26</v>
      </c>
      <c r="Q24" s="27" t="s">
        <v>26</v>
      </c>
      <c r="R24" s="27" t="s">
        <v>26</v>
      </c>
      <c r="S24" s="27" t="s">
        <v>26</v>
      </c>
      <c r="T24" s="27" t="s">
        <v>26</v>
      </c>
      <c r="U24" s="27" t="s">
        <v>26</v>
      </c>
      <c r="V24" s="27" t="s">
        <v>1385</v>
      </c>
    </row>
    <row r="25" spans="1:22" s="22" customFormat="1">
      <c r="A25" s="325"/>
      <c r="B25" s="18"/>
      <c r="C25" s="3"/>
      <c r="D25" s="3"/>
      <c r="E25" s="4"/>
      <c r="F25" s="3"/>
      <c r="G25" s="29"/>
      <c r="H25" s="5"/>
      <c r="I25" s="5"/>
      <c r="J25" s="6"/>
      <c r="K25" s="30"/>
      <c r="L25" s="8"/>
      <c r="M25" s="8"/>
      <c r="N25" s="8"/>
      <c r="O25" s="8"/>
      <c r="P25" s="8"/>
      <c r="Q25" s="8"/>
      <c r="R25" s="9"/>
    </row>
    <row r="26" spans="1:22">
      <c r="A26" s="325"/>
      <c r="B26" s="18"/>
      <c r="K26" s="30"/>
      <c r="L26" s="8"/>
      <c r="M26" s="8"/>
      <c r="R26" s="9"/>
      <c r="S26" s="9"/>
      <c r="T26" s="9"/>
      <c r="U26" s="9"/>
      <c r="V26" s="9"/>
    </row>
    <row r="27" spans="1:22" s="22" customFormat="1">
      <c r="A27" s="325"/>
      <c r="B27" s="31" t="s">
        <v>27</v>
      </c>
      <c r="C27" s="20"/>
      <c r="D27" s="20"/>
      <c r="E27" s="20"/>
      <c r="F27" s="20"/>
      <c r="G27" s="20"/>
      <c r="H27" s="21"/>
      <c r="I27" s="21"/>
      <c r="J27" s="6"/>
      <c r="K27" s="30"/>
      <c r="L27" s="8"/>
      <c r="M27" s="8"/>
      <c r="N27" s="8"/>
      <c r="O27" s="8"/>
      <c r="P27" s="8"/>
      <c r="Q27" s="8"/>
      <c r="R27" s="9"/>
    </row>
    <row r="28" spans="1:22" s="22" customFormat="1">
      <c r="A28" s="325"/>
      <c r="B28" s="19"/>
      <c r="C28" s="19"/>
      <c r="D28" s="19"/>
      <c r="E28" s="19"/>
      <c r="F28" s="19"/>
      <c r="G28" s="19"/>
      <c r="H28" s="15"/>
      <c r="I28" s="15"/>
      <c r="J28" s="6"/>
      <c r="K28" s="30"/>
      <c r="L28" s="23"/>
      <c r="M28" s="23"/>
      <c r="N28" s="23"/>
      <c r="O28" s="23"/>
      <c r="P28" s="23"/>
      <c r="Q28" s="23"/>
      <c r="R28" s="9"/>
    </row>
    <row r="29" spans="1:22" s="22" customFormat="1">
      <c r="A29" s="325"/>
      <c r="B29" s="24"/>
      <c r="C29" s="20"/>
      <c r="D29" s="20"/>
      <c r="E29" s="20"/>
      <c r="F29" s="20"/>
      <c r="G29" s="20"/>
      <c r="H29" s="21"/>
      <c r="I29" s="508" t="s">
        <v>28</v>
      </c>
      <c r="J29" s="509"/>
      <c r="K29" s="510"/>
      <c r="L29" s="321" t="s">
        <v>8</v>
      </c>
      <c r="M29" s="321" t="s">
        <v>10</v>
      </c>
      <c r="N29" s="321" t="s">
        <v>585</v>
      </c>
      <c r="O29" s="321" t="s">
        <v>12</v>
      </c>
      <c r="P29" s="321" t="s">
        <v>13</v>
      </c>
      <c r="Q29" s="321" t="s">
        <v>584</v>
      </c>
      <c r="R29" s="321" t="s">
        <v>583</v>
      </c>
      <c r="S29" s="321" t="s">
        <v>582</v>
      </c>
      <c r="T29" s="321" t="s">
        <v>581</v>
      </c>
      <c r="U29" s="321" t="s">
        <v>7</v>
      </c>
      <c r="V29" s="321" t="s">
        <v>11</v>
      </c>
    </row>
    <row r="30" spans="1:22" s="22" customFormat="1" ht="34.5" customHeight="1">
      <c r="A30" s="327" t="s">
        <v>888</v>
      </c>
      <c r="B30" s="18"/>
      <c r="C30" s="20"/>
      <c r="D30" s="20"/>
      <c r="E30" s="20"/>
      <c r="F30" s="20"/>
      <c r="G30" s="20"/>
      <c r="H30" s="21"/>
      <c r="I30" s="502" t="s">
        <v>18</v>
      </c>
      <c r="J30" s="503"/>
      <c r="K30" s="504"/>
      <c r="L30" s="25"/>
      <c r="M30" s="25"/>
      <c r="N30" s="25"/>
      <c r="O30" s="25"/>
      <c r="P30" s="25"/>
      <c r="Q30" s="25"/>
      <c r="R30" s="25"/>
      <c r="S30" s="25" t="s">
        <v>886</v>
      </c>
      <c r="T30" s="25"/>
      <c r="U30" s="25" t="s">
        <v>886</v>
      </c>
      <c r="V30" s="25"/>
    </row>
    <row r="31" spans="1:22" s="22" customFormat="1" ht="34.5" customHeight="1">
      <c r="A31" s="327" t="s">
        <v>888</v>
      </c>
      <c r="B31" s="26"/>
      <c r="C31" s="20"/>
      <c r="D31" s="20"/>
      <c r="E31" s="20"/>
      <c r="F31" s="20"/>
      <c r="G31" s="20"/>
      <c r="H31" s="21"/>
      <c r="I31" s="502" t="s">
        <v>19</v>
      </c>
      <c r="J31" s="503"/>
      <c r="K31" s="504"/>
      <c r="L31" s="25" t="s">
        <v>886</v>
      </c>
      <c r="M31" s="25" t="s">
        <v>886</v>
      </c>
      <c r="N31" s="25" t="s">
        <v>886</v>
      </c>
      <c r="O31" s="25" t="s">
        <v>886</v>
      </c>
      <c r="P31" s="25" t="s">
        <v>886</v>
      </c>
      <c r="Q31" s="25" t="s">
        <v>886</v>
      </c>
      <c r="R31" s="25" t="s">
        <v>886</v>
      </c>
      <c r="S31" s="25"/>
      <c r="T31" s="25" t="s">
        <v>886</v>
      </c>
      <c r="U31" s="25"/>
      <c r="V31" s="25" t="s">
        <v>886</v>
      </c>
    </row>
    <row r="32" spans="1:22" s="22" customFormat="1" ht="34.5" customHeight="1">
      <c r="A32" s="327" t="s">
        <v>888</v>
      </c>
      <c r="B32" s="26"/>
      <c r="C32" s="20"/>
      <c r="D32" s="20"/>
      <c r="E32" s="20"/>
      <c r="F32" s="20"/>
      <c r="G32" s="20"/>
      <c r="H32" s="21"/>
      <c r="I32" s="502" t="s">
        <v>20</v>
      </c>
      <c r="J32" s="503"/>
      <c r="K32" s="504"/>
      <c r="L32" s="27"/>
      <c r="M32" s="27"/>
      <c r="N32" s="27"/>
      <c r="O32" s="27"/>
      <c r="P32" s="27"/>
      <c r="Q32" s="27"/>
      <c r="R32" s="27"/>
      <c r="S32" s="27"/>
      <c r="T32" s="27"/>
      <c r="U32" s="27"/>
      <c r="V32" s="27"/>
    </row>
    <row r="33" spans="1:22" s="22" customFormat="1" ht="34.5" customHeight="1">
      <c r="A33" s="327" t="s">
        <v>888</v>
      </c>
      <c r="B33" s="18"/>
      <c r="C33" s="20"/>
      <c r="D33" s="20"/>
      <c r="E33" s="20"/>
      <c r="F33" s="20"/>
      <c r="G33" s="20"/>
      <c r="H33" s="21"/>
      <c r="I33" s="502" t="s">
        <v>21</v>
      </c>
      <c r="J33" s="503"/>
      <c r="K33" s="504"/>
      <c r="L33" s="28"/>
      <c r="M33" s="28"/>
      <c r="N33" s="28"/>
      <c r="O33" s="28"/>
      <c r="P33" s="28"/>
      <c r="Q33" s="28"/>
      <c r="R33" s="28"/>
      <c r="S33" s="28"/>
      <c r="T33" s="28"/>
      <c r="U33" s="28"/>
      <c r="V33" s="28"/>
    </row>
    <row r="34" spans="1:22" s="22" customFormat="1" ht="34.5" customHeight="1">
      <c r="A34" s="327" t="s">
        <v>888</v>
      </c>
      <c r="B34" s="18"/>
      <c r="C34" s="20"/>
      <c r="D34" s="20"/>
      <c r="E34" s="20"/>
      <c r="F34" s="20"/>
      <c r="G34" s="20"/>
      <c r="H34" s="21"/>
      <c r="I34" s="499" t="s">
        <v>1387</v>
      </c>
      <c r="J34" s="500"/>
      <c r="K34" s="501"/>
      <c r="L34" s="27"/>
      <c r="M34" s="27"/>
      <c r="N34" s="27"/>
      <c r="O34" s="27"/>
      <c r="P34" s="27"/>
      <c r="Q34" s="27"/>
      <c r="R34" s="27"/>
      <c r="S34" s="27"/>
      <c r="T34" s="27"/>
      <c r="U34" s="27"/>
      <c r="V34" s="27"/>
    </row>
    <row r="35" spans="1:22" s="22" customFormat="1" ht="34.5" customHeight="1">
      <c r="A35" s="327" t="s">
        <v>888</v>
      </c>
      <c r="B35" s="18"/>
      <c r="C35" s="20"/>
      <c r="D35" s="20"/>
      <c r="E35" s="20"/>
      <c r="F35" s="20"/>
      <c r="G35" s="20"/>
      <c r="H35" s="21"/>
      <c r="I35" s="499" t="s">
        <v>30</v>
      </c>
      <c r="J35" s="500"/>
      <c r="K35" s="501"/>
      <c r="L35" s="27"/>
      <c r="M35" s="27"/>
      <c r="N35" s="27"/>
      <c r="O35" s="27"/>
      <c r="P35" s="27"/>
      <c r="Q35" s="27"/>
      <c r="R35" s="27"/>
      <c r="S35" s="27"/>
      <c r="T35" s="27"/>
      <c r="U35" s="27"/>
      <c r="V35" s="27"/>
    </row>
    <row r="36" spans="1:22" s="32" customFormat="1" ht="34.5" customHeight="1">
      <c r="A36" s="327" t="s">
        <v>888</v>
      </c>
      <c r="B36" s="18"/>
      <c r="C36" s="20"/>
      <c r="D36" s="20"/>
      <c r="E36" s="20"/>
      <c r="F36" s="20"/>
      <c r="G36" s="20"/>
      <c r="H36" s="21"/>
      <c r="I36" s="499" t="s">
        <v>1388</v>
      </c>
      <c r="J36" s="500"/>
      <c r="K36" s="501"/>
      <c r="L36" s="27"/>
      <c r="M36" s="27"/>
      <c r="N36" s="27"/>
      <c r="O36" s="27"/>
      <c r="P36" s="27"/>
      <c r="Q36" s="27"/>
      <c r="R36" s="27"/>
      <c r="S36" s="27"/>
      <c r="T36" s="27"/>
      <c r="U36" s="27"/>
      <c r="V36" s="27"/>
    </row>
    <row r="37" spans="1:22" s="22" customFormat="1" ht="34.5" customHeight="1">
      <c r="A37" s="327" t="s">
        <v>888</v>
      </c>
      <c r="B37" s="18"/>
      <c r="C37" s="20"/>
      <c r="D37" s="20"/>
      <c r="E37" s="20"/>
      <c r="F37" s="20"/>
      <c r="G37" s="20"/>
      <c r="H37" s="21"/>
      <c r="I37" s="496" t="s">
        <v>1389</v>
      </c>
      <c r="J37" s="496"/>
      <c r="K37" s="496"/>
      <c r="L37" s="27"/>
      <c r="M37" s="27"/>
      <c r="N37" s="27"/>
      <c r="O37" s="27"/>
      <c r="P37" s="27"/>
      <c r="Q37" s="27"/>
      <c r="R37" s="27"/>
      <c r="S37" s="27"/>
      <c r="T37" s="27"/>
      <c r="U37" s="27"/>
      <c r="V37" s="27"/>
    </row>
    <row r="38" spans="1:22" s="22" customFormat="1">
      <c r="A38" s="325"/>
      <c r="B38" s="18"/>
      <c r="C38" s="3"/>
      <c r="D38" s="3"/>
      <c r="E38" s="4"/>
      <c r="F38" s="3"/>
      <c r="G38" s="33"/>
      <c r="H38" s="5"/>
      <c r="I38" s="5"/>
      <c r="J38" s="6"/>
      <c r="K38" s="30"/>
      <c r="L38" s="8"/>
      <c r="M38" s="8"/>
      <c r="N38" s="8"/>
      <c r="O38" s="8"/>
      <c r="P38" s="8"/>
      <c r="Q38" s="8"/>
      <c r="R38" s="9"/>
    </row>
    <row r="39" spans="1:22" s="22" customFormat="1">
      <c r="A39" s="325"/>
      <c r="B39" s="18"/>
      <c r="C39" s="3"/>
      <c r="D39" s="3"/>
      <c r="E39" s="4"/>
      <c r="F39" s="3"/>
      <c r="G39" s="33"/>
      <c r="H39" s="5"/>
      <c r="I39" s="5"/>
      <c r="J39" s="6"/>
      <c r="K39" s="30"/>
      <c r="L39" s="8"/>
      <c r="M39" s="8"/>
      <c r="N39" s="8"/>
      <c r="O39" s="8"/>
      <c r="P39" s="8"/>
      <c r="Q39" s="8"/>
      <c r="R39" s="9"/>
    </row>
    <row r="40" spans="1:22" s="22" customFormat="1">
      <c r="A40" s="325"/>
      <c r="B40" s="31" t="s">
        <v>32</v>
      </c>
      <c r="C40" s="20"/>
      <c r="D40" s="20"/>
      <c r="E40" s="20"/>
      <c r="F40" s="20"/>
      <c r="G40" s="20"/>
      <c r="H40" s="21"/>
      <c r="I40" s="21"/>
      <c r="J40" s="6"/>
      <c r="K40" s="30"/>
      <c r="L40" s="8"/>
      <c r="M40" s="8"/>
      <c r="N40" s="8"/>
      <c r="O40" s="8"/>
      <c r="P40" s="8"/>
      <c r="Q40" s="8"/>
      <c r="R40" s="9"/>
    </row>
    <row r="41" spans="1:22" s="22" customFormat="1">
      <c r="A41" s="325"/>
      <c r="B41" s="19"/>
      <c r="C41" s="19"/>
      <c r="D41" s="19"/>
      <c r="E41" s="19"/>
      <c r="F41" s="19"/>
      <c r="G41" s="19"/>
      <c r="H41" s="15"/>
      <c r="I41" s="15"/>
      <c r="J41" s="6"/>
      <c r="K41" s="30"/>
      <c r="L41" s="23"/>
      <c r="M41" s="23"/>
      <c r="N41" s="23"/>
      <c r="O41" s="23"/>
      <c r="P41" s="23"/>
      <c r="Q41" s="23"/>
      <c r="R41" s="9"/>
    </row>
    <row r="42" spans="1:22" s="22" customFormat="1">
      <c r="A42" s="325"/>
      <c r="B42" s="24"/>
      <c r="C42" s="20"/>
      <c r="D42" s="20"/>
      <c r="E42" s="20"/>
      <c r="F42" s="20"/>
      <c r="G42" s="20"/>
      <c r="H42" s="21"/>
      <c r="I42" s="508" t="s">
        <v>33</v>
      </c>
      <c r="J42" s="509"/>
      <c r="K42" s="510"/>
      <c r="L42" s="321" t="s">
        <v>8</v>
      </c>
      <c r="M42" s="321" t="s">
        <v>10</v>
      </c>
      <c r="N42" s="321" t="s">
        <v>585</v>
      </c>
      <c r="O42" s="321" t="s">
        <v>12</v>
      </c>
      <c r="P42" s="321" t="s">
        <v>13</v>
      </c>
      <c r="Q42" s="321" t="s">
        <v>584</v>
      </c>
      <c r="R42" s="321" t="s">
        <v>583</v>
      </c>
      <c r="S42" s="321" t="s">
        <v>582</v>
      </c>
      <c r="T42" s="321" t="s">
        <v>581</v>
      </c>
      <c r="U42" s="321" t="s">
        <v>7</v>
      </c>
      <c r="V42" s="321" t="s">
        <v>11</v>
      </c>
    </row>
    <row r="43" spans="1:22" s="22" customFormat="1" ht="34.5" customHeight="1">
      <c r="A43" s="327" t="s">
        <v>889</v>
      </c>
      <c r="B43" s="18"/>
      <c r="C43" s="20"/>
      <c r="D43" s="20"/>
      <c r="E43" s="20"/>
      <c r="F43" s="20"/>
      <c r="G43" s="20"/>
      <c r="H43" s="21"/>
      <c r="I43" s="502" t="s">
        <v>1390</v>
      </c>
      <c r="J43" s="503"/>
      <c r="K43" s="504"/>
      <c r="L43" s="25"/>
      <c r="M43" s="25"/>
      <c r="N43" s="25"/>
      <c r="O43" s="25"/>
      <c r="P43" s="25"/>
      <c r="Q43" s="25"/>
      <c r="R43" s="25"/>
      <c r="S43" s="25"/>
      <c r="T43" s="25"/>
      <c r="U43" s="25"/>
      <c r="V43" s="25"/>
    </row>
    <row r="44" spans="1:22" s="22" customFormat="1" ht="34.5" customHeight="1">
      <c r="A44" s="327" t="s">
        <v>889</v>
      </c>
      <c r="B44" s="26"/>
      <c r="C44" s="20"/>
      <c r="D44" s="20"/>
      <c r="E44" s="20"/>
      <c r="F44" s="20"/>
      <c r="G44" s="20"/>
      <c r="H44" s="21"/>
      <c r="I44" s="502" t="s">
        <v>35</v>
      </c>
      <c r="J44" s="503"/>
      <c r="K44" s="504"/>
      <c r="L44" s="25"/>
      <c r="M44" s="25"/>
      <c r="N44" s="25"/>
      <c r="O44" s="25"/>
      <c r="P44" s="25"/>
      <c r="Q44" s="25"/>
      <c r="R44" s="25"/>
      <c r="S44" s="25"/>
      <c r="T44" s="25"/>
      <c r="U44" s="25"/>
      <c r="V44" s="25"/>
    </row>
    <row r="45" spans="1:22" s="22" customFormat="1" ht="34.5" customHeight="1">
      <c r="A45" s="327" t="s">
        <v>889</v>
      </c>
      <c r="B45" s="26"/>
      <c r="C45" s="20"/>
      <c r="D45" s="20"/>
      <c r="E45" s="20"/>
      <c r="F45" s="20"/>
      <c r="G45" s="20"/>
      <c r="H45" s="21"/>
      <c r="I45" s="502" t="s">
        <v>36</v>
      </c>
      <c r="J45" s="503"/>
      <c r="K45" s="504"/>
      <c r="L45" s="34"/>
      <c r="M45" s="34"/>
      <c r="N45" s="34"/>
      <c r="O45" s="34"/>
      <c r="P45" s="34"/>
      <c r="Q45" s="34"/>
      <c r="R45" s="34"/>
      <c r="S45" s="34"/>
      <c r="T45" s="34"/>
      <c r="U45" s="34"/>
      <c r="V45" s="34"/>
    </row>
    <row r="46" spans="1:22" s="22" customFormat="1" ht="34.5" customHeight="1">
      <c r="A46" s="327" t="s">
        <v>889</v>
      </c>
      <c r="B46" s="18"/>
      <c r="C46" s="20"/>
      <c r="D46" s="20"/>
      <c r="E46" s="20"/>
      <c r="F46" s="20"/>
      <c r="G46" s="20"/>
      <c r="H46" s="21"/>
      <c r="I46" s="502" t="s">
        <v>37</v>
      </c>
      <c r="J46" s="503"/>
      <c r="K46" s="504"/>
      <c r="L46" s="25"/>
      <c r="M46" s="25"/>
      <c r="N46" s="25"/>
      <c r="O46" s="25"/>
      <c r="P46" s="25"/>
      <c r="Q46" s="25"/>
      <c r="R46" s="25"/>
      <c r="S46" s="25"/>
      <c r="T46" s="25"/>
      <c r="U46" s="25"/>
      <c r="V46" s="25"/>
    </row>
    <row r="47" spans="1:22" s="22" customFormat="1">
      <c r="A47" s="325"/>
      <c r="B47" s="18"/>
      <c r="C47" s="3"/>
      <c r="D47" s="3"/>
      <c r="E47" s="4"/>
      <c r="F47" s="3"/>
      <c r="G47" s="29"/>
      <c r="H47" s="5"/>
      <c r="I47" s="5"/>
      <c r="J47" s="6"/>
      <c r="K47" s="30"/>
      <c r="L47" s="8"/>
      <c r="M47" s="8"/>
      <c r="N47" s="8"/>
      <c r="O47" s="8"/>
      <c r="P47" s="8"/>
      <c r="Q47" s="8"/>
      <c r="R47" s="9"/>
    </row>
    <row r="48" spans="1:22">
      <c r="A48" s="325"/>
      <c r="B48" s="18"/>
      <c r="K48" s="30"/>
      <c r="L48" s="8"/>
      <c r="M48" s="8"/>
      <c r="R48" s="9"/>
      <c r="S48" s="9"/>
      <c r="T48" s="9"/>
      <c r="U48" s="9"/>
      <c r="V48" s="9"/>
    </row>
    <row r="49" spans="1:22" s="22" customFormat="1">
      <c r="A49" s="325"/>
      <c r="B49" s="31" t="s">
        <v>38</v>
      </c>
      <c r="C49" s="20"/>
      <c r="D49" s="20"/>
      <c r="E49" s="20"/>
      <c r="F49" s="20"/>
      <c r="G49" s="20"/>
      <c r="H49" s="21"/>
      <c r="I49" s="21"/>
      <c r="J49" s="6"/>
      <c r="K49" s="30"/>
      <c r="L49" s="8"/>
      <c r="M49" s="8"/>
      <c r="N49" s="8"/>
      <c r="O49" s="8"/>
      <c r="P49" s="8"/>
      <c r="Q49" s="8"/>
      <c r="R49" s="9"/>
    </row>
    <row r="50" spans="1:22" s="22" customFormat="1">
      <c r="A50" s="325"/>
      <c r="B50" s="19"/>
      <c r="C50" s="19"/>
      <c r="D50" s="19"/>
      <c r="E50" s="19"/>
      <c r="F50" s="19"/>
      <c r="G50" s="19"/>
      <c r="H50" s="15"/>
      <c r="I50" s="15"/>
      <c r="J50" s="6"/>
      <c r="K50" s="30"/>
      <c r="L50" s="23"/>
      <c r="M50" s="23"/>
      <c r="N50" s="23"/>
      <c r="O50" s="23"/>
      <c r="P50" s="23"/>
      <c r="Q50" s="23"/>
      <c r="R50" s="9"/>
    </row>
    <row r="51" spans="1:22" s="22" customFormat="1">
      <c r="A51" s="325"/>
      <c r="B51" s="24"/>
      <c r="C51" s="20"/>
      <c r="D51" s="20"/>
      <c r="E51" s="20"/>
      <c r="F51" s="20"/>
      <c r="G51" s="20"/>
      <c r="H51" s="35"/>
      <c r="I51" s="505" t="s">
        <v>28</v>
      </c>
      <c r="J51" s="506"/>
      <c r="K51" s="507"/>
      <c r="L51" s="321" t="s">
        <v>8</v>
      </c>
      <c r="M51" s="321" t="s">
        <v>10</v>
      </c>
      <c r="N51" s="321" t="s">
        <v>585</v>
      </c>
      <c r="O51" s="321" t="s">
        <v>12</v>
      </c>
      <c r="P51" s="321" t="s">
        <v>13</v>
      </c>
      <c r="Q51" s="321" t="s">
        <v>584</v>
      </c>
      <c r="R51" s="321" t="s">
        <v>583</v>
      </c>
      <c r="S51" s="321" t="s">
        <v>582</v>
      </c>
      <c r="T51" s="321" t="s">
        <v>581</v>
      </c>
      <c r="U51" s="321" t="s">
        <v>7</v>
      </c>
      <c r="V51" s="321" t="s">
        <v>11</v>
      </c>
    </row>
    <row r="52" spans="1:22" s="22" customFormat="1" ht="34.5" customHeight="1">
      <c r="A52" s="328" t="s">
        <v>890</v>
      </c>
      <c r="B52" s="18"/>
      <c r="C52" s="20"/>
      <c r="D52" s="20"/>
      <c r="E52" s="20"/>
      <c r="F52" s="20"/>
      <c r="G52" s="20"/>
      <c r="H52" s="21"/>
      <c r="I52" s="499" t="s">
        <v>18</v>
      </c>
      <c r="J52" s="500"/>
      <c r="K52" s="501"/>
      <c r="L52" s="25"/>
      <c r="M52" s="25"/>
      <c r="N52" s="25"/>
      <c r="O52" s="25"/>
      <c r="P52" s="25"/>
      <c r="Q52" s="25"/>
      <c r="R52" s="25"/>
      <c r="S52" s="25"/>
      <c r="T52" s="25"/>
      <c r="U52" s="25"/>
      <c r="V52" s="25"/>
    </row>
    <row r="53" spans="1:22" s="22" customFormat="1" ht="34.5" customHeight="1">
      <c r="A53" s="328" t="s">
        <v>890</v>
      </c>
      <c r="B53" s="26"/>
      <c r="C53" s="20"/>
      <c r="D53" s="20"/>
      <c r="E53" s="20"/>
      <c r="F53" s="20"/>
      <c r="G53" s="20"/>
      <c r="H53" s="21"/>
      <c r="I53" s="499" t="s">
        <v>19</v>
      </c>
      <c r="J53" s="500"/>
      <c r="K53" s="501"/>
      <c r="L53" s="25"/>
      <c r="M53" s="25"/>
      <c r="N53" s="25"/>
      <c r="O53" s="25"/>
      <c r="P53" s="25"/>
      <c r="Q53" s="25"/>
      <c r="R53" s="25"/>
      <c r="S53" s="25"/>
      <c r="T53" s="25"/>
      <c r="U53" s="25"/>
      <c r="V53" s="25"/>
    </row>
    <row r="54" spans="1:22" s="22" customFormat="1" ht="34.5" customHeight="1">
      <c r="A54" s="328" t="s">
        <v>890</v>
      </c>
      <c r="B54" s="26"/>
      <c r="C54" s="20"/>
      <c r="D54" s="20"/>
      <c r="E54" s="20"/>
      <c r="F54" s="20"/>
      <c r="G54" s="20"/>
      <c r="H54" s="21"/>
      <c r="I54" s="499" t="s">
        <v>20</v>
      </c>
      <c r="J54" s="500"/>
      <c r="K54" s="501"/>
      <c r="L54" s="27"/>
      <c r="M54" s="27"/>
      <c r="N54" s="27"/>
      <c r="O54" s="27"/>
      <c r="P54" s="27"/>
      <c r="Q54" s="27"/>
      <c r="R54" s="27"/>
      <c r="S54" s="27"/>
      <c r="T54" s="27"/>
      <c r="U54" s="27"/>
      <c r="V54" s="27"/>
    </row>
    <row r="55" spans="1:22" s="22" customFormat="1" ht="34.5" customHeight="1">
      <c r="A55" s="328" t="s">
        <v>890</v>
      </c>
      <c r="B55" s="18"/>
      <c r="C55" s="20"/>
      <c r="D55" s="20"/>
      <c r="E55" s="20"/>
      <c r="F55" s="20"/>
      <c r="G55" s="20"/>
      <c r="H55" s="21"/>
      <c r="I55" s="499" t="s">
        <v>21</v>
      </c>
      <c r="J55" s="500"/>
      <c r="K55" s="501"/>
      <c r="L55" s="28"/>
      <c r="M55" s="28"/>
      <c r="N55" s="28"/>
      <c r="O55" s="28"/>
      <c r="P55" s="28"/>
      <c r="Q55" s="28"/>
      <c r="R55" s="28"/>
      <c r="S55" s="28"/>
      <c r="T55" s="28"/>
      <c r="U55" s="28"/>
      <c r="V55" s="28"/>
    </row>
    <row r="56" spans="1:22" s="22" customFormat="1" ht="34.5" customHeight="1">
      <c r="A56" s="328" t="s">
        <v>890</v>
      </c>
      <c r="B56" s="18"/>
      <c r="C56" s="20"/>
      <c r="D56" s="20"/>
      <c r="E56" s="20"/>
      <c r="F56" s="20"/>
      <c r="G56" s="20"/>
      <c r="H56" s="21"/>
      <c r="I56" s="499" t="s">
        <v>29</v>
      </c>
      <c r="J56" s="500"/>
      <c r="K56" s="501"/>
      <c r="L56" s="27"/>
      <c r="M56" s="27"/>
      <c r="N56" s="27"/>
      <c r="O56" s="27"/>
      <c r="P56" s="27"/>
      <c r="Q56" s="27"/>
      <c r="R56" s="27"/>
      <c r="S56" s="27"/>
      <c r="T56" s="27"/>
      <c r="U56" s="27"/>
      <c r="V56" s="27"/>
    </row>
    <row r="57" spans="1:22" s="22" customFormat="1" ht="34.5" customHeight="1">
      <c r="A57" s="328" t="s">
        <v>890</v>
      </c>
      <c r="B57" s="18"/>
      <c r="C57" s="20"/>
      <c r="D57" s="20"/>
      <c r="E57" s="20"/>
      <c r="F57" s="20"/>
      <c r="G57" s="20"/>
      <c r="H57" s="21"/>
      <c r="I57" s="499" t="s">
        <v>30</v>
      </c>
      <c r="J57" s="500"/>
      <c r="K57" s="501"/>
      <c r="L57" s="27"/>
      <c r="M57" s="27"/>
      <c r="N57" s="27"/>
      <c r="O57" s="27"/>
      <c r="P57" s="27"/>
      <c r="Q57" s="27"/>
      <c r="R57" s="27"/>
      <c r="S57" s="27"/>
      <c r="T57" s="27"/>
      <c r="U57" s="27"/>
      <c r="V57" s="27"/>
    </row>
    <row r="58" spans="1:22" s="32" customFormat="1" ht="34.5" customHeight="1">
      <c r="A58" s="328" t="s">
        <v>890</v>
      </c>
      <c r="B58" s="18"/>
      <c r="C58" s="20"/>
      <c r="D58" s="20"/>
      <c r="E58" s="20"/>
      <c r="F58" s="20"/>
      <c r="G58" s="20"/>
      <c r="H58" s="21"/>
      <c r="I58" s="499" t="s">
        <v>1388</v>
      </c>
      <c r="J58" s="500"/>
      <c r="K58" s="501"/>
      <c r="L58" s="27"/>
      <c r="M58" s="27"/>
      <c r="N58" s="27"/>
      <c r="O58" s="27"/>
      <c r="P58" s="27"/>
      <c r="Q58" s="27"/>
      <c r="R58" s="27"/>
      <c r="S58" s="27"/>
      <c r="T58" s="27"/>
      <c r="U58" s="27"/>
      <c r="V58" s="27"/>
    </row>
    <row r="59" spans="1:22" s="22" customFormat="1" ht="34.5" customHeight="1">
      <c r="A59" s="328" t="s">
        <v>890</v>
      </c>
      <c r="B59" s="18"/>
      <c r="C59" s="20"/>
      <c r="D59" s="20"/>
      <c r="E59" s="20"/>
      <c r="F59" s="20"/>
      <c r="G59" s="20"/>
      <c r="H59" s="21"/>
      <c r="I59" s="496" t="s">
        <v>1391</v>
      </c>
      <c r="J59" s="496"/>
      <c r="K59" s="496"/>
      <c r="L59" s="27" t="s">
        <v>886</v>
      </c>
      <c r="M59" s="27" t="s">
        <v>886</v>
      </c>
      <c r="N59" s="27" t="s">
        <v>886</v>
      </c>
      <c r="O59" s="27" t="s">
        <v>886</v>
      </c>
      <c r="P59" s="27" t="s">
        <v>886</v>
      </c>
      <c r="Q59" s="27" t="s">
        <v>886</v>
      </c>
      <c r="R59" s="27" t="s">
        <v>886</v>
      </c>
      <c r="S59" s="27" t="s">
        <v>886</v>
      </c>
      <c r="T59" s="27" t="s">
        <v>886</v>
      </c>
      <c r="U59" s="27" t="s">
        <v>886</v>
      </c>
      <c r="V59" s="27" t="s">
        <v>886</v>
      </c>
    </row>
    <row r="60" spans="1:22" s="22" customFormat="1" ht="34.5" customHeight="1">
      <c r="A60" s="328" t="s">
        <v>890</v>
      </c>
      <c r="B60" s="18"/>
      <c r="C60" s="20"/>
      <c r="D60" s="20"/>
      <c r="E60" s="20"/>
      <c r="F60" s="20"/>
      <c r="G60" s="20"/>
      <c r="H60" s="21"/>
      <c r="I60" s="496" t="s">
        <v>39</v>
      </c>
      <c r="J60" s="496"/>
      <c r="K60" s="496"/>
      <c r="L60" s="27" t="s">
        <v>26</v>
      </c>
      <c r="M60" s="27" t="s">
        <v>26</v>
      </c>
      <c r="N60" s="27" t="s">
        <v>26</v>
      </c>
      <c r="O60" s="27" t="s">
        <v>26</v>
      </c>
      <c r="P60" s="27" t="s">
        <v>26</v>
      </c>
      <c r="Q60" s="27" t="s">
        <v>26</v>
      </c>
      <c r="R60" s="27" t="s">
        <v>26</v>
      </c>
      <c r="S60" s="27" t="s">
        <v>26</v>
      </c>
      <c r="T60" s="27" t="s">
        <v>26</v>
      </c>
      <c r="U60" s="27" t="s">
        <v>26</v>
      </c>
      <c r="V60" s="27" t="s">
        <v>26</v>
      </c>
    </row>
    <row r="61" spans="1:22" s="22" customFormat="1">
      <c r="A61" s="325"/>
      <c r="B61" s="18"/>
      <c r="C61" s="3"/>
      <c r="D61" s="3"/>
      <c r="E61" s="4"/>
      <c r="F61" s="3"/>
      <c r="G61" s="33"/>
      <c r="H61" s="5"/>
      <c r="I61" s="5"/>
      <c r="J61" s="6"/>
      <c r="K61" s="30"/>
      <c r="L61" s="8"/>
      <c r="M61" s="8"/>
      <c r="N61" s="8"/>
      <c r="O61" s="8"/>
      <c r="P61" s="8"/>
      <c r="Q61" s="8"/>
      <c r="R61" s="9"/>
    </row>
    <row r="62" spans="1:22" s="22" customFormat="1">
      <c r="A62" s="325"/>
      <c r="B62" s="18"/>
      <c r="C62" s="3"/>
      <c r="D62" s="3"/>
      <c r="E62" s="4"/>
      <c r="F62" s="3"/>
      <c r="G62" s="33"/>
      <c r="H62" s="5"/>
      <c r="I62" s="5"/>
      <c r="J62" s="6"/>
      <c r="K62" s="30"/>
      <c r="L62" s="8"/>
      <c r="M62" s="8"/>
      <c r="N62" s="8"/>
      <c r="O62" s="8"/>
      <c r="P62" s="8"/>
      <c r="Q62" s="8"/>
      <c r="R62" s="9"/>
    </row>
    <row r="63" spans="1:22" s="22" customFormat="1">
      <c r="A63" s="325"/>
      <c r="B63" s="18"/>
      <c r="C63" s="3"/>
      <c r="D63" s="3"/>
      <c r="E63" s="4"/>
      <c r="F63" s="3"/>
      <c r="G63" s="33"/>
      <c r="H63" s="5"/>
      <c r="I63" s="5"/>
      <c r="J63" s="6"/>
      <c r="K63" s="30"/>
      <c r="L63" s="6"/>
      <c r="M63" s="6"/>
      <c r="N63" s="8"/>
      <c r="O63" s="8"/>
      <c r="P63" s="8"/>
      <c r="Q63" s="8"/>
      <c r="R63" s="8"/>
      <c r="S63" s="8"/>
      <c r="T63" s="8"/>
      <c r="U63" s="8"/>
      <c r="V63" s="8"/>
    </row>
    <row r="64" spans="1:22" s="22" customFormat="1">
      <c r="A64" s="325"/>
      <c r="B64" s="18"/>
      <c r="C64" s="3"/>
      <c r="D64" s="3"/>
      <c r="E64" s="4"/>
      <c r="F64" s="3"/>
      <c r="G64" s="29"/>
      <c r="H64" s="5"/>
      <c r="I64" s="5"/>
      <c r="J64" s="6"/>
      <c r="K64" s="30"/>
      <c r="L64" s="6"/>
      <c r="M64" s="6"/>
      <c r="N64" s="8"/>
      <c r="O64" s="8"/>
      <c r="P64" s="8"/>
      <c r="Q64" s="8"/>
      <c r="R64" s="8"/>
      <c r="S64" s="8"/>
      <c r="T64" s="8"/>
      <c r="U64" s="8"/>
      <c r="V64" s="8"/>
    </row>
    <row r="65" spans="1:22" s="22" customFormat="1">
      <c r="A65" s="325"/>
      <c r="B65" s="19"/>
      <c r="C65" s="36"/>
      <c r="D65" s="36"/>
      <c r="E65" s="36"/>
      <c r="F65" s="36"/>
      <c r="G65" s="36"/>
      <c r="H65" s="21"/>
      <c r="I65" s="21"/>
      <c r="J65" s="6"/>
      <c r="K65" s="30"/>
      <c r="L65" s="6"/>
      <c r="M65" s="6"/>
      <c r="N65" s="8"/>
      <c r="O65" s="8"/>
      <c r="P65" s="8"/>
    </row>
    <row r="66" spans="1:22" s="22" customFormat="1">
      <c r="A66" s="325"/>
      <c r="B66" s="2"/>
      <c r="C66" s="37" t="s">
        <v>1392</v>
      </c>
      <c r="D66" s="38"/>
      <c r="E66" s="38"/>
      <c r="F66" s="38"/>
      <c r="G66" s="38"/>
      <c r="H66" s="38"/>
      <c r="I66" s="5"/>
      <c r="J66" s="39"/>
      <c r="K66" s="7"/>
      <c r="L66" s="6"/>
      <c r="M66" s="6"/>
      <c r="N66" s="8"/>
      <c r="O66" s="8"/>
      <c r="P66" s="8"/>
      <c r="Q66" s="8"/>
      <c r="R66" s="8"/>
      <c r="S66" s="8"/>
      <c r="T66" s="8"/>
      <c r="U66" s="8"/>
      <c r="V66" s="8"/>
    </row>
    <row r="67" spans="1:22" s="22" customFormat="1" ht="34.5" customHeight="1">
      <c r="A67" s="325"/>
      <c r="B67" s="2"/>
      <c r="C67" s="40"/>
      <c r="D67" s="497" t="s">
        <v>41</v>
      </c>
      <c r="E67" s="497"/>
      <c r="F67" s="497"/>
      <c r="G67" s="497"/>
      <c r="H67" s="497"/>
      <c r="I67" s="497"/>
      <c r="J67" s="497"/>
      <c r="K67" s="497"/>
      <c r="L67" s="497"/>
      <c r="M67" s="41"/>
      <c r="N67" s="41"/>
      <c r="O67" s="41"/>
      <c r="P67" s="41"/>
      <c r="Q67" s="42"/>
      <c r="R67" s="42"/>
      <c r="S67" s="42"/>
      <c r="T67" s="42"/>
      <c r="U67" s="42"/>
      <c r="V67" s="42"/>
    </row>
    <row r="68" spans="1:22" s="22" customFormat="1" ht="34.5" customHeight="1">
      <c r="A68" s="325"/>
      <c r="B68" s="2"/>
      <c r="C68" s="43"/>
      <c r="D68" s="498" t="s">
        <v>1393</v>
      </c>
      <c r="E68" s="498"/>
      <c r="F68" s="498"/>
      <c r="G68" s="498"/>
      <c r="H68" s="498"/>
      <c r="I68" s="498"/>
      <c r="J68" s="498"/>
      <c r="K68" s="498"/>
      <c r="L68" s="498"/>
      <c r="M68" s="41"/>
      <c r="N68" s="41"/>
      <c r="O68" s="41"/>
      <c r="P68" s="41"/>
      <c r="Q68" s="42"/>
      <c r="R68" s="42"/>
      <c r="S68" s="42"/>
      <c r="T68" s="42"/>
      <c r="U68" s="42"/>
      <c r="V68" s="42"/>
    </row>
    <row r="69" spans="1:22" s="22" customFormat="1" ht="34.5" customHeight="1">
      <c r="A69" s="325"/>
      <c r="B69" s="2"/>
      <c r="C69" s="43"/>
      <c r="D69" s="498" t="s">
        <v>1394</v>
      </c>
      <c r="E69" s="498"/>
      <c r="F69" s="498"/>
      <c r="G69" s="498"/>
      <c r="H69" s="498"/>
      <c r="I69" s="498"/>
      <c r="J69" s="498"/>
      <c r="K69" s="498"/>
      <c r="L69" s="498"/>
      <c r="M69" s="41"/>
      <c r="N69" s="41"/>
      <c r="O69" s="41"/>
      <c r="P69" s="41"/>
      <c r="Q69" s="42"/>
      <c r="R69" s="42"/>
      <c r="S69" s="42"/>
      <c r="T69" s="42"/>
      <c r="U69" s="42"/>
      <c r="V69" s="42"/>
    </row>
    <row r="70" spans="1:22" s="22" customFormat="1" ht="34.5" customHeight="1">
      <c r="A70" s="325"/>
      <c r="B70" s="2"/>
      <c r="C70" s="43"/>
      <c r="D70" s="498" t="s">
        <v>44</v>
      </c>
      <c r="E70" s="498"/>
      <c r="F70" s="498"/>
      <c r="G70" s="498"/>
      <c r="H70" s="498"/>
      <c r="I70" s="498"/>
      <c r="J70" s="498"/>
      <c r="K70" s="498"/>
      <c r="L70" s="498"/>
      <c r="M70" s="41"/>
      <c r="N70" s="41"/>
      <c r="O70" s="41"/>
      <c r="P70" s="41"/>
      <c r="Q70" s="42"/>
      <c r="R70" s="42"/>
      <c r="S70" s="42"/>
      <c r="T70" s="42"/>
      <c r="U70" s="42"/>
      <c r="V70" s="42"/>
    </row>
    <row r="71" spans="1:22" s="22" customFormat="1" ht="34.5" customHeight="1">
      <c r="A71" s="325"/>
      <c r="B71" s="2"/>
      <c r="C71" s="43"/>
      <c r="D71" s="498" t="s">
        <v>1395</v>
      </c>
      <c r="E71" s="498"/>
      <c r="F71" s="498"/>
      <c r="G71" s="498"/>
      <c r="H71" s="498"/>
      <c r="I71" s="498"/>
      <c r="J71" s="498"/>
      <c r="K71" s="498"/>
      <c r="L71" s="498"/>
      <c r="M71" s="41"/>
      <c r="N71" s="41"/>
      <c r="O71" s="41"/>
      <c r="P71" s="41"/>
      <c r="Q71" s="42"/>
      <c r="R71" s="42"/>
      <c r="S71" s="42"/>
      <c r="T71" s="42"/>
      <c r="U71" s="42"/>
      <c r="V71" s="42"/>
    </row>
    <row r="72" spans="1:22" s="22" customFormat="1">
      <c r="A72" s="325"/>
      <c r="B72" s="19"/>
      <c r="C72" s="36"/>
      <c r="D72" s="36"/>
      <c r="E72" s="36"/>
      <c r="F72" s="36"/>
      <c r="G72" s="36"/>
      <c r="H72" s="21"/>
      <c r="I72" s="21"/>
      <c r="J72" s="6"/>
      <c r="K72" s="7"/>
      <c r="L72" s="6"/>
      <c r="M72" s="6"/>
      <c r="N72" s="8"/>
      <c r="O72" s="8"/>
      <c r="P72" s="8"/>
    </row>
    <row r="73" spans="1:22" s="46" customFormat="1">
      <c r="A73" s="329"/>
      <c r="B73" s="19"/>
      <c r="C73" s="45" t="s">
        <v>1396</v>
      </c>
      <c r="F73" s="47"/>
      <c r="G73" s="45"/>
      <c r="H73" s="330" t="s">
        <v>1397</v>
      </c>
      <c r="I73" s="330"/>
      <c r="J73" s="330" t="s">
        <v>1398</v>
      </c>
      <c r="K73" s="331"/>
      <c r="L73" s="330"/>
      <c r="M73" s="47"/>
      <c r="N73" s="47"/>
      <c r="O73" s="47"/>
      <c r="P73" s="47"/>
      <c r="Q73" s="47"/>
      <c r="R73" s="47"/>
      <c r="S73" s="47"/>
      <c r="T73" s="47"/>
      <c r="U73" s="47"/>
    </row>
    <row r="74" spans="1:22" s="22" customFormat="1">
      <c r="A74" s="325"/>
      <c r="B74" s="2"/>
      <c r="C74" s="48"/>
      <c r="D74" s="36"/>
      <c r="E74" s="36"/>
      <c r="F74" s="36"/>
      <c r="G74" s="36"/>
      <c r="H74" s="21"/>
      <c r="I74" s="38"/>
      <c r="J74" s="6"/>
      <c r="K74" s="7"/>
      <c r="L74" s="320"/>
      <c r="M74" s="320"/>
      <c r="N74" s="320"/>
      <c r="O74" s="320"/>
      <c r="P74" s="320"/>
      <c r="R74" s="49"/>
      <c r="S74" s="49"/>
      <c r="T74" s="49"/>
      <c r="U74" s="49"/>
      <c r="V74" s="49"/>
    </row>
    <row r="75" spans="1:22" s="22" customFormat="1">
      <c r="A75" s="325"/>
      <c r="B75" s="2"/>
      <c r="C75" s="42"/>
      <c r="D75" s="42"/>
      <c r="E75" s="42"/>
      <c r="F75" s="42"/>
      <c r="G75" s="42"/>
      <c r="H75" s="42"/>
      <c r="I75" s="42"/>
      <c r="J75" s="42"/>
      <c r="K75" s="50"/>
      <c r="L75" s="42"/>
      <c r="M75" s="42"/>
      <c r="N75" s="42"/>
      <c r="O75" s="42"/>
      <c r="P75" s="42"/>
      <c r="Q75" s="42"/>
      <c r="R75" s="42"/>
      <c r="S75" s="42"/>
      <c r="T75" s="42"/>
      <c r="U75" s="42"/>
      <c r="V75" s="42"/>
    </row>
    <row r="76" spans="1:22" s="22" customFormat="1">
      <c r="A76" s="325"/>
      <c r="B76" s="2"/>
      <c r="C76" s="51"/>
      <c r="D76" s="36"/>
      <c r="E76" s="36"/>
      <c r="F76" s="36"/>
      <c r="G76" s="36"/>
      <c r="H76" s="21"/>
      <c r="I76" s="38"/>
      <c r="J76" s="6"/>
      <c r="K76" s="7"/>
      <c r="L76" s="320"/>
      <c r="R76" s="49"/>
      <c r="S76" s="49"/>
      <c r="T76" s="49"/>
      <c r="U76" s="49"/>
      <c r="V76" s="49"/>
    </row>
    <row r="77" spans="1:22" s="22" customFormat="1">
      <c r="A77" s="325"/>
      <c r="B77" s="2"/>
      <c r="C77" s="51"/>
      <c r="D77" s="36"/>
      <c r="E77" s="36"/>
      <c r="F77" s="36"/>
      <c r="G77" s="36"/>
      <c r="H77" s="21"/>
      <c r="I77" s="38"/>
      <c r="J77" s="6"/>
      <c r="K77" s="7"/>
      <c r="L77" s="320"/>
      <c r="R77" s="49"/>
      <c r="S77" s="49"/>
      <c r="T77" s="49"/>
      <c r="U77" s="49"/>
      <c r="V77" s="49"/>
    </row>
    <row r="78" spans="1:22" s="22" customFormat="1">
      <c r="A78" s="325"/>
      <c r="B78" s="2"/>
      <c r="C78" s="492" t="s">
        <v>49</v>
      </c>
      <c r="D78" s="492"/>
      <c r="E78" s="492"/>
      <c r="F78" s="492"/>
      <c r="G78" s="492"/>
      <c r="H78" s="492" t="s">
        <v>1399</v>
      </c>
      <c r="I78" s="492"/>
      <c r="J78" s="492" t="s">
        <v>1400</v>
      </c>
      <c r="K78" s="492"/>
      <c r="L78" s="492"/>
      <c r="O78" s="320"/>
      <c r="P78" s="320"/>
      <c r="R78" s="49"/>
      <c r="S78" s="49"/>
      <c r="T78" s="49"/>
      <c r="U78" s="49"/>
      <c r="V78" s="49"/>
    </row>
    <row r="79" spans="1:22" s="22" customFormat="1">
      <c r="A79" s="325"/>
      <c r="B79" s="2"/>
      <c r="C79" s="492" t="s">
        <v>52</v>
      </c>
      <c r="D79" s="492"/>
      <c r="E79" s="492"/>
      <c r="F79" s="492"/>
      <c r="G79" s="492"/>
      <c r="H79" s="492" t="s">
        <v>1401</v>
      </c>
      <c r="I79" s="492"/>
      <c r="J79" s="492" t="s">
        <v>1402</v>
      </c>
      <c r="K79" s="492"/>
      <c r="L79" s="492"/>
      <c r="O79" s="320"/>
      <c r="P79" s="320"/>
      <c r="R79" s="39"/>
      <c r="S79" s="39"/>
      <c r="T79" s="39"/>
      <c r="U79" s="39"/>
      <c r="V79" s="39"/>
    </row>
    <row r="80" spans="1:22" s="22" customFormat="1">
      <c r="A80" s="325"/>
      <c r="B80" s="2"/>
      <c r="C80" s="492" t="s">
        <v>55</v>
      </c>
      <c r="D80" s="492"/>
      <c r="E80" s="492"/>
      <c r="F80" s="492"/>
      <c r="G80" s="492"/>
      <c r="H80" s="492" t="s">
        <v>1403</v>
      </c>
      <c r="I80" s="492"/>
      <c r="J80" s="492" t="s">
        <v>1404</v>
      </c>
      <c r="K80" s="492"/>
      <c r="L80" s="492"/>
      <c r="O80" s="320"/>
      <c r="P80" s="320"/>
      <c r="R80" s="49"/>
      <c r="S80" s="49"/>
      <c r="T80" s="49"/>
      <c r="U80" s="49"/>
      <c r="V80" s="49"/>
    </row>
    <row r="81" spans="1:22" s="22" customFormat="1">
      <c r="A81" s="325"/>
      <c r="B81" s="2"/>
      <c r="C81" s="492" t="s">
        <v>58</v>
      </c>
      <c r="D81" s="492"/>
      <c r="E81" s="492"/>
      <c r="F81" s="492"/>
      <c r="G81" s="492"/>
      <c r="H81" s="492" t="s">
        <v>1405</v>
      </c>
      <c r="I81" s="492"/>
      <c r="J81" s="492" t="s">
        <v>1406</v>
      </c>
      <c r="K81" s="492"/>
      <c r="L81" s="492"/>
      <c r="O81" s="320"/>
      <c r="P81" s="320"/>
      <c r="R81" s="39"/>
      <c r="S81" s="39"/>
      <c r="T81" s="39"/>
      <c r="U81" s="39"/>
      <c r="V81" s="39"/>
    </row>
    <row r="82" spans="1:22" s="22" customFormat="1">
      <c r="A82" s="325"/>
      <c r="B82" s="2"/>
      <c r="C82" s="492" t="s">
        <v>1407</v>
      </c>
      <c r="D82" s="492"/>
      <c r="E82" s="492"/>
      <c r="F82" s="492"/>
      <c r="G82" s="492"/>
      <c r="H82" s="38"/>
      <c r="I82" s="38"/>
      <c r="J82" s="492" t="s">
        <v>1408</v>
      </c>
      <c r="K82" s="492"/>
      <c r="L82" s="492"/>
      <c r="O82" s="320"/>
      <c r="P82" s="320"/>
      <c r="R82" s="39"/>
      <c r="S82" s="39"/>
      <c r="T82" s="39"/>
      <c r="U82" s="39"/>
      <c r="V82" s="39"/>
    </row>
    <row r="83" spans="1:22" s="22" customFormat="1">
      <c r="A83" s="325"/>
      <c r="C83" s="492" t="s">
        <v>63</v>
      </c>
      <c r="D83" s="492"/>
      <c r="E83" s="492"/>
      <c r="F83" s="492"/>
      <c r="G83" s="492"/>
      <c r="J83" s="492" t="s">
        <v>1409</v>
      </c>
      <c r="K83" s="492"/>
      <c r="L83" s="492"/>
      <c r="M83" s="6"/>
      <c r="N83" s="8"/>
      <c r="O83" s="8"/>
      <c r="P83" s="8"/>
      <c r="Q83" s="8"/>
      <c r="R83" s="8"/>
      <c r="S83" s="8"/>
      <c r="T83" s="8"/>
      <c r="U83" s="8"/>
      <c r="V83" s="8"/>
    </row>
    <row r="84" spans="1:22" s="22" customFormat="1">
      <c r="A84" s="325"/>
      <c r="B84" s="2"/>
      <c r="C84" s="492" t="s">
        <v>1410</v>
      </c>
      <c r="D84" s="492"/>
      <c r="E84" s="492"/>
      <c r="F84" s="492"/>
      <c r="G84" s="492"/>
      <c r="H84" s="332"/>
      <c r="I84" s="332"/>
      <c r="J84" s="492" t="s">
        <v>1411</v>
      </c>
      <c r="K84" s="492"/>
      <c r="L84" s="492"/>
      <c r="M84" s="6"/>
      <c r="N84" s="8"/>
      <c r="O84" s="8"/>
      <c r="P84" s="8"/>
      <c r="Q84" s="8"/>
      <c r="R84" s="8"/>
      <c r="S84" s="8"/>
      <c r="T84" s="8"/>
      <c r="U84" s="8"/>
      <c r="V84" s="8"/>
    </row>
    <row r="85" spans="1:22" s="22" customFormat="1">
      <c r="A85" s="325"/>
      <c r="B85" s="2"/>
      <c r="C85" s="492" t="s">
        <v>1412</v>
      </c>
      <c r="D85" s="492"/>
      <c r="E85" s="492"/>
      <c r="F85" s="492"/>
      <c r="H85" s="38"/>
      <c r="I85" s="38"/>
      <c r="J85" s="492" t="s">
        <v>1413</v>
      </c>
      <c r="K85" s="492"/>
      <c r="L85" s="492"/>
      <c r="M85" s="6"/>
      <c r="N85" s="8"/>
      <c r="O85" s="8"/>
      <c r="P85" s="8"/>
      <c r="Q85" s="8"/>
      <c r="R85" s="8"/>
      <c r="S85" s="8"/>
      <c r="T85" s="8"/>
      <c r="U85" s="8"/>
      <c r="V85" s="8"/>
    </row>
    <row r="86" spans="1:22" s="22" customFormat="1">
      <c r="A86" s="325"/>
      <c r="B86" s="2"/>
      <c r="C86" s="492" t="s">
        <v>1414</v>
      </c>
      <c r="D86" s="492"/>
      <c r="E86" s="492"/>
      <c r="F86" s="492"/>
      <c r="G86" s="38"/>
      <c r="H86" s="38"/>
      <c r="I86" s="38"/>
      <c r="J86" s="492" t="s">
        <v>1415</v>
      </c>
      <c r="K86" s="492"/>
      <c r="L86" s="492"/>
      <c r="M86" s="6"/>
      <c r="N86" s="8"/>
      <c r="O86" s="8"/>
      <c r="P86" s="8"/>
      <c r="Q86" s="8"/>
      <c r="R86" s="8"/>
      <c r="S86" s="8"/>
      <c r="T86" s="8"/>
      <c r="U86" s="8"/>
      <c r="V86" s="8"/>
    </row>
    <row r="87" spans="1:22" s="22" customFormat="1">
      <c r="A87" s="325"/>
      <c r="B87" s="2"/>
      <c r="C87" s="492" t="s">
        <v>71</v>
      </c>
      <c r="D87" s="492"/>
      <c r="E87" s="492"/>
      <c r="F87" s="492"/>
      <c r="G87" s="38"/>
      <c r="H87" s="38"/>
      <c r="I87" s="38"/>
      <c r="J87" s="492" t="s">
        <v>1416</v>
      </c>
      <c r="K87" s="492"/>
      <c r="L87" s="492"/>
      <c r="M87" s="6"/>
      <c r="N87" s="8"/>
      <c r="O87" s="8"/>
      <c r="P87" s="8"/>
      <c r="Q87" s="8"/>
      <c r="R87" s="8"/>
      <c r="S87" s="8"/>
      <c r="T87" s="8"/>
      <c r="U87" s="8"/>
      <c r="V87" s="8"/>
    </row>
    <row r="88" spans="1:22" s="22" customFormat="1">
      <c r="A88" s="325"/>
      <c r="B88" s="2"/>
      <c r="C88" s="492" t="s">
        <v>73</v>
      </c>
      <c r="D88" s="492"/>
      <c r="E88" s="492"/>
      <c r="F88" s="492"/>
      <c r="G88" s="38"/>
      <c r="H88" s="38"/>
      <c r="I88" s="38"/>
      <c r="J88" s="51"/>
      <c r="K88" s="52"/>
      <c r="L88" s="6"/>
      <c r="M88" s="6"/>
      <c r="N88" s="8"/>
      <c r="O88" s="8"/>
      <c r="P88" s="8"/>
      <c r="Q88" s="8"/>
      <c r="R88" s="8"/>
      <c r="S88" s="8"/>
      <c r="T88" s="8"/>
      <c r="U88" s="8"/>
      <c r="V88" s="8"/>
    </row>
    <row r="89" spans="1:22" s="22" customFormat="1">
      <c r="A89" s="325"/>
      <c r="B89" s="2"/>
      <c r="C89" s="492" t="s">
        <v>74</v>
      </c>
      <c r="D89" s="492"/>
      <c r="E89" s="492"/>
      <c r="F89" s="492"/>
      <c r="G89" s="38"/>
      <c r="H89" s="38"/>
      <c r="I89" s="38"/>
      <c r="J89" s="51"/>
      <c r="K89" s="52"/>
      <c r="L89" s="6"/>
      <c r="M89" s="6"/>
      <c r="N89" s="8"/>
      <c r="O89" s="8"/>
      <c r="P89" s="8"/>
      <c r="Q89" s="8"/>
      <c r="R89" s="8"/>
      <c r="S89" s="8"/>
      <c r="T89" s="8"/>
      <c r="U89" s="8"/>
      <c r="V89" s="8"/>
    </row>
    <row r="90" spans="1:22" s="22" customFormat="1">
      <c r="A90" s="325"/>
      <c r="B90" s="2"/>
      <c r="C90" s="492" t="s">
        <v>75</v>
      </c>
      <c r="D90" s="492"/>
      <c r="E90" s="492"/>
      <c r="F90" s="492"/>
      <c r="G90" s="492"/>
      <c r="H90" s="38"/>
      <c r="I90" s="38"/>
      <c r="J90" s="51"/>
      <c r="K90" s="52"/>
      <c r="L90" s="6"/>
      <c r="M90" s="6"/>
      <c r="N90" s="8"/>
      <c r="O90" s="8"/>
      <c r="P90" s="8"/>
      <c r="Q90" s="8"/>
      <c r="R90" s="8"/>
      <c r="S90" s="8"/>
      <c r="T90" s="8"/>
      <c r="U90" s="8"/>
      <c r="V90" s="8"/>
    </row>
    <row r="91" spans="1:22" s="22" customFormat="1">
      <c r="A91" s="325"/>
      <c r="B91" s="2"/>
      <c r="C91" s="42"/>
      <c r="D91" s="42"/>
      <c r="E91" s="42"/>
      <c r="F91" s="42"/>
      <c r="G91" s="42"/>
      <c r="H91" s="42"/>
      <c r="I91" s="42"/>
      <c r="J91" s="42"/>
      <c r="K91" s="50"/>
      <c r="L91" s="42"/>
      <c r="M91" s="42"/>
      <c r="N91" s="42"/>
      <c r="O91" s="42"/>
      <c r="P91" s="42"/>
      <c r="Q91" s="42"/>
      <c r="R91" s="42"/>
      <c r="S91" s="42"/>
      <c r="T91" s="42"/>
      <c r="U91" s="42"/>
      <c r="V91" s="42"/>
    </row>
    <row r="92" spans="1:22" s="22" customFormat="1">
      <c r="A92" s="325"/>
      <c r="B92" s="53" t="s">
        <v>76</v>
      </c>
      <c r="C92" s="54"/>
      <c r="D92" s="55"/>
      <c r="E92" s="55"/>
      <c r="F92" s="55"/>
      <c r="G92" s="55"/>
      <c r="H92" s="56"/>
      <c r="I92" s="56"/>
      <c r="J92" s="57"/>
      <c r="K92" s="57"/>
      <c r="L92" s="57"/>
      <c r="M92" s="57"/>
      <c r="N92" s="58"/>
      <c r="O92" s="58"/>
      <c r="P92" s="59"/>
      <c r="Q92" s="59"/>
      <c r="R92" s="59"/>
      <c r="S92" s="59"/>
      <c r="T92" s="59"/>
      <c r="U92" s="59"/>
      <c r="V92" s="59"/>
    </row>
    <row r="93" spans="1:22" s="22" customFormat="1">
      <c r="A93" s="325"/>
      <c r="B93" s="2"/>
      <c r="C93" s="60"/>
      <c r="D93" s="4"/>
      <c r="E93" s="4"/>
      <c r="F93" s="4"/>
      <c r="G93" s="4"/>
      <c r="H93" s="307"/>
      <c r="I93" s="307"/>
      <c r="J93" s="61"/>
      <c r="K93" s="30"/>
      <c r="L93" s="61"/>
      <c r="M93" s="61"/>
      <c r="N93" s="59"/>
      <c r="O93" s="59"/>
      <c r="P93" s="59"/>
      <c r="Q93" s="59"/>
      <c r="R93" s="59"/>
      <c r="S93" s="59"/>
      <c r="T93" s="59"/>
      <c r="U93" s="59"/>
      <c r="V93" s="59"/>
    </row>
    <row r="94" spans="1:22" s="22" customFormat="1">
      <c r="A94" s="325"/>
      <c r="B94" s="31" t="s">
        <v>891</v>
      </c>
      <c r="C94" s="60"/>
      <c r="D94" s="4"/>
      <c r="E94" s="4"/>
      <c r="F94" s="4"/>
      <c r="G94" s="4"/>
      <c r="H94" s="307"/>
      <c r="I94" s="307"/>
      <c r="J94" s="61"/>
      <c r="K94" s="61"/>
      <c r="L94" s="61"/>
      <c r="M94" s="61"/>
      <c r="N94" s="59"/>
      <c r="O94" s="59"/>
      <c r="P94" s="59"/>
      <c r="Q94" s="59"/>
      <c r="R94" s="59"/>
      <c r="S94" s="59"/>
      <c r="T94" s="59"/>
      <c r="U94" s="59"/>
      <c r="V94" s="59"/>
    </row>
    <row r="95" spans="1:22" s="22" customFormat="1" ht="18.75" customHeight="1">
      <c r="A95" s="325"/>
      <c r="B95" s="19"/>
      <c r="C95" s="60"/>
      <c r="D95" s="4"/>
      <c r="E95" s="4"/>
      <c r="F95" s="4"/>
      <c r="G95" s="4"/>
      <c r="H95" s="307"/>
      <c r="I95" s="307"/>
      <c r="J95" s="57"/>
      <c r="K95" s="57"/>
      <c r="L95" s="23"/>
      <c r="M95" s="23"/>
      <c r="N95" s="23"/>
      <c r="O95" s="23"/>
      <c r="P95" s="23"/>
      <c r="Q95" s="23"/>
      <c r="R95" s="59"/>
      <c r="S95" s="59"/>
      <c r="T95" s="59"/>
      <c r="U95" s="59"/>
      <c r="V95" s="59"/>
    </row>
    <row r="96" spans="1:22" s="22" customFormat="1">
      <c r="A96" s="325"/>
      <c r="B96" s="19"/>
      <c r="C96" s="60"/>
      <c r="D96" s="4"/>
      <c r="E96" s="4"/>
      <c r="F96" s="4"/>
      <c r="G96" s="4"/>
      <c r="H96" s="307"/>
      <c r="I96" s="307"/>
      <c r="J96" s="62" t="s">
        <v>77</v>
      </c>
      <c r="K96" s="63"/>
      <c r="L96" s="64" t="s">
        <v>8</v>
      </c>
      <c r="M96" s="64" t="s">
        <v>10</v>
      </c>
      <c r="N96" s="64" t="s">
        <v>585</v>
      </c>
      <c r="O96" s="64" t="s">
        <v>12</v>
      </c>
      <c r="P96" s="64" t="s">
        <v>13</v>
      </c>
      <c r="Q96" s="64" t="s">
        <v>584</v>
      </c>
      <c r="R96" s="64" t="s">
        <v>583</v>
      </c>
      <c r="S96" s="64" t="s">
        <v>582</v>
      </c>
      <c r="T96" s="64" t="s">
        <v>581</v>
      </c>
      <c r="U96" s="64" t="s">
        <v>7</v>
      </c>
      <c r="V96" s="64" t="s">
        <v>11</v>
      </c>
    </row>
    <row r="97" spans="1:22" s="22" customFormat="1" ht="37.5">
      <c r="A97" s="325"/>
      <c r="B97" s="2"/>
      <c r="C97" s="4"/>
      <c r="D97" s="4"/>
      <c r="E97" s="4"/>
      <c r="F97" s="4"/>
      <c r="G97" s="4"/>
      <c r="H97" s="307"/>
      <c r="I97" s="65" t="s">
        <v>1417</v>
      </c>
      <c r="J97" s="66"/>
      <c r="K97" s="67"/>
      <c r="L97" s="64" t="s">
        <v>80</v>
      </c>
      <c r="M97" s="64" t="s">
        <v>80</v>
      </c>
      <c r="N97" s="64" t="s">
        <v>80</v>
      </c>
      <c r="O97" s="64" t="s">
        <v>80</v>
      </c>
      <c r="P97" s="64" t="s">
        <v>80</v>
      </c>
      <c r="Q97" s="64" t="s">
        <v>80</v>
      </c>
      <c r="R97" s="64" t="s">
        <v>80</v>
      </c>
      <c r="S97" s="64" t="s">
        <v>79</v>
      </c>
      <c r="T97" s="64" t="s">
        <v>80</v>
      </c>
      <c r="U97" s="64" t="s">
        <v>79</v>
      </c>
      <c r="V97" s="64" t="s">
        <v>80</v>
      </c>
    </row>
    <row r="98" spans="1:22" s="22" customFormat="1" ht="54" customHeight="1">
      <c r="A98" s="327" t="s">
        <v>892</v>
      </c>
      <c r="B98" s="2"/>
      <c r="C98" s="383" t="s">
        <v>81</v>
      </c>
      <c r="D98" s="384"/>
      <c r="E98" s="384"/>
      <c r="F98" s="384"/>
      <c r="G98" s="384"/>
      <c r="H98" s="385"/>
      <c r="I98" s="313" t="s">
        <v>1418</v>
      </c>
      <c r="J98" s="68" t="s">
        <v>586</v>
      </c>
      <c r="K98" s="69"/>
      <c r="L98" s="70"/>
      <c r="M98" s="71"/>
      <c r="N98" s="71"/>
      <c r="O98" s="71"/>
      <c r="P98" s="71"/>
      <c r="Q98" s="71"/>
      <c r="R98" s="71"/>
      <c r="S98" s="71"/>
      <c r="T98" s="71"/>
      <c r="U98" s="71"/>
      <c r="V98" s="71"/>
    </row>
    <row r="99" spans="1:22" s="22" customFormat="1">
      <c r="A99" s="325"/>
      <c r="B99" s="72"/>
      <c r="C99" s="60"/>
      <c r="D99" s="4"/>
      <c r="E99" s="4"/>
      <c r="F99" s="4"/>
      <c r="G99" s="4"/>
      <c r="H99" s="307"/>
      <c r="I99" s="307"/>
      <c r="J99" s="61"/>
      <c r="K99" s="61"/>
      <c r="L99" s="59"/>
      <c r="M99" s="59"/>
      <c r="N99" s="59"/>
      <c r="O99" s="59"/>
      <c r="P99" s="59"/>
      <c r="Q99" s="59"/>
      <c r="R99" s="9"/>
    </row>
    <row r="100" spans="1:22" s="22" customFormat="1">
      <c r="A100" s="325"/>
      <c r="B100" s="72"/>
      <c r="C100" s="60"/>
      <c r="D100" s="4"/>
      <c r="E100" s="4"/>
      <c r="F100" s="4"/>
      <c r="G100" s="4"/>
      <c r="H100" s="307"/>
      <c r="I100" s="307"/>
      <c r="J100" s="61"/>
      <c r="K100" s="61"/>
      <c r="L100" s="59"/>
      <c r="M100" s="59"/>
      <c r="N100" s="59"/>
      <c r="O100" s="59"/>
      <c r="P100" s="59"/>
      <c r="Q100" s="59"/>
      <c r="R100" s="9"/>
    </row>
    <row r="101" spans="1:22" s="22" customFormat="1">
      <c r="A101" s="325"/>
      <c r="B101" s="72"/>
      <c r="C101" s="60"/>
      <c r="D101" s="4"/>
      <c r="E101" s="4"/>
      <c r="F101" s="4"/>
      <c r="G101" s="4"/>
      <c r="H101" s="307"/>
      <c r="I101" s="307"/>
      <c r="J101" s="61"/>
      <c r="K101" s="61"/>
      <c r="L101" s="59"/>
      <c r="M101" s="59"/>
      <c r="N101" s="59"/>
      <c r="O101" s="59"/>
      <c r="P101" s="59"/>
      <c r="Q101" s="59"/>
      <c r="R101" s="9"/>
    </row>
    <row r="102" spans="1:22">
      <c r="A102" s="325"/>
      <c r="B102" s="19" t="s">
        <v>84</v>
      </c>
      <c r="C102" s="19"/>
      <c r="D102" s="19"/>
      <c r="E102" s="19"/>
      <c r="F102" s="19"/>
      <c r="G102" s="19"/>
      <c r="H102" s="15"/>
      <c r="I102" s="15"/>
      <c r="L102" s="73"/>
      <c r="M102" s="73"/>
      <c r="N102" s="73"/>
      <c r="O102" s="73"/>
      <c r="P102" s="73"/>
      <c r="Q102" s="73"/>
      <c r="R102" s="9"/>
      <c r="S102" s="9"/>
      <c r="T102" s="9"/>
      <c r="U102" s="9"/>
      <c r="V102" s="9"/>
    </row>
    <row r="103" spans="1:22">
      <c r="A103" s="325"/>
      <c r="B103" s="19"/>
      <c r="C103" s="19"/>
      <c r="D103" s="19"/>
      <c r="E103" s="19"/>
      <c r="F103" s="19"/>
      <c r="G103" s="19"/>
      <c r="H103" s="15"/>
      <c r="I103" s="15"/>
      <c r="L103" s="23"/>
      <c r="M103" s="23"/>
      <c r="N103" s="23"/>
      <c r="O103" s="23"/>
      <c r="P103" s="23"/>
      <c r="Q103" s="23"/>
      <c r="R103" s="9"/>
      <c r="S103" s="9"/>
      <c r="T103" s="9"/>
      <c r="U103" s="9"/>
      <c r="V103" s="9"/>
    </row>
    <row r="104" spans="1:22" ht="34.5" customHeight="1">
      <c r="A104" s="325"/>
      <c r="B104" s="19"/>
      <c r="C104" s="4"/>
      <c r="D104" s="4"/>
      <c r="F104" s="4"/>
      <c r="G104" s="4"/>
      <c r="H104" s="307"/>
      <c r="J104" s="74" t="s">
        <v>77</v>
      </c>
      <c r="K104" s="75"/>
      <c r="L104" s="76" t="s">
        <v>8</v>
      </c>
      <c r="M104" s="76" t="s">
        <v>10</v>
      </c>
      <c r="N104" s="76" t="s">
        <v>585</v>
      </c>
      <c r="O104" s="76" t="s">
        <v>12</v>
      </c>
      <c r="P104" s="76" t="s">
        <v>13</v>
      </c>
      <c r="Q104" s="76" t="s">
        <v>584</v>
      </c>
      <c r="R104" s="76" t="s">
        <v>583</v>
      </c>
      <c r="S104" s="76" t="s">
        <v>582</v>
      </c>
      <c r="T104" s="76" t="s">
        <v>581</v>
      </c>
      <c r="U104" s="76" t="s">
        <v>7</v>
      </c>
      <c r="V104" s="76" t="s">
        <v>11</v>
      </c>
    </row>
    <row r="105" spans="1:22" ht="20.25" customHeight="1">
      <c r="A105" s="325"/>
      <c r="B105" s="2"/>
      <c r="C105" s="60"/>
      <c r="D105" s="4"/>
      <c r="F105" s="4"/>
      <c r="G105" s="4"/>
      <c r="H105" s="307"/>
      <c r="I105" s="65" t="s">
        <v>85</v>
      </c>
      <c r="J105" s="66"/>
      <c r="K105" s="77"/>
      <c r="L105" s="78" t="s">
        <v>80</v>
      </c>
      <c r="M105" s="78" t="s">
        <v>80</v>
      </c>
      <c r="N105" s="78" t="s">
        <v>80</v>
      </c>
      <c r="O105" s="78" t="s">
        <v>80</v>
      </c>
      <c r="P105" s="78" t="s">
        <v>80</v>
      </c>
      <c r="Q105" s="78" t="s">
        <v>80</v>
      </c>
      <c r="R105" s="78" t="s">
        <v>80</v>
      </c>
      <c r="S105" s="78" t="s">
        <v>79</v>
      </c>
      <c r="T105" s="78" t="s">
        <v>80</v>
      </c>
      <c r="U105" s="78" t="s">
        <v>79</v>
      </c>
      <c r="V105" s="78" t="s">
        <v>80</v>
      </c>
    </row>
    <row r="106" spans="1:22" s="82" customFormat="1" ht="34.5" customHeight="1">
      <c r="A106" s="327" t="s">
        <v>893</v>
      </c>
      <c r="B106" s="2"/>
      <c r="C106" s="400" t="s">
        <v>86</v>
      </c>
      <c r="D106" s="402"/>
      <c r="E106" s="493" t="s">
        <v>87</v>
      </c>
      <c r="F106" s="494"/>
      <c r="G106" s="494"/>
      <c r="H106" s="495"/>
      <c r="I106" s="489" t="s">
        <v>1419</v>
      </c>
      <c r="J106" s="79">
        <f t="shared" ref="J106:J118" si="0">IF(SUM(L106:V106)=0,IF(COUNTIF(L106:V106,"未確認")&gt;0,"未確認",IF(COUNTIF(L106:V106,"~*")&gt;0,"*",SUM(L106:V106))),SUM(L106:V106))</f>
        <v>459</v>
      </c>
      <c r="K106" s="80" t="str">
        <f>IF(OR(COUNTIF(L106:V106,"未確認")&gt;0,COUNTIF(L106:V106,"~*")&gt;0),"※","")</f>
        <v/>
      </c>
      <c r="L106" s="81">
        <v>50</v>
      </c>
      <c r="M106" s="81">
        <v>53</v>
      </c>
      <c r="N106" s="81">
        <v>34</v>
      </c>
      <c r="O106" s="81">
        <v>49</v>
      </c>
      <c r="P106" s="81">
        <v>47</v>
      </c>
      <c r="Q106" s="81">
        <v>45</v>
      </c>
      <c r="R106" s="81">
        <v>53</v>
      </c>
      <c r="S106" s="81">
        <v>8</v>
      </c>
      <c r="T106" s="81">
        <v>53</v>
      </c>
      <c r="U106" s="81">
        <v>15</v>
      </c>
      <c r="V106" s="81">
        <v>52</v>
      </c>
    </row>
    <row r="107" spans="1:22" s="82" customFormat="1" ht="34.5" customHeight="1">
      <c r="A107" s="327" t="s">
        <v>894</v>
      </c>
      <c r="B107" s="83"/>
      <c r="C107" s="459"/>
      <c r="D107" s="460"/>
      <c r="E107" s="487"/>
      <c r="F107" s="488"/>
      <c r="G107" s="482" t="s">
        <v>1420</v>
      </c>
      <c r="H107" s="484"/>
      <c r="I107" s="490"/>
      <c r="J107" s="79">
        <f t="shared" si="0"/>
        <v>0</v>
      </c>
      <c r="K107" s="80" t="str">
        <f>IF(OR(COUNTIF(L107:V107,"未確認")&gt;0,COUNTIF(L107:V107,"~*")&gt;0),"※","")</f>
        <v/>
      </c>
      <c r="L107" s="81">
        <v>0</v>
      </c>
      <c r="M107" s="81">
        <v>0</v>
      </c>
      <c r="N107" s="81">
        <v>0</v>
      </c>
      <c r="O107" s="81">
        <v>0</v>
      </c>
      <c r="P107" s="81">
        <v>0</v>
      </c>
      <c r="Q107" s="81">
        <v>0</v>
      </c>
      <c r="R107" s="81">
        <v>0</v>
      </c>
      <c r="S107" s="81">
        <v>0</v>
      </c>
      <c r="T107" s="81">
        <v>0</v>
      </c>
      <c r="U107" s="81">
        <v>0</v>
      </c>
      <c r="V107" s="81">
        <v>0</v>
      </c>
    </row>
    <row r="108" spans="1:22" s="82" customFormat="1" ht="34.5" customHeight="1">
      <c r="A108" s="327" t="s">
        <v>893</v>
      </c>
      <c r="B108" s="83"/>
      <c r="C108" s="459"/>
      <c r="D108" s="460"/>
      <c r="E108" s="383" t="s">
        <v>91</v>
      </c>
      <c r="F108" s="384"/>
      <c r="G108" s="384"/>
      <c r="H108" s="385"/>
      <c r="I108" s="490"/>
      <c r="J108" s="79">
        <f t="shared" si="0"/>
        <v>450</v>
      </c>
      <c r="K108" s="80" t="str">
        <f>IF(OR(COUNTIF(L108:V108,"未確認")&gt;0,COUNTIF(L108:V108,"~*")&gt;0),"※","")</f>
        <v/>
      </c>
      <c r="L108" s="81">
        <v>50</v>
      </c>
      <c r="M108" s="81">
        <v>53</v>
      </c>
      <c r="N108" s="81">
        <v>34</v>
      </c>
      <c r="O108" s="81">
        <v>49</v>
      </c>
      <c r="P108" s="81">
        <v>47</v>
      </c>
      <c r="Q108" s="81">
        <v>45</v>
      </c>
      <c r="R108" s="81">
        <v>53</v>
      </c>
      <c r="S108" s="81">
        <v>6</v>
      </c>
      <c r="T108" s="81">
        <v>53</v>
      </c>
      <c r="U108" s="81">
        <v>8</v>
      </c>
      <c r="V108" s="81">
        <v>52</v>
      </c>
    </row>
    <row r="109" spans="1:22" s="82" customFormat="1" ht="34.5" customHeight="1">
      <c r="A109" s="327" t="s">
        <v>893</v>
      </c>
      <c r="B109" s="83"/>
      <c r="C109" s="437"/>
      <c r="D109" s="439"/>
      <c r="E109" s="386" t="s">
        <v>92</v>
      </c>
      <c r="F109" s="387"/>
      <c r="G109" s="387"/>
      <c r="H109" s="388"/>
      <c r="I109" s="490"/>
      <c r="J109" s="79">
        <f t="shared" si="0"/>
        <v>459</v>
      </c>
      <c r="K109" s="80" t="str">
        <f t="shared" ref="K109:K118" si="1">IF(OR(COUNTIF(L108:V108,"未確認")&gt;0,COUNTIF(L108:V108,"~*")&gt;0),"※","")</f>
        <v/>
      </c>
      <c r="L109" s="81">
        <v>50</v>
      </c>
      <c r="M109" s="81">
        <v>53</v>
      </c>
      <c r="N109" s="81">
        <v>34</v>
      </c>
      <c r="O109" s="81">
        <v>49</v>
      </c>
      <c r="P109" s="81">
        <v>47</v>
      </c>
      <c r="Q109" s="81">
        <v>45</v>
      </c>
      <c r="R109" s="81">
        <v>53</v>
      </c>
      <c r="S109" s="81">
        <v>8</v>
      </c>
      <c r="T109" s="81">
        <v>53</v>
      </c>
      <c r="U109" s="81">
        <v>15</v>
      </c>
      <c r="V109" s="81">
        <v>52</v>
      </c>
    </row>
    <row r="110" spans="1:22" s="82" customFormat="1" ht="34.5" customHeight="1">
      <c r="A110" s="327" t="s">
        <v>895</v>
      </c>
      <c r="B110" s="83"/>
      <c r="C110" s="400" t="s">
        <v>93</v>
      </c>
      <c r="D110" s="402"/>
      <c r="E110" s="400" t="s">
        <v>87</v>
      </c>
      <c r="F110" s="401"/>
      <c r="G110" s="401"/>
      <c r="H110" s="402"/>
      <c r="I110" s="490"/>
      <c r="J110" s="79">
        <f t="shared" si="0"/>
        <v>0</v>
      </c>
      <c r="K110" s="80" t="str">
        <f t="shared" si="1"/>
        <v/>
      </c>
      <c r="L110" s="81">
        <v>0</v>
      </c>
      <c r="M110" s="81">
        <v>0</v>
      </c>
      <c r="N110" s="81">
        <v>0</v>
      </c>
      <c r="O110" s="81">
        <v>0</v>
      </c>
      <c r="P110" s="81">
        <v>0</v>
      </c>
      <c r="Q110" s="81">
        <v>0</v>
      </c>
      <c r="R110" s="81">
        <v>0</v>
      </c>
      <c r="S110" s="81">
        <v>0</v>
      </c>
      <c r="T110" s="81">
        <v>0</v>
      </c>
      <c r="U110" s="81">
        <v>0</v>
      </c>
      <c r="V110" s="81">
        <v>0</v>
      </c>
    </row>
    <row r="111" spans="1:22" s="82" customFormat="1" ht="34.5" customHeight="1">
      <c r="A111" s="327" t="s">
        <v>896</v>
      </c>
      <c r="B111" s="83"/>
      <c r="C111" s="459"/>
      <c r="D111" s="460"/>
      <c r="E111" s="485"/>
      <c r="F111" s="486"/>
      <c r="G111" s="383" t="s">
        <v>94</v>
      </c>
      <c r="H111" s="385"/>
      <c r="I111" s="490"/>
      <c r="J111" s="79">
        <f t="shared" si="0"/>
        <v>0</v>
      </c>
      <c r="K111" s="80" t="str">
        <f t="shared" si="1"/>
        <v/>
      </c>
      <c r="L111" s="81">
        <v>0</v>
      </c>
      <c r="M111" s="81">
        <v>0</v>
      </c>
      <c r="N111" s="81">
        <v>0</v>
      </c>
      <c r="O111" s="81">
        <v>0</v>
      </c>
      <c r="P111" s="81">
        <v>0</v>
      </c>
      <c r="Q111" s="81">
        <v>0</v>
      </c>
      <c r="R111" s="81">
        <v>0</v>
      </c>
      <c r="S111" s="81">
        <v>0</v>
      </c>
      <c r="T111" s="81">
        <v>0</v>
      </c>
      <c r="U111" s="81">
        <v>0</v>
      </c>
      <c r="V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c r="N112" s="81">
        <v>0</v>
      </c>
      <c r="O112" s="81">
        <v>0</v>
      </c>
      <c r="P112" s="81">
        <v>0</v>
      </c>
      <c r="Q112" s="81">
        <v>0</v>
      </c>
      <c r="R112" s="81">
        <v>0</v>
      </c>
      <c r="S112" s="81">
        <v>0</v>
      </c>
      <c r="T112" s="81">
        <v>0</v>
      </c>
      <c r="U112" s="81">
        <v>0</v>
      </c>
      <c r="V112" s="81">
        <v>0</v>
      </c>
    </row>
    <row r="113" spans="1:22" s="82" customFormat="1" ht="34.5" customHeight="1">
      <c r="A113" s="327" t="s">
        <v>895</v>
      </c>
      <c r="B113" s="83"/>
      <c r="C113" s="459"/>
      <c r="D113" s="460"/>
      <c r="E113" s="400" t="s">
        <v>91</v>
      </c>
      <c r="F113" s="401"/>
      <c r="G113" s="401"/>
      <c r="H113" s="402"/>
      <c r="I113" s="490"/>
      <c r="J113" s="79">
        <f t="shared" si="0"/>
        <v>0</v>
      </c>
      <c r="K113" s="80" t="str">
        <f t="shared" si="1"/>
        <v/>
      </c>
      <c r="L113" s="81">
        <v>0</v>
      </c>
      <c r="M113" s="81">
        <v>0</v>
      </c>
      <c r="N113" s="81">
        <v>0</v>
      </c>
      <c r="O113" s="81">
        <v>0</v>
      </c>
      <c r="P113" s="81">
        <v>0</v>
      </c>
      <c r="Q113" s="81">
        <v>0</v>
      </c>
      <c r="R113" s="81">
        <v>0</v>
      </c>
      <c r="S113" s="81">
        <v>0</v>
      </c>
      <c r="T113" s="81">
        <v>0</v>
      </c>
      <c r="U113" s="81">
        <v>0</v>
      </c>
      <c r="V113" s="81">
        <v>0</v>
      </c>
    </row>
    <row r="114" spans="1:22" s="82" customFormat="1" ht="34.5" customHeight="1">
      <c r="A114" s="327" t="s">
        <v>896</v>
      </c>
      <c r="B114" s="83"/>
      <c r="C114" s="459"/>
      <c r="D114" s="460"/>
      <c r="E114" s="485"/>
      <c r="F114" s="486"/>
      <c r="G114" s="383" t="s">
        <v>94</v>
      </c>
      <c r="H114" s="385"/>
      <c r="I114" s="490"/>
      <c r="J114" s="79">
        <f t="shared" si="0"/>
        <v>0</v>
      </c>
      <c r="K114" s="80" t="str">
        <f t="shared" si="1"/>
        <v/>
      </c>
      <c r="L114" s="81">
        <v>0</v>
      </c>
      <c r="M114" s="81">
        <v>0</v>
      </c>
      <c r="N114" s="81">
        <v>0</v>
      </c>
      <c r="O114" s="81">
        <v>0</v>
      </c>
      <c r="P114" s="81">
        <v>0</v>
      </c>
      <c r="Q114" s="81">
        <v>0</v>
      </c>
      <c r="R114" s="81">
        <v>0</v>
      </c>
      <c r="S114" s="81">
        <v>0</v>
      </c>
      <c r="T114" s="81">
        <v>0</v>
      </c>
      <c r="U114" s="81">
        <v>0</v>
      </c>
      <c r="V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c r="N115" s="81">
        <v>0</v>
      </c>
      <c r="O115" s="81">
        <v>0</v>
      </c>
      <c r="P115" s="81">
        <v>0</v>
      </c>
      <c r="Q115" s="81">
        <v>0</v>
      </c>
      <c r="R115" s="81">
        <v>0</v>
      </c>
      <c r="S115" s="81">
        <v>0</v>
      </c>
      <c r="T115" s="81">
        <v>0</v>
      </c>
      <c r="U115" s="81">
        <v>0</v>
      </c>
      <c r="V115" s="81">
        <v>0</v>
      </c>
    </row>
    <row r="116" spans="1:22" s="82" customFormat="1" ht="34.5" customHeight="1">
      <c r="A116" s="327" t="s">
        <v>895</v>
      </c>
      <c r="B116" s="83"/>
      <c r="C116" s="459"/>
      <c r="D116" s="460"/>
      <c r="E116" s="389" t="s">
        <v>92</v>
      </c>
      <c r="F116" s="390"/>
      <c r="G116" s="390"/>
      <c r="H116" s="391"/>
      <c r="I116" s="490"/>
      <c r="J116" s="79">
        <f t="shared" si="0"/>
        <v>0</v>
      </c>
      <c r="K116" s="80" t="str">
        <f t="shared" si="1"/>
        <v/>
      </c>
      <c r="L116" s="81">
        <v>0</v>
      </c>
      <c r="M116" s="81">
        <v>0</v>
      </c>
      <c r="N116" s="81">
        <v>0</v>
      </c>
      <c r="O116" s="81">
        <v>0</v>
      </c>
      <c r="P116" s="81">
        <v>0</v>
      </c>
      <c r="Q116" s="81">
        <v>0</v>
      </c>
      <c r="R116" s="81">
        <v>0</v>
      </c>
      <c r="S116" s="81">
        <v>0</v>
      </c>
      <c r="T116" s="81">
        <v>0</v>
      </c>
      <c r="U116" s="81">
        <v>0</v>
      </c>
      <c r="V116" s="81">
        <v>0</v>
      </c>
    </row>
    <row r="117" spans="1:22" s="82" customFormat="1" ht="34.5" customHeight="1">
      <c r="A117" s="327" t="s">
        <v>896</v>
      </c>
      <c r="B117" s="83"/>
      <c r="C117" s="459"/>
      <c r="D117" s="460"/>
      <c r="E117" s="478"/>
      <c r="F117" s="479"/>
      <c r="G117" s="386" t="s">
        <v>94</v>
      </c>
      <c r="H117" s="388"/>
      <c r="I117" s="490"/>
      <c r="J117" s="79">
        <f t="shared" si="0"/>
        <v>0</v>
      </c>
      <c r="K117" s="80" t="str">
        <f t="shared" si="1"/>
        <v/>
      </c>
      <c r="L117" s="81">
        <v>0</v>
      </c>
      <c r="M117" s="81">
        <v>0</v>
      </c>
      <c r="N117" s="81">
        <v>0</v>
      </c>
      <c r="O117" s="81">
        <v>0</v>
      </c>
      <c r="P117" s="81">
        <v>0</v>
      </c>
      <c r="Q117" s="81">
        <v>0</v>
      </c>
      <c r="R117" s="81">
        <v>0</v>
      </c>
      <c r="S117" s="81">
        <v>0</v>
      </c>
      <c r="T117" s="81">
        <v>0</v>
      </c>
      <c r="U117" s="81">
        <v>0</v>
      </c>
      <c r="V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c r="N118" s="81">
        <v>0</v>
      </c>
      <c r="O118" s="81">
        <v>0</v>
      </c>
      <c r="P118" s="81">
        <v>0</v>
      </c>
      <c r="Q118" s="81">
        <v>0</v>
      </c>
      <c r="R118" s="81">
        <v>0</v>
      </c>
      <c r="S118" s="81">
        <v>0</v>
      </c>
      <c r="T118" s="81">
        <v>0</v>
      </c>
      <c r="U118" s="81">
        <v>0</v>
      </c>
      <c r="V118" s="81">
        <v>0</v>
      </c>
    </row>
    <row r="119" spans="1:22" s="82" customFormat="1" ht="315" customHeight="1">
      <c r="A119" s="327" t="s">
        <v>898</v>
      </c>
      <c r="B119" s="83"/>
      <c r="C119" s="482" t="s">
        <v>1421</v>
      </c>
      <c r="D119" s="483"/>
      <c r="E119" s="483"/>
      <c r="F119" s="483"/>
      <c r="G119" s="483"/>
      <c r="H119" s="484"/>
      <c r="I119" s="491"/>
      <c r="J119" s="84"/>
      <c r="K119" s="85" t="s">
        <v>89</v>
      </c>
      <c r="L119" s="86" t="s">
        <v>26</v>
      </c>
      <c r="M119" s="86" t="s">
        <v>26</v>
      </c>
      <c r="N119" s="86" t="s">
        <v>26</v>
      </c>
      <c r="O119" s="86" t="s">
        <v>26</v>
      </c>
      <c r="P119" s="86" t="s">
        <v>26</v>
      </c>
      <c r="Q119" s="86" t="s">
        <v>26</v>
      </c>
      <c r="R119" s="86" t="s">
        <v>26</v>
      </c>
      <c r="S119" s="86" t="s">
        <v>26</v>
      </c>
      <c r="T119" s="86" t="s">
        <v>26</v>
      </c>
      <c r="U119" s="86">
        <v>0</v>
      </c>
      <c r="V119" s="86" t="s">
        <v>26</v>
      </c>
    </row>
    <row r="120" spans="1:22" s="1" customFormat="1">
      <c r="A120" s="325"/>
      <c r="B120" s="19"/>
      <c r="C120" s="19"/>
      <c r="D120" s="19"/>
      <c r="E120" s="19"/>
      <c r="F120" s="19"/>
      <c r="G120" s="19"/>
      <c r="H120" s="15"/>
      <c r="I120" s="15"/>
      <c r="J120" s="87"/>
      <c r="K120" s="88"/>
      <c r="L120" s="89"/>
      <c r="M120" s="89"/>
      <c r="N120" s="89"/>
      <c r="O120" s="89"/>
      <c r="P120" s="89"/>
      <c r="Q120" s="89"/>
    </row>
    <row r="121" spans="1:22" s="82" customFormat="1">
      <c r="A121" s="325"/>
      <c r="B121" s="83"/>
      <c r="C121" s="60"/>
      <c r="D121" s="60"/>
      <c r="E121" s="60"/>
      <c r="F121" s="60"/>
      <c r="G121" s="60"/>
      <c r="H121" s="90"/>
      <c r="I121" s="90"/>
      <c r="J121" s="87"/>
      <c r="K121" s="88"/>
      <c r="L121" s="89"/>
      <c r="M121" s="89"/>
      <c r="N121" s="89"/>
      <c r="O121" s="89"/>
      <c r="P121" s="89"/>
      <c r="Q121" s="89"/>
    </row>
    <row r="122" spans="1:22" s="22" customFormat="1">
      <c r="A122" s="325"/>
      <c r="B122" s="2"/>
      <c r="C122" s="60"/>
      <c r="D122" s="4"/>
      <c r="E122" s="4"/>
      <c r="F122" s="4"/>
      <c r="G122" s="4"/>
      <c r="H122" s="307"/>
      <c r="I122" s="307"/>
      <c r="J122" s="61"/>
      <c r="K122" s="30"/>
      <c r="L122" s="59"/>
      <c r="M122" s="59"/>
      <c r="N122" s="59"/>
      <c r="O122" s="59"/>
      <c r="P122" s="59"/>
      <c r="Q122" s="59"/>
      <c r="R122" s="9"/>
    </row>
    <row r="123" spans="1:22" s="1" customFormat="1">
      <c r="A123" s="325"/>
      <c r="B123" s="19" t="s">
        <v>97</v>
      </c>
      <c r="C123" s="19"/>
      <c r="D123" s="19"/>
      <c r="E123" s="19"/>
      <c r="F123" s="19"/>
      <c r="G123" s="19"/>
      <c r="H123" s="15"/>
      <c r="I123" s="15"/>
      <c r="J123" s="87"/>
      <c r="K123" s="88"/>
      <c r="L123" s="89"/>
      <c r="M123" s="89"/>
      <c r="N123" s="89"/>
      <c r="O123" s="89"/>
      <c r="P123" s="89"/>
      <c r="Q123" s="89"/>
    </row>
    <row r="124" spans="1:22">
      <c r="A124" s="325"/>
      <c r="B124" s="19"/>
      <c r="C124" s="19"/>
      <c r="D124" s="19"/>
      <c r="E124" s="19"/>
      <c r="F124" s="19"/>
      <c r="G124" s="19"/>
      <c r="H124" s="15"/>
      <c r="I124" s="15"/>
      <c r="L124" s="23"/>
      <c r="M124" s="23"/>
      <c r="N124" s="23"/>
      <c r="O124" s="23"/>
      <c r="P124" s="23"/>
      <c r="Q124" s="23"/>
      <c r="R124" s="9"/>
      <c r="S124" s="9"/>
      <c r="T124" s="9"/>
      <c r="U124" s="9"/>
      <c r="V124" s="9"/>
    </row>
    <row r="125" spans="1:22" ht="34.5" customHeight="1">
      <c r="A125" s="325"/>
      <c r="B125" s="19"/>
      <c r="C125" s="4"/>
      <c r="D125" s="4"/>
      <c r="F125" s="4"/>
      <c r="G125" s="4"/>
      <c r="H125" s="307"/>
      <c r="I125" s="65"/>
      <c r="J125" s="91" t="s">
        <v>77</v>
      </c>
      <c r="K125" s="75"/>
      <c r="L125" s="76" t="s">
        <v>8</v>
      </c>
      <c r="M125" s="76" t="s">
        <v>10</v>
      </c>
      <c r="N125" s="76" t="s">
        <v>585</v>
      </c>
      <c r="O125" s="76" t="s">
        <v>12</v>
      </c>
      <c r="P125" s="76" t="s">
        <v>13</v>
      </c>
      <c r="Q125" s="76" t="s">
        <v>584</v>
      </c>
      <c r="R125" s="76" t="s">
        <v>583</v>
      </c>
      <c r="S125" s="76" t="s">
        <v>582</v>
      </c>
      <c r="T125" s="76" t="s">
        <v>581</v>
      </c>
      <c r="U125" s="76" t="s">
        <v>7</v>
      </c>
      <c r="V125" s="76" t="s">
        <v>11</v>
      </c>
    </row>
    <row r="126" spans="1:22" ht="20.25" customHeight="1">
      <c r="A126" s="325"/>
      <c r="B126" s="2"/>
      <c r="C126" s="4"/>
      <c r="D126" s="4"/>
      <c r="F126" s="4"/>
      <c r="G126" s="4"/>
      <c r="H126" s="307"/>
      <c r="I126" s="65" t="s">
        <v>85</v>
      </c>
      <c r="J126" s="92"/>
      <c r="K126" s="77"/>
      <c r="L126" s="78" t="s">
        <v>80</v>
      </c>
      <c r="M126" s="78" t="s">
        <v>80</v>
      </c>
      <c r="N126" s="78" t="s">
        <v>80</v>
      </c>
      <c r="O126" s="78" t="s">
        <v>80</v>
      </c>
      <c r="P126" s="78" t="s">
        <v>80</v>
      </c>
      <c r="Q126" s="78" t="s">
        <v>80</v>
      </c>
      <c r="R126" s="78" t="s">
        <v>80</v>
      </c>
      <c r="S126" s="78" t="s">
        <v>79</v>
      </c>
      <c r="T126" s="78" t="s">
        <v>80</v>
      </c>
      <c r="U126" s="78" t="s">
        <v>79</v>
      </c>
      <c r="V126" s="78" t="s">
        <v>80</v>
      </c>
    </row>
    <row r="127" spans="1:22" s="82" customFormat="1" ht="40.5" customHeight="1">
      <c r="A127" s="327" t="s">
        <v>899</v>
      </c>
      <c r="B127" s="2"/>
      <c r="C127" s="400" t="s">
        <v>98</v>
      </c>
      <c r="D127" s="401"/>
      <c r="E127" s="401"/>
      <c r="F127" s="401"/>
      <c r="G127" s="401"/>
      <c r="H127" s="402"/>
      <c r="I127" s="392" t="s">
        <v>1422</v>
      </c>
      <c r="J127" s="93"/>
      <c r="K127" s="94"/>
      <c r="L127" s="95" t="s">
        <v>900</v>
      </c>
      <c r="M127" s="96" t="s">
        <v>900</v>
      </c>
      <c r="N127" s="96" t="s">
        <v>102</v>
      </c>
      <c r="O127" s="96" t="s">
        <v>110</v>
      </c>
      <c r="P127" s="96" t="s">
        <v>900</v>
      </c>
      <c r="Q127" s="96" t="s">
        <v>587</v>
      </c>
      <c r="R127" s="96" t="s">
        <v>104</v>
      </c>
      <c r="S127" s="96" t="s">
        <v>900</v>
      </c>
      <c r="T127" s="96" t="s">
        <v>900</v>
      </c>
      <c r="U127" s="96" t="s">
        <v>900</v>
      </c>
      <c r="V127" s="96" t="s">
        <v>103</v>
      </c>
    </row>
    <row r="128" spans="1:22" s="82" customFormat="1" ht="40.5" customHeight="1">
      <c r="A128" s="327" t="s">
        <v>901</v>
      </c>
      <c r="B128" s="2"/>
      <c r="C128" s="315"/>
      <c r="D128" s="318"/>
      <c r="E128" s="400" t="s">
        <v>107</v>
      </c>
      <c r="F128" s="401"/>
      <c r="G128" s="401"/>
      <c r="H128" s="402"/>
      <c r="I128" s="420"/>
      <c r="J128" s="97"/>
      <c r="K128" s="98"/>
      <c r="L128" s="96" t="s">
        <v>109</v>
      </c>
      <c r="M128" s="96" t="s">
        <v>112</v>
      </c>
      <c r="N128" s="96" t="s">
        <v>26</v>
      </c>
      <c r="O128" s="96" t="s">
        <v>26</v>
      </c>
      <c r="P128" s="96" t="s">
        <v>115</v>
      </c>
      <c r="Q128" s="96" t="s">
        <v>26</v>
      </c>
      <c r="R128" s="96" t="s">
        <v>26</v>
      </c>
      <c r="S128" s="96" t="s">
        <v>113</v>
      </c>
      <c r="T128" s="96" t="s">
        <v>113</v>
      </c>
      <c r="U128" s="96" t="s">
        <v>103</v>
      </c>
      <c r="V128" s="96" t="s">
        <v>26</v>
      </c>
    </row>
    <row r="129" spans="1:22" s="82" customFormat="1" ht="40.5" customHeight="1">
      <c r="A129" s="327" t="s">
        <v>902</v>
      </c>
      <c r="B129" s="2"/>
      <c r="C129" s="315"/>
      <c r="D129" s="318"/>
      <c r="E129" s="459"/>
      <c r="F129" s="477"/>
      <c r="G129" s="477"/>
      <c r="H129" s="460"/>
      <c r="I129" s="420"/>
      <c r="J129" s="97"/>
      <c r="K129" s="98"/>
      <c r="L129" s="96" t="s">
        <v>104</v>
      </c>
      <c r="M129" s="96" t="s">
        <v>113</v>
      </c>
      <c r="N129" s="96" t="s">
        <v>26</v>
      </c>
      <c r="O129" s="96" t="s">
        <v>26</v>
      </c>
      <c r="P129" s="96" t="s">
        <v>110</v>
      </c>
      <c r="Q129" s="96" t="s">
        <v>26</v>
      </c>
      <c r="R129" s="96" t="s">
        <v>26</v>
      </c>
      <c r="S129" s="96" t="s">
        <v>108</v>
      </c>
      <c r="T129" s="96" t="s">
        <v>108</v>
      </c>
      <c r="U129" s="96" t="s">
        <v>110</v>
      </c>
      <c r="V129" s="96" t="s">
        <v>26</v>
      </c>
    </row>
    <row r="130" spans="1:22" s="82" customFormat="1" ht="40.5" customHeight="1">
      <c r="A130" s="327" t="s">
        <v>903</v>
      </c>
      <c r="B130" s="2"/>
      <c r="C130" s="308"/>
      <c r="D130" s="309"/>
      <c r="E130" s="437"/>
      <c r="F130" s="438"/>
      <c r="G130" s="438"/>
      <c r="H130" s="439"/>
      <c r="I130" s="407"/>
      <c r="J130" s="99"/>
      <c r="K130" s="100"/>
      <c r="L130" s="96" t="s">
        <v>26</v>
      </c>
      <c r="M130" s="96" t="s">
        <v>120</v>
      </c>
      <c r="N130" s="96" t="s">
        <v>26</v>
      </c>
      <c r="O130" s="96" t="s">
        <v>26</v>
      </c>
      <c r="P130" s="96" t="s">
        <v>26</v>
      </c>
      <c r="Q130" s="96" t="s">
        <v>26</v>
      </c>
      <c r="R130" s="96" t="s">
        <v>26</v>
      </c>
      <c r="S130" s="96" t="s">
        <v>26</v>
      </c>
      <c r="T130" s="96" t="s">
        <v>26</v>
      </c>
      <c r="U130" s="96" t="s">
        <v>113</v>
      </c>
      <c r="V130" s="96" t="s">
        <v>26</v>
      </c>
    </row>
    <row r="131" spans="1:22" s="1" customFormat="1">
      <c r="A131" s="325"/>
      <c r="B131" s="19"/>
      <c r="C131" s="19"/>
      <c r="D131" s="19"/>
      <c r="E131" s="19"/>
      <c r="F131" s="19"/>
      <c r="G131" s="19"/>
      <c r="H131" s="15"/>
      <c r="I131" s="15"/>
      <c r="J131" s="87"/>
      <c r="K131" s="88"/>
      <c r="L131" s="89"/>
      <c r="M131" s="89"/>
      <c r="N131" s="89"/>
      <c r="O131" s="89"/>
      <c r="P131" s="89"/>
      <c r="Q131" s="89"/>
    </row>
    <row r="132" spans="1:22" s="82" customFormat="1">
      <c r="A132" s="325"/>
      <c r="B132" s="83"/>
      <c r="C132" s="60"/>
      <c r="D132" s="60"/>
      <c r="E132" s="60"/>
      <c r="F132" s="60"/>
      <c r="G132" s="60"/>
      <c r="H132" s="90"/>
      <c r="I132" s="90"/>
      <c r="J132" s="87"/>
      <c r="K132" s="88"/>
      <c r="L132" s="89"/>
      <c r="M132" s="89"/>
      <c r="N132" s="89"/>
      <c r="O132" s="89"/>
      <c r="P132" s="89"/>
      <c r="Q132" s="89"/>
    </row>
    <row r="133" spans="1:22" s="22" customFormat="1">
      <c r="A133" s="325"/>
      <c r="B133" s="2"/>
      <c r="C133" s="60"/>
      <c r="D133" s="4"/>
      <c r="E133" s="4"/>
      <c r="F133" s="4"/>
      <c r="G133" s="4"/>
      <c r="H133" s="307"/>
      <c r="I133" s="307"/>
      <c r="J133" s="61"/>
      <c r="K133" s="30"/>
      <c r="L133" s="59"/>
      <c r="M133" s="59"/>
      <c r="N133" s="59"/>
      <c r="O133" s="59"/>
      <c r="P133" s="59"/>
      <c r="Q133" s="59"/>
      <c r="R133" s="9"/>
    </row>
    <row r="134" spans="1:22" s="1" customFormat="1">
      <c r="A134" s="333"/>
      <c r="B134" s="19" t="s">
        <v>1423</v>
      </c>
      <c r="C134" s="44"/>
      <c r="D134" s="44"/>
      <c r="E134" s="44"/>
      <c r="F134" s="44"/>
      <c r="G134" s="44"/>
      <c r="H134" s="15"/>
      <c r="I134" s="15"/>
      <c r="J134" s="59"/>
      <c r="K134" s="30"/>
      <c r="L134" s="101"/>
      <c r="M134" s="101"/>
      <c r="N134" s="101"/>
      <c r="O134" s="101"/>
      <c r="P134" s="101"/>
      <c r="Q134" s="101"/>
    </row>
    <row r="135" spans="1:22">
      <c r="A135" s="325"/>
      <c r="B135" s="19"/>
      <c r="C135" s="19"/>
      <c r="D135" s="19"/>
      <c r="E135" s="19"/>
      <c r="F135" s="19"/>
      <c r="G135" s="19"/>
      <c r="H135" s="15"/>
      <c r="I135" s="15"/>
      <c r="L135" s="23"/>
      <c r="M135" s="23"/>
      <c r="N135" s="23"/>
      <c r="O135" s="23"/>
      <c r="P135" s="23"/>
      <c r="Q135" s="23"/>
      <c r="R135" s="9"/>
      <c r="S135" s="9"/>
      <c r="T135" s="9"/>
      <c r="U135" s="9"/>
      <c r="V135" s="9"/>
    </row>
    <row r="136" spans="1:22" ht="34.5" customHeight="1">
      <c r="A136" s="325"/>
      <c r="B136" s="19"/>
      <c r="C136" s="4"/>
      <c r="D136" s="4"/>
      <c r="F136" s="4"/>
      <c r="G136" s="4"/>
      <c r="H136" s="307"/>
      <c r="I136" s="307"/>
      <c r="J136" s="74" t="s">
        <v>77</v>
      </c>
      <c r="K136" s="75"/>
      <c r="L136" s="76" t="s">
        <v>8</v>
      </c>
      <c r="M136" s="76" t="s">
        <v>10</v>
      </c>
      <c r="N136" s="76" t="s">
        <v>585</v>
      </c>
      <c r="O136" s="76" t="s">
        <v>12</v>
      </c>
      <c r="P136" s="76" t="s">
        <v>13</v>
      </c>
      <c r="Q136" s="76" t="s">
        <v>584</v>
      </c>
      <c r="R136" s="76" t="s">
        <v>583</v>
      </c>
      <c r="S136" s="76" t="s">
        <v>582</v>
      </c>
      <c r="T136" s="76" t="s">
        <v>581</v>
      </c>
      <c r="U136" s="76" t="s">
        <v>7</v>
      </c>
      <c r="V136" s="76" t="s">
        <v>11</v>
      </c>
    </row>
    <row r="137" spans="1:22" ht="20.25" customHeight="1">
      <c r="A137" s="325"/>
      <c r="B137" s="2"/>
      <c r="C137" s="60"/>
      <c r="D137" s="4"/>
      <c r="F137" s="4"/>
      <c r="G137" s="4"/>
      <c r="H137" s="307"/>
      <c r="I137" s="65" t="s">
        <v>1424</v>
      </c>
      <c r="J137" s="66"/>
      <c r="K137" s="77"/>
      <c r="L137" s="78" t="s">
        <v>80</v>
      </c>
      <c r="M137" s="78" t="s">
        <v>80</v>
      </c>
      <c r="N137" s="78" t="s">
        <v>80</v>
      </c>
      <c r="O137" s="78" t="s">
        <v>80</v>
      </c>
      <c r="P137" s="78" t="s">
        <v>80</v>
      </c>
      <c r="Q137" s="78" t="s">
        <v>80</v>
      </c>
      <c r="R137" s="78" t="s">
        <v>80</v>
      </c>
      <c r="S137" s="78" t="s">
        <v>79</v>
      </c>
      <c r="T137" s="78" t="s">
        <v>80</v>
      </c>
      <c r="U137" s="78" t="s">
        <v>79</v>
      </c>
      <c r="V137" s="78" t="s">
        <v>80</v>
      </c>
    </row>
    <row r="138" spans="1:22" s="82" customFormat="1" ht="67.5" customHeight="1">
      <c r="A138" s="327" t="s">
        <v>904</v>
      </c>
      <c r="B138" s="2"/>
      <c r="C138" s="400" t="s">
        <v>1425</v>
      </c>
      <c r="D138" s="401"/>
      <c r="E138" s="401"/>
      <c r="F138" s="401"/>
      <c r="G138" s="401"/>
      <c r="H138" s="402"/>
      <c r="I138" s="447" t="s">
        <v>1426</v>
      </c>
      <c r="J138" s="102"/>
      <c r="K138" s="94"/>
      <c r="L138" s="95" t="s">
        <v>129</v>
      </c>
      <c r="M138" s="96" t="s">
        <v>129</v>
      </c>
      <c r="N138" s="96" t="s">
        <v>185</v>
      </c>
      <c r="O138" s="96" t="s">
        <v>129</v>
      </c>
      <c r="P138" s="96" t="s">
        <v>129</v>
      </c>
      <c r="Q138" s="96" t="s">
        <v>129</v>
      </c>
      <c r="R138" s="96" t="s">
        <v>129</v>
      </c>
      <c r="S138" s="96" t="s">
        <v>127</v>
      </c>
      <c r="T138" s="96" t="s">
        <v>129</v>
      </c>
      <c r="U138" s="96" t="s">
        <v>905</v>
      </c>
      <c r="V138" s="96" t="s">
        <v>129</v>
      </c>
    </row>
    <row r="139" spans="1:22" s="82" customFormat="1" ht="34.5" customHeight="1">
      <c r="A139" s="327" t="s">
        <v>904</v>
      </c>
      <c r="B139" s="83"/>
      <c r="C139" s="315"/>
      <c r="D139" s="318"/>
      <c r="E139" s="383" t="s">
        <v>1427</v>
      </c>
      <c r="F139" s="384"/>
      <c r="G139" s="384"/>
      <c r="H139" s="385"/>
      <c r="I139" s="447"/>
      <c r="J139" s="97"/>
      <c r="K139" s="98"/>
      <c r="L139" s="103">
        <v>50</v>
      </c>
      <c r="M139" s="103">
        <v>53</v>
      </c>
      <c r="N139" s="103">
        <v>34</v>
      </c>
      <c r="O139" s="103">
        <v>49</v>
      </c>
      <c r="P139" s="103">
        <v>47</v>
      </c>
      <c r="Q139" s="103">
        <v>45</v>
      </c>
      <c r="R139" s="103">
        <v>53</v>
      </c>
      <c r="S139" s="103">
        <v>6</v>
      </c>
      <c r="T139" s="103">
        <v>53</v>
      </c>
      <c r="U139" s="103">
        <v>8</v>
      </c>
      <c r="V139" s="103">
        <v>52</v>
      </c>
    </row>
    <row r="140" spans="1:22" s="82" customFormat="1" ht="67.5" customHeight="1">
      <c r="A140" s="327" t="s">
        <v>906</v>
      </c>
      <c r="B140" s="83"/>
      <c r="C140" s="400" t="s">
        <v>1428</v>
      </c>
      <c r="D140" s="401"/>
      <c r="E140" s="401"/>
      <c r="F140" s="401"/>
      <c r="G140" s="401"/>
      <c r="H140" s="402"/>
      <c r="I140" s="447"/>
      <c r="J140" s="97"/>
      <c r="K140" s="98"/>
      <c r="L140" s="95" t="s">
        <v>26</v>
      </c>
      <c r="M140" s="96" t="s">
        <v>26</v>
      </c>
      <c r="N140" s="96" t="s">
        <v>26</v>
      </c>
      <c r="O140" s="96" t="s">
        <v>26</v>
      </c>
      <c r="P140" s="96" t="s">
        <v>26</v>
      </c>
      <c r="Q140" s="96" t="s">
        <v>26</v>
      </c>
      <c r="R140" s="96" t="s">
        <v>26</v>
      </c>
      <c r="S140" s="96" t="s">
        <v>26</v>
      </c>
      <c r="T140" s="96" t="s">
        <v>26</v>
      </c>
      <c r="U140" s="96" t="s">
        <v>26</v>
      </c>
      <c r="V140" s="96" t="s">
        <v>26</v>
      </c>
    </row>
    <row r="141" spans="1:22" s="82" customFormat="1" ht="34.5" customHeight="1">
      <c r="A141" s="327" t="s">
        <v>906</v>
      </c>
      <c r="B141" s="83"/>
      <c r="C141" s="104"/>
      <c r="D141" s="105"/>
      <c r="E141" s="383" t="s">
        <v>135</v>
      </c>
      <c r="F141" s="384"/>
      <c r="G141" s="384"/>
      <c r="H141" s="385"/>
      <c r="I141" s="447"/>
      <c r="J141" s="97"/>
      <c r="K141" s="98"/>
      <c r="L141" s="103">
        <v>0</v>
      </c>
      <c r="M141" s="103">
        <v>0</v>
      </c>
      <c r="N141" s="103">
        <v>0</v>
      </c>
      <c r="O141" s="103">
        <v>0</v>
      </c>
      <c r="P141" s="103">
        <v>0</v>
      </c>
      <c r="Q141" s="103">
        <v>0</v>
      </c>
      <c r="R141" s="103">
        <v>0</v>
      </c>
      <c r="S141" s="103">
        <v>0</v>
      </c>
      <c r="T141" s="103">
        <v>0</v>
      </c>
      <c r="U141" s="103">
        <v>0</v>
      </c>
      <c r="V141" s="103">
        <v>0</v>
      </c>
    </row>
    <row r="142" spans="1:22" s="82" customFormat="1" ht="67.5" customHeight="1">
      <c r="A142" s="327" t="s">
        <v>908</v>
      </c>
      <c r="B142" s="83"/>
      <c r="C142" s="400" t="s">
        <v>133</v>
      </c>
      <c r="D142" s="401"/>
      <c r="E142" s="401"/>
      <c r="F142" s="401"/>
      <c r="G142" s="401"/>
      <c r="H142" s="402"/>
      <c r="I142" s="447"/>
      <c r="J142" s="97"/>
      <c r="K142" s="98"/>
      <c r="L142" s="95" t="s">
        <v>26</v>
      </c>
      <c r="M142" s="96" t="s">
        <v>26</v>
      </c>
      <c r="N142" s="96" t="s">
        <v>26</v>
      </c>
      <c r="O142" s="96" t="s">
        <v>26</v>
      </c>
      <c r="P142" s="96" t="s">
        <v>26</v>
      </c>
      <c r="Q142" s="96" t="s">
        <v>26</v>
      </c>
      <c r="R142" s="96" t="s">
        <v>26</v>
      </c>
      <c r="S142" s="96" t="s">
        <v>26</v>
      </c>
      <c r="T142" s="96" t="s">
        <v>26</v>
      </c>
      <c r="U142" s="96" t="s">
        <v>26</v>
      </c>
      <c r="V142" s="96" t="s">
        <v>26</v>
      </c>
    </row>
    <row r="143" spans="1:22" s="82" customFormat="1" ht="34.5" customHeight="1">
      <c r="A143" s="327" t="s">
        <v>908</v>
      </c>
      <c r="B143" s="83"/>
      <c r="C143" s="106"/>
      <c r="D143" s="107"/>
      <c r="E143" s="383" t="s">
        <v>135</v>
      </c>
      <c r="F143" s="384"/>
      <c r="G143" s="384"/>
      <c r="H143" s="385"/>
      <c r="I143" s="447"/>
      <c r="J143" s="97"/>
      <c r="K143" s="98"/>
      <c r="L143" s="103">
        <v>0</v>
      </c>
      <c r="M143" s="103">
        <v>0</v>
      </c>
      <c r="N143" s="103">
        <v>0</v>
      </c>
      <c r="O143" s="103">
        <v>0</v>
      </c>
      <c r="P143" s="103">
        <v>0</v>
      </c>
      <c r="Q143" s="103">
        <v>0</v>
      </c>
      <c r="R143" s="103">
        <v>0</v>
      </c>
      <c r="S143" s="103">
        <v>0</v>
      </c>
      <c r="T143" s="103">
        <v>0</v>
      </c>
      <c r="U143" s="103">
        <v>0</v>
      </c>
      <c r="V143" s="103">
        <v>0</v>
      </c>
    </row>
    <row r="144" spans="1:22" s="82" customFormat="1" ht="34.5" customHeight="1">
      <c r="A144" s="327" t="s">
        <v>909</v>
      </c>
      <c r="B144" s="83"/>
      <c r="C144" s="386" t="s">
        <v>136</v>
      </c>
      <c r="D144" s="387"/>
      <c r="E144" s="387"/>
      <c r="F144" s="387"/>
      <c r="G144" s="387"/>
      <c r="H144" s="388"/>
      <c r="I144" s="447"/>
      <c r="J144" s="99"/>
      <c r="K144" s="100"/>
      <c r="L144" s="103">
        <v>0</v>
      </c>
      <c r="M144" s="103">
        <v>0</v>
      </c>
      <c r="N144" s="103">
        <v>0</v>
      </c>
      <c r="O144" s="103">
        <v>0</v>
      </c>
      <c r="P144" s="103">
        <v>0</v>
      </c>
      <c r="Q144" s="103">
        <v>0</v>
      </c>
      <c r="R144" s="103">
        <v>0</v>
      </c>
      <c r="S144" s="103">
        <v>0</v>
      </c>
      <c r="T144" s="103">
        <v>0</v>
      </c>
      <c r="U144" s="103">
        <v>0</v>
      </c>
      <c r="V144" s="103">
        <v>0</v>
      </c>
    </row>
    <row r="145" spans="1:22" s="1" customFormat="1">
      <c r="A145" s="325"/>
      <c r="B145" s="19"/>
      <c r="C145" s="19"/>
      <c r="D145" s="19"/>
      <c r="E145" s="19"/>
      <c r="F145" s="19"/>
      <c r="G145" s="19"/>
      <c r="H145" s="15"/>
      <c r="I145" s="15"/>
      <c r="J145" s="87"/>
      <c r="K145" s="88"/>
      <c r="L145" s="89"/>
      <c r="M145" s="89"/>
      <c r="N145" s="89"/>
      <c r="O145" s="89"/>
      <c r="P145" s="89"/>
      <c r="Q145" s="89"/>
    </row>
    <row r="146" spans="1:22" s="1" customFormat="1">
      <c r="A146" s="325"/>
      <c r="B146" s="19"/>
      <c r="C146" s="19"/>
      <c r="D146" s="19"/>
      <c r="E146" s="19"/>
      <c r="F146" s="19"/>
      <c r="G146" s="19"/>
      <c r="H146" s="15"/>
      <c r="I146" s="15"/>
      <c r="J146" s="87"/>
      <c r="K146" s="88"/>
      <c r="L146" s="89"/>
      <c r="M146" s="89"/>
      <c r="N146" s="89"/>
      <c r="O146" s="89"/>
      <c r="P146" s="89"/>
      <c r="Q146" s="89"/>
    </row>
    <row r="147" spans="1:22" s="108" customFormat="1">
      <c r="A147" s="325"/>
      <c r="C147" s="4"/>
      <c r="D147" s="4"/>
      <c r="E147" s="4"/>
      <c r="F147" s="4"/>
      <c r="G147" s="4"/>
      <c r="H147" s="307"/>
      <c r="I147" s="307"/>
      <c r="J147" s="59"/>
      <c r="K147" s="30"/>
      <c r="L147" s="101"/>
      <c r="M147" s="101"/>
      <c r="N147" s="101"/>
      <c r="O147" s="101"/>
      <c r="P147" s="101"/>
      <c r="Q147" s="101"/>
    </row>
    <row r="148" spans="1:22" s="108" customFormat="1">
      <c r="A148" s="325"/>
      <c r="B148" s="19" t="s">
        <v>137</v>
      </c>
      <c r="C148" s="4"/>
      <c r="D148" s="4"/>
      <c r="E148" s="4"/>
      <c r="F148" s="4"/>
      <c r="G148" s="4"/>
      <c r="H148" s="307"/>
      <c r="I148" s="307"/>
      <c r="J148" s="59"/>
      <c r="K148" s="30"/>
      <c r="L148" s="101"/>
      <c r="M148" s="101"/>
      <c r="N148" s="101"/>
      <c r="O148" s="101"/>
      <c r="P148" s="101"/>
      <c r="Q148" s="101"/>
    </row>
    <row r="149" spans="1:22">
      <c r="A149" s="325"/>
      <c r="B149" s="19"/>
      <c r="C149" s="19"/>
      <c r="D149" s="19"/>
      <c r="E149" s="19"/>
      <c r="F149" s="19"/>
      <c r="G149" s="19"/>
      <c r="H149" s="15"/>
      <c r="I149" s="15"/>
      <c r="L149" s="23"/>
      <c r="M149" s="23"/>
      <c r="N149" s="23"/>
      <c r="O149" s="23"/>
      <c r="P149" s="23"/>
      <c r="Q149" s="23"/>
      <c r="R149" s="9"/>
      <c r="S149" s="9"/>
      <c r="T149" s="9"/>
      <c r="U149" s="9"/>
      <c r="V149" s="9"/>
    </row>
    <row r="150" spans="1:22" ht="34.5" customHeight="1">
      <c r="A150" s="325"/>
      <c r="B150" s="19"/>
      <c r="C150" s="4"/>
      <c r="D150" s="4"/>
      <c r="F150" s="4"/>
      <c r="G150" s="4"/>
      <c r="H150" s="307"/>
      <c r="I150" s="307"/>
      <c r="J150" s="74" t="s">
        <v>77</v>
      </c>
      <c r="K150" s="75"/>
      <c r="L150" s="76" t="s">
        <v>8</v>
      </c>
      <c r="M150" s="76" t="s">
        <v>10</v>
      </c>
      <c r="N150" s="76" t="s">
        <v>585</v>
      </c>
      <c r="O150" s="76" t="s">
        <v>12</v>
      </c>
      <c r="P150" s="76" t="s">
        <v>13</v>
      </c>
      <c r="Q150" s="76" t="s">
        <v>584</v>
      </c>
      <c r="R150" s="76" t="s">
        <v>583</v>
      </c>
      <c r="S150" s="76" t="s">
        <v>582</v>
      </c>
      <c r="T150" s="76" t="s">
        <v>581</v>
      </c>
      <c r="U150" s="76" t="s">
        <v>7</v>
      </c>
      <c r="V150" s="76" t="s">
        <v>11</v>
      </c>
    </row>
    <row r="151" spans="1:22" ht="20.25" customHeight="1">
      <c r="A151" s="325"/>
      <c r="B151" s="2"/>
      <c r="C151" s="60"/>
      <c r="D151" s="4"/>
      <c r="F151" s="4"/>
      <c r="G151" s="4"/>
      <c r="H151" s="307"/>
      <c r="I151" s="65" t="s">
        <v>1429</v>
      </c>
      <c r="J151" s="66"/>
      <c r="K151" s="77"/>
      <c r="L151" s="78" t="s">
        <v>80</v>
      </c>
      <c r="M151" s="78" t="s">
        <v>80</v>
      </c>
      <c r="N151" s="78" t="s">
        <v>80</v>
      </c>
      <c r="O151" s="78" t="s">
        <v>80</v>
      </c>
      <c r="P151" s="78" t="s">
        <v>80</v>
      </c>
      <c r="Q151" s="78" t="s">
        <v>80</v>
      </c>
      <c r="R151" s="78" t="s">
        <v>80</v>
      </c>
      <c r="S151" s="78" t="s">
        <v>79</v>
      </c>
      <c r="T151" s="78" t="s">
        <v>80</v>
      </c>
      <c r="U151" s="78" t="s">
        <v>79</v>
      </c>
      <c r="V151" s="78" t="s">
        <v>80</v>
      </c>
    </row>
    <row r="152" spans="1:22" s="112" customFormat="1" ht="34.5" customHeight="1">
      <c r="A152" s="334" t="s">
        <v>911</v>
      </c>
      <c r="B152" s="108"/>
      <c r="C152" s="386" t="s">
        <v>1430</v>
      </c>
      <c r="D152" s="387"/>
      <c r="E152" s="387"/>
      <c r="F152" s="387"/>
      <c r="G152" s="387"/>
      <c r="H152" s="388"/>
      <c r="I152" s="406" t="s">
        <v>1431</v>
      </c>
      <c r="J152" s="109">
        <f t="shared" ref="J152:J215" si="2">IF(SUM(L152:V152)=0,IF(COUNTIF(L152:V152,"未確認")&gt;0,"未確認",IF(COUNTIF(L152:V152,"~*")&gt;0,"*",SUM(L152:V152))),SUM(L152:V152))</f>
        <v>858</v>
      </c>
      <c r="K152" s="110" t="str">
        <f t="shared" ref="K152:K215" si="3">IF(OR(COUNTIF(L152:V152,"未確認")&gt;0,COUNTIF(L152:V152,"~*")&gt;0),"※","")</f>
        <v>※</v>
      </c>
      <c r="L152" s="111">
        <v>88</v>
      </c>
      <c r="M152" s="111">
        <v>102</v>
      </c>
      <c r="N152" s="111" t="s">
        <v>1432</v>
      </c>
      <c r="O152" s="111">
        <v>103</v>
      </c>
      <c r="P152" s="111">
        <v>93</v>
      </c>
      <c r="Q152" s="111">
        <v>86</v>
      </c>
      <c r="R152" s="111">
        <v>150</v>
      </c>
      <c r="S152" s="111" t="s">
        <v>1432</v>
      </c>
      <c r="T152" s="111">
        <v>120</v>
      </c>
      <c r="U152" s="111" t="s">
        <v>1433</v>
      </c>
      <c r="V152" s="111">
        <v>116</v>
      </c>
    </row>
    <row r="153" spans="1:22" s="112" customFormat="1" ht="34.5" customHeight="1">
      <c r="A153" s="334" t="s">
        <v>912</v>
      </c>
      <c r="B153" s="108"/>
      <c r="C153" s="386" t="s">
        <v>1434</v>
      </c>
      <c r="D153" s="387"/>
      <c r="E153" s="387"/>
      <c r="F153" s="387"/>
      <c r="G153" s="387"/>
      <c r="H153" s="388"/>
      <c r="I153" s="475"/>
      <c r="J153" s="109">
        <f t="shared" si="2"/>
        <v>0</v>
      </c>
      <c r="K153" s="110" t="str">
        <f t="shared" si="3"/>
        <v/>
      </c>
      <c r="L153" s="111">
        <v>0</v>
      </c>
      <c r="M153" s="111">
        <v>0</v>
      </c>
      <c r="N153" s="111">
        <v>0</v>
      </c>
      <c r="O153" s="111">
        <v>0</v>
      </c>
      <c r="P153" s="111">
        <v>0</v>
      </c>
      <c r="Q153" s="111">
        <v>0</v>
      </c>
      <c r="R153" s="111">
        <v>0</v>
      </c>
      <c r="S153" s="111">
        <v>0</v>
      </c>
      <c r="T153" s="111">
        <v>0</v>
      </c>
      <c r="U153" s="111">
        <v>0</v>
      </c>
      <c r="V153" s="111">
        <v>0</v>
      </c>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v>0</v>
      </c>
      <c r="M154" s="111">
        <v>0</v>
      </c>
      <c r="N154" s="111">
        <v>0</v>
      </c>
      <c r="O154" s="111">
        <v>0</v>
      </c>
      <c r="P154" s="111">
        <v>0</v>
      </c>
      <c r="Q154" s="111">
        <v>0</v>
      </c>
      <c r="R154" s="111">
        <v>0</v>
      </c>
      <c r="S154" s="111">
        <v>0</v>
      </c>
      <c r="T154" s="111">
        <v>0</v>
      </c>
      <c r="U154" s="111">
        <v>0</v>
      </c>
      <c r="V154" s="111">
        <v>0</v>
      </c>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v>0</v>
      </c>
      <c r="M155" s="111">
        <v>0</v>
      </c>
      <c r="N155" s="111">
        <v>0</v>
      </c>
      <c r="O155" s="111">
        <v>0</v>
      </c>
      <c r="P155" s="111">
        <v>0</v>
      </c>
      <c r="Q155" s="111">
        <v>0</v>
      </c>
      <c r="R155" s="111">
        <v>0</v>
      </c>
      <c r="S155" s="111">
        <v>0</v>
      </c>
      <c r="T155" s="111">
        <v>0</v>
      </c>
      <c r="U155" s="111">
        <v>0</v>
      </c>
      <c r="V155" s="111">
        <v>0</v>
      </c>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v>0</v>
      </c>
      <c r="M156" s="111">
        <v>0</v>
      </c>
      <c r="N156" s="111">
        <v>0</v>
      </c>
      <c r="O156" s="111">
        <v>0</v>
      </c>
      <c r="P156" s="111">
        <v>0</v>
      </c>
      <c r="Q156" s="111">
        <v>0</v>
      </c>
      <c r="R156" s="111">
        <v>0</v>
      </c>
      <c r="S156" s="111">
        <v>0</v>
      </c>
      <c r="T156" s="111">
        <v>0</v>
      </c>
      <c r="U156" s="111">
        <v>0</v>
      </c>
      <c r="V156" s="111">
        <v>0</v>
      </c>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v>0</v>
      </c>
      <c r="M157" s="111">
        <v>0</v>
      </c>
      <c r="N157" s="111">
        <v>0</v>
      </c>
      <c r="O157" s="111">
        <v>0</v>
      </c>
      <c r="P157" s="111">
        <v>0</v>
      </c>
      <c r="Q157" s="111">
        <v>0</v>
      </c>
      <c r="R157" s="111">
        <v>0</v>
      </c>
      <c r="S157" s="111">
        <v>0</v>
      </c>
      <c r="T157" s="111">
        <v>0</v>
      </c>
      <c r="U157" s="111">
        <v>0</v>
      </c>
      <c r="V157" s="111">
        <v>0</v>
      </c>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v>0</v>
      </c>
      <c r="M158" s="111">
        <v>0</v>
      </c>
      <c r="N158" s="111">
        <v>0</v>
      </c>
      <c r="O158" s="111">
        <v>0</v>
      </c>
      <c r="P158" s="111">
        <v>0</v>
      </c>
      <c r="Q158" s="111">
        <v>0</v>
      </c>
      <c r="R158" s="111">
        <v>0</v>
      </c>
      <c r="S158" s="111">
        <v>0</v>
      </c>
      <c r="T158" s="111">
        <v>0</v>
      </c>
      <c r="U158" s="111">
        <v>0</v>
      </c>
      <c r="V158" s="111">
        <v>0</v>
      </c>
    </row>
    <row r="159" spans="1:22" s="112" customFormat="1" ht="34.5" customHeight="1">
      <c r="A159" s="334" t="s">
        <v>918</v>
      </c>
      <c r="B159" s="108"/>
      <c r="C159" s="386" t="s">
        <v>1435</v>
      </c>
      <c r="D159" s="387"/>
      <c r="E159" s="387"/>
      <c r="F159" s="387"/>
      <c r="G159" s="387"/>
      <c r="H159" s="388"/>
      <c r="I159" s="475"/>
      <c r="J159" s="109">
        <f t="shared" si="2"/>
        <v>0</v>
      </c>
      <c r="K159" s="110" t="str">
        <f t="shared" si="3"/>
        <v/>
      </c>
      <c r="L159" s="111">
        <v>0</v>
      </c>
      <c r="M159" s="111">
        <v>0</v>
      </c>
      <c r="N159" s="111">
        <v>0</v>
      </c>
      <c r="O159" s="111">
        <v>0</v>
      </c>
      <c r="P159" s="111">
        <v>0</v>
      </c>
      <c r="Q159" s="111">
        <v>0</v>
      </c>
      <c r="R159" s="111">
        <v>0</v>
      </c>
      <c r="S159" s="111">
        <v>0</v>
      </c>
      <c r="T159" s="111">
        <v>0</v>
      </c>
      <c r="U159" s="111">
        <v>0</v>
      </c>
      <c r="V159" s="111">
        <v>0</v>
      </c>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v>0</v>
      </c>
      <c r="M160" s="111">
        <v>0</v>
      </c>
      <c r="N160" s="111">
        <v>0</v>
      </c>
      <c r="O160" s="111">
        <v>0</v>
      </c>
      <c r="P160" s="111">
        <v>0</v>
      </c>
      <c r="Q160" s="111">
        <v>0</v>
      </c>
      <c r="R160" s="111">
        <v>0</v>
      </c>
      <c r="S160" s="111">
        <v>0</v>
      </c>
      <c r="T160" s="111">
        <v>0</v>
      </c>
      <c r="U160" s="111">
        <v>0</v>
      </c>
      <c r="V160" s="111">
        <v>0</v>
      </c>
    </row>
    <row r="161" spans="1:22" s="112" customFormat="1" ht="34.5" customHeight="1">
      <c r="A161" s="334" t="s">
        <v>920</v>
      </c>
      <c r="B161" s="108"/>
      <c r="C161" s="386" t="s">
        <v>149</v>
      </c>
      <c r="D161" s="387"/>
      <c r="E161" s="387"/>
      <c r="F161" s="387"/>
      <c r="G161" s="387"/>
      <c r="H161" s="388"/>
      <c r="I161" s="475"/>
      <c r="J161" s="109">
        <f t="shared" si="2"/>
        <v>0</v>
      </c>
      <c r="K161" s="110" t="str">
        <f t="shared" si="3"/>
        <v/>
      </c>
      <c r="L161" s="111">
        <v>0</v>
      </c>
      <c r="M161" s="111">
        <v>0</v>
      </c>
      <c r="N161" s="111">
        <v>0</v>
      </c>
      <c r="O161" s="111">
        <v>0</v>
      </c>
      <c r="P161" s="111">
        <v>0</v>
      </c>
      <c r="Q161" s="111">
        <v>0</v>
      </c>
      <c r="R161" s="111">
        <v>0</v>
      </c>
      <c r="S161" s="111">
        <v>0</v>
      </c>
      <c r="T161" s="111">
        <v>0</v>
      </c>
      <c r="U161" s="111">
        <v>0</v>
      </c>
      <c r="V161" s="111">
        <v>0</v>
      </c>
    </row>
    <row r="162" spans="1:22" s="112" customFormat="1" ht="34.5" customHeight="1">
      <c r="A162" s="334" t="s">
        <v>921</v>
      </c>
      <c r="B162" s="108"/>
      <c r="C162" s="386" t="s">
        <v>1436</v>
      </c>
      <c r="D162" s="387"/>
      <c r="E162" s="387"/>
      <c r="F162" s="387"/>
      <c r="G162" s="387"/>
      <c r="H162" s="388"/>
      <c r="I162" s="475"/>
      <c r="J162" s="109">
        <f t="shared" si="2"/>
        <v>0</v>
      </c>
      <c r="K162" s="110" t="str">
        <f t="shared" si="3"/>
        <v/>
      </c>
      <c r="L162" s="111">
        <v>0</v>
      </c>
      <c r="M162" s="111">
        <v>0</v>
      </c>
      <c r="N162" s="111">
        <v>0</v>
      </c>
      <c r="O162" s="111">
        <v>0</v>
      </c>
      <c r="P162" s="111">
        <v>0</v>
      </c>
      <c r="Q162" s="111">
        <v>0</v>
      </c>
      <c r="R162" s="111">
        <v>0</v>
      </c>
      <c r="S162" s="111">
        <v>0</v>
      </c>
      <c r="T162" s="111">
        <v>0</v>
      </c>
      <c r="U162" s="111">
        <v>0</v>
      </c>
      <c r="V162" s="111">
        <v>0</v>
      </c>
    </row>
    <row r="163" spans="1:22" s="112" customFormat="1" ht="34.5" customHeight="1">
      <c r="A163" s="334" t="s">
        <v>922</v>
      </c>
      <c r="B163" s="108"/>
      <c r="C163" s="386" t="s">
        <v>1437</v>
      </c>
      <c r="D163" s="387"/>
      <c r="E163" s="387"/>
      <c r="F163" s="387"/>
      <c r="G163" s="387"/>
      <c r="H163" s="388"/>
      <c r="I163" s="475"/>
      <c r="J163" s="109">
        <f t="shared" si="2"/>
        <v>0</v>
      </c>
      <c r="K163" s="110" t="str">
        <f t="shared" si="3"/>
        <v/>
      </c>
      <c r="L163" s="111">
        <v>0</v>
      </c>
      <c r="M163" s="111">
        <v>0</v>
      </c>
      <c r="N163" s="111">
        <v>0</v>
      </c>
      <c r="O163" s="111">
        <v>0</v>
      </c>
      <c r="P163" s="111">
        <v>0</v>
      </c>
      <c r="Q163" s="111">
        <v>0</v>
      </c>
      <c r="R163" s="111">
        <v>0</v>
      </c>
      <c r="S163" s="111">
        <v>0</v>
      </c>
      <c r="T163" s="111">
        <v>0</v>
      </c>
      <c r="U163" s="111">
        <v>0</v>
      </c>
      <c r="V163" s="111">
        <v>0</v>
      </c>
    </row>
    <row r="164" spans="1:22" s="112" customFormat="1" ht="34.5" customHeight="1">
      <c r="A164" s="334" t="s">
        <v>923</v>
      </c>
      <c r="B164" s="108"/>
      <c r="C164" s="386" t="s">
        <v>1438</v>
      </c>
      <c r="D164" s="387"/>
      <c r="E164" s="387"/>
      <c r="F164" s="387"/>
      <c r="G164" s="387"/>
      <c r="H164" s="388"/>
      <c r="I164" s="475"/>
      <c r="J164" s="109">
        <f t="shared" si="2"/>
        <v>0</v>
      </c>
      <c r="K164" s="110" t="str">
        <f t="shared" si="3"/>
        <v/>
      </c>
      <c r="L164" s="111">
        <v>0</v>
      </c>
      <c r="M164" s="111">
        <v>0</v>
      </c>
      <c r="N164" s="111">
        <v>0</v>
      </c>
      <c r="O164" s="111">
        <v>0</v>
      </c>
      <c r="P164" s="111">
        <v>0</v>
      </c>
      <c r="Q164" s="111">
        <v>0</v>
      </c>
      <c r="R164" s="111">
        <v>0</v>
      </c>
      <c r="S164" s="111">
        <v>0</v>
      </c>
      <c r="T164" s="111">
        <v>0</v>
      </c>
      <c r="U164" s="111">
        <v>0</v>
      </c>
      <c r="V164" s="111">
        <v>0</v>
      </c>
    </row>
    <row r="165" spans="1:22" s="112" customFormat="1" ht="34.5" customHeight="1">
      <c r="A165" s="334" t="s">
        <v>924</v>
      </c>
      <c r="B165" s="108"/>
      <c r="C165" s="386" t="s">
        <v>153</v>
      </c>
      <c r="D165" s="387"/>
      <c r="E165" s="387"/>
      <c r="F165" s="387"/>
      <c r="G165" s="387"/>
      <c r="H165" s="388"/>
      <c r="I165" s="475"/>
      <c r="J165" s="109">
        <f t="shared" si="2"/>
        <v>0</v>
      </c>
      <c r="K165" s="110" t="str">
        <f t="shared" si="3"/>
        <v/>
      </c>
      <c r="L165" s="111">
        <v>0</v>
      </c>
      <c r="M165" s="111">
        <v>0</v>
      </c>
      <c r="N165" s="111">
        <v>0</v>
      </c>
      <c r="O165" s="111">
        <v>0</v>
      </c>
      <c r="P165" s="111">
        <v>0</v>
      </c>
      <c r="Q165" s="111">
        <v>0</v>
      </c>
      <c r="R165" s="111">
        <v>0</v>
      </c>
      <c r="S165" s="111">
        <v>0</v>
      </c>
      <c r="T165" s="111">
        <v>0</v>
      </c>
      <c r="U165" s="111">
        <v>0</v>
      </c>
      <c r="V165" s="111">
        <v>0</v>
      </c>
    </row>
    <row r="166" spans="1:22" s="112" customFormat="1" ht="34.5" customHeight="1">
      <c r="A166" s="334" t="s">
        <v>925</v>
      </c>
      <c r="B166" s="108"/>
      <c r="C166" s="386" t="s">
        <v>1439</v>
      </c>
      <c r="D166" s="387"/>
      <c r="E166" s="387"/>
      <c r="F166" s="387"/>
      <c r="G166" s="387"/>
      <c r="H166" s="388"/>
      <c r="I166" s="475"/>
      <c r="J166" s="109">
        <f t="shared" si="2"/>
        <v>0</v>
      </c>
      <c r="K166" s="110" t="str">
        <f t="shared" si="3"/>
        <v/>
      </c>
      <c r="L166" s="111">
        <v>0</v>
      </c>
      <c r="M166" s="111">
        <v>0</v>
      </c>
      <c r="N166" s="111">
        <v>0</v>
      </c>
      <c r="O166" s="111">
        <v>0</v>
      </c>
      <c r="P166" s="111">
        <v>0</v>
      </c>
      <c r="Q166" s="111">
        <v>0</v>
      </c>
      <c r="R166" s="111">
        <v>0</v>
      </c>
      <c r="S166" s="111">
        <v>0</v>
      </c>
      <c r="T166" s="111">
        <v>0</v>
      </c>
      <c r="U166" s="111">
        <v>0</v>
      </c>
      <c r="V166" s="111">
        <v>0</v>
      </c>
    </row>
    <row r="167" spans="1:22" s="112" customFormat="1" ht="34.5" customHeight="1">
      <c r="A167" s="334" t="s">
        <v>926</v>
      </c>
      <c r="B167" s="108"/>
      <c r="C167" s="386" t="s">
        <v>1440</v>
      </c>
      <c r="D167" s="387"/>
      <c r="E167" s="387"/>
      <c r="F167" s="387"/>
      <c r="G167" s="387"/>
      <c r="H167" s="388"/>
      <c r="I167" s="475"/>
      <c r="J167" s="109">
        <f t="shared" si="2"/>
        <v>0</v>
      </c>
      <c r="K167" s="110" t="str">
        <f t="shared" si="3"/>
        <v/>
      </c>
      <c r="L167" s="111">
        <v>0</v>
      </c>
      <c r="M167" s="111">
        <v>0</v>
      </c>
      <c r="N167" s="111">
        <v>0</v>
      </c>
      <c r="O167" s="111">
        <v>0</v>
      </c>
      <c r="P167" s="111">
        <v>0</v>
      </c>
      <c r="Q167" s="111">
        <v>0</v>
      </c>
      <c r="R167" s="111">
        <v>0</v>
      </c>
      <c r="S167" s="111">
        <v>0</v>
      </c>
      <c r="T167" s="111">
        <v>0</v>
      </c>
      <c r="U167" s="111">
        <v>0</v>
      </c>
      <c r="V167" s="111">
        <v>0</v>
      </c>
    </row>
    <row r="168" spans="1:22" s="112" customFormat="1" ht="34.5" customHeight="1">
      <c r="A168" s="334" t="s">
        <v>927</v>
      </c>
      <c r="B168" s="108"/>
      <c r="C168" s="386" t="s">
        <v>1441</v>
      </c>
      <c r="D168" s="387"/>
      <c r="E168" s="387"/>
      <c r="F168" s="387"/>
      <c r="G168" s="387"/>
      <c r="H168" s="388"/>
      <c r="I168" s="475"/>
      <c r="J168" s="109">
        <f t="shared" si="2"/>
        <v>0</v>
      </c>
      <c r="K168" s="110" t="str">
        <f t="shared" si="3"/>
        <v/>
      </c>
      <c r="L168" s="111">
        <v>0</v>
      </c>
      <c r="M168" s="111">
        <v>0</v>
      </c>
      <c r="N168" s="111">
        <v>0</v>
      </c>
      <c r="O168" s="111">
        <v>0</v>
      </c>
      <c r="P168" s="111">
        <v>0</v>
      </c>
      <c r="Q168" s="111">
        <v>0</v>
      </c>
      <c r="R168" s="111">
        <v>0</v>
      </c>
      <c r="S168" s="111">
        <v>0</v>
      </c>
      <c r="T168" s="111">
        <v>0</v>
      </c>
      <c r="U168" s="111">
        <v>0</v>
      </c>
      <c r="V168" s="111">
        <v>0</v>
      </c>
    </row>
    <row r="169" spans="1:22" s="112" customFormat="1" ht="34.5" customHeight="1">
      <c r="A169" s="334" t="s">
        <v>928</v>
      </c>
      <c r="B169" s="108"/>
      <c r="C169" s="386" t="s">
        <v>1442</v>
      </c>
      <c r="D169" s="387"/>
      <c r="E169" s="387"/>
      <c r="F169" s="387"/>
      <c r="G169" s="387"/>
      <c r="H169" s="388"/>
      <c r="I169" s="475"/>
      <c r="J169" s="109">
        <f t="shared" si="2"/>
        <v>0</v>
      </c>
      <c r="K169" s="110" t="str">
        <f t="shared" si="3"/>
        <v/>
      </c>
      <c r="L169" s="111">
        <v>0</v>
      </c>
      <c r="M169" s="111">
        <v>0</v>
      </c>
      <c r="N169" s="111">
        <v>0</v>
      </c>
      <c r="O169" s="111">
        <v>0</v>
      </c>
      <c r="P169" s="111">
        <v>0</v>
      </c>
      <c r="Q169" s="111">
        <v>0</v>
      </c>
      <c r="R169" s="111">
        <v>0</v>
      </c>
      <c r="S169" s="111">
        <v>0</v>
      </c>
      <c r="T169" s="111">
        <v>0</v>
      </c>
      <c r="U169" s="111">
        <v>0</v>
      </c>
      <c r="V169" s="111">
        <v>0</v>
      </c>
    </row>
    <row r="170" spans="1:22" s="112" customFormat="1" ht="34.5" customHeight="1">
      <c r="A170" s="334" t="s">
        <v>929</v>
      </c>
      <c r="B170" s="108"/>
      <c r="C170" s="386" t="s">
        <v>1443</v>
      </c>
      <c r="D170" s="387"/>
      <c r="E170" s="387"/>
      <c r="F170" s="387"/>
      <c r="G170" s="387"/>
      <c r="H170" s="388"/>
      <c r="I170" s="475"/>
      <c r="J170" s="109">
        <f t="shared" si="2"/>
        <v>0</v>
      </c>
      <c r="K170" s="110" t="str">
        <f t="shared" si="3"/>
        <v/>
      </c>
      <c r="L170" s="111">
        <v>0</v>
      </c>
      <c r="M170" s="111">
        <v>0</v>
      </c>
      <c r="N170" s="111">
        <v>0</v>
      </c>
      <c r="O170" s="111">
        <v>0</v>
      </c>
      <c r="P170" s="111">
        <v>0</v>
      </c>
      <c r="Q170" s="111">
        <v>0</v>
      </c>
      <c r="R170" s="111">
        <v>0</v>
      </c>
      <c r="S170" s="111">
        <v>0</v>
      </c>
      <c r="T170" s="111">
        <v>0</v>
      </c>
      <c r="U170" s="111">
        <v>0</v>
      </c>
      <c r="V170" s="111">
        <v>0</v>
      </c>
    </row>
    <row r="171" spans="1:22" s="112" customFormat="1" ht="34.5" customHeight="1">
      <c r="A171" s="334" t="s">
        <v>930</v>
      </c>
      <c r="B171" s="108"/>
      <c r="C171" s="386" t="s">
        <v>1444</v>
      </c>
      <c r="D171" s="387"/>
      <c r="E171" s="387"/>
      <c r="F171" s="387"/>
      <c r="G171" s="387"/>
      <c r="H171" s="388"/>
      <c r="I171" s="475"/>
      <c r="J171" s="109">
        <f t="shared" si="2"/>
        <v>0</v>
      </c>
      <c r="K171" s="110" t="str">
        <f t="shared" si="3"/>
        <v/>
      </c>
      <c r="L171" s="111">
        <v>0</v>
      </c>
      <c r="M171" s="111">
        <v>0</v>
      </c>
      <c r="N171" s="111">
        <v>0</v>
      </c>
      <c r="O171" s="111">
        <v>0</v>
      </c>
      <c r="P171" s="111">
        <v>0</v>
      </c>
      <c r="Q171" s="111">
        <v>0</v>
      </c>
      <c r="R171" s="111">
        <v>0</v>
      </c>
      <c r="S171" s="111">
        <v>0</v>
      </c>
      <c r="T171" s="111">
        <v>0</v>
      </c>
      <c r="U171" s="111">
        <v>0</v>
      </c>
      <c r="V171" s="111">
        <v>0</v>
      </c>
    </row>
    <row r="172" spans="1:22" s="112" customFormat="1" ht="34.5" customHeight="1">
      <c r="A172" s="334" t="s">
        <v>931</v>
      </c>
      <c r="B172" s="108"/>
      <c r="C172" s="386" t="s">
        <v>1445</v>
      </c>
      <c r="D172" s="387"/>
      <c r="E172" s="387"/>
      <c r="F172" s="387"/>
      <c r="G172" s="387"/>
      <c r="H172" s="388"/>
      <c r="I172" s="475"/>
      <c r="J172" s="109">
        <f t="shared" si="2"/>
        <v>0</v>
      </c>
      <c r="K172" s="110" t="str">
        <f t="shared" si="3"/>
        <v/>
      </c>
      <c r="L172" s="111">
        <v>0</v>
      </c>
      <c r="M172" s="111">
        <v>0</v>
      </c>
      <c r="N172" s="111">
        <v>0</v>
      </c>
      <c r="O172" s="111">
        <v>0</v>
      </c>
      <c r="P172" s="111">
        <v>0</v>
      </c>
      <c r="Q172" s="111">
        <v>0</v>
      </c>
      <c r="R172" s="111">
        <v>0</v>
      </c>
      <c r="S172" s="111">
        <v>0</v>
      </c>
      <c r="T172" s="111">
        <v>0</v>
      </c>
      <c r="U172" s="111">
        <v>0</v>
      </c>
      <c r="V172" s="111">
        <v>0</v>
      </c>
    </row>
    <row r="173" spans="1:22" s="112" customFormat="1" ht="34.5" customHeight="1">
      <c r="A173" s="334" t="s">
        <v>932</v>
      </c>
      <c r="B173" s="108"/>
      <c r="C173" s="386" t="s">
        <v>1446</v>
      </c>
      <c r="D173" s="387"/>
      <c r="E173" s="387"/>
      <c r="F173" s="387"/>
      <c r="G173" s="387"/>
      <c r="H173" s="388"/>
      <c r="I173" s="475"/>
      <c r="J173" s="109">
        <f t="shared" si="2"/>
        <v>0</v>
      </c>
      <c r="K173" s="110" t="str">
        <f t="shared" si="3"/>
        <v/>
      </c>
      <c r="L173" s="111">
        <v>0</v>
      </c>
      <c r="M173" s="111">
        <v>0</v>
      </c>
      <c r="N173" s="111">
        <v>0</v>
      </c>
      <c r="O173" s="111">
        <v>0</v>
      </c>
      <c r="P173" s="111">
        <v>0</v>
      </c>
      <c r="Q173" s="111">
        <v>0</v>
      </c>
      <c r="R173" s="111">
        <v>0</v>
      </c>
      <c r="S173" s="111">
        <v>0</v>
      </c>
      <c r="T173" s="111">
        <v>0</v>
      </c>
      <c r="U173" s="111">
        <v>0</v>
      </c>
      <c r="V173" s="111">
        <v>0</v>
      </c>
    </row>
    <row r="174" spans="1:22" s="112" customFormat="1" ht="34.5" customHeight="1">
      <c r="A174" s="334" t="s">
        <v>933</v>
      </c>
      <c r="B174" s="108"/>
      <c r="C174" s="386" t="s">
        <v>1447</v>
      </c>
      <c r="D174" s="387"/>
      <c r="E174" s="387"/>
      <c r="F174" s="387"/>
      <c r="G174" s="387"/>
      <c r="H174" s="388"/>
      <c r="I174" s="475"/>
      <c r="J174" s="109">
        <f t="shared" si="2"/>
        <v>0</v>
      </c>
      <c r="K174" s="110" t="str">
        <f t="shared" si="3"/>
        <v/>
      </c>
      <c r="L174" s="111">
        <v>0</v>
      </c>
      <c r="M174" s="111">
        <v>0</v>
      </c>
      <c r="N174" s="111">
        <v>0</v>
      </c>
      <c r="O174" s="111">
        <v>0</v>
      </c>
      <c r="P174" s="111">
        <v>0</v>
      </c>
      <c r="Q174" s="111">
        <v>0</v>
      </c>
      <c r="R174" s="111">
        <v>0</v>
      </c>
      <c r="S174" s="111">
        <v>0</v>
      </c>
      <c r="T174" s="111">
        <v>0</v>
      </c>
      <c r="U174" s="111">
        <v>0</v>
      </c>
      <c r="V174" s="111">
        <v>0</v>
      </c>
    </row>
    <row r="175" spans="1:22" s="112" customFormat="1" ht="34.5" customHeight="1">
      <c r="A175" s="334" t="s">
        <v>934</v>
      </c>
      <c r="B175" s="108"/>
      <c r="C175" s="386" t="s">
        <v>1448</v>
      </c>
      <c r="D175" s="387"/>
      <c r="E175" s="387"/>
      <c r="F175" s="387"/>
      <c r="G175" s="387"/>
      <c r="H175" s="388"/>
      <c r="I175" s="475"/>
      <c r="J175" s="109">
        <f t="shared" si="2"/>
        <v>0</v>
      </c>
      <c r="K175" s="110" t="str">
        <f t="shared" si="3"/>
        <v/>
      </c>
      <c r="L175" s="111">
        <v>0</v>
      </c>
      <c r="M175" s="111">
        <v>0</v>
      </c>
      <c r="N175" s="111">
        <v>0</v>
      </c>
      <c r="O175" s="111">
        <v>0</v>
      </c>
      <c r="P175" s="111">
        <v>0</v>
      </c>
      <c r="Q175" s="111">
        <v>0</v>
      </c>
      <c r="R175" s="111">
        <v>0</v>
      </c>
      <c r="S175" s="111">
        <v>0</v>
      </c>
      <c r="T175" s="111">
        <v>0</v>
      </c>
      <c r="U175" s="111">
        <v>0</v>
      </c>
      <c r="V175" s="111">
        <v>0</v>
      </c>
    </row>
    <row r="176" spans="1:22" s="112" customFormat="1" ht="34.5" customHeight="1">
      <c r="A176" s="334" t="s">
        <v>935</v>
      </c>
      <c r="B176" s="108"/>
      <c r="C176" s="386" t="s">
        <v>1449</v>
      </c>
      <c r="D176" s="387"/>
      <c r="E176" s="387"/>
      <c r="F176" s="387"/>
      <c r="G176" s="387"/>
      <c r="H176" s="388"/>
      <c r="I176" s="475"/>
      <c r="J176" s="109">
        <f t="shared" si="2"/>
        <v>0</v>
      </c>
      <c r="K176" s="110" t="str">
        <f t="shared" si="3"/>
        <v/>
      </c>
      <c r="L176" s="111">
        <v>0</v>
      </c>
      <c r="M176" s="111">
        <v>0</v>
      </c>
      <c r="N176" s="111">
        <v>0</v>
      </c>
      <c r="O176" s="111">
        <v>0</v>
      </c>
      <c r="P176" s="111">
        <v>0</v>
      </c>
      <c r="Q176" s="111">
        <v>0</v>
      </c>
      <c r="R176" s="111">
        <v>0</v>
      </c>
      <c r="S176" s="111">
        <v>0</v>
      </c>
      <c r="T176" s="111">
        <v>0</v>
      </c>
      <c r="U176" s="111">
        <v>0</v>
      </c>
      <c r="V176" s="111">
        <v>0</v>
      </c>
    </row>
    <row r="177" spans="1:22" s="112" customFormat="1" ht="34.5" customHeight="1">
      <c r="A177" s="334" t="s">
        <v>936</v>
      </c>
      <c r="B177" s="108"/>
      <c r="C177" s="386" t="s">
        <v>1450</v>
      </c>
      <c r="D177" s="387"/>
      <c r="E177" s="387"/>
      <c r="F177" s="387"/>
      <c r="G177" s="387"/>
      <c r="H177" s="388"/>
      <c r="I177" s="475"/>
      <c r="J177" s="109">
        <f t="shared" si="2"/>
        <v>0</v>
      </c>
      <c r="K177" s="110" t="str">
        <f t="shared" si="3"/>
        <v/>
      </c>
      <c r="L177" s="111">
        <v>0</v>
      </c>
      <c r="M177" s="111">
        <v>0</v>
      </c>
      <c r="N177" s="111">
        <v>0</v>
      </c>
      <c r="O177" s="111">
        <v>0</v>
      </c>
      <c r="P177" s="111">
        <v>0</v>
      </c>
      <c r="Q177" s="111">
        <v>0</v>
      </c>
      <c r="R177" s="111">
        <v>0</v>
      </c>
      <c r="S177" s="111">
        <v>0</v>
      </c>
      <c r="T177" s="111">
        <v>0</v>
      </c>
      <c r="U177" s="111">
        <v>0</v>
      </c>
      <c r="V177" s="111">
        <v>0</v>
      </c>
    </row>
    <row r="178" spans="1:22" s="112" customFormat="1" ht="34.5" customHeight="1">
      <c r="A178" s="334" t="s">
        <v>937</v>
      </c>
      <c r="B178" s="108"/>
      <c r="C178" s="386" t="s">
        <v>1451</v>
      </c>
      <c r="D178" s="387"/>
      <c r="E178" s="387"/>
      <c r="F178" s="387"/>
      <c r="G178" s="387"/>
      <c r="H178" s="388"/>
      <c r="I178" s="475"/>
      <c r="J178" s="109">
        <f t="shared" si="2"/>
        <v>0</v>
      </c>
      <c r="K178" s="110" t="str">
        <f t="shared" si="3"/>
        <v/>
      </c>
      <c r="L178" s="111">
        <v>0</v>
      </c>
      <c r="M178" s="111">
        <v>0</v>
      </c>
      <c r="N178" s="111">
        <v>0</v>
      </c>
      <c r="O178" s="111">
        <v>0</v>
      </c>
      <c r="P178" s="111">
        <v>0</v>
      </c>
      <c r="Q178" s="111">
        <v>0</v>
      </c>
      <c r="R178" s="111">
        <v>0</v>
      </c>
      <c r="S178" s="111">
        <v>0</v>
      </c>
      <c r="T178" s="111">
        <v>0</v>
      </c>
      <c r="U178" s="111">
        <v>0</v>
      </c>
      <c r="V178" s="111">
        <v>0</v>
      </c>
    </row>
    <row r="179" spans="1:22" s="112" customFormat="1" ht="34.5" customHeight="1">
      <c r="A179" s="334" t="s">
        <v>938</v>
      </c>
      <c r="B179" s="108"/>
      <c r="C179" s="386" t="s">
        <v>126</v>
      </c>
      <c r="D179" s="387"/>
      <c r="E179" s="387"/>
      <c r="F179" s="387"/>
      <c r="G179" s="387"/>
      <c r="H179" s="388"/>
      <c r="I179" s="475"/>
      <c r="J179" s="109">
        <f t="shared" si="2"/>
        <v>0</v>
      </c>
      <c r="K179" s="110" t="str">
        <f t="shared" si="3"/>
        <v/>
      </c>
      <c r="L179" s="111">
        <v>0</v>
      </c>
      <c r="M179" s="111">
        <v>0</v>
      </c>
      <c r="N179" s="111">
        <v>0</v>
      </c>
      <c r="O179" s="111">
        <v>0</v>
      </c>
      <c r="P179" s="111">
        <v>0</v>
      </c>
      <c r="Q179" s="111">
        <v>0</v>
      </c>
      <c r="R179" s="111">
        <v>0</v>
      </c>
      <c r="S179" s="111">
        <v>0</v>
      </c>
      <c r="T179" s="111">
        <v>0</v>
      </c>
      <c r="U179" s="111">
        <v>0</v>
      </c>
      <c r="V179" s="111">
        <v>0</v>
      </c>
    </row>
    <row r="180" spans="1:22" s="112" customFormat="1" ht="34.5" customHeight="1">
      <c r="A180" s="334" t="s">
        <v>939</v>
      </c>
      <c r="B180" s="108"/>
      <c r="C180" s="386" t="s">
        <v>167</v>
      </c>
      <c r="D180" s="387"/>
      <c r="E180" s="387"/>
      <c r="F180" s="387"/>
      <c r="G180" s="387"/>
      <c r="H180" s="388"/>
      <c r="I180" s="475"/>
      <c r="J180" s="109">
        <f t="shared" si="2"/>
        <v>0</v>
      </c>
      <c r="K180" s="110" t="str">
        <f t="shared" si="3"/>
        <v/>
      </c>
      <c r="L180" s="111">
        <v>0</v>
      </c>
      <c r="M180" s="111">
        <v>0</v>
      </c>
      <c r="N180" s="111">
        <v>0</v>
      </c>
      <c r="O180" s="111">
        <v>0</v>
      </c>
      <c r="P180" s="111">
        <v>0</v>
      </c>
      <c r="Q180" s="111">
        <v>0</v>
      </c>
      <c r="R180" s="111">
        <v>0</v>
      </c>
      <c r="S180" s="111">
        <v>0</v>
      </c>
      <c r="T180" s="111">
        <v>0</v>
      </c>
      <c r="U180" s="111">
        <v>0</v>
      </c>
      <c r="V180" s="111">
        <v>0</v>
      </c>
    </row>
    <row r="181" spans="1:22" s="112" customFormat="1" ht="34.5" customHeight="1">
      <c r="A181" s="334" t="s">
        <v>940</v>
      </c>
      <c r="B181" s="108"/>
      <c r="C181" s="386" t="s">
        <v>168</v>
      </c>
      <c r="D181" s="387"/>
      <c r="E181" s="387"/>
      <c r="F181" s="387"/>
      <c r="G181" s="387"/>
      <c r="H181" s="388"/>
      <c r="I181" s="475"/>
      <c r="J181" s="109">
        <f t="shared" si="2"/>
        <v>0</v>
      </c>
      <c r="K181" s="110" t="str">
        <f t="shared" si="3"/>
        <v/>
      </c>
      <c r="L181" s="111">
        <v>0</v>
      </c>
      <c r="M181" s="111">
        <v>0</v>
      </c>
      <c r="N181" s="111">
        <v>0</v>
      </c>
      <c r="O181" s="111">
        <v>0</v>
      </c>
      <c r="P181" s="111">
        <v>0</v>
      </c>
      <c r="Q181" s="111">
        <v>0</v>
      </c>
      <c r="R181" s="111">
        <v>0</v>
      </c>
      <c r="S181" s="111">
        <v>0</v>
      </c>
      <c r="T181" s="111">
        <v>0</v>
      </c>
      <c r="U181" s="111">
        <v>0</v>
      </c>
      <c r="V181" s="111">
        <v>0</v>
      </c>
    </row>
    <row r="182" spans="1:22" s="112" customFormat="1" ht="34.5" customHeight="1">
      <c r="A182" s="334" t="s">
        <v>941</v>
      </c>
      <c r="B182" s="108"/>
      <c r="C182" s="386" t="s">
        <v>1452</v>
      </c>
      <c r="D182" s="387"/>
      <c r="E182" s="387"/>
      <c r="F182" s="387"/>
      <c r="G182" s="387"/>
      <c r="H182" s="388"/>
      <c r="I182" s="475"/>
      <c r="J182" s="109">
        <f t="shared" si="2"/>
        <v>54</v>
      </c>
      <c r="K182" s="110" t="str">
        <f t="shared" si="3"/>
        <v/>
      </c>
      <c r="L182" s="111">
        <v>0</v>
      </c>
      <c r="M182" s="111">
        <v>0</v>
      </c>
      <c r="N182" s="111">
        <v>0</v>
      </c>
      <c r="O182" s="111">
        <v>0</v>
      </c>
      <c r="P182" s="111">
        <v>0</v>
      </c>
      <c r="Q182" s="111">
        <v>0</v>
      </c>
      <c r="R182" s="111">
        <v>0</v>
      </c>
      <c r="S182" s="111">
        <v>0</v>
      </c>
      <c r="T182" s="111">
        <v>0</v>
      </c>
      <c r="U182" s="111">
        <v>54</v>
      </c>
      <c r="V182" s="111">
        <v>0</v>
      </c>
    </row>
    <row r="183" spans="1:22" s="112" customFormat="1" ht="34.5" customHeight="1">
      <c r="A183" s="334" t="s">
        <v>942</v>
      </c>
      <c r="B183" s="108"/>
      <c r="C183" s="386" t="s">
        <v>170</v>
      </c>
      <c r="D183" s="387"/>
      <c r="E183" s="387"/>
      <c r="F183" s="387"/>
      <c r="G183" s="387"/>
      <c r="H183" s="388"/>
      <c r="I183" s="475"/>
      <c r="J183" s="109">
        <f t="shared" si="2"/>
        <v>0</v>
      </c>
      <c r="K183" s="110" t="str">
        <f t="shared" si="3"/>
        <v/>
      </c>
      <c r="L183" s="111">
        <v>0</v>
      </c>
      <c r="M183" s="111">
        <v>0</v>
      </c>
      <c r="N183" s="111">
        <v>0</v>
      </c>
      <c r="O183" s="111">
        <v>0</v>
      </c>
      <c r="P183" s="111">
        <v>0</v>
      </c>
      <c r="Q183" s="111">
        <v>0</v>
      </c>
      <c r="R183" s="111">
        <v>0</v>
      </c>
      <c r="S183" s="111">
        <v>0</v>
      </c>
      <c r="T183" s="111">
        <v>0</v>
      </c>
      <c r="U183" s="111">
        <v>0</v>
      </c>
      <c r="V183" s="111">
        <v>0</v>
      </c>
    </row>
    <row r="184" spans="1:22" s="112" customFormat="1" ht="34.5" customHeight="1">
      <c r="A184" s="334" t="s">
        <v>943</v>
      </c>
      <c r="B184" s="108"/>
      <c r="C184" s="386" t="s">
        <v>127</v>
      </c>
      <c r="D184" s="387"/>
      <c r="E184" s="387"/>
      <c r="F184" s="387"/>
      <c r="G184" s="387"/>
      <c r="H184" s="388"/>
      <c r="I184" s="475"/>
      <c r="J184" s="109">
        <f t="shared" si="2"/>
        <v>25</v>
      </c>
      <c r="K184" s="110" t="str">
        <f t="shared" si="3"/>
        <v/>
      </c>
      <c r="L184" s="111">
        <v>0</v>
      </c>
      <c r="M184" s="111">
        <v>0</v>
      </c>
      <c r="N184" s="111">
        <v>0</v>
      </c>
      <c r="O184" s="111">
        <v>0</v>
      </c>
      <c r="P184" s="111">
        <v>0</v>
      </c>
      <c r="Q184" s="111">
        <v>0</v>
      </c>
      <c r="R184" s="111">
        <v>0</v>
      </c>
      <c r="S184" s="111">
        <v>25</v>
      </c>
      <c r="T184" s="111">
        <v>0</v>
      </c>
      <c r="U184" s="111">
        <v>0</v>
      </c>
      <c r="V184" s="111">
        <v>0</v>
      </c>
    </row>
    <row r="185" spans="1:22" s="112" customFormat="1" ht="34.5" customHeight="1">
      <c r="A185" s="334" t="s">
        <v>944</v>
      </c>
      <c r="B185" s="108"/>
      <c r="C185" s="386" t="s">
        <v>1453</v>
      </c>
      <c r="D185" s="387"/>
      <c r="E185" s="387"/>
      <c r="F185" s="387"/>
      <c r="G185" s="387"/>
      <c r="H185" s="388"/>
      <c r="I185" s="475"/>
      <c r="J185" s="109">
        <f t="shared" si="2"/>
        <v>0</v>
      </c>
      <c r="K185" s="110" t="str">
        <f t="shared" si="3"/>
        <v/>
      </c>
      <c r="L185" s="111">
        <v>0</v>
      </c>
      <c r="M185" s="111">
        <v>0</v>
      </c>
      <c r="N185" s="111">
        <v>0</v>
      </c>
      <c r="O185" s="111">
        <v>0</v>
      </c>
      <c r="P185" s="111">
        <v>0</v>
      </c>
      <c r="Q185" s="111">
        <v>0</v>
      </c>
      <c r="R185" s="111">
        <v>0</v>
      </c>
      <c r="S185" s="111">
        <v>0</v>
      </c>
      <c r="T185" s="111">
        <v>0</v>
      </c>
      <c r="U185" s="111">
        <v>0</v>
      </c>
      <c r="V185" s="111">
        <v>0</v>
      </c>
    </row>
    <row r="186" spans="1:22" s="112" customFormat="1" ht="34.5" customHeight="1">
      <c r="A186" s="334" t="s">
        <v>945</v>
      </c>
      <c r="B186" s="108"/>
      <c r="C186" s="386" t="s">
        <v>1454</v>
      </c>
      <c r="D186" s="387"/>
      <c r="E186" s="387"/>
      <c r="F186" s="387"/>
      <c r="G186" s="387"/>
      <c r="H186" s="388"/>
      <c r="I186" s="475"/>
      <c r="J186" s="109">
        <f t="shared" si="2"/>
        <v>0</v>
      </c>
      <c r="K186" s="110" t="str">
        <f t="shared" si="3"/>
        <v/>
      </c>
      <c r="L186" s="111">
        <v>0</v>
      </c>
      <c r="M186" s="111">
        <v>0</v>
      </c>
      <c r="N186" s="111">
        <v>0</v>
      </c>
      <c r="O186" s="111">
        <v>0</v>
      </c>
      <c r="P186" s="111">
        <v>0</v>
      </c>
      <c r="Q186" s="111">
        <v>0</v>
      </c>
      <c r="R186" s="111">
        <v>0</v>
      </c>
      <c r="S186" s="111">
        <v>0</v>
      </c>
      <c r="T186" s="111">
        <v>0</v>
      </c>
      <c r="U186" s="111">
        <v>0</v>
      </c>
      <c r="V186" s="111">
        <v>0</v>
      </c>
    </row>
    <row r="187" spans="1:22" s="112" customFormat="1" ht="34.5" customHeight="1">
      <c r="A187" s="334" t="s">
        <v>946</v>
      </c>
      <c r="B187" s="108"/>
      <c r="C187" s="386" t="s">
        <v>1455</v>
      </c>
      <c r="D187" s="387"/>
      <c r="E187" s="387"/>
      <c r="F187" s="387"/>
      <c r="G187" s="387"/>
      <c r="H187" s="388"/>
      <c r="I187" s="475"/>
      <c r="J187" s="109">
        <f t="shared" si="2"/>
        <v>0</v>
      </c>
      <c r="K187" s="110" t="str">
        <f t="shared" si="3"/>
        <v/>
      </c>
      <c r="L187" s="111">
        <v>0</v>
      </c>
      <c r="M187" s="111">
        <v>0</v>
      </c>
      <c r="N187" s="111">
        <v>0</v>
      </c>
      <c r="O187" s="111">
        <v>0</v>
      </c>
      <c r="P187" s="111">
        <v>0</v>
      </c>
      <c r="Q187" s="111">
        <v>0</v>
      </c>
      <c r="R187" s="111">
        <v>0</v>
      </c>
      <c r="S187" s="111">
        <v>0</v>
      </c>
      <c r="T187" s="111">
        <v>0</v>
      </c>
      <c r="U187" s="111">
        <v>0</v>
      </c>
      <c r="V187" s="111">
        <v>0</v>
      </c>
    </row>
    <row r="188" spans="1:22" s="112" customFormat="1" ht="34.5" customHeight="1">
      <c r="A188" s="334" t="s">
        <v>947</v>
      </c>
      <c r="B188" s="108"/>
      <c r="C188" s="386" t="s">
        <v>1456</v>
      </c>
      <c r="D188" s="387"/>
      <c r="E188" s="387"/>
      <c r="F188" s="387"/>
      <c r="G188" s="387"/>
      <c r="H188" s="388"/>
      <c r="I188" s="475"/>
      <c r="J188" s="109">
        <f t="shared" si="2"/>
        <v>0</v>
      </c>
      <c r="K188" s="110" t="str">
        <f t="shared" si="3"/>
        <v/>
      </c>
      <c r="L188" s="111">
        <v>0</v>
      </c>
      <c r="M188" s="111">
        <v>0</v>
      </c>
      <c r="N188" s="111">
        <v>0</v>
      </c>
      <c r="O188" s="111">
        <v>0</v>
      </c>
      <c r="P188" s="111">
        <v>0</v>
      </c>
      <c r="Q188" s="111">
        <v>0</v>
      </c>
      <c r="R188" s="111">
        <v>0</v>
      </c>
      <c r="S188" s="111">
        <v>0</v>
      </c>
      <c r="T188" s="111">
        <v>0</v>
      </c>
      <c r="U188" s="111">
        <v>0</v>
      </c>
      <c r="V188" s="111">
        <v>0</v>
      </c>
    </row>
    <row r="189" spans="1:22" s="112" customFormat="1" ht="34.5" customHeight="1">
      <c r="A189" s="334" t="s">
        <v>948</v>
      </c>
      <c r="B189" s="108"/>
      <c r="C189" s="386" t="s">
        <v>1457</v>
      </c>
      <c r="D189" s="387"/>
      <c r="E189" s="387"/>
      <c r="F189" s="387"/>
      <c r="G189" s="387"/>
      <c r="H189" s="388"/>
      <c r="I189" s="475"/>
      <c r="J189" s="109">
        <f t="shared" si="2"/>
        <v>0</v>
      </c>
      <c r="K189" s="110" t="str">
        <f t="shared" si="3"/>
        <v/>
      </c>
      <c r="L189" s="111">
        <v>0</v>
      </c>
      <c r="M189" s="111">
        <v>0</v>
      </c>
      <c r="N189" s="111">
        <v>0</v>
      </c>
      <c r="O189" s="111">
        <v>0</v>
      </c>
      <c r="P189" s="111">
        <v>0</v>
      </c>
      <c r="Q189" s="111">
        <v>0</v>
      </c>
      <c r="R189" s="111">
        <v>0</v>
      </c>
      <c r="S189" s="111">
        <v>0</v>
      </c>
      <c r="T189" s="111">
        <v>0</v>
      </c>
      <c r="U189" s="111">
        <v>0</v>
      </c>
      <c r="V189" s="111">
        <v>0</v>
      </c>
    </row>
    <row r="190" spans="1:22" s="112" customFormat="1" ht="34.5" customHeight="1">
      <c r="A190" s="334" t="s">
        <v>949</v>
      </c>
      <c r="B190" s="108"/>
      <c r="C190" s="386" t="s">
        <v>1458</v>
      </c>
      <c r="D190" s="387"/>
      <c r="E190" s="387"/>
      <c r="F190" s="387"/>
      <c r="G190" s="387"/>
      <c r="H190" s="388"/>
      <c r="I190" s="475"/>
      <c r="J190" s="109">
        <f t="shared" si="2"/>
        <v>0</v>
      </c>
      <c r="K190" s="110" t="str">
        <f t="shared" si="3"/>
        <v/>
      </c>
      <c r="L190" s="111">
        <v>0</v>
      </c>
      <c r="M190" s="111">
        <v>0</v>
      </c>
      <c r="N190" s="111">
        <v>0</v>
      </c>
      <c r="O190" s="111">
        <v>0</v>
      </c>
      <c r="P190" s="111">
        <v>0</v>
      </c>
      <c r="Q190" s="111">
        <v>0</v>
      </c>
      <c r="R190" s="111">
        <v>0</v>
      </c>
      <c r="S190" s="111">
        <v>0</v>
      </c>
      <c r="T190" s="111">
        <v>0</v>
      </c>
      <c r="U190" s="111">
        <v>0</v>
      </c>
      <c r="V190" s="111">
        <v>0</v>
      </c>
    </row>
    <row r="191" spans="1:22" s="112" customFormat="1" ht="34.5" customHeight="1">
      <c r="A191" s="334" t="s">
        <v>950</v>
      </c>
      <c r="B191" s="108"/>
      <c r="C191" s="386" t="s">
        <v>177</v>
      </c>
      <c r="D191" s="387"/>
      <c r="E191" s="387"/>
      <c r="F191" s="387"/>
      <c r="G191" s="387"/>
      <c r="H191" s="388"/>
      <c r="I191" s="475"/>
      <c r="J191" s="109">
        <f t="shared" si="2"/>
        <v>0</v>
      </c>
      <c r="K191" s="110" t="str">
        <f t="shared" si="3"/>
        <v/>
      </c>
      <c r="L191" s="111">
        <v>0</v>
      </c>
      <c r="M191" s="111">
        <v>0</v>
      </c>
      <c r="N191" s="111">
        <v>0</v>
      </c>
      <c r="O191" s="111">
        <v>0</v>
      </c>
      <c r="P191" s="111">
        <v>0</v>
      </c>
      <c r="Q191" s="111">
        <v>0</v>
      </c>
      <c r="R191" s="111">
        <v>0</v>
      </c>
      <c r="S191" s="111">
        <v>0</v>
      </c>
      <c r="T191" s="111">
        <v>0</v>
      </c>
      <c r="U191" s="111">
        <v>0</v>
      </c>
      <c r="V191" s="111">
        <v>0</v>
      </c>
    </row>
    <row r="192" spans="1:22" s="112" customFormat="1" ht="34.5" customHeight="1">
      <c r="A192" s="334" t="s">
        <v>951</v>
      </c>
      <c r="B192" s="108"/>
      <c r="C192" s="386" t="s">
        <v>1459</v>
      </c>
      <c r="D192" s="387"/>
      <c r="E192" s="387"/>
      <c r="F192" s="387"/>
      <c r="G192" s="387"/>
      <c r="H192" s="388"/>
      <c r="I192" s="475"/>
      <c r="J192" s="109">
        <f t="shared" si="2"/>
        <v>0</v>
      </c>
      <c r="K192" s="110" t="str">
        <f t="shared" si="3"/>
        <v/>
      </c>
      <c r="L192" s="111">
        <v>0</v>
      </c>
      <c r="M192" s="111">
        <v>0</v>
      </c>
      <c r="N192" s="111">
        <v>0</v>
      </c>
      <c r="O192" s="111">
        <v>0</v>
      </c>
      <c r="P192" s="111">
        <v>0</v>
      </c>
      <c r="Q192" s="111">
        <v>0</v>
      </c>
      <c r="R192" s="111">
        <v>0</v>
      </c>
      <c r="S192" s="111">
        <v>0</v>
      </c>
      <c r="T192" s="111">
        <v>0</v>
      </c>
      <c r="U192" s="111">
        <v>0</v>
      </c>
      <c r="V192" s="111">
        <v>0</v>
      </c>
    </row>
    <row r="193" spans="1:22" s="112" customFormat="1" ht="34.5" customHeight="1">
      <c r="A193" s="334" t="s">
        <v>952</v>
      </c>
      <c r="B193" s="108"/>
      <c r="C193" s="386" t="s">
        <v>1460</v>
      </c>
      <c r="D193" s="387"/>
      <c r="E193" s="387"/>
      <c r="F193" s="387"/>
      <c r="G193" s="387"/>
      <c r="H193" s="388"/>
      <c r="I193" s="475"/>
      <c r="J193" s="109">
        <f t="shared" si="2"/>
        <v>0</v>
      </c>
      <c r="K193" s="110" t="str">
        <f t="shared" si="3"/>
        <v/>
      </c>
      <c r="L193" s="111">
        <v>0</v>
      </c>
      <c r="M193" s="111">
        <v>0</v>
      </c>
      <c r="N193" s="111">
        <v>0</v>
      </c>
      <c r="O193" s="111">
        <v>0</v>
      </c>
      <c r="P193" s="111">
        <v>0</v>
      </c>
      <c r="Q193" s="111">
        <v>0</v>
      </c>
      <c r="R193" s="111">
        <v>0</v>
      </c>
      <c r="S193" s="111">
        <v>0</v>
      </c>
      <c r="T193" s="111">
        <v>0</v>
      </c>
      <c r="U193" s="111">
        <v>0</v>
      </c>
      <c r="V193" s="111">
        <v>0</v>
      </c>
    </row>
    <row r="194" spans="1:22" s="112" customFormat="1" ht="34.5" customHeight="1">
      <c r="A194" s="334" t="s">
        <v>953</v>
      </c>
      <c r="B194" s="108"/>
      <c r="C194" s="386" t="s">
        <v>1461</v>
      </c>
      <c r="D194" s="387"/>
      <c r="E194" s="387"/>
      <c r="F194" s="387"/>
      <c r="G194" s="387"/>
      <c r="H194" s="388"/>
      <c r="I194" s="475"/>
      <c r="J194" s="109">
        <f t="shared" si="2"/>
        <v>0</v>
      </c>
      <c r="K194" s="110" t="str">
        <f t="shared" si="3"/>
        <v/>
      </c>
      <c r="L194" s="111">
        <v>0</v>
      </c>
      <c r="M194" s="111">
        <v>0</v>
      </c>
      <c r="N194" s="111">
        <v>0</v>
      </c>
      <c r="O194" s="111">
        <v>0</v>
      </c>
      <c r="P194" s="111">
        <v>0</v>
      </c>
      <c r="Q194" s="111">
        <v>0</v>
      </c>
      <c r="R194" s="111">
        <v>0</v>
      </c>
      <c r="S194" s="111">
        <v>0</v>
      </c>
      <c r="T194" s="111">
        <v>0</v>
      </c>
      <c r="U194" s="111">
        <v>0</v>
      </c>
      <c r="V194" s="111">
        <v>0</v>
      </c>
    </row>
    <row r="195" spans="1:22" s="112" customFormat="1" ht="34.5" customHeight="1">
      <c r="A195" s="334" t="s">
        <v>954</v>
      </c>
      <c r="B195" s="108"/>
      <c r="C195" s="386" t="s">
        <v>1462</v>
      </c>
      <c r="D195" s="387"/>
      <c r="E195" s="387"/>
      <c r="F195" s="387"/>
      <c r="G195" s="387"/>
      <c r="H195" s="388"/>
      <c r="I195" s="475"/>
      <c r="J195" s="109">
        <f t="shared" si="2"/>
        <v>0</v>
      </c>
      <c r="K195" s="110" t="str">
        <f t="shared" si="3"/>
        <v/>
      </c>
      <c r="L195" s="111">
        <v>0</v>
      </c>
      <c r="M195" s="111">
        <v>0</v>
      </c>
      <c r="N195" s="111">
        <v>0</v>
      </c>
      <c r="O195" s="111">
        <v>0</v>
      </c>
      <c r="P195" s="111">
        <v>0</v>
      </c>
      <c r="Q195" s="111">
        <v>0</v>
      </c>
      <c r="R195" s="111">
        <v>0</v>
      </c>
      <c r="S195" s="111">
        <v>0</v>
      </c>
      <c r="T195" s="111">
        <v>0</v>
      </c>
      <c r="U195" s="111">
        <v>0</v>
      </c>
      <c r="V195" s="111">
        <v>0</v>
      </c>
    </row>
    <row r="196" spans="1:22" s="112" customFormat="1" ht="34.5" customHeight="1">
      <c r="A196" s="334" t="s">
        <v>955</v>
      </c>
      <c r="B196" s="108"/>
      <c r="C196" s="386" t="s">
        <v>1463</v>
      </c>
      <c r="D196" s="387"/>
      <c r="E196" s="387"/>
      <c r="F196" s="387"/>
      <c r="G196" s="387"/>
      <c r="H196" s="388"/>
      <c r="I196" s="475"/>
      <c r="J196" s="109">
        <f t="shared" si="2"/>
        <v>0</v>
      </c>
      <c r="K196" s="110" t="str">
        <f t="shared" si="3"/>
        <v/>
      </c>
      <c r="L196" s="111">
        <v>0</v>
      </c>
      <c r="M196" s="111">
        <v>0</v>
      </c>
      <c r="N196" s="111">
        <v>0</v>
      </c>
      <c r="O196" s="111">
        <v>0</v>
      </c>
      <c r="P196" s="111">
        <v>0</v>
      </c>
      <c r="Q196" s="111">
        <v>0</v>
      </c>
      <c r="R196" s="111">
        <v>0</v>
      </c>
      <c r="S196" s="111">
        <v>0</v>
      </c>
      <c r="T196" s="111">
        <v>0</v>
      </c>
      <c r="U196" s="111">
        <v>0</v>
      </c>
      <c r="V196" s="111">
        <v>0</v>
      </c>
    </row>
    <row r="197" spans="1:22" s="112" customFormat="1" ht="34.5" customHeight="1">
      <c r="A197" s="334" t="s">
        <v>956</v>
      </c>
      <c r="B197" s="108"/>
      <c r="C197" s="386" t="s">
        <v>184</v>
      </c>
      <c r="D197" s="387"/>
      <c r="E197" s="387"/>
      <c r="F197" s="387"/>
      <c r="G197" s="387"/>
      <c r="H197" s="388"/>
      <c r="I197" s="475"/>
      <c r="J197" s="109">
        <f t="shared" si="2"/>
        <v>0</v>
      </c>
      <c r="K197" s="110" t="str">
        <f t="shared" si="3"/>
        <v/>
      </c>
      <c r="L197" s="111">
        <v>0</v>
      </c>
      <c r="M197" s="111">
        <v>0</v>
      </c>
      <c r="N197" s="111">
        <v>0</v>
      </c>
      <c r="O197" s="111">
        <v>0</v>
      </c>
      <c r="P197" s="111">
        <v>0</v>
      </c>
      <c r="Q197" s="111">
        <v>0</v>
      </c>
      <c r="R197" s="111">
        <v>0</v>
      </c>
      <c r="S197" s="111">
        <v>0</v>
      </c>
      <c r="T197" s="111">
        <v>0</v>
      </c>
      <c r="U197" s="111">
        <v>0</v>
      </c>
      <c r="V197" s="111">
        <v>0</v>
      </c>
    </row>
    <row r="198" spans="1:22" s="112" customFormat="1" ht="34.5" customHeight="1">
      <c r="A198" s="334" t="s">
        <v>957</v>
      </c>
      <c r="B198" s="108"/>
      <c r="C198" s="386" t="s">
        <v>185</v>
      </c>
      <c r="D198" s="387"/>
      <c r="E198" s="387"/>
      <c r="F198" s="387"/>
      <c r="G198" s="387"/>
      <c r="H198" s="388"/>
      <c r="I198" s="475"/>
      <c r="J198" s="109">
        <f t="shared" si="2"/>
        <v>78</v>
      </c>
      <c r="K198" s="110" t="str">
        <f t="shared" si="3"/>
        <v/>
      </c>
      <c r="L198" s="111">
        <v>0</v>
      </c>
      <c r="M198" s="111">
        <v>0</v>
      </c>
      <c r="N198" s="111">
        <v>78</v>
      </c>
      <c r="O198" s="111">
        <v>0</v>
      </c>
      <c r="P198" s="111">
        <v>0</v>
      </c>
      <c r="Q198" s="111">
        <v>0</v>
      </c>
      <c r="R198" s="111">
        <v>0</v>
      </c>
      <c r="S198" s="111">
        <v>0</v>
      </c>
      <c r="T198" s="111">
        <v>0</v>
      </c>
      <c r="U198" s="111">
        <v>0</v>
      </c>
      <c r="V198" s="111">
        <v>0</v>
      </c>
    </row>
    <row r="199" spans="1:22" s="112" customFormat="1" ht="34.5" customHeight="1">
      <c r="A199" s="334" t="s">
        <v>958</v>
      </c>
      <c r="B199" s="108"/>
      <c r="C199" s="386" t="s">
        <v>134</v>
      </c>
      <c r="D199" s="387"/>
      <c r="E199" s="387"/>
      <c r="F199" s="387"/>
      <c r="G199" s="387"/>
      <c r="H199" s="388"/>
      <c r="I199" s="475"/>
      <c r="J199" s="109">
        <f t="shared" si="2"/>
        <v>0</v>
      </c>
      <c r="K199" s="110" t="str">
        <f t="shared" si="3"/>
        <v/>
      </c>
      <c r="L199" s="111">
        <v>0</v>
      </c>
      <c r="M199" s="111">
        <v>0</v>
      </c>
      <c r="N199" s="111">
        <v>0</v>
      </c>
      <c r="O199" s="111">
        <v>0</v>
      </c>
      <c r="P199" s="111">
        <v>0</v>
      </c>
      <c r="Q199" s="111">
        <v>0</v>
      </c>
      <c r="R199" s="111">
        <v>0</v>
      </c>
      <c r="S199" s="111">
        <v>0</v>
      </c>
      <c r="T199" s="111">
        <v>0</v>
      </c>
      <c r="U199" s="111">
        <v>0</v>
      </c>
      <c r="V199" s="111">
        <v>0</v>
      </c>
    </row>
    <row r="200" spans="1:22" s="112" customFormat="1" ht="34.5" customHeight="1">
      <c r="A200" s="334" t="s">
        <v>959</v>
      </c>
      <c r="B200" s="108"/>
      <c r="C200" s="386" t="s">
        <v>186</v>
      </c>
      <c r="D200" s="387"/>
      <c r="E200" s="387"/>
      <c r="F200" s="387"/>
      <c r="G200" s="387"/>
      <c r="H200" s="388"/>
      <c r="I200" s="475"/>
      <c r="J200" s="109">
        <f t="shared" si="2"/>
        <v>0</v>
      </c>
      <c r="K200" s="110" t="str">
        <f t="shared" si="3"/>
        <v/>
      </c>
      <c r="L200" s="111">
        <v>0</v>
      </c>
      <c r="M200" s="111">
        <v>0</v>
      </c>
      <c r="N200" s="111">
        <v>0</v>
      </c>
      <c r="O200" s="111">
        <v>0</v>
      </c>
      <c r="P200" s="111">
        <v>0</v>
      </c>
      <c r="Q200" s="111">
        <v>0</v>
      </c>
      <c r="R200" s="111">
        <v>0</v>
      </c>
      <c r="S200" s="111">
        <v>0</v>
      </c>
      <c r="T200" s="111">
        <v>0</v>
      </c>
      <c r="U200" s="111">
        <v>0</v>
      </c>
      <c r="V200" s="111">
        <v>0</v>
      </c>
    </row>
    <row r="201" spans="1:22" s="112" customFormat="1" ht="34.5" customHeight="1">
      <c r="A201" s="334" t="s">
        <v>960</v>
      </c>
      <c r="B201" s="108"/>
      <c r="C201" s="386" t="s">
        <v>1464</v>
      </c>
      <c r="D201" s="387"/>
      <c r="E201" s="387"/>
      <c r="F201" s="387"/>
      <c r="G201" s="387"/>
      <c r="H201" s="388"/>
      <c r="I201" s="475"/>
      <c r="J201" s="109">
        <f t="shared" si="2"/>
        <v>0</v>
      </c>
      <c r="K201" s="110" t="str">
        <f t="shared" si="3"/>
        <v/>
      </c>
      <c r="L201" s="111">
        <v>0</v>
      </c>
      <c r="M201" s="111">
        <v>0</v>
      </c>
      <c r="N201" s="111">
        <v>0</v>
      </c>
      <c r="O201" s="111">
        <v>0</v>
      </c>
      <c r="P201" s="111">
        <v>0</v>
      </c>
      <c r="Q201" s="111">
        <v>0</v>
      </c>
      <c r="R201" s="111">
        <v>0</v>
      </c>
      <c r="S201" s="111">
        <v>0</v>
      </c>
      <c r="T201" s="111">
        <v>0</v>
      </c>
      <c r="U201" s="111">
        <v>0</v>
      </c>
      <c r="V201" s="111">
        <v>0</v>
      </c>
    </row>
    <row r="202" spans="1:22" s="112" customFormat="1" ht="34.5" customHeight="1">
      <c r="A202" s="334" t="s">
        <v>961</v>
      </c>
      <c r="B202" s="108"/>
      <c r="C202" s="386" t="s">
        <v>188</v>
      </c>
      <c r="D202" s="387"/>
      <c r="E202" s="387"/>
      <c r="F202" s="387"/>
      <c r="G202" s="387"/>
      <c r="H202" s="388"/>
      <c r="I202" s="475"/>
      <c r="J202" s="109">
        <f t="shared" si="2"/>
        <v>0</v>
      </c>
      <c r="K202" s="110" t="str">
        <f t="shared" si="3"/>
        <v/>
      </c>
      <c r="L202" s="111">
        <v>0</v>
      </c>
      <c r="M202" s="111">
        <v>0</v>
      </c>
      <c r="N202" s="111">
        <v>0</v>
      </c>
      <c r="O202" s="111">
        <v>0</v>
      </c>
      <c r="P202" s="111">
        <v>0</v>
      </c>
      <c r="Q202" s="111">
        <v>0</v>
      </c>
      <c r="R202" s="111">
        <v>0</v>
      </c>
      <c r="S202" s="111">
        <v>0</v>
      </c>
      <c r="T202" s="111">
        <v>0</v>
      </c>
      <c r="U202" s="111">
        <v>0</v>
      </c>
      <c r="V202" s="111">
        <v>0</v>
      </c>
    </row>
    <row r="203" spans="1:22" s="112" customFormat="1" ht="34.5" customHeight="1">
      <c r="A203" s="334" t="s">
        <v>962</v>
      </c>
      <c r="B203" s="108"/>
      <c r="C203" s="386" t="s">
        <v>189</v>
      </c>
      <c r="D203" s="387"/>
      <c r="E203" s="387"/>
      <c r="F203" s="387"/>
      <c r="G203" s="387"/>
      <c r="H203" s="388"/>
      <c r="I203" s="475"/>
      <c r="J203" s="109">
        <f t="shared" si="2"/>
        <v>0</v>
      </c>
      <c r="K203" s="110" t="str">
        <f t="shared" si="3"/>
        <v/>
      </c>
      <c r="L203" s="111">
        <v>0</v>
      </c>
      <c r="M203" s="111">
        <v>0</v>
      </c>
      <c r="N203" s="111">
        <v>0</v>
      </c>
      <c r="O203" s="111">
        <v>0</v>
      </c>
      <c r="P203" s="111">
        <v>0</v>
      </c>
      <c r="Q203" s="111">
        <v>0</v>
      </c>
      <c r="R203" s="111">
        <v>0</v>
      </c>
      <c r="S203" s="111">
        <v>0</v>
      </c>
      <c r="T203" s="111">
        <v>0</v>
      </c>
      <c r="U203" s="111">
        <v>0</v>
      </c>
      <c r="V203" s="111">
        <v>0</v>
      </c>
    </row>
    <row r="204" spans="1:22" s="112" customFormat="1" ht="34.5" customHeight="1">
      <c r="A204" s="334" t="s">
        <v>963</v>
      </c>
      <c r="B204" s="108"/>
      <c r="C204" s="386" t="s">
        <v>190</v>
      </c>
      <c r="D204" s="387"/>
      <c r="E204" s="387"/>
      <c r="F204" s="387"/>
      <c r="G204" s="387"/>
      <c r="H204" s="388"/>
      <c r="I204" s="475"/>
      <c r="J204" s="109">
        <f t="shared" si="2"/>
        <v>0</v>
      </c>
      <c r="K204" s="110" t="str">
        <f t="shared" si="3"/>
        <v/>
      </c>
      <c r="L204" s="111">
        <v>0</v>
      </c>
      <c r="M204" s="111">
        <v>0</v>
      </c>
      <c r="N204" s="111">
        <v>0</v>
      </c>
      <c r="O204" s="111">
        <v>0</v>
      </c>
      <c r="P204" s="111">
        <v>0</v>
      </c>
      <c r="Q204" s="111">
        <v>0</v>
      </c>
      <c r="R204" s="111">
        <v>0</v>
      </c>
      <c r="S204" s="111">
        <v>0</v>
      </c>
      <c r="T204" s="111">
        <v>0</v>
      </c>
      <c r="U204" s="111">
        <v>0</v>
      </c>
      <c r="V204" s="111">
        <v>0</v>
      </c>
    </row>
    <row r="205" spans="1:22" s="112" customFormat="1" ht="34.5" customHeight="1">
      <c r="A205" s="334" t="s">
        <v>964</v>
      </c>
      <c r="B205" s="108"/>
      <c r="C205" s="386" t="s">
        <v>191</v>
      </c>
      <c r="D205" s="387"/>
      <c r="E205" s="387"/>
      <c r="F205" s="387"/>
      <c r="G205" s="387"/>
      <c r="H205" s="388"/>
      <c r="I205" s="475"/>
      <c r="J205" s="109">
        <f t="shared" si="2"/>
        <v>0</v>
      </c>
      <c r="K205" s="110" t="str">
        <f t="shared" si="3"/>
        <v/>
      </c>
      <c r="L205" s="111">
        <v>0</v>
      </c>
      <c r="M205" s="111">
        <v>0</v>
      </c>
      <c r="N205" s="111">
        <v>0</v>
      </c>
      <c r="O205" s="111">
        <v>0</v>
      </c>
      <c r="P205" s="111">
        <v>0</v>
      </c>
      <c r="Q205" s="111">
        <v>0</v>
      </c>
      <c r="R205" s="111">
        <v>0</v>
      </c>
      <c r="S205" s="111">
        <v>0</v>
      </c>
      <c r="T205" s="111">
        <v>0</v>
      </c>
      <c r="U205" s="111">
        <v>0</v>
      </c>
      <c r="V205" s="111">
        <v>0</v>
      </c>
    </row>
    <row r="206" spans="1:22" s="112" customFormat="1" ht="34.5" customHeight="1">
      <c r="A206" s="334" t="s">
        <v>965</v>
      </c>
      <c r="B206" s="108"/>
      <c r="C206" s="386" t="s">
        <v>192</v>
      </c>
      <c r="D206" s="387"/>
      <c r="E206" s="387"/>
      <c r="F206" s="387"/>
      <c r="G206" s="387"/>
      <c r="H206" s="388"/>
      <c r="I206" s="475"/>
      <c r="J206" s="109">
        <f t="shared" si="2"/>
        <v>0</v>
      </c>
      <c r="K206" s="110" t="str">
        <f t="shared" si="3"/>
        <v/>
      </c>
      <c r="L206" s="111">
        <v>0</v>
      </c>
      <c r="M206" s="111">
        <v>0</v>
      </c>
      <c r="N206" s="111">
        <v>0</v>
      </c>
      <c r="O206" s="111">
        <v>0</v>
      </c>
      <c r="P206" s="111">
        <v>0</v>
      </c>
      <c r="Q206" s="111">
        <v>0</v>
      </c>
      <c r="R206" s="111">
        <v>0</v>
      </c>
      <c r="S206" s="111">
        <v>0</v>
      </c>
      <c r="T206" s="111">
        <v>0</v>
      </c>
      <c r="U206" s="111">
        <v>0</v>
      </c>
      <c r="V206" s="111">
        <v>0</v>
      </c>
    </row>
    <row r="207" spans="1:22" s="112" customFormat="1" ht="34.5" customHeight="1">
      <c r="A207" s="334" t="s">
        <v>966</v>
      </c>
      <c r="B207" s="108"/>
      <c r="C207" s="386" t="s">
        <v>1465</v>
      </c>
      <c r="D207" s="387"/>
      <c r="E207" s="387"/>
      <c r="F207" s="387"/>
      <c r="G207" s="387"/>
      <c r="H207" s="388"/>
      <c r="I207" s="475"/>
      <c r="J207" s="109">
        <f t="shared" si="2"/>
        <v>0</v>
      </c>
      <c r="K207" s="110" t="str">
        <f t="shared" si="3"/>
        <v/>
      </c>
      <c r="L207" s="111">
        <v>0</v>
      </c>
      <c r="M207" s="111">
        <v>0</v>
      </c>
      <c r="N207" s="111">
        <v>0</v>
      </c>
      <c r="O207" s="111">
        <v>0</v>
      </c>
      <c r="P207" s="111">
        <v>0</v>
      </c>
      <c r="Q207" s="111">
        <v>0</v>
      </c>
      <c r="R207" s="111">
        <v>0</v>
      </c>
      <c r="S207" s="111">
        <v>0</v>
      </c>
      <c r="T207" s="111">
        <v>0</v>
      </c>
      <c r="U207" s="111">
        <v>0</v>
      </c>
      <c r="V207" s="111">
        <v>0</v>
      </c>
    </row>
    <row r="208" spans="1:22" s="112" customFormat="1" ht="34.5" customHeight="1">
      <c r="A208" s="334" t="s">
        <v>967</v>
      </c>
      <c r="B208" s="108"/>
      <c r="C208" s="386" t="s">
        <v>194</v>
      </c>
      <c r="D208" s="387"/>
      <c r="E208" s="387"/>
      <c r="F208" s="387"/>
      <c r="G208" s="387"/>
      <c r="H208" s="388"/>
      <c r="I208" s="475"/>
      <c r="J208" s="109">
        <f t="shared" si="2"/>
        <v>0</v>
      </c>
      <c r="K208" s="110" t="str">
        <f t="shared" si="3"/>
        <v/>
      </c>
      <c r="L208" s="111">
        <v>0</v>
      </c>
      <c r="M208" s="111">
        <v>0</v>
      </c>
      <c r="N208" s="111">
        <v>0</v>
      </c>
      <c r="O208" s="111">
        <v>0</v>
      </c>
      <c r="P208" s="111">
        <v>0</v>
      </c>
      <c r="Q208" s="111">
        <v>0</v>
      </c>
      <c r="R208" s="111">
        <v>0</v>
      </c>
      <c r="S208" s="111">
        <v>0</v>
      </c>
      <c r="T208" s="111">
        <v>0</v>
      </c>
      <c r="U208" s="111">
        <v>0</v>
      </c>
      <c r="V208" s="111">
        <v>0</v>
      </c>
    </row>
    <row r="209" spans="1:22" s="112" customFormat="1" ht="34.5" customHeight="1">
      <c r="A209" s="334" t="s">
        <v>968</v>
      </c>
      <c r="B209" s="108"/>
      <c r="C209" s="386" t="s">
        <v>195</v>
      </c>
      <c r="D209" s="387"/>
      <c r="E209" s="387"/>
      <c r="F209" s="387"/>
      <c r="G209" s="387"/>
      <c r="H209" s="388"/>
      <c r="I209" s="475"/>
      <c r="J209" s="109">
        <f t="shared" si="2"/>
        <v>0</v>
      </c>
      <c r="K209" s="110" t="str">
        <f t="shared" si="3"/>
        <v/>
      </c>
      <c r="L209" s="111">
        <v>0</v>
      </c>
      <c r="M209" s="111">
        <v>0</v>
      </c>
      <c r="N209" s="111">
        <v>0</v>
      </c>
      <c r="O209" s="111">
        <v>0</v>
      </c>
      <c r="P209" s="111">
        <v>0</v>
      </c>
      <c r="Q209" s="111">
        <v>0</v>
      </c>
      <c r="R209" s="111">
        <v>0</v>
      </c>
      <c r="S209" s="111">
        <v>0</v>
      </c>
      <c r="T209" s="111">
        <v>0</v>
      </c>
      <c r="U209" s="111">
        <v>0</v>
      </c>
      <c r="V209" s="111">
        <v>0</v>
      </c>
    </row>
    <row r="210" spans="1:22" s="112" customFormat="1" ht="34.5" customHeight="1">
      <c r="A210" s="334" t="s">
        <v>969</v>
      </c>
      <c r="B210" s="113"/>
      <c r="C210" s="386" t="s">
        <v>1466</v>
      </c>
      <c r="D210" s="387"/>
      <c r="E210" s="387"/>
      <c r="F210" s="387"/>
      <c r="G210" s="387"/>
      <c r="H210" s="388"/>
      <c r="I210" s="475"/>
      <c r="J210" s="109">
        <f t="shared" si="2"/>
        <v>0</v>
      </c>
      <c r="K210" s="110" t="str">
        <f t="shared" si="3"/>
        <v/>
      </c>
      <c r="L210" s="111">
        <v>0</v>
      </c>
      <c r="M210" s="111">
        <v>0</v>
      </c>
      <c r="N210" s="111">
        <v>0</v>
      </c>
      <c r="O210" s="111">
        <v>0</v>
      </c>
      <c r="P210" s="111">
        <v>0</v>
      </c>
      <c r="Q210" s="111">
        <v>0</v>
      </c>
      <c r="R210" s="111">
        <v>0</v>
      </c>
      <c r="S210" s="111">
        <v>0</v>
      </c>
      <c r="T210" s="111">
        <v>0</v>
      </c>
      <c r="U210" s="111">
        <v>0</v>
      </c>
      <c r="V210" s="111">
        <v>0</v>
      </c>
    </row>
    <row r="211" spans="1:22" s="112" customFormat="1" ht="34.5" customHeight="1">
      <c r="A211" s="334" t="s">
        <v>970</v>
      </c>
      <c r="B211" s="113"/>
      <c r="C211" s="386" t="s">
        <v>1467</v>
      </c>
      <c r="D211" s="387"/>
      <c r="E211" s="387"/>
      <c r="F211" s="387"/>
      <c r="G211" s="387"/>
      <c r="H211" s="388"/>
      <c r="I211" s="475"/>
      <c r="J211" s="109">
        <f t="shared" si="2"/>
        <v>0</v>
      </c>
      <c r="K211" s="110" t="str">
        <f t="shared" si="3"/>
        <v/>
      </c>
      <c r="L211" s="111">
        <v>0</v>
      </c>
      <c r="M211" s="111">
        <v>0</v>
      </c>
      <c r="N211" s="111">
        <v>0</v>
      </c>
      <c r="O211" s="111">
        <v>0</v>
      </c>
      <c r="P211" s="111">
        <v>0</v>
      </c>
      <c r="Q211" s="111">
        <v>0</v>
      </c>
      <c r="R211" s="111">
        <v>0</v>
      </c>
      <c r="S211" s="111">
        <v>0</v>
      </c>
      <c r="T211" s="111">
        <v>0</v>
      </c>
      <c r="U211" s="111">
        <v>0</v>
      </c>
      <c r="V211" s="111">
        <v>0</v>
      </c>
    </row>
    <row r="212" spans="1:22" s="112" customFormat="1" ht="34.5" customHeight="1">
      <c r="A212" s="334" t="s">
        <v>971</v>
      </c>
      <c r="B212" s="113"/>
      <c r="C212" s="386" t="s">
        <v>1468</v>
      </c>
      <c r="D212" s="387"/>
      <c r="E212" s="387"/>
      <c r="F212" s="387"/>
      <c r="G212" s="387"/>
      <c r="H212" s="388"/>
      <c r="I212" s="475"/>
      <c r="J212" s="109">
        <f t="shared" si="2"/>
        <v>0</v>
      </c>
      <c r="K212" s="110" t="str">
        <f t="shared" si="3"/>
        <v/>
      </c>
      <c r="L212" s="111">
        <v>0</v>
      </c>
      <c r="M212" s="111">
        <v>0</v>
      </c>
      <c r="N212" s="111">
        <v>0</v>
      </c>
      <c r="O212" s="111">
        <v>0</v>
      </c>
      <c r="P212" s="111">
        <v>0</v>
      </c>
      <c r="Q212" s="111">
        <v>0</v>
      </c>
      <c r="R212" s="111">
        <v>0</v>
      </c>
      <c r="S212" s="111">
        <v>0</v>
      </c>
      <c r="T212" s="111">
        <v>0</v>
      </c>
      <c r="U212" s="111">
        <v>0</v>
      </c>
      <c r="V212" s="111">
        <v>0</v>
      </c>
    </row>
    <row r="213" spans="1:22" s="112" customFormat="1" ht="34.5" customHeight="1">
      <c r="A213" s="334" t="s">
        <v>972</v>
      </c>
      <c r="B213" s="113"/>
      <c r="C213" s="386" t="s">
        <v>1469</v>
      </c>
      <c r="D213" s="387"/>
      <c r="E213" s="387"/>
      <c r="F213" s="387"/>
      <c r="G213" s="387"/>
      <c r="H213" s="388"/>
      <c r="I213" s="475"/>
      <c r="J213" s="109">
        <f t="shared" si="2"/>
        <v>0</v>
      </c>
      <c r="K213" s="110" t="str">
        <f t="shared" si="3"/>
        <v/>
      </c>
      <c r="L213" s="111">
        <v>0</v>
      </c>
      <c r="M213" s="111">
        <v>0</v>
      </c>
      <c r="N213" s="111">
        <v>0</v>
      </c>
      <c r="O213" s="111">
        <v>0</v>
      </c>
      <c r="P213" s="111">
        <v>0</v>
      </c>
      <c r="Q213" s="111">
        <v>0</v>
      </c>
      <c r="R213" s="111">
        <v>0</v>
      </c>
      <c r="S213" s="111">
        <v>0</v>
      </c>
      <c r="T213" s="111">
        <v>0</v>
      </c>
      <c r="U213" s="111">
        <v>0</v>
      </c>
      <c r="V213" s="111">
        <v>0</v>
      </c>
    </row>
    <row r="214" spans="1:22" s="112" customFormat="1" ht="34.5" customHeight="1">
      <c r="A214" s="334" t="s">
        <v>973</v>
      </c>
      <c r="B214" s="108"/>
      <c r="C214" s="386" t="s">
        <v>1470</v>
      </c>
      <c r="D214" s="387"/>
      <c r="E214" s="387"/>
      <c r="F214" s="387"/>
      <c r="G214" s="387"/>
      <c r="H214" s="388"/>
      <c r="I214" s="475"/>
      <c r="J214" s="109">
        <f t="shared" si="2"/>
        <v>0</v>
      </c>
      <c r="K214" s="110" t="str">
        <f t="shared" si="3"/>
        <v/>
      </c>
      <c r="L214" s="111">
        <v>0</v>
      </c>
      <c r="M214" s="111">
        <v>0</v>
      </c>
      <c r="N214" s="111">
        <v>0</v>
      </c>
      <c r="O214" s="111">
        <v>0</v>
      </c>
      <c r="P214" s="111">
        <v>0</v>
      </c>
      <c r="Q214" s="111">
        <v>0</v>
      </c>
      <c r="R214" s="111">
        <v>0</v>
      </c>
      <c r="S214" s="111">
        <v>0</v>
      </c>
      <c r="T214" s="111">
        <v>0</v>
      </c>
      <c r="U214" s="111">
        <v>0</v>
      </c>
      <c r="V214" s="111">
        <v>0</v>
      </c>
    </row>
    <row r="215" spans="1:22" s="112" customFormat="1" ht="34.5" customHeight="1">
      <c r="A215" s="334" t="s">
        <v>974</v>
      </c>
      <c r="B215" s="108"/>
      <c r="C215" s="386" t="s">
        <v>1471</v>
      </c>
      <c r="D215" s="387"/>
      <c r="E215" s="387"/>
      <c r="F215" s="387"/>
      <c r="G215" s="387"/>
      <c r="H215" s="388"/>
      <c r="I215" s="475"/>
      <c r="J215" s="109">
        <f t="shared" si="2"/>
        <v>0</v>
      </c>
      <c r="K215" s="110" t="str">
        <f t="shared" si="3"/>
        <v/>
      </c>
      <c r="L215" s="111">
        <v>0</v>
      </c>
      <c r="M215" s="111">
        <v>0</v>
      </c>
      <c r="N215" s="111">
        <v>0</v>
      </c>
      <c r="O215" s="111">
        <v>0</v>
      </c>
      <c r="P215" s="111">
        <v>0</v>
      </c>
      <c r="Q215" s="111">
        <v>0</v>
      </c>
      <c r="R215" s="111">
        <v>0</v>
      </c>
      <c r="S215" s="111">
        <v>0</v>
      </c>
      <c r="T215" s="111">
        <v>0</v>
      </c>
      <c r="U215" s="111">
        <v>0</v>
      </c>
      <c r="V215" s="111">
        <v>0</v>
      </c>
    </row>
    <row r="216" spans="1:22" s="112" customFormat="1" ht="34.5" customHeight="1">
      <c r="A216" s="334" t="s">
        <v>975</v>
      </c>
      <c r="B216" s="108"/>
      <c r="C216" s="386" t="s">
        <v>202</v>
      </c>
      <c r="D216" s="387"/>
      <c r="E216" s="387"/>
      <c r="F216" s="387"/>
      <c r="G216" s="387"/>
      <c r="H216" s="388"/>
      <c r="I216" s="475"/>
      <c r="J216" s="109">
        <f t="shared" ref="J216:J227" si="4">IF(SUM(L216:V216)=0,IF(COUNTIF(L216:V216,"未確認")&gt;0,"未確認",IF(COUNTIF(L216:V216,"~*")&gt;0,"*",SUM(L216:V216))),SUM(L216:V216))</f>
        <v>0</v>
      </c>
      <c r="K216" s="110" t="str">
        <f t="shared" ref="K216:K227" si="5">IF(OR(COUNTIF(L216:V216,"未確認")&gt;0,COUNTIF(L216:V216,"~*")&gt;0),"※","")</f>
        <v/>
      </c>
      <c r="L216" s="111">
        <v>0</v>
      </c>
      <c r="M216" s="111">
        <v>0</v>
      </c>
      <c r="N216" s="111">
        <v>0</v>
      </c>
      <c r="O216" s="111">
        <v>0</v>
      </c>
      <c r="P216" s="111">
        <v>0</v>
      </c>
      <c r="Q216" s="111">
        <v>0</v>
      </c>
      <c r="R216" s="111">
        <v>0</v>
      </c>
      <c r="S216" s="111">
        <v>0</v>
      </c>
      <c r="T216" s="111">
        <v>0</v>
      </c>
      <c r="U216" s="111">
        <v>0</v>
      </c>
      <c r="V216" s="111">
        <v>0</v>
      </c>
    </row>
    <row r="217" spans="1:22" s="112" customFormat="1" ht="34.5" customHeight="1">
      <c r="A217" s="334" t="s">
        <v>976</v>
      </c>
      <c r="B217" s="108"/>
      <c r="C217" s="386" t="s">
        <v>1472</v>
      </c>
      <c r="D217" s="387"/>
      <c r="E217" s="387"/>
      <c r="F217" s="387"/>
      <c r="G217" s="387"/>
      <c r="H217" s="388"/>
      <c r="I217" s="475"/>
      <c r="J217" s="109">
        <f t="shared" si="4"/>
        <v>0</v>
      </c>
      <c r="K217" s="110" t="str">
        <f t="shared" si="5"/>
        <v/>
      </c>
      <c r="L217" s="111">
        <v>0</v>
      </c>
      <c r="M217" s="111">
        <v>0</v>
      </c>
      <c r="N217" s="111">
        <v>0</v>
      </c>
      <c r="O217" s="111">
        <v>0</v>
      </c>
      <c r="P217" s="111">
        <v>0</v>
      </c>
      <c r="Q217" s="111">
        <v>0</v>
      </c>
      <c r="R217" s="111">
        <v>0</v>
      </c>
      <c r="S217" s="111">
        <v>0</v>
      </c>
      <c r="T217" s="111">
        <v>0</v>
      </c>
      <c r="U217" s="111">
        <v>0</v>
      </c>
      <c r="V217" s="111">
        <v>0</v>
      </c>
    </row>
    <row r="218" spans="1:22" s="112" customFormat="1" ht="34.5" customHeight="1">
      <c r="A218" s="334" t="s">
        <v>977</v>
      </c>
      <c r="B218" s="113"/>
      <c r="C218" s="386" t="s">
        <v>1473</v>
      </c>
      <c r="D218" s="387"/>
      <c r="E218" s="387"/>
      <c r="F218" s="387"/>
      <c r="G218" s="387"/>
      <c r="H218" s="388"/>
      <c r="I218" s="475"/>
      <c r="J218" s="109">
        <f t="shared" si="4"/>
        <v>0</v>
      </c>
      <c r="K218" s="110" t="str">
        <f t="shared" si="5"/>
        <v/>
      </c>
      <c r="L218" s="111">
        <v>0</v>
      </c>
      <c r="M218" s="111">
        <v>0</v>
      </c>
      <c r="N218" s="111">
        <v>0</v>
      </c>
      <c r="O218" s="111">
        <v>0</v>
      </c>
      <c r="P218" s="111">
        <v>0</v>
      </c>
      <c r="Q218" s="111">
        <v>0</v>
      </c>
      <c r="R218" s="111">
        <v>0</v>
      </c>
      <c r="S218" s="111">
        <v>0</v>
      </c>
      <c r="T218" s="111">
        <v>0</v>
      </c>
      <c r="U218" s="111">
        <v>0</v>
      </c>
      <c r="V218" s="111">
        <v>0</v>
      </c>
    </row>
    <row r="219" spans="1:22" s="112" customFormat="1" ht="34.5" customHeight="1">
      <c r="A219" s="334" t="s">
        <v>978</v>
      </c>
      <c r="B219" s="113"/>
      <c r="C219" s="386" t="s">
        <v>1474</v>
      </c>
      <c r="D219" s="387"/>
      <c r="E219" s="387"/>
      <c r="F219" s="387"/>
      <c r="G219" s="387"/>
      <c r="H219" s="388"/>
      <c r="I219" s="475"/>
      <c r="J219" s="109">
        <f t="shared" si="4"/>
        <v>0</v>
      </c>
      <c r="K219" s="110" t="str">
        <f t="shared" si="5"/>
        <v/>
      </c>
      <c r="L219" s="111">
        <v>0</v>
      </c>
      <c r="M219" s="111">
        <v>0</v>
      </c>
      <c r="N219" s="111">
        <v>0</v>
      </c>
      <c r="O219" s="111">
        <v>0</v>
      </c>
      <c r="P219" s="111">
        <v>0</v>
      </c>
      <c r="Q219" s="111">
        <v>0</v>
      </c>
      <c r="R219" s="111">
        <v>0</v>
      </c>
      <c r="S219" s="111">
        <v>0</v>
      </c>
      <c r="T219" s="111">
        <v>0</v>
      </c>
      <c r="U219" s="111">
        <v>0</v>
      </c>
      <c r="V219" s="111">
        <v>0</v>
      </c>
    </row>
    <row r="220" spans="1:22" s="112" customFormat="1" ht="34.5" customHeight="1">
      <c r="A220" s="334" t="s">
        <v>979</v>
      </c>
      <c r="B220" s="113"/>
      <c r="C220" s="386" t="s">
        <v>1475</v>
      </c>
      <c r="D220" s="387"/>
      <c r="E220" s="387"/>
      <c r="F220" s="387"/>
      <c r="G220" s="387"/>
      <c r="H220" s="388"/>
      <c r="I220" s="475"/>
      <c r="J220" s="109">
        <f t="shared" si="4"/>
        <v>0</v>
      </c>
      <c r="K220" s="110" t="str">
        <f t="shared" si="5"/>
        <v/>
      </c>
      <c r="L220" s="111">
        <v>0</v>
      </c>
      <c r="M220" s="111">
        <v>0</v>
      </c>
      <c r="N220" s="111">
        <v>0</v>
      </c>
      <c r="O220" s="111">
        <v>0</v>
      </c>
      <c r="P220" s="111">
        <v>0</v>
      </c>
      <c r="Q220" s="111">
        <v>0</v>
      </c>
      <c r="R220" s="111">
        <v>0</v>
      </c>
      <c r="S220" s="111">
        <v>0</v>
      </c>
      <c r="T220" s="111">
        <v>0</v>
      </c>
      <c r="U220" s="111">
        <v>0</v>
      </c>
      <c r="V220" s="111">
        <v>0</v>
      </c>
    </row>
    <row r="221" spans="1:22" s="112" customFormat="1" ht="34.5" customHeight="1">
      <c r="A221" s="334" t="s">
        <v>980</v>
      </c>
      <c r="B221" s="113"/>
      <c r="C221" s="386" t="s">
        <v>1476</v>
      </c>
      <c r="D221" s="387"/>
      <c r="E221" s="387"/>
      <c r="F221" s="387"/>
      <c r="G221" s="387"/>
      <c r="H221" s="388"/>
      <c r="I221" s="475"/>
      <c r="J221" s="109">
        <f t="shared" si="4"/>
        <v>0</v>
      </c>
      <c r="K221" s="110" t="str">
        <f t="shared" si="5"/>
        <v/>
      </c>
      <c r="L221" s="111">
        <v>0</v>
      </c>
      <c r="M221" s="111">
        <v>0</v>
      </c>
      <c r="N221" s="111">
        <v>0</v>
      </c>
      <c r="O221" s="111">
        <v>0</v>
      </c>
      <c r="P221" s="111">
        <v>0</v>
      </c>
      <c r="Q221" s="111">
        <v>0</v>
      </c>
      <c r="R221" s="111">
        <v>0</v>
      </c>
      <c r="S221" s="111">
        <v>0</v>
      </c>
      <c r="T221" s="111">
        <v>0</v>
      </c>
      <c r="U221" s="111">
        <v>0</v>
      </c>
      <c r="V221" s="111">
        <v>0</v>
      </c>
    </row>
    <row r="222" spans="1:22" s="112" customFormat="1" ht="34.5" customHeight="1">
      <c r="A222" s="334" t="s">
        <v>981</v>
      </c>
      <c r="B222" s="113"/>
      <c r="C222" s="386" t="s">
        <v>208</v>
      </c>
      <c r="D222" s="387"/>
      <c r="E222" s="387"/>
      <c r="F222" s="387"/>
      <c r="G222" s="387"/>
      <c r="H222" s="388"/>
      <c r="I222" s="475"/>
      <c r="J222" s="109">
        <f t="shared" si="4"/>
        <v>0</v>
      </c>
      <c r="K222" s="110" t="str">
        <f t="shared" si="5"/>
        <v/>
      </c>
      <c r="L222" s="111">
        <v>0</v>
      </c>
      <c r="M222" s="111">
        <v>0</v>
      </c>
      <c r="N222" s="111">
        <v>0</v>
      </c>
      <c r="O222" s="111">
        <v>0</v>
      </c>
      <c r="P222" s="111">
        <v>0</v>
      </c>
      <c r="Q222" s="111">
        <v>0</v>
      </c>
      <c r="R222" s="111">
        <v>0</v>
      </c>
      <c r="S222" s="111">
        <v>0</v>
      </c>
      <c r="T222" s="111">
        <v>0</v>
      </c>
      <c r="U222" s="111">
        <v>0</v>
      </c>
      <c r="V222" s="111">
        <v>0</v>
      </c>
    </row>
    <row r="223" spans="1:22" s="112" customFormat="1" ht="34.5" customHeight="1">
      <c r="A223" s="334" t="s">
        <v>982</v>
      </c>
      <c r="B223" s="113"/>
      <c r="C223" s="386" t="s">
        <v>209</v>
      </c>
      <c r="D223" s="387"/>
      <c r="E223" s="387"/>
      <c r="F223" s="387"/>
      <c r="G223" s="387"/>
      <c r="H223" s="388"/>
      <c r="I223" s="475"/>
      <c r="J223" s="109">
        <f t="shared" si="4"/>
        <v>0</v>
      </c>
      <c r="K223" s="110" t="str">
        <f t="shared" si="5"/>
        <v/>
      </c>
      <c r="L223" s="111">
        <v>0</v>
      </c>
      <c r="M223" s="111">
        <v>0</v>
      </c>
      <c r="N223" s="111">
        <v>0</v>
      </c>
      <c r="O223" s="111">
        <v>0</v>
      </c>
      <c r="P223" s="111">
        <v>0</v>
      </c>
      <c r="Q223" s="111">
        <v>0</v>
      </c>
      <c r="R223" s="111">
        <v>0</v>
      </c>
      <c r="S223" s="111">
        <v>0</v>
      </c>
      <c r="T223" s="111">
        <v>0</v>
      </c>
      <c r="U223" s="111">
        <v>0</v>
      </c>
      <c r="V223" s="111">
        <v>0</v>
      </c>
    </row>
    <row r="224" spans="1:22" s="112" customFormat="1" ht="34.5" customHeight="1">
      <c r="A224" s="334" t="s">
        <v>983</v>
      </c>
      <c r="B224" s="113"/>
      <c r="C224" s="386" t="s">
        <v>210</v>
      </c>
      <c r="D224" s="387"/>
      <c r="E224" s="387"/>
      <c r="F224" s="387"/>
      <c r="G224" s="387"/>
      <c r="H224" s="388"/>
      <c r="I224" s="475"/>
      <c r="J224" s="109">
        <f t="shared" si="4"/>
        <v>0</v>
      </c>
      <c r="K224" s="110" t="str">
        <f t="shared" si="5"/>
        <v/>
      </c>
      <c r="L224" s="111">
        <v>0</v>
      </c>
      <c r="M224" s="111">
        <v>0</v>
      </c>
      <c r="N224" s="111">
        <v>0</v>
      </c>
      <c r="O224" s="111">
        <v>0</v>
      </c>
      <c r="P224" s="111">
        <v>0</v>
      </c>
      <c r="Q224" s="111">
        <v>0</v>
      </c>
      <c r="R224" s="111">
        <v>0</v>
      </c>
      <c r="S224" s="111">
        <v>0</v>
      </c>
      <c r="T224" s="111">
        <v>0</v>
      </c>
      <c r="U224" s="111">
        <v>0</v>
      </c>
      <c r="V224" s="111">
        <v>0</v>
      </c>
    </row>
    <row r="225" spans="1:22" s="112" customFormat="1" ht="34.5" customHeight="1">
      <c r="A225" s="334" t="s">
        <v>984</v>
      </c>
      <c r="B225" s="113"/>
      <c r="C225" s="386" t="s">
        <v>1477</v>
      </c>
      <c r="D225" s="387"/>
      <c r="E225" s="387"/>
      <c r="F225" s="387"/>
      <c r="G225" s="387"/>
      <c r="H225" s="388"/>
      <c r="I225" s="475"/>
      <c r="J225" s="109">
        <f t="shared" si="4"/>
        <v>0</v>
      </c>
      <c r="K225" s="110" t="str">
        <f t="shared" si="5"/>
        <v/>
      </c>
      <c r="L225" s="111">
        <v>0</v>
      </c>
      <c r="M225" s="111">
        <v>0</v>
      </c>
      <c r="N225" s="111">
        <v>0</v>
      </c>
      <c r="O225" s="111">
        <v>0</v>
      </c>
      <c r="P225" s="111">
        <v>0</v>
      </c>
      <c r="Q225" s="111">
        <v>0</v>
      </c>
      <c r="R225" s="111">
        <v>0</v>
      </c>
      <c r="S225" s="111">
        <v>0</v>
      </c>
      <c r="T225" s="111">
        <v>0</v>
      </c>
      <c r="U225" s="111">
        <v>0</v>
      </c>
      <c r="V225" s="111">
        <v>0</v>
      </c>
    </row>
    <row r="226" spans="1:22" s="112" customFormat="1" ht="34.5" customHeight="1">
      <c r="A226" s="334" t="s">
        <v>985</v>
      </c>
      <c r="B226" s="113"/>
      <c r="C226" s="386" t="s">
        <v>1478</v>
      </c>
      <c r="D226" s="387"/>
      <c r="E226" s="387"/>
      <c r="F226" s="387"/>
      <c r="G226" s="387"/>
      <c r="H226" s="388"/>
      <c r="I226" s="475"/>
      <c r="J226" s="109">
        <f t="shared" si="4"/>
        <v>0</v>
      </c>
      <c r="K226" s="110" t="str">
        <f t="shared" si="5"/>
        <v/>
      </c>
      <c r="L226" s="111">
        <v>0</v>
      </c>
      <c r="M226" s="111">
        <v>0</v>
      </c>
      <c r="N226" s="111">
        <v>0</v>
      </c>
      <c r="O226" s="111">
        <v>0</v>
      </c>
      <c r="P226" s="111">
        <v>0</v>
      </c>
      <c r="Q226" s="111">
        <v>0</v>
      </c>
      <c r="R226" s="111">
        <v>0</v>
      </c>
      <c r="S226" s="111">
        <v>0</v>
      </c>
      <c r="T226" s="111">
        <v>0</v>
      </c>
      <c r="U226" s="111">
        <v>0</v>
      </c>
      <c r="V226" s="111">
        <v>0</v>
      </c>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v>0</v>
      </c>
      <c r="M227" s="111">
        <v>0</v>
      </c>
      <c r="N227" s="111">
        <v>0</v>
      </c>
      <c r="O227" s="111">
        <v>0</v>
      </c>
      <c r="P227" s="111">
        <v>0</v>
      </c>
      <c r="Q227" s="111">
        <v>0</v>
      </c>
      <c r="R227" s="111">
        <v>0</v>
      </c>
      <c r="S227" s="111">
        <v>0</v>
      </c>
      <c r="T227" s="111">
        <v>0</v>
      </c>
      <c r="U227" s="111">
        <v>0</v>
      </c>
      <c r="V227" s="111">
        <v>0</v>
      </c>
    </row>
    <row r="228" spans="1:22" s="1" customFormat="1">
      <c r="A228" s="325"/>
      <c r="B228" s="19"/>
      <c r="C228" s="19"/>
      <c r="D228" s="19"/>
      <c r="E228" s="19"/>
      <c r="F228" s="19"/>
      <c r="G228" s="19"/>
      <c r="H228" s="15"/>
      <c r="I228" s="15"/>
      <c r="J228" s="87"/>
      <c r="K228" s="88"/>
      <c r="L228" s="89"/>
      <c r="M228" s="89"/>
      <c r="N228" s="89"/>
      <c r="O228" s="89"/>
      <c r="P228" s="89"/>
      <c r="Q228" s="89"/>
      <c r="R228" s="89"/>
      <c r="S228" s="89"/>
      <c r="T228" s="89"/>
      <c r="U228" s="89"/>
      <c r="V228" s="89"/>
    </row>
    <row r="229" spans="1:22" s="82" customFormat="1">
      <c r="A229" s="325"/>
      <c r="B229" s="83"/>
      <c r="C229" s="60"/>
      <c r="D229" s="60"/>
      <c r="E229" s="60"/>
      <c r="F229" s="60"/>
      <c r="G229" s="60"/>
      <c r="H229" s="90"/>
      <c r="I229" s="90"/>
      <c r="J229" s="87"/>
      <c r="K229" s="88"/>
      <c r="L229" s="89"/>
      <c r="M229" s="89"/>
      <c r="N229" s="89"/>
      <c r="O229" s="89"/>
      <c r="P229" s="89"/>
      <c r="Q229" s="89"/>
      <c r="R229" s="89"/>
      <c r="S229" s="89"/>
      <c r="T229" s="89"/>
      <c r="U229" s="89"/>
      <c r="V229" s="89"/>
    </row>
    <row r="230" spans="1:22" s="1" customFormat="1" ht="19.5">
      <c r="A230" s="325"/>
      <c r="B230" s="114"/>
      <c r="C230" s="4"/>
      <c r="D230" s="4"/>
      <c r="E230" s="4"/>
      <c r="F230" s="4"/>
      <c r="G230" s="61"/>
      <c r="H230" s="115"/>
      <c r="I230" s="115"/>
      <c r="J230" s="59"/>
      <c r="K230" s="30"/>
      <c r="L230" s="101"/>
      <c r="M230" s="101"/>
      <c r="N230" s="101"/>
      <c r="O230" s="101"/>
      <c r="P230" s="101"/>
      <c r="Q230" s="101"/>
      <c r="R230" s="101"/>
      <c r="S230" s="101"/>
      <c r="T230" s="101"/>
      <c r="U230" s="101"/>
      <c r="V230" s="101"/>
    </row>
    <row r="231" spans="1:22" s="2" customFormat="1">
      <c r="A231" s="325"/>
      <c r="B231" s="19" t="s">
        <v>214</v>
      </c>
      <c r="C231" s="19"/>
      <c r="D231" s="19"/>
      <c r="E231" s="19"/>
      <c r="F231" s="19"/>
      <c r="G231" s="19"/>
      <c r="H231" s="15"/>
      <c r="I231" s="15"/>
      <c r="J231" s="59"/>
      <c r="K231" s="30"/>
      <c r="L231" s="101"/>
      <c r="M231" s="101"/>
      <c r="N231" s="101"/>
      <c r="O231" s="101"/>
      <c r="P231" s="101"/>
      <c r="Q231" s="101"/>
      <c r="R231" s="101"/>
      <c r="S231" s="101"/>
      <c r="T231" s="101"/>
      <c r="U231" s="101"/>
      <c r="V231" s="101"/>
    </row>
    <row r="232" spans="1:22">
      <c r="A232" s="325"/>
      <c r="B232" s="19"/>
      <c r="C232" s="19"/>
      <c r="D232" s="19"/>
      <c r="E232" s="19"/>
      <c r="F232" s="19"/>
      <c r="G232" s="19"/>
      <c r="H232" s="15"/>
      <c r="I232" s="15"/>
      <c r="L232" s="23"/>
      <c r="M232" s="23"/>
      <c r="N232" s="23"/>
      <c r="O232" s="23"/>
      <c r="P232" s="23"/>
      <c r="Q232" s="23"/>
      <c r="R232" s="73"/>
      <c r="S232" s="73"/>
      <c r="T232" s="73"/>
      <c r="U232" s="73"/>
      <c r="V232" s="73"/>
    </row>
    <row r="233" spans="1:22" ht="34.5" customHeight="1">
      <c r="A233" s="325"/>
      <c r="B233" s="19"/>
      <c r="C233" s="4"/>
      <c r="D233" s="4"/>
      <c r="F233" s="4"/>
      <c r="G233" s="4"/>
      <c r="H233" s="307"/>
      <c r="I233" s="307"/>
      <c r="J233" s="74" t="s">
        <v>77</v>
      </c>
      <c r="K233" s="75"/>
      <c r="L233" s="76" t="s">
        <v>8</v>
      </c>
      <c r="M233" s="76" t="s">
        <v>10</v>
      </c>
      <c r="N233" s="76" t="s">
        <v>585</v>
      </c>
      <c r="O233" s="76" t="s">
        <v>12</v>
      </c>
      <c r="P233" s="76" t="s">
        <v>13</v>
      </c>
      <c r="Q233" s="76" t="s">
        <v>584</v>
      </c>
      <c r="R233" s="76" t="s">
        <v>583</v>
      </c>
      <c r="S233" s="76" t="s">
        <v>582</v>
      </c>
      <c r="T233" s="76" t="s">
        <v>581</v>
      </c>
      <c r="U233" s="76" t="s">
        <v>7</v>
      </c>
      <c r="V233" s="76" t="s">
        <v>11</v>
      </c>
    </row>
    <row r="234" spans="1:22" ht="20.25" customHeight="1">
      <c r="A234" s="325"/>
      <c r="B234" s="2"/>
      <c r="C234" s="4"/>
      <c r="D234" s="4"/>
      <c r="F234" s="4"/>
      <c r="G234" s="4"/>
      <c r="H234" s="307"/>
      <c r="I234" s="65" t="s">
        <v>1479</v>
      </c>
      <c r="J234" s="66"/>
      <c r="K234" s="77"/>
      <c r="L234" s="78" t="s">
        <v>80</v>
      </c>
      <c r="M234" s="78" t="s">
        <v>80</v>
      </c>
      <c r="N234" s="78" t="s">
        <v>80</v>
      </c>
      <c r="O234" s="78" t="s">
        <v>80</v>
      </c>
      <c r="P234" s="78" t="s">
        <v>80</v>
      </c>
      <c r="Q234" s="78" t="s">
        <v>80</v>
      </c>
      <c r="R234" s="78" t="s">
        <v>80</v>
      </c>
      <c r="S234" s="78" t="s">
        <v>79</v>
      </c>
      <c r="T234" s="78" t="s">
        <v>80</v>
      </c>
      <c r="U234" s="78" t="s">
        <v>79</v>
      </c>
      <c r="V234" s="78" t="s">
        <v>80</v>
      </c>
    </row>
    <row r="235" spans="1:22" s="82" customFormat="1" ht="106.5" customHeight="1">
      <c r="A235" s="327" t="s">
        <v>987</v>
      </c>
      <c r="B235" s="2"/>
      <c r="C235" s="383" t="s">
        <v>214</v>
      </c>
      <c r="D235" s="384"/>
      <c r="E235" s="384"/>
      <c r="F235" s="384"/>
      <c r="G235" s="384"/>
      <c r="H235" s="385"/>
      <c r="I235" s="116" t="s">
        <v>1480</v>
      </c>
      <c r="J235" s="117" t="s">
        <v>588</v>
      </c>
      <c r="K235" s="118"/>
      <c r="L235" s="119"/>
      <c r="M235" s="120"/>
      <c r="N235" s="120"/>
      <c r="O235" s="120"/>
      <c r="P235" s="120"/>
      <c r="Q235" s="120"/>
      <c r="R235" s="120"/>
      <c r="S235" s="120"/>
      <c r="T235" s="120"/>
      <c r="U235" s="120"/>
      <c r="V235" s="120"/>
    </row>
    <row r="236" spans="1:22" s="1" customFormat="1">
      <c r="A236" s="325"/>
      <c r="B236" s="19"/>
      <c r="C236" s="19"/>
      <c r="D236" s="19"/>
      <c r="E236" s="19"/>
      <c r="F236" s="19"/>
      <c r="G236" s="19"/>
      <c r="H236" s="15"/>
      <c r="I236" s="15"/>
      <c r="J236" s="87"/>
      <c r="K236" s="88"/>
      <c r="L236" s="101"/>
      <c r="M236" s="101"/>
      <c r="N236" s="101"/>
      <c r="O236" s="101"/>
      <c r="P236" s="101"/>
      <c r="Q236" s="101"/>
    </row>
    <row r="237" spans="1:22" s="82" customFormat="1">
      <c r="A237" s="325"/>
      <c r="B237" s="83"/>
      <c r="C237" s="60"/>
      <c r="D237" s="60"/>
      <c r="E237" s="60"/>
      <c r="F237" s="60"/>
      <c r="G237" s="60"/>
      <c r="H237" s="90"/>
      <c r="I237" s="90"/>
      <c r="J237" s="87"/>
      <c r="K237" s="88"/>
      <c r="L237" s="101"/>
      <c r="M237" s="101"/>
      <c r="N237" s="101"/>
      <c r="O237" s="101"/>
      <c r="P237" s="101"/>
      <c r="Q237" s="101"/>
    </row>
    <row r="238" spans="1:22" s="1" customFormat="1">
      <c r="A238" s="325"/>
      <c r="B238" s="2"/>
      <c r="C238" s="4"/>
      <c r="D238" s="4"/>
      <c r="E238" s="4"/>
      <c r="F238" s="4"/>
      <c r="G238" s="4"/>
      <c r="H238" s="307"/>
      <c r="I238" s="307"/>
      <c r="J238" s="121"/>
      <c r="K238" s="30"/>
      <c r="L238" s="101"/>
      <c r="M238" s="101"/>
      <c r="N238" s="101"/>
      <c r="O238" s="101"/>
      <c r="P238" s="101"/>
      <c r="Q238" s="101"/>
    </row>
    <row r="239" spans="1:22" s="1" customFormat="1">
      <c r="A239" s="335"/>
      <c r="B239" s="19" t="s">
        <v>217</v>
      </c>
      <c r="C239" s="44"/>
      <c r="D239" s="44"/>
      <c r="E239" s="44"/>
      <c r="F239" s="44"/>
      <c r="G239" s="44"/>
      <c r="H239" s="15"/>
      <c r="I239" s="15"/>
      <c r="J239" s="59"/>
      <c r="K239" s="30"/>
      <c r="L239" s="101"/>
      <c r="M239" s="101"/>
      <c r="N239" s="101"/>
      <c r="O239" s="101"/>
      <c r="P239" s="101"/>
      <c r="Q239" s="101"/>
    </row>
    <row r="240" spans="1:22">
      <c r="A240" s="325"/>
      <c r="B240" s="19"/>
      <c r="C240" s="19"/>
      <c r="D240" s="19"/>
      <c r="E240" s="19"/>
      <c r="F240" s="19"/>
      <c r="G240" s="19"/>
      <c r="H240" s="15"/>
      <c r="I240" s="15"/>
      <c r="L240" s="23"/>
      <c r="M240" s="23"/>
      <c r="N240" s="23"/>
      <c r="O240" s="23"/>
      <c r="P240" s="23"/>
      <c r="Q240" s="23"/>
      <c r="R240" s="9"/>
      <c r="S240" s="9"/>
      <c r="T240" s="9"/>
      <c r="U240" s="9"/>
      <c r="V240" s="9"/>
    </row>
    <row r="241" spans="1:22" ht="34.5" customHeight="1">
      <c r="A241" s="335"/>
      <c r="B241" s="19"/>
      <c r="C241" s="4"/>
      <c r="D241" s="4"/>
      <c r="F241" s="4"/>
      <c r="G241" s="4"/>
      <c r="H241" s="307"/>
      <c r="I241" s="307"/>
      <c r="J241" s="74" t="s">
        <v>77</v>
      </c>
      <c r="K241" s="75"/>
      <c r="L241" s="76" t="s">
        <v>8</v>
      </c>
      <c r="M241" s="76" t="s">
        <v>10</v>
      </c>
      <c r="N241" s="76" t="s">
        <v>585</v>
      </c>
      <c r="O241" s="76" t="s">
        <v>12</v>
      </c>
      <c r="P241" s="76" t="s">
        <v>13</v>
      </c>
      <c r="Q241" s="76" t="s">
        <v>584</v>
      </c>
      <c r="R241" s="76" t="s">
        <v>583</v>
      </c>
      <c r="S241" s="76" t="s">
        <v>582</v>
      </c>
      <c r="T241" s="76" t="s">
        <v>581</v>
      </c>
      <c r="U241" s="76" t="s">
        <v>7</v>
      </c>
      <c r="V241" s="76" t="s">
        <v>11</v>
      </c>
    </row>
    <row r="242" spans="1:22" ht="20.25" customHeight="1">
      <c r="A242" s="336" t="s">
        <v>988</v>
      </c>
      <c r="B242" s="2"/>
      <c r="C242" s="4"/>
      <c r="D242" s="4"/>
      <c r="F242" s="4"/>
      <c r="G242" s="4"/>
      <c r="H242" s="307"/>
      <c r="I242" s="65" t="s">
        <v>1481</v>
      </c>
      <c r="J242" s="66"/>
      <c r="K242" s="77"/>
      <c r="L242" s="78" t="s">
        <v>80</v>
      </c>
      <c r="M242" s="78" t="s">
        <v>80</v>
      </c>
      <c r="N242" s="78" t="s">
        <v>80</v>
      </c>
      <c r="O242" s="78" t="s">
        <v>80</v>
      </c>
      <c r="P242" s="78" t="s">
        <v>80</v>
      </c>
      <c r="Q242" s="78" t="s">
        <v>80</v>
      </c>
      <c r="R242" s="78" t="s">
        <v>80</v>
      </c>
      <c r="S242" s="78" t="s">
        <v>79</v>
      </c>
      <c r="T242" s="78" t="s">
        <v>80</v>
      </c>
      <c r="U242" s="78" t="s">
        <v>79</v>
      </c>
      <c r="V242" s="78" t="s">
        <v>80</v>
      </c>
    </row>
    <row r="243" spans="1:22" s="82" customFormat="1" ht="34.5" customHeight="1">
      <c r="A243" s="337" t="s">
        <v>989</v>
      </c>
      <c r="B243" s="113"/>
      <c r="C243" s="383" t="s">
        <v>218</v>
      </c>
      <c r="D243" s="384"/>
      <c r="E243" s="384"/>
      <c r="F243" s="384"/>
      <c r="G243" s="384"/>
      <c r="H243" s="385"/>
      <c r="I243" s="472" t="s">
        <v>1482</v>
      </c>
      <c r="J243" s="68" t="s">
        <v>220</v>
      </c>
      <c r="K243" s="118"/>
      <c r="L243" s="102"/>
      <c r="M243" s="122"/>
      <c r="N243" s="122"/>
      <c r="O243" s="122"/>
      <c r="P243" s="122"/>
      <c r="Q243" s="122"/>
      <c r="R243" s="122"/>
      <c r="S243" s="122"/>
      <c r="T243" s="122"/>
      <c r="U243" s="122"/>
      <c r="V243" s="122"/>
    </row>
    <row r="244" spans="1:22" s="82" customFormat="1" ht="34.5" customHeight="1">
      <c r="A244" s="337" t="s">
        <v>990</v>
      </c>
      <c r="B244" s="113"/>
      <c r="C244" s="383" t="s">
        <v>1483</v>
      </c>
      <c r="D244" s="384"/>
      <c r="E244" s="384"/>
      <c r="F244" s="384"/>
      <c r="G244" s="384"/>
      <c r="H244" s="385"/>
      <c r="I244" s="473"/>
      <c r="J244" s="68" t="s">
        <v>220</v>
      </c>
      <c r="K244" s="118"/>
      <c r="L244" s="97"/>
      <c r="M244" s="123"/>
      <c r="N244" s="123"/>
      <c r="O244" s="123"/>
      <c r="P244" s="123"/>
      <c r="Q244" s="123"/>
      <c r="R244" s="123"/>
      <c r="S244" s="123"/>
      <c r="T244" s="123"/>
      <c r="U244" s="123"/>
      <c r="V244" s="123"/>
    </row>
    <row r="245" spans="1:22" s="82" customFormat="1" ht="34.5" customHeight="1">
      <c r="A245" s="337" t="s">
        <v>991</v>
      </c>
      <c r="B245" s="113"/>
      <c r="C245" s="383" t="s">
        <v>1484</v>
      </c>
      <c r="D245" s="384"/>
      <c r="E245" s="384"/>
      <c r="F245" s="384"/>
      <c r="G245" s="384"/>
      <c r="H245" s="385"/>
      <c r="I245" s="474"/>
      <c r="J245" s="68" t="s">
        <v>226</v>
      </c>
      <c r="K245" s="118"/>
      <c r="L245" s="99"/>
      <c r="M245" s="124"/>
      <c r="N245" s="124"/>
      <c r="O245" s="124"/>
      <c r="P245" s="124"/>
      <c r="Q245" s="124"/>
      <c r="R245" s="124"/>
      <c r="S245" s="124"/>
      <c r="T245" s="124"/>
      <c r="U245" s="124"/>
      <c r="V245" s="124"/>
    </row>
    <row r="246" spans="1:22" s="1" customFormat="1">
      <c r="A246" s="325"/>
      <c r="B246" s="19"/>
      <c r="C246" s="125"/>
      <c r="D246" s="19"/>
      <c r="E246" s="19"/>
      <c r="F246" s="19"/>
      <c r="G246" s="19"/>
      <c r="H246" s="15"/>
      <c r="I246" s="15"/>
      <c r="J246" s="87"/>
      <c r="K246" s="88"/>
      <c r="L246" s="73"/>
      <c r="M246" s="73"/>
      <c r="N246" s="73"/>
      <c r="O246" s="73"/>
      <c r="P246" s="73"/>
      <c r="Q246" s="73"/>
    </row>
    <row r="247" spans="1:22" s="82" customFormat="1">
      <c r="A247" s="325"/>
      <c r="B247" s="83"/>
      <c r="C247" s="60"/>
      <c r="D247" s="60"/>
      <c r="E247" s="60"/>
      <c r="F247" s="60"/>
      <c r="G247" s="60"/>
      <c r="H247" s="90"/>
      <c r="I247" s="90"/>
      <c r="J247" s="87"/>
      <c r="K247" s="88"/>
      <c r="L247" s="89"/>
      <c r="M247" s="89"/>
      <c r="N247" s="89"/>
      <c r="O247" s="89"/>
      <c r="P247" s="89"/>
      <c r="Q247" s="89"/>
    </row>
    <row r="248" spans="1:22" s="1" customFormat="1">
      <c r="A248" s="325"/>
      <c r="B248" s="2"/>
      <c r="C248" s="4"/>
      <c r="D248" s="4"/>
      <c r="E248" s="4"/>
      <c r="F248" s="4"/>
      <c r="G248" s="4"/>
      <c r="H248" s="307"/>
      <c r="I248" s="307"/>
      <c r="J248" s="121"/>
      <c r="K248" s="30"/>
      <c r="L248" s="101"/>
      <c r="M248" s="101"/>
      <c r="N248" s="101"/>
      <c r="O248" s="101"/>
      <c r="P248" s="101"/>
      <c r="Q248" s="101"/>
    </row>
    <row r="249" spans="1:22" s="1" customFormat="1">
      <c r="A249" s="325"/>
      <c r="B249" s="19" t="s">
        <v>1485</v>
      </c>
      <c r="C249" s="44"/>
      <c r="D249" s="44"/>
      <c r="E249" s="44"/>
      <c r="F249" s="44"/>
      <c r="G249" s="44"/>
      <c r="H249" s="15"/>
      <c r="I249" s="15"/>
      <c r="J249" s="59"/>
      <c r="K249" s="30"/>
      <c r="L249" s="101"/>
      <c r="M249" s="101"/>
      <c r="N249" s="101"/>
      <c r="O249" s="101"/>
      <c r="P249" s="101"/>
      <c r="Q249" s="101"/>
    </row>
    <row r="250" spans="1:22">
      <c r="A250" s="325"/>
      <c r="B250" s="19"/>
      <c r="C250" s="19"/>
      <c r="D250" s="19"/>
      <c r="E250" s="19"/>
      <c r="F250" s="19"/>
      <c r="G250" s="19"/>
      <c r="H250" s="15"/>
      <c r="I250" s="15"/>
      <c r="L250" s="23"/>
      <c r="M250" s="23"/>
      <c r="N250" s="23"/>
      <c r="O250" s="23"/>
      <c r="P250" s="23"/>
      <c r="Q250" s="23"/>
      <c r="R250" s="9"/>
      <c r="S250" s="9"/>
      <c r="T250" s="9"/>
      <c r="U250" s="9"/>
      <c r="V250" s="9"/>
    </row>
    <row r="251" spans="1:22" ht="34.5" customHeight="1">
      <c r="A251" s="325"/>
      <c r="B251" s="19"/>
      <c r="C251" s="4"/>
      <c r="D251" s="4"/>
      <c r="F251" s="4"/>
      <c r="G251" s="4"/>
      <c r="H251" s="307"/>
      <c r="I251" s="307"/>
      <c r="J251" s="74" t="s">
        <v>77</v>
      </c>
      <c r="K251" s="75"/>
      <c r="L251" s="76" t="s">
        <v>8</v>
      </c>
      <c r="M251" s="76" t="s">
        <v>10</v>
      </c>
      <c r="N251" s="76" t="s">
        <v>585</v>
      </c>
      <c r="O251" s="76" t="s">
        <v>12</v>
      </c>
      <c r="P251" s="76" t="s">
        <v>13</v>
      </c>
      <c r="Q251" s="76" t="s">
        <v>584</v>
      </c>
      <c r="R251" s="76" t="s">
        <v>583</v>
      </c>
      <c r="S251" s="76" t="s">
        <v>582</v>
      </c>
      <c r="T251" s="76" t="s">
        <v>581</v>
      </c>
      <c r="U251" s="76" t="s">
        <v>7</v>
      </c>
      <c r="V251" s="76" t="s">
        <v>11</v>
      </c>
    </row>
    <row r="252" spans="1:22" ht="20.25" customHeight="1">
      <c r="A252" s="325"/>
      <c r="B252" s="2"/>
      <c r="C252" s="60"/>
      <c r="D252" s="4"/>
      <c r="F252" s="4"/>
      <c r="G252" s="4"/>
      <c r="H252" s="307"/>
      <c r="I252" s="65" t="s">
        <v>1481</v>
      </c>
      <c r="J252" s="66"/>
      <c r="K252" s="77"/>
      <c r="L252" s="78" t="s">
        <v>80</v>
      </c>
      <c r="M252" s="78" t="s">
        <v>80</v>
      </c>
      <c r="N252" s="78" t="s">
        <v>80</v>
      </c>
      <c r="O252" s="78" t="s">
        <v>80</v>
      </c>
      <c r="P252" s="78" t="s">
        <v>80</v>
      </c>
      <c r="Q252" s="78" t="s">
        <v>80</v>
      </c>
      <c r="R252" s="78" t="s">
        <v>80</v>
      </c>
      <c r="S252" s="78" t="s">
        <v>79</v>
      </c>
      <c r="T252" s="78" t="s">
        <v>80</v>
      </c>
      <c r="U252" s="78" t="s">
        <v>79</v>
      </c>
      <c r="V252" s="78" t="s">
        <v>80</v>
      </c>
    </row>
    <row r="253" spans="1:22" s="82" customFormat="1" ht="56.1" customHeight="1">
      <c r="A253" s="327" t="s">
        <v>992</v>
      </c>
      <c r="B253" s="113"/>
      <c r="C253" s="383" t="s">
        <v>1486</v>
      </c>
      <c r="D253" s="384"/>
      <c r="E253" s="384"/>
      <c r="F253" s="384"/>
      <c r="G253" s="384"/>
      <c r="H253" s="385"/>
      <c r="I253" s="306" t="s">
        <v>1487</v>
      </c>
      <c r="J253" s="68" t="s">
        <v>226</v>
      </c>
      <c r="K253" s="118"/>
      <c r="L253" s="102"/>
      <c r="M253" s="122"/>
      <c r="N253" s="122"/>
      <c r="O253" s="122"/>
      <c r="P253" s="122"/>
      <c r="Q253" s="122"/>
      <c r="R253" s="122"/>
      <c r="S253" s="122"/>
      <c r="T253" s="122"/>
      <c r="U253" s="122"/>
      <c r="V253" s="122"/>
    </row>
    <row r="254" spans="1:22" s="82" customFormat="1" ht="98.1" customHeight="1">
      <c r="A254" s="327" t="s">
        <v>993</v>
      </c>
      <c r="B254" s="113"/>
      <c r="C254" s="383" t="s">
        <v>1488</v>
      </c>
      <c r="D254" s="384"/>
      <c r="E254" s="384"/>
      <c r="F254" s="384"/>
      <c r="G254" s="384"/>
      <c r="H254" s="385"/>
      <c r="I254" s="324" t="s">
        <v>1489</v>
      </c>
      <c r="J254" s="68" t="s">
        <v>220</v>
      </c>
      <c r="K254" s="118"/>
      <c r="L254" s="99"/>
      <c r="M254" s="124"/>
      <c r="N254" s="124"/>
      <c r="O254" s="124"/>
      <c r="P254" s="124"/>
      <c r="Q254" s="124"/>
      <c r="R254" s="124"/>
      <c r="S254" s="124"/>
      <c r="T254" s="124"/>
      <c r="U254" s="124"/>
      <c r="V254" s="124"/>
    </row>
    <row r="255" spans="1:22" s="1" customFormat="1">
      <c r="A255" s="325"/>
      <c r="B255" s="19"/>
      <c r="C255" s="19"/>
      <c r="D255" s="19"/>
      <c r="E255" s="19"/>
      <c r="F255" s="19"/>
      <c r="G255" s="19"/>
      <c r="H255" s="15"/>
      <c r="I255" s="15"/>
      <c r="J255" s="87"/>
      <c r="K255" s="88"/>
      <c r="L255" s="73"/>
      <c r="M255" s="73"/>
      <c r="N255" s="73"/>
      <c r="O255" s="73"/>
      <c r="P255" s="73"/>
      <c r="Q255" s="73"/>
    </row>
    <row r="256" spans="1:22" s="82" customFormat="1">
      <c r="A256" s="325"/>
      <c r="B256" s="83"/>
      <c r="C256" s="60"/>
      <c r="D256" s="60"/>
      <c r="E256" s="60"/>
      <c r="F256" s="60"/>
      <c r="G256" s="60"/>
      <c r="H256" s="90"/>
      <c r="I256" s="90"/>
      <c r="J256" s="87"/>
      <c r="K256" s="88"/>
      <c r="L256" s="89"/>
      <c r="M256" s="89"/>
      <c r="N256" s="89"/>
      <c r="O256" s="89"/>
      <c r="P256" s="89"/>
      <c r="Q256" s="89"/>
    </row>
    <row r="257" spans="1:22" s="1" customFormat="1">
      <c r="A257" s="325"/>
      <c r="B257" s="113"/>
      <c r="C257" s="4"/>
      <c r="D257" s="4"/>
      <c r="E257" s="126"/>
      <c r="F257" s="126"/>
      <c r="G257" s="126"/>
      <c r="H257" s="127"/>
      <c r="I257" s="127"/>
      <c r="J257" s="87"/>
      <c r="K257" s="88"/>
      <c r="L257" s="89"/>
      <c r="M257" s="89"/>
      <c r="N257" s="89"/>
      <c r="O257" s="89"/>
      <c r="P257" s="89"/>
      <c r="Q257" s="89"/>
    </row>
    <row r="258" spans="1:22" s="1" customFormat="1">
      <c r="A258" s="325"/>
      <c r="B258" s="19" t="s">
        <v>229</v>
      </c>
      <c r="C258" s="44"/>
      <c r="D258" s="44"/>
      <c r="E258" s="44"/>
      <c r="F258" s="44"/>
      <c r="G258" s="15"/>
      <c r="H258" s="15"/>
      <c r="I258" s="15"/>
      <c r="J258" s="59"/>
      <c r="K258" s="30"/>
      <c r="L258" s="101"/>
      <c r="M258" s="101"/>
      <c r="N258" s="101"/>
      <c r="O258" s="101"/>
      <c r="P258" s="101"/>
      <c r="Q258" s="101"/>
    </row>
    <row r="259" spans="1:22">
      <c r="A259" s="325"/>
      <c r="B259" s="19"/>
      <c r="C259" s="19"/>
      <c r="D259" s="19"/>
      <c r="E259" s="19"/>
      <c r="F259" s="19"/>
      <c r="G259" s="19"/>
      <c r="H259" s="15"/>
      <c r="I259" s="15"/>
      <c r="L259" s="23"/>
      <c r="M259" s="23"/>
      <c r="N259" s="23"/>
      <c r="O259" s="23"/>
      <c r="P259" s="23"/>
      <c r="Q259" s="23"/>
      <c r="R259" s="9"/>
      <c r="S259" s="9"/>
      <c r="T259" s="9"/>
      <c r="U259" s="9"/>
      <c r="V259" s="9"/>
    </row>
    <row r="260" spans="1:22" ht="34.5" customHeight="1">
      <c r="A260" s="325"/>
      <c r="B260" s="19"/>
      <c r="C260" s="4"/>
      <c r="D260" s="4"/>
      <c r="F260" s="4"/>
      <c r="G260" s="4"/>
      <c r="H260" s="307"/>
      <c r="I260" s="307"/>
      <c r="J260" s="74" t="s">
        <v>77</v>
      </c>
      <c r="K260" s="75"/>
      <c r="L260" s="76" t="s">
        <v>8</v>
      </c>
      <c r="M260" s="76" t="s">
        <v>10</v>
      </c>
      <c r="N260" s="76" t="s">
        <v>585</v>
      </c>
      <c r="O260" s="76" t="s">
        <v>12</v>
      </c>
      <c r="P260" s="76" t="s">
        <v>13</v>
      </c>
      <c r="Q260" s="76" t="s">
        <v>584</v>
      </c>
      <c r="R260" s="76" t="s">
        <v>583</v>
      </c>
      <c r="S260" s="76" t="s">
        <v>582</v>
      </c>
      <c r="T260" s="76" t="s">
        <v>581</v>
      </c>
      <c r="U260" s="76" t="s">
        <v>7</v>
      </c>
      <c r="V260" s="76" t="s">
        <v>11</v>
      </c>
    </row>
    <row r="261" spans="1:22" ht="37.5">
      <c r="A261" s="325"/>
      <c r="B261" s="2"/>
      <c r="C261" s="60"/>
      <c r="D261" s="4"/>
      <c r="F261" s="4"/>
      <c r="G261" s="4"/>
      <c r="H261" s="307"/>
      <c r="I261" s="65" t="s">
        <v>1424</v>
      </c>
      <c r="J261" s="66"/>
      <c r="K261" s="77"/>
      <c r="L261" s="78" t="s">
        <v>80</v>
      </c>
      <c r="M261" s="128" t="s">
        <v>80</v>
      </c>
      <c r="N261" s="128" t="s">
        <v>80</v>
      </c>
      <c r="O261" s="128" t="s">
        <v>80</v>
      </c>
      <c r="P261" s="128" t="s">
        <v>80</v>
      </c>
      <c r="Q261" s="128" t="s">
        <v>80</v>
      </c>
      <c r="R261" s="128" t="s">
        <v>80</v>
      </c>
      <c r="S261" s="128" t="s">
        <v>79</v>
      </c>
      <c r="T261" s="128" t="s">
        <v>80</v>
      </c>
      <c r="U261" s="128" t="s">
        <v>79</v>
      </c>
      <c r="V261" s="128" t="s">
        <v>80</v>
      </c>
    </row>
    <row r="262" spans="1:22" s="82" customFormat="1" ht="56.1" customHeight="1">
      <c r="A262" s="327" t="s">
        <v>994</v>
      </c>
      <c r="B262" s="113"/>
      <c r="C262" s="383" t="s">
        <v>230</v>
      </c>
      <c r="D262" s="384"/>
      <c r="E262" s="384"/>
      <c r="F262" s="384"/>
      <c r="G262" s="384"/>
      <c r="H262" s="385"/>
      <c r="I262" s="129" t="s">
        <v>1490</v>
      </c>
      <c r="J262" s="68" t="s">
        <v>589</v>
      </c>
      <c r="K262" s="118"/>
      <c r="L262" s="102"/>
      <c r="M262" s="122"/>
      <c r="N262" s="122"/>
      <c r="O262" s="122"/>
      <c r="P262" s="122"/>
      <c r="Q262" s="122"/>
      <c r="R262" s="122"/>
      <c r="S262" s="122"/>
      <c r="T262" s="122"/>
      <c r="U262" s="122"/>
      <c r="V262" s="122"/>
    </row>
    <row r="263" spans="1:22" s="82" customFormat="1" ht="56.1" customHeight="1">
      <c r="A263" s="327" t="s">
        <v>995</v>
      </c>
      <c r="B263" s="113"/>
      <c r="C263" s="383" t="s">
        <v>233</v>
      </c>
      <c r="D263" s="384"/>
      <c r="E263" s="384"/>
      <c r="F263" s="384"/>
      <c r="G263" s="384"/>
      <c r="H263" s="385"/>
      <c r="I263" s="129" t="s">
        <v>1491</v>
      </c>
      <c r="J263" s="68" t="s">
        <v>226</v>
      </c>
      <c r="K263" s="118"/>
      <c r="L263" s="97"/>
      <c r="M263" s="123"/>
      <c r="N263" s="123"/>
      <c r="O263" s="123"/>
      <c r="P263" s="123"/>
      <c r="Q263" s="123"/>
      <c r="R263" s="123"/>
      <c r="S263" s="123"/>
      <c r="T263" s="123"/>
      <c r="U263" s="123"/>
      <c r="V263" s="123"/>
    </row>
    <row r="264" spans="1:22" s="82" customFormat="1" ht="56.1" customHeight="1">
      <c r="A264" s="327" t="s">
        <v>996</v>
      </c>
      <c r="B264" s="113"/>
      <c r="C264" s="383" t="s">
        <v>1492</v>
      </c>
      <c r="D264" s="384"/>
      <c r="E264" s="384"/>
      <c r="F264" s="384"/>
      <c r="G264" s="384"/>
      <c r="H264" s="385"/>
      <c r="I264" s="129" t="s">
        <v>1493</v>
      </c>
      <c r="J264" s="68" t="s">
        <v>226</v>
      </c>
      <c r="K264" s="118"/>
      <c r="L264" s="99"/>
      <c r="M264" s="124"/>
      <c r="N264" s="124"/>
      <c r="O264" s="124"/>
      <c r="P264" s="124"/>
      <c r="Q264" s="124"/>
      <c r="R264" s="124"/>
      <c r="S264" s="124"/>
      <c r="T264" s="124"/>
      <c r="U264" s="124"/>
      <c r="V264" s="124"/>
    </row>
    <row r="265" spans="1:22" s="1" customFormat="1">
      <c r="A265" s="325"/>
      <c r="B265" s="19"/>
      <c r="C265" s="19"/>
      <c r="D265" s="19"/>
      <c r="E265" s="19"/>
      <c r="F265" s="19"/>
      <c r="G265" s="19"/>
      <c r="H265" s="15"/>
      <c r="I265" s="15"/>
      <c r="J265" s="87"/>
      <c r="K265" s="88"/>
      <c r="L265" s="73"/>
      <c r="M265" s="73"/>
      <c r="N265" s="73"/>
      <c r="O265" s="73"/>
      <c r="P265" s="73"/>
      <c r="Q265" s="73"/>
    </row>
    <row r="266" spans="1:22" s="82" customFormat="1">
      <c r="A266" s="325"/>
      <c r="B266" s="83"/>
      <c r="C266" s="60"/>
      <c r="D266" s="60"/>
      <c r="E266" s="60"/>
      <c r="F266" s="60"/>
      <c r="G266" s="60"/>
      <c r="H266" s="90"/>
      <c r="I266" s="90"/>
      <c r="J266" s="87"/>
      <c r="K266" s="88"/>
      <c r="L266" s="89"/>
      <c r="M266" s="89"/>
      <c r="N266" s="89"/>
      <c r="O266" s="89"/>
      <c r="P266" s="89"/>
      <c r="Q266" s="89"/>
    </row>
    <row r="267" spans="1:22" s="1" customFormat="1">
      <c r="A267" s="325"/>
      <c r="B267" s="2"/>
      <c r="C267" s="4"/>
      <c r="D267" s="4"/>
      <c r="E267" s="4"/>
      <c r="F267" s="4"/>
      <c r="G267" s="4"/>
      <c r="H267" s="307"/>
      <c r="I267" s="307"/>
      <c r="J267" s="59"/>
      <c r="K267" s="30"/>
      <c r="L267" s="101"/>
      <c r="M267" s="101"/>
      <c r="N267" s="101"/>
      <c r="O267" s="101"/>
      <c r="P267" s="101"/>
      <c r="Q267" s="101"/>
    </row>
    <row r="268" spans="1:22">
      <c r="A268" s="325"/>
      <c r="B268" s="19" t="s">
        <v>237</v>
      </c>
      <c r="C268" s="19"/>
      <c r="D268" s="19"/>
      <c r="E268" s="19"/>
      <c r="F268" s="19"/>
      <c r="G268" s="19"/>
      <c r="H268" s="15"/>
      <c r="I268" s="15"/>
      <c r="J268" s="8"/>
      <c r="L268" s="130"/>
      <c r="M268" s="130"/>
      <c r="N268" s="130"/>
      <c r="O268" s="130"/>
      <c r="P268" s="130"/>
      <c r="Q268" s="130"/>
      <c r="R268" s="9"/>
      <c r="S268" s="9"/>
      <c r="T268" s="9"/>
      <c r="U268" s="9"/>
      <c r="V268" s="9"/>
    </row>
    <row r="269" spans="1:22">
      <c r="A269" s="325"/>
      <c r="B269" s="19"/>
      <c r="C269" s="19"/>
      <c r="D269" s="19"/>
      <c r="E269" s="19"/>
      <c r="F269" s="19"/>
      <c r="G269" s="19"/>
      <c r="H269" s="15"/>
      <c r="I269" s="15"/>
      <c r="L269" s="23"/>
      <c r="M269" s="23"/>
      <c r="N269" s="23"/>
      <c r="O269" s="23"/>
      <c r="P269" s="23"/>
      <c r="Q269" s="23"/>
      <c r="R269" s="9"/>
      <c r="S269" s="9"/>
      <c r="T269" s="9"/>
      <c r="U269" s="9"/>
      <c r="V269" s="9"/>
    </row>
    <row r="270" spans="1:22" ht="34.5" customHeight="1">
      <c r="A270" s="325"/>
      <c r="B270" s="19"/>
      <c r="C270" s="4"/>
      <c r="D270" s="4"/>
      <c r="F270" s="4"/>
      <c r="G270" s="4"/>
      <c r="H270" s="307"/>
      <c r="I270" s="307"/>
      <c r="J270" s="74" t="s">
        <v>77</v>
      </c>
      <c r="K270" s="75"/>
      <c r="L270" s="76" t="s">
        <v>8</v>
      </c>
      <c r="M270" s="76" t="s">
        <v>10</v>
      </c>
      <c r="N270" s="76" t="s">
        <v>585</v>
      </c>
      <c r="O270" s="76" t="s">
        <v>12</v>
      </c>
      <c r="P270" s="76" t="s">
        <v>13</v>
      </c>
      <c r="Q270" s="76" t="s">
        <v>584</v>
      </c>
      <c r="R270" s="76" t="s">
        <v>583</v>
      </c>
      <c r="S270" s="76" t="s">
        <v>582</v>
      </c>
      <c r="T270" s="76" t="s">
        <v>581</v>
      </c>
      <c r="U270" s="76" t="s">
        <v>7</v>
      </c>
      <c r="V270" s="76" t="s">
        <v>11</v>
      </c>
    </row>
    <row r="271" spans="1:22" ht="20.25" customHeight="1">
      <c r="A271" s="325"/>
      <c r="B271" s="2"/>
      <c r="C271" s="60"/>
      <c r="D271" s="4"/>
      <c r="F271" s="4"/>
      <c r="G271" s="4"/>
      <c r="H271" s="307"/>
      <c r="I271" s="65" t="s">
        <v>1424</v>
      </c>
      <c r="J271" s="66"/>
      <c r="K271" s="77"/>
      <c r="L271" s="78" t="s">
        <v>80</v>
      </c>
      <c r="M271" s="78" t="s">
        <v>80</v>
      </c>
      <c r="N271" s="78" t="s">
        <v>80</v>
      </c>
      <c r="O271" s="78" t="s">
        <v>80</v>
      </c>
      <c r="P271" s="78" t="s">
        <v>80</v>
      </c>
      <c r="Q271" s="78" t="s">
        <v>80</v>
      </c>
      <c r="R271" s="78" t="s">
        <v>80</v>
      </c>
      <c r="S271" s="78" t="s">
        <v>79</v>
      </c>
      <c r="T271" s="78" t="s">
        <v>80</v>
      </c>
      <c r="U271" s="78" t="s">
        <v>79</v>
      </c>
      <c r="V271" s="78" t="s">
        <v>80</v>
      </c>
    </row>
    <row r="272" spans="1:22" s="82" customFormat="1" ht="34.5" customHeight="1">
      <c r="A272" s="327" t="s">
        <v>997</v>
      </c>
      <c r="B272" s="83"/>
      <c r="C272" s="457" t="s">
        <v>238</v>
      </c>
      <c r="D272" s="463"/>
      <c r="E272" s="463"/>
      <c r="F272" s="463"/>
      <c r="G272" s="457" t="s">
        <v>239</v>
      </c>
      <c r="H272" s="457"/>
      <c r="I272" s="469" t="s">
        <v>240</v>
      </c>
      <c r="J272" s="131">
        <v>80</v>
      </c>
      <c r="K272" s="118" t="str">
        <f t="shared" ref="K272:K299" si="6">IF(OR(COUNTIF(L272:V272,"未確認")&gt;0,COUNTIF(L272:V272,"~*")&gt;0),"※","")</f>
        <v/>
      </c>
      <c r="L272" s="132"/>
      <c r="M272" s="132"/>
      <c r="N272" s="132"/>
      <c r="O272" s="132"/>
      <c r="P272" s="132"/>
      <c r="Q272" s="132"/>
      <c r="R272" s="132"/>
      <c r="S272" s="132"/>
      <c r="T272" s="132"/>
      <c r="U272" s="132"/>
      <c r="V272" s="132"/>
    </row>
    <row r="273" spans="1:22" s="82" customFormat="1" ht="34.5" customHeight="1">
      <c r="A273" s="327" t="s">
        <v>997</v>
      </c>
      <c r="B273" s="83"/>
      <c r="C273" s="463"/>
      <c r="D273" s="463"/>
      <c r="E273" s="463"/>
      <c r="F273" s="463"/>
      <c r="G273" s="457" t="s">
        <v>241</v>
      </c>
      <c r="H273" s="457"/>
      <c r="I273" s="470"/>
      <c r="J273" s="133">
        <v>2.4</v>
      </c>
      <c r="K273" s="118" t="str">
        <f t="shared" si="6"/>
        <v/>
      </c>
      <c r="L273" s="134"/>
      <c r="M273" s="134"/>
      <c r="N273" s="134"/>
      <c r="O273" s="134"/>
      <c r="P273" s="134"/>
      <c r="Q273" s="134"/>
      <c r="R273" s="134"/>
      <c r="S273" s="134"/>
      <c r="T273" s="134"/>
      <c r="U273" s="134"/>
      <c r="V273" s="134"/>
    </row>
    <row r="274" spans="1:22" s="82" customFormat="1" ht="34.5" customHeight="1">
      <c r="A274" s="327" t="s">
        <v>999</v>
      </c>
      <c r="B274" s="83"/>
      <c r="C274" s="457" t="s">
        <v>242</v>
      </c>
      <c r="D274" s="463"/>
      <c r="E274" s="463"/>
      <c r="F274" s="463"/>
      <c r="G274" s="457" t="s">
        <v>239</v>
      </c>
      <c r="H274" s="457"/>
      <c r="I274" s="470"/>
      <c r="J274" s="131">
        <v>1</v>
      </c>
      <c r="K274" s="118" t="str">
        <f t="shared" si="6"/>
        <v/>
      </c>
      <c r="L274" s="132"/>
      <c r="M274" s="132"/>
      <c r="N274" s="132"/>
      <c r="O274" s="132"/>
      <c r="P274" s="132"/>
      <c r="Q274" s="132"/>
      <c r="R274" s="132"/>
      <c r="S274" s="132"/>
      <c r="T274" s="132"/>
      <c r="U274" s="132"/>
      <c r="V274" s="132"/>
    </row>
    <row r="275" spans="1:22" s="82" customFormat="1" ht="34.5" customHeight="1">
      <c r="A275" s="327" t="s">
        <v>999</v>
      </c>
      <c r="B275" s="83"/>
      <c r="C275" s="463"/>
      <c r="D275" s="463"/>
      <c r="E275" s="463"/>
      <c r="F275" s="463"/>
      <c r="G275" s="457" t="s">
        <v>241</v>
      </c>
      <c r="H275" s="457"/>
      <c r="I275" s="470"/>
      <c r="J275" s="133">
        <v>0.1</v>
      </c>
      <c r="K275" s="118" t="str">
        <f t="shared" si="6"/>
        <v/>
      </c>
      <c r="L275" s="134"/>
      <c r="M275" s="134"/>
      <c r="N275" s="134"/>
      <c r="O275" s="134"/>
      <c r="P275" s="134"/>
      <c r="Q275" s="134"/>
      <c r="R275" s="134"/>
      <c r="S275" s="134"/>
      <c r="T275" s="134"/>
      <c r="U275" s="134"/>
      <c r="V275" s="134"/>
    </row>
    <row r="276" spans="1:22" s="82" customFormat="1" ht="34.5" customHeight="1">
      <c r="A276" s="338" t="s">
        <v>1000</v>
      </c>
      <c r="B276" s="114"/>
      <c r="C276" s="457" t="s">
        <v>243</v>
      </c>
      <c r="D276" s="457"/>
      <c r="E276" s="457"/>
      <c r="F276" s="457"/>
      <c r="G276" s="457" t="s">
        <v>239</v>
      </c>
      <c r="H276" s="457"/>
      <c r="I276" s="470"/>
      <c r="J276" s="131">
        <f t="shared" ref="J276:J291" si="7">IF(SUM(L276:V276)=0,IF(COUNTIF(L276:V276,"未確認")&gt;0,"未確認",IF(COUNTIF(L276:V276,"~*")&gt;0,"*",SUM(L276:V276))),SUM(L276:V276))</f>
        <v>254</v>
      </c>
      <c r="K276" s="118" t="str">
        <f t="shared" si="6"/>
        <v/>
      </c>
      <c r="L276" s="135">
        <v>22</v>
      </c>
      <c r="M276" s="135">
        <v>23</v>
      </c>
      <c r="N276" s="135">
        <v>21</v>
      </c>
      <c r="O276" s="135">
        <v>22</v>
      </c>
      <c r="P276" s="135">
        <v>21</v>
      </c>
      <c r="Q276" s="135">
        <v>29</v>
      </c>
      <c r="R276" s="135">
        <v>24</v>
      </c>
      <c r="S276" s="135">
        <v>21</v>
      </c>
      <c r="T276" s="135">
        <v>30</v>
      </c>
      <c r="U276" s="135">
        <v>17</v>
      </c>
      <c r="V276" s="135">
        <v>24</v>
      </c>
    </row>
    <row r="277" spans="1:22" s="82" customFormat="1" ht="34.5" customHeight="1">
      <c r="A277" s="338" t="s">
        <v>1000</v>
      </c>
      <c r="B277" s="114"/>
      <c r="C277" s="457"/>
      <c r="D277" s="457"/>
      <c r="E277" s="457"/>
      <c r="F277" s="457"/>
      <c r="G277" s="457" t="s">
        <v>241</v>
      </c>
      <c r="H277" s="457"/>
      <c r="I277" s="470"/>
      <c r="J277" s="131">
        <f t="shared" si="7"/>
        <v>0</v>
      </c>
      <c r="K277" s="118" t="str">
        <f t="shared" si="6"/>
        <v/>
      </c>
      <c r="L277" s="136">
        <v>0</v>
      </c>
      <c r="M277" s="136">
        <v>0</v>
      </c>
      <c r="N277" s="136">
        <v>0</v>
      </c>
      <c r="O277" s="136">
        <v>0</v>
      </c>
      <c r="P277" s="136">
        <v>0</v>
      </c>
      <c r="Q277" s="136">
        <v>0</v>
      </c>
      <c r="R277" s="136">
        <v>0</v>
      </c>
      <c r="S277" s="136">
        <v>0</v>
      </c>
      <c r="T277" s="136">
        <v>0</v>
      </c>
      <c r="U277" s="136">
        <v>0</v>
      </c>
      <c r="V277" s="136">
        <v>0</v>
      </c>
    </row>
    <row r="278" spans="1:22" s="82" customFormat="1" ht="34.5" customHeight="1">
      <c r="A278" s="338" t="s">
        <v>1001</v>
      </c>
      <c r="B278" s="114"/>
      <c r="C278" s="457" t="s">
        <v>244</v>
      </c>
      <c r="D278" s="458"/>
      <c r="E278" s="458"/>
      <c r="F278" s="458"/>
      <c r="G278" s="457" t="s">
        <v>239</v>
      </c>
      <c r="H278" s="457"/>
      <c r="I278" s="470"/>
      <c r="J278" s="131">
        <f t="shared" si="7"/>
        <v>4</v>
      </c>
      <c r="K278" s="118" t="str">
        <f t="shared" si="6"/>
        <v/>
      </c>
      <c r="L278" s="135">
        <v>0</v>
      </c>
      <c r="M278" s="135">
        <v>0</v>
      </c>
      <c r="N278" s="135">
        <v>0</v>
      </c>
      <c r="O278" s="135">
        <v>2</v>
      </c>
      <c r="P278" s="135">
        <v>1</v>
      </c>
      <c r="Q278" s="135">
        <v>0</v>
      </c>
      <c r="R278" s="135">
        <v>0</v>
      </c>
      <c r="S278" s="135">
        <v>0</v>
      </c>
      <c r="T278" s="135">
        <v>1</v>
      </c>
      <c r="U278" s="135">
        <v>0</v>
      </c>
      <c r="V278" s="135">
        <v>0</v>
      </c>
    </row>
    <row r="279" spans="1:22" s="82" customFormat="1" ht="34.5" customHeight="1">
      <c r="A279" s="338" t="s">
        <v>1001</v>
      </c>
      <c r="B279" s="114"/>
      <c r="C279" s="458"/>
      <c r="D279" s="458"/>
      <c r="E279" s="458"/>
      <c r="F279" s="458"/>
      <c r="G279" s="457" t="s">
        <v>241</v>
      </c>
      <c r="H279" s="457"/>
      <c r="I279" s="470"/>
      <c r="J279" s="131">
        <f t="shared" si="7"/>
        <v>0</v>
      </c>
      <c r="K279" s="118" t="str">
        <f t="shared" si="6"/>
        <v/>
      </c>
      <c r="L279" s="136">
        <v>0</v>
      </c>
      <c r="M279" s="136">
        <v>0</v>
      </c>
      <c r="N279" s="136">
        <v>0</v>
      </c>
      <c r="O279" s="136">
        <v>0</v>
      </c>
      <c r="P279" s="136">
        <v>0</v>
      </c>
      <c r="Q279" s="136">
        <v>0</v>
      </c>
      <c r="R279" s="136">
        <v>0</v>
      </c>
      <c r="S279" s="136">
        <v>0</v>
      </c>
      <c r="T279" s="136">
        <v>0</v>
      </c>
      <c r="U279" s="136">
        <v>0</v>
      </c>
      <c r="V279" s="136">
        <v>0</v>
      </c>
    </row>
    <row r="280" spans="1:22" s="82" customFormat="1" ht="34.5" customHeight="1">
      <c r="A280" s="338" t="s">
        <v>1002</v>
      </c>
      <c r="B280" s="114"/>
      <c r="C280" s="457" t="s">
        <v>245</v>
      </c>
      <c r="D280" s="458"/>
      <c r="E280" s="458"/>
      <c r="F280" s="458"/>
      <c r="G280" s="457" t="s">
        <v>239</v>
      </c>
      <c r="H280" s="457"/>
      <c r="I280" s="470"/>
      <c r="J280" s="131">
        <f t="shared" si="7"/>
        <v>0</v>
      </c>
      <c r="K280" s="118" t="str">
        <f t="shared" si="6"/>
        <v/>
      </c>
      <c r="L280" s="135">
        <v>0</v>
      </c>
      <c r="M280" s="135">
        <v>0</v>
      </c>
      <c r="N280" s="135">
        <v>0</v>
      </c>
      <c r="O280" s="135">
        <v>0</v>
      </c>
      <c r="P280" s="135">
        <v>0</v>
      </c>
      <c r="Q280" s="135">
        <v>0</v>
      </c>
      <c r="R280" s="135">
        <v>0</v>
      </c>
      <c r="S280" s="135">
        <v>0</v>
      </c>
      <c r="T280" s="135">
        <v>0</v>
      </c>
      <c r="U280" s="135">
        <v>0</v>
      </c>
      <c r="V280" s="135">
        <v>0</v>
      </c>
    </row>
    <row r="281" spans="1:22" s="82" customFormat="1" ht="34.5" customHeight="1">
      <c r="A281" s="338" t="s">
        <v>1002</v>
      </c>
      <c r="B281" s="114"/>
      <c r="C281" s="458"/>
      <c r="D281" s="458"/>
      <c r="E281" s="458"/>
      <c r="F281" s="458"/>
      <c r="G281" s="457" t="s">
        <v>241</v>
      </c>
      <c r="H281" s="457"/>
      <c r="I281" s="470"/>
      <c r="J281" s="131">
        <f t="shared" si="7"/>
        <v>24.099999999999998</v>
      </c>
      <c r="K281" s="118" t="str">
        <f t="shared" si="6"/>
        <v/>
      </c>
      <c r="L281" s="136">
        <v>3.6</v>
      </c>
      <c r="M281" s="136">
        <v>2.7</v>
      </c>
      <c r="N281" s="136">
        <v>0.9</v>
      </c>
      <c r="O281" s="136">
        <v>2.2999999999999998</v>
      </c>
      <c r="P281" s="136">
        <v>3.6</v>
      </c>
      <c r="Q281" s="136">
        <v>1.8</v>
      </c>
      <c r="R281" s="136">
        <v>3.6</v>
      </c>
      <c r="S281" s="136">
        <v>0.9</v>
      </c>
      <c r="T281" s="136">
        <v>1.5</v>
      </c>
      <c r="U281" s="136">
        <v>0.9</v>
      </c>
      <c r="V281" s="136">
        <v>2.2999999999999998</v>
      </c>
    </row>
    <row r="282" spans="1:22" s="82" customFormat="1" ht="34.5" customHeight="1">
      <c r="A282" s="338" t="s">
        <v>1003</v>
      </c>
      <c r="B282" s="114"/>
      <c r="C282" s="457" t="s">
        <v>246</v>
      </c>
      <c r="D282" s="458"/>
      <c r="E282" s="458"/>
      <c r="F282" s="458"/>
      <c r="G282" s="457" t="s">
        <v>239</v>
      </c>
      <c r="H282" s="457"/>
      <c r="I282" s="470"/>
      <c r="J282" s="131">
        <f t="shared" si="7"/>
        <v>0</v>
      </c>
      <c r="K282" s="118" t="str">
        <f t="shared" si="6"/>
        <v/>
      </c>
      <c r="L282" s="135">
        <v>0</v>
      </c>
      <c r="M282" s="135">
        <v>0</v>
      </c>
      <c r="N282" s="135">
        <v>0</v>
      </c>
      <c r="O282" s="135">
        <v>0</v>
      </c>
      <c r="P282" s="135">
        <v>0</v>
      </c>
      <c r="Q282" s="135">
        <v>0</v>
      </c>
      <c r="R282" s="135">
        <v>0</v>
      </c>
      <c r="S282" s="135">
        <v>0</v>
      </c>
      <c r="T282" s="135">
        <v>0</v>
      </c>
      <c r="U282" s="135">
        <v>0</v>
      </c>
      <c r="V282" s="135">
        <v>0</v>
      </c>
    </row>
    <row r="283" spans="1:22" s="82" customFormat="1" ht="34.5" customHeight="1">
      <c r="A283" s="338" t="s">
        <v>1003</v>
      </c>
      <c r="B283" s="83"/>
      <c r="C283" s="458"/>
      <c r="D283" s="458"/>
      <c r="E283" s="458"/>
      <c r="F283" s="458"/>
      <c r="G283" s="457" t="s">
        <v>241</v>
      </c>
      <c r="H283" s="457"/>
      <c r="I283" s="470"/>
      <c r="J283" s="131">
        <f t="shared" si="7"/>
        <v>0</v>
      </c>
      <c r="K283" s="118" t="str">
        <f t="shared" si="6"/>
        <v/>
      </c>
      <c r="L283" s="136">
        <v>0</v>
      </c>
      <c r="M283" s="136">
        <v>0</v>
      </c>
      <c r="N283" s="136">
        <v>0</v>
      </c>
      <c r="O283" s="136">
        <v>0</v>
      </c>
      <c r="P283" s="136">
        <v>0</v>
      </c>
      <c r="Q283" s="136">
        <v>0</v>
      </c>
      <c r="R283" s="136">
        <v>0</v>
      </c>
      <c r="S283" s="136">
        <v>0</v>
      </c>
      <c r="T283" s="136">
        <v>0</v>
      </c>
      <c r="U283" s="136">
        <v>0</v>
      </c>
      <c r="V283" s="136">
        <v>0</v>
      </c>
    </row>
    <row r="284" spans="1:22" s="82" customFormat="1" ht="34.5" customHeight="1">
      <c r="A284" s="338" t="s">
        <v>1004</v>
      </c>
      <c r="B284" s="83"/>
      <c r="C284" s="457" t="s">
        <v>247</v>
      </c>
      <c r="D284" s="458"/>
      <c r="E284" s="458"/>
      <c r="F284" s="458"/>
      <c r="G284" s="457" t="s">
        <v>239</v>
      </c>
      <c r="H284" s="457"/>
      <c r="I284" s="470"/>
      <c r="J284" s="131">
        <f t="shared" si="7"/>
        <v>0</v>
      </c>
      <c r="K284" s="118" t="str">
        <f t="shared" si="6"/>
        <v/>
      </c>
      <c r="L284" s="135">
        <v>0</v>
      </c>
      <c r="M284" s="135">
        <v>0</v>
      </c>
      <c r="N284" s="135">
        <v>0</v>
      </c>
      <c r="O284" s="135">
        <v>0</v>
      </c>
      <c r="P284" s="135">
        <v>0</v>
      </c>
      <c r="Q284" s="135">
        <v>0</v>
      </c>
      <c r="R284" s="135">
        <v>0</v>
      </c>
      <c r="S284" s="135">
        <v>0</v>
      </c>
      <c r="T284" s="135">
        <v>0</v>
      </c>
      <c r="U284" s="135">
        <v>0</v>
      </c>
      <c r="V284" s="135">
        <v>0</v>
      </c>
    </row>
    <row r="285" spans="1:22" s="82" customFormat="1" ht="34.5" customHeight="1">
      <c r="A285" s="338" t="s">
        <v>1004</v>
      </c>
      <c r="B285" s="83"/>
      <c r="C285" s="458"/>
      <c r="D285" s="458"/>
      <c r="E285" s="458"/>
      <c r="F285" s="458"/>
      <c r="G285" s="457" t="s">
        <v>241</v>
      </c>
      <c r="H285" s="457"/>
      <c r="I285" s="470"/>
      <c r="J285" s="131">
        <f t="shared" si="7"/>
        <v>0</v>
      </c>
      <c r="K285" s="118" t="str">
        <f t="shared" si="6"/>
        <v/>
      </c>
      <c r="L285" s="136">
        <v>0</v>
      </c>
      <c r="M285" s="136">
        <v>0</v>
      </c>
      <c r="N285" s="136">
        <v>0</v>
      </c>
      <c r="O285" s="136">
        <v>0</v>
      </c>
      <c r="P285" s="136">
        <v>0</v>
      </c>
      <c r="Q285" s="136">
        <v>0</v>
      </c>
      <c r="R285" s="136">
        <v>0</v>
      </c>
      <c r="S285" s="136">
        <v>0</v>
      </c>
      <c r="T285" s="136">
        <v>0</v>
      </c>
      <c r="U285" s="136">
        <v>0</v>
      </c>
      <c r="V285" s="136">
        <v>0</v>
      </c>
    </row>
    <row r="286" spans="1:22" s="82" customFormat="1" ht="34.5" customHeight="1">
      <c r="A286" s="338" t="s">
        <v>1005</v>
      </c>
      <c r="B286" s="83"/>
      <c r="C286" s="457" t="s">
        <v>248</v>
      </c>
      <c r="D286" s="458"/>
      <c r="E286" s="458"/>
      <c r="F286" s="458"/>
      <c r="G286" s="457" t="s">
        <v>239</v>
      </c>
      <c r="H286" s="457"/>
      <c r="I286" s="470"/>
      <c r="J286" s="131">
        <f t="shared" si="7"/>
        <v>0</v>
      </c>
      <c r="K286" s="118" t="str">
        <f t="shared" si="6"/>
        <v/>
      </c>
      <c r="L286" s="135">
        <v>0</v>
      </c>
      <c r="M286" s="135">
        <v>0</v>
      </c>
      <c r="N286" s="135">
        <v>0</v>
      </c>
      <c r="O286" s="135">
        <v>0</v>
      </c>
      <c r="P286" s="135">
        <v>0</v>
      </c>
      <c r="Q286" s="135">
        <v>0</v>
      </c>
      <c r="R286" s="135">
        <v>0</v>
      </c>
      <c r="S286" s="135">
        <v>0</v>
      </c>
      <c r="T286" s="135">
        <v>0</v>
      </c>
      <c r="U286" s="135">
        <v>0</v>
      </c>
      <c r="V286" s="135">
        <v>0</v>
      </c>
    </row>
    <row r="287" spans="1:22" s="82" customFormat="1" ht="34.5" customHeight="1">
      <c r="A287" s="338" t="s">
        <v>1005</v>
      </c>
      <c r="B287" s="83"/>
      <c r="C287" s="458"/>
      <c r="D287" s="458"/>
      <c r="E287" s="458"/>
      <c r="F287" s="458"/>
      <c r="G287" s="457" t="s">
        <v>241</v>
      </c>
      <c r="H287" s="457"/>
      <c r="I287" s="470"/>
      <c r="J287" s="131">
        <f t="shared" si="7"/>
        <v>0</v>
      </c>
      <c r="K287" s="118" t="str">
        <f t="shared" si="6"/>
        <v/>
      </c>
      <c r="L287" s="136">
        <v>0</v>
      </c>
      <c r="M287" s="136">
        <v>0</v>
      </c>
      <c r="N287" s="136">
        <v>0</v>
      </c>
      <c r="O287" s="136">
        <v>0</v>
      </c>
      <c r="P287" s="136">
        <v>0</v>
      </c>
      <c r="Q287" s="136">
        <v>0</v>
      </c>
      <c r="R287" s="136">
        <v>0</v>
      </c>
      <c r="S287" s="136">
        <v>0</v>
      </c>
      <c r="T287" s="136">
        <v>0</v>
      </c>
      <c r="U287" s="136">
        <v>0</v>
      </c>
      <c r="V287" s="136">
        <v>0</v>
      </c>
    </row>
    <row r="288" spans="1:22" s="82" customFormat="1" ht="34.5" customHeight="1">
      <c r="A288" s="338" t="s">
        <v>1006</v>
      </c>
      <c r="B288" s="83"/>
      <c r="C288" s="457" t="s">
        <v>249</v>
      </c>
      <c r="D288" s="458"/>
      <c r="E288" s="458"/>
      <c r="F288" s="458"/>
      <c r="G288" s="457" t="s">
        <v>239</v>
      </c>
      <c r="H288" s="457"/>
      <c r="I288" s="470"/>
      <c r="J288" s="131">
        <f t="shared" si="7"/>
        <v>0</v>
      </c>
      <c r="K288" s="118" t="str">
        <f t="shared" si="6"/>
        <v/>
      </c>
      <c r="L288" s="135">
        <v>0</v>
      </c>
      <c r="M288" s="135">
        <v>0</v>
      </c>
      <c r="N288" s="135">
        <v>0</v>
      </c>
      <c r="O288" s="135">
        <v>0</v>
      </c>
      <c r="P288" s="135">
        <v>0</v>
      </c>
      <c r="Q288" s="135">
        <v>0</v>
      </c>
      <c r="R288" s="135">
        <v>0</v>
      </c>
      <c r="S288" s="135">
        <v>0</v>
      </c>
      <c r="T288" s="135">
        <v>0</v>
      </c>
      <c r="U288" s="135">
        <v>0</v>
      </c>
      <c r="V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c r="M289" s="136">
        <v>0</v>
      </c>
      <c r="N289" s="136">
        <v>0</v>
      </c>
      <c r="O289" s="136">
        <v>0</v>
      </c>
      <c r="P289" s="136">
        <v>0</v>
      </c>
      <c r="Q289" s="136">
        <v>0</v>
      </c>
      <c r="R289" s="136">
        <v>0</v>
      </c>
      <c r="S289" s="136">
        <v>0</v>
      </c>
      <c r="T289" s="136">
        <v>0</v>
      </c>
      <c r="U289" s="136">
        <v>0</v>
      </c>
      <c r="V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c r="M290" s="135">
        <v>0</v>
      </c>
      <c r="N290" s="135">
        <v>0</v>
      </c>
      <c r="O290" s="135">
        <v>0</v>
      </c>
      <c r="P290" s="135">
        <v>0</v>
      </c>
      <c r="Q290" s="135">
        <v>0</v>
      </c>
      <c r="R290" s="135">
        <v>0</v>
      </c>
      <c r="S290" s="135">
        <v>0</v>
      </c>
      <c r="T290" s="135">
        <v>0</v>
      </c>
      <c r="U290" s="135">
        <v>0</v>
      </c>
      <c r="V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c r="N291" s="136">
        <v>0</v>
      </c>
      <c r="O291" s="136">
        <v>0</v>
      </c>
      <c r="P291" s="136">
        <v>0</v>
      </c>
      <c r="Q291" s="136">
        <v>0</v>
      </c>
      <c r="R291" s="136">
        <v>0</v>
      </c>
      <c r="S291" s="136">
        <v>0</v>
      </c>
      <c r="T291" s="136">
        <v>0</v>
      </c>
      <c r="U291" s="136">
        <v>0</v>
      </c>
      <c r="V291" s="136">
        <v>0</v>
      </c>
    </row>
    <row r="292" spans="1:22" s="82" customFormat="1" ht="34.5" customHeight="1">
      <c r="A292" s="327" t="s">
        <v>1008</v>
      </c>
      <c r="B292" s="83"/>
      <c r="C292" s="457" t="s">
        <v>251</v>
      </c>
      <c r="D292" s="463"/>
      <c r="E292" s="463"/>
      <c r="F292" s="463"/>
      <c r="G292" s="457" t="s">
        <v>239</v>
      </c>
      <c r="H292" s="457"/>
      <c r="I292" s="470"/>
      <c r="J292" s="131">
        <v>24</v>
      </c>
      <c r="K292" s="118" t="str">
        <f t="shared" si="6"/>
        <v/>
      </c>
      <c r="L292" s="132"/>
      <c r="M292" s="132"/>
      <c r="N292" s="132"/>
      <c r="O292" s="132"/>
      <c r="P292" s="132"/>
      <c r="Q292" s="132"/>
      <c r="R292" s="132"/>
      <c r="S292" s="132"/>
      <c r="T292" s="132"/>
      <c r="U292" s="132"/>
      <c r="V292" s="132"/>
    </row>
    <row r="293" spans="1:22" s="82" customFormat="1" ht="34.5" customHeight="1">
      <c r="A293" s="327" t="s">
        <v>1008</v>
      </c>
      <c r="B293" s="83"/>
      <c r="C293" s="463"/>
      <c r="D293" s="463"/>
      <c r="E293" s="463"/>
      <c r="F293" s="463"/>
      <c r="G293" s="457" t="s">
        <v>241</v>
      </c>
      <c r="H293" s="457"/>
      <c r="I293" s="470"/>
      <c r="J293" s="131">
        <v>0</v>
      </c>
      <c r="K293" s="118" t="str">
        <f t="shared" si="6"/>
        <v/>
      </c>
      <c r="L293" s="134"/>
      <c r="M293" s="134"/>
      <c r="N293" s="134"/>
      <c r="O293" s="134"/>
      <c r="P293" s="134"/>
      <c r="Q293" s="134"/>
      <c r="R293" s="134"/>
      <c r="S293" s="134"/>
      <c r="T293" s="134"/>
      <c r="U293" s="134"/>
      <c r="V293" s="134"/>
    </row>
    <row r="294" spans="1:22" s="82" customFormat="1" ht="34.5" customHeight="1">
      <c r="A294" s="327" t="s">
        <v>1009</v>
      </c>
      <c r="B294" s="83"/>
      <c r="C294" s="457" t="s">
        <v>252</v>
      </c>
      <c r="D294" s="463"/>
      <c r="E294" s="463"/>
      <c r="F294" s="463"/>
      <c r="G294" s="457" t="s">
        <v>239</v>
      </c>
      <c r="H294" s="457"/>
      <c r="I294" s="470"/>
      <c r="J294" s="131">
        <v>30</v>
      </c>
      <c r="K294" s="118" t="str">
        <f t="shared" si="6"/>
        <v/>
      </c>
      <c r="L294" s="132"/>
      <c r="M294" s="132"/>
      <c r="N294" s="132"/>
      <c r="O294" s="132"/>
      <c r="P294" s="132"/>
      <c r="Q294" s="132"/>
      <c r="R294" s="132"/>
      <c r="S294" s="132"/>
      <c r="T294" s="132"/>
      <c r="U294" s="132"/>
      <c r="V294" s="132"/>
    </row>
    <row r="295" spans="1:22" s="82" customFormat="1" ht="34.5" customHeight="1">
      <c r="A295" s="327" t="s">
        <v>1009</v>
      </c>
      <c r="B295" s="83"/>
      <c r="C295" s="463"/>
      <c r="D295" s="463"/>
      <c r="E295" s="463"/>
      <c r="F295" s="463"/>
      <c r="G295" s="457" t="s">
        <v>241</v>
      </c>
      <c r="H295" s="457"/>
      <c r="I295" s="470"/>
      <c r="J295" s="131">
        <v>0.9</v>
      </c>
      <c r="K295" s="118" t="str">
        <f t="shared" si="6"/>
        <v/>
      </c>
      <c r="L295" s="134"/>
      <c r="M295" s="134"/>
      <c r="N295" s="134"/>
      <c r="O295" s="134"/>
      <c r="P295" s="134"/>
      <c r="Q295" s="134"/>
      <c r="R295" s="134"/>
      <c r="S295" s="134"/>
      <c r="T295" s="134"/>
      <c r="U295" s="134"/>
      <c r="V295" s="134"/>
    </row>
    <row r="296" spans="1:22" s="82" customFormat="1" ht="34.5" customHeight="1">
      <c r="A296" s="338" t="s">
        <v>1010</v>
      </c>
      <c r="B296" s="83"/>
      <c r="C296" s="457" t="s">
        <v>1494</v>
      </c>
      <c r="D296" s="458"/>
      <c r="E296" s="458"/>
      <c r="F296" s="458"/>
      <c r="G296" s="457" t="s">
        <v>239</v>
      </c>
      <c r="H296" s="457"/>
      <c r="I296" s="470"/>
      <c r="J296" s="131">
        <f>IF(SUM(L296:V296)=0,IF(COUNTIF(L296:V296,"未確認")&gt;0,"未確認",IF(COUNTIF(L296:V296,"~*")&gt;0,"*",SUM(L296:V296))),SUM(L296:V296))</f>
        <v>0</v>
      </c>
      <c r="K296" s="118" t="str">
        <f t="shared" si="6"/>
        <v/>
      </c>
      <c r="L296" s="135">
        <v>0</v>
      </c>
      <c r="M296" s="135">
        <v>0</v>
      </c>
      <c r="N296" s="135">
        <v>0</v>
      </c>
      <c r="O296" s="135">
        <v>0</v>
      </c>
      <c r="P296" s="135">
        <v>0</v>
      </c>
      <c r="Q296" s="135">
        <v>0</v>
      </c>
      <c r="R296" s="135">
        <v>0</v>
      </c>
      <c r="S296" s="135">
        <v>0</v>
      </c>
      <c r="T296" s="135">
        <v>0</v>
      </c>
      <c r="U296" s="135">
        <v>0</v>
      </c>
      <c r="V296" s="135">
        <v>0</v>
      </c>
    </row>
    <row r="297" spans="1:22" s="82" customFormat="1" ht="34.5" customHeight="1">
      <c r="A297" s="338" t="s">
        <v>1010</v>
      </c>
      <c r="B297" s="83"/>
      <c r="C297" s="458"/>
      <c r="D297" s="458"/>
      <c r="E297" s="458"/>
      <c r="F297" s="458"/>
      <c r="G297" s="457" t="s">
        <v>241</v>
      </c>
      <c r="H297" s="457"/>
      <c r="I297" s="470"/>
      <c r="J297" s="131">
        <f>IF(SUM(L297:V297)=0,IF(COUNTIF(L297:V297,"未確認")&gt;0,"未確認",IF(COUNTIF(L297:V297,"~*")&gt;0,"*",SUM(L297:V297))),SUM(L297:V297))</f>
        <v>0</v>
      </c>
      <c r="K297" s="118" t="str">
        <f t="shared" si="6"/>
        <v/>
      </c>
      <c r="L297" s="136">
        <v>0</v>
      </c>
      <c r="M297" s="136">
        <v>0</v>
      </c>
      <c r="N297" s="136">
        <v>0</v>
      </c>
      <c r="O297" s="136">
        <v>0</v>
      </c>
      <c r="P297" s="136">
        <v>0</v>
      </c>
      <c r="Q297" s="136">
        <v>0</v>
      </c>
      <c r="R297" s="136">
        <v>0</v>
      </c>
      <c r="S297" s="136">
        <v>0</v>
      </c>
      <c r="T297" s="136">
        <v>0</v>
      </c>
      <c r="U297" s="136">
        <v>0</v>
      </c>
      <c r="V297" s="136">
        <v>0</v>
      </c>
    </row>
    <row r="298" spans="1:22" s="82" customFormat="1" ht="34.5" customHeight="1">
      <c r="A298" s="338" t="s">
        <v>1011</v>
      </c>
      <c r="B298" s="83"/>
      <c r="C298" s="457" t="s">
        <v>254</v>
      </c>
      <c r="D298" s="463"/>
      <c r="E298" s="463"/>
      <c r="F298" s="463"/>
      <c r="G298" s="457" t="s">
        <v>239</v>
      </c>
      <c r="H298" s="457"/>
      <c r="I298" s="470"/>
      <c r="J298" s="131">
        <f>IF(SUM(L298:V298)=0,IF(COUNTIF(L298:V298,"未確認")&gt;0,"未確認",IF(COUNTIF(L298:V298,"~*")&gt;0,"*",SUM(L298:V298))),SUM(L298:V298))</f>
        <v>0</v>
      </c>
      <c r="K298" s="118" t="str">
        <f t="shared" si="6"/>
        <v/>
      </c>
      <c r="L298" s="135">
        <v>0</v>
      </c>
      <c r="M298" s="135">
        <v>0</v>
      </c>
      <c r="N298" s="135">
        <v>0</v>
      </c>
      <c r="O298" s="135">
        <v>0</v>
      </c>
      <c r="P298" s="135">
        <v>0</v>
      </c>
      <c r="Q298" s="135">
        <v>0</v>
      </c>
      <c r="R298" s="135">
        <v>0</v>
      </c>
      <c r="S298" s="135">
        <v>0</v>
      </c>
      <c r="T298" s="135">
        <v>0</v>
      </c>
      <c r="U298" s="135">
        <v>0</v>
      </c>
      <c r="V298" s="135">
        <v>0</v>
      </c>
    </row>
    <row r="299" spans="1:22" s="82" customFormat="1" ht="34.5" customHeight="1">
      <c r="A299" s="338" t="s">
        <v>1011</v>
      </c>
      <c r="B299" s="83"/>
      <c r="C299" s="463"/>
      <c r="D299" s="463"/>
      <c r="E299" s="463"/>
      <c r="F299" s="463"/>
      <c r="G299" s="457" t="s">
        <v>241</v>
      </c>
      <c r="H299" s="457"/>
      <c r="I299" s="471"/>
      <c r="J299" s="131">
        <f>IF(SUM(L299:V299)=0,IF(COUNTIF(L299:V299,"未確認")&gt;0,"未確認",IF(COUNTIF(L299:V299,"~*")&gt;0,"*",SUM(L299:V299))),SUM(L299:V299))</f>
        <v>0</v>
      </c>
      <c r="K299" s="118" t="str">
        <f t="shared" si="6"/>
        <v/>
      </c>
      <c r="L299" s="136">
        <v>0</v>
      </c>
      <c r="M299" s="136">
        <v>0</v>
      </c>
      <c r="N299" s="136">
        <v>0</v>
      </c>
      <c r="O299" s="136">
        <v>0</v>
      </c>
      <c r="P299" s="136">
        <v>0</v>
      </c>
      <c r="Q299" s="136">
        <v>0</v>
      </c>
      <c r="R299" s="136">
        <v>0</v>
      </c>
      <c r="S299" s="136">
        <v>0</v>
      </c>
      <c r="T299" s="136">
        <v>0</v>
      </c>
      <c r="U299" s="136">
        <v>0</v>
      </c>
      <c r="V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78</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v>26</v>
      </c>
      <c r="M304" s="135">
        <v>55</v>
      </c>
      <c r="N304" s="135">
        <v>40</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2.1</v>
      </c>
      <c r="N305" s="136">
        <v>0.6</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1</v>
      </c>
      <c r="M306" s="135">
        <v>7</v>
      </c>
      <c r="N306" s="135">
        <v>1</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1.2</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0</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5.9</v>
      </c>
      <c r="M309" s="136">
        <v>13.2</v>
      </c>
      <c r="N309" s="136">
        <v>1.5</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6</v>
      </c>
      <c r="N312" s="135">
        <v>0</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3</v>
      </c>
      <c r="N314" s="135">
        <v>0</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2</v>
      </c>
      <c r="N316" s="135">
        <v>0</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20</v>
      </c>
      <c r="N318" s="135">
        <v>0</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5</v>
      </c>
      <c r="N320" s="135">
        <v>0</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5</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1</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8</v>
      </c>
      <c r="M329" s="76" t="s">
        <v>10</v>
      </c>
      <c r="N329" s="76" t="s">
        <v>585</v>
      </c>
      <c r="O329" s="76" t="s">
        <v>12</v>
      </c>
      <c r="P329" s="76" t="s">
        <v>13</v>
      </c>
      <c r="Q329" s="76" t="s">
        <v>584</v>
      </c>
      <c r="R329" s="76" t="s">
        <v>583</v>
      </c>
      <c r="S329" s="76" t="s">
        <v>582</v>
      </c>
      <c r="T329" s="76" t="s">
        <v>581</v>
      </c>
      <c r="U329" s="76" t="s">
        <v>7</v>
      </c>
      <c r="V329" s="76" t="s">
        <v>11</v>
      </c>
    </row>
    <row r="330" spans="1:22" ht="20.25" customHeight="1">
      <c r="A330" s="325"/>
      <c r="B330" s="2"/>
      <c r="C330" s="60"/>
      <c r="D330" s="4"/>
      <c r="F330" s="4"/>
      <c r="G330" s="4"/>
      <c r="H330" s="307"/>
      <c r="I330" s="65" t="s">
        <v>1479</v>
      </c>
      <c r="J330" s="66"/>
      <c r="K330" s="77"/>
      <c r="L330" s="78" t="s">
        <v>80</v>
      </c>
      <c r="M330" s="128" t="s">
        <v>80</v>
      </c>
      <c r="N330" s="128" t="s">
        <v>80</v>
      </c>
      <c r="O330" s="128" t="s">
        <v>80</v>
      </c>
      <c r="P330" s="128" t="s">
        <v>80</v>
      </c>
      <c r="Q330" s="128" t="s">
        <v>80</v>
      </c>
      <c r="R330" s="128" t="s">
        <v>80</v>
      </c>
      <c r="S330" s="128" t="s">
        <v>79</v>
      </c>
      <c r="T330" s="128" t="s">
        <v>80</v>
      </c>
      <c r="U330" s="128" t="s">
        <v>79</v>
      </c>
      <c r="V330" s="128" t="s">
        <v>80</v>
      </c>
    </row>
    <row r="331" spans="1:22" s="82" customFormat="1" ht="34.5" customHeight="1">
      <c r="A331" s="338" t="s">
        <v>1024</v>
      </c>
      <c r="B331" s="2"/>
      <c r="C331" s="383" t="s">
        <v>262</v>
      </c>
      <c r="D331" s="384"/>
      <c r="E331" s="384"/>
      <c r="F331" s="384"/>
      <c r="G331" s="384"/>
      <c r="H331" s="385"/>
      <c r="I331" s="406" t="s">
        <v>1495</v>
      </c>
      <c r="J331" s="68" t="s">
        <v>220</v>
      </c>
      <c r="K331" s="118"/>
      <c r="L331" s="144"/>
      <c r="M331" s="145"/>
      <c r="N331" s="145"/>
      <c r="O331" s="145"/>
      <c r="P331" s="145"/>
      <c r="Q331" s="145"/>
      <c r="R331" s="145"/>
      <c r="S331" s="145"/>
      <c r="T331" s="145"/>
      <c r="U331" s="145"/>
      <c r="V331" s="145"/>
    </row>
    <row r="332" spans="1:22" s="82" customFormat="1" ht="34.5" customHeight="1">
      <c r="A332" s="338" t="s">
        <v>1025</v>
      </c>
      <c r="B332" s="146"/>
      <c r="C332" s="464" t="s">
        <v>264</v>
      </c>
      <c r="D332" s="464"/>
      <c r="E332" s="464"/>
      <c r="F332" s="423"/>
      <c r="G332" s="457" t="s">
        <v>238</v>
      </c>
      <c r="H332" s="314" t="s">
        <v>265</v>
      </c>
      <c r="I332" s="420"/>
      <c r="J332" s="131">
        <v>0</v>
      </c>
      <c r="K332" s="118"/>
      <c r="L332" s="147"/>
      <c r="M332" s="148"/>
      <c r="N332" s="148"/>
      <c r="O332" s="148"/>
      <c r="P332" s="148"/>
      <c r="Q332" s="148"/>
      <c r="R332" s="148"/>
      <c r="S332" s="148"/>
      <c r="T332" s="148"/>
      <c r="U332" s="148"/>
      <c r="V332" s="148"/>
    </row>
    <row r="333" spans="1:22" s="82" customFormat="1" ht="34.5" customHeight="1">
      <c r="A333" s="338" t="s">
        <v>1025</v>
      </c>
      <c r="B333" s="146"/>
      <c r="C333" s="457"/>
      <c r="D333" s="457"/>
      <c r="E333" s="457"/>
      <c r="F333" s="458"/>
      <c r="G333" s="457"/>
      <c r="H333" s="314" t="s">
        <v>266</v>
      </c>
      <c r="I333" s="420"/>
      <c r="J333" s="133">
        <v>0</v>
      </c>
      <c r="K333" s="118"/>
      <c r="L333" s="147"/>
      <c r="M333" s="148"/>
      <c r="N333" s="148"/>
      <c r="O333" s="148"/>
      <c r="P333" s="148"/>
      <c r="Q333" s="148"/>
      <c r="R333" s="148"/>
      <c r="S333" s="148"/>
      <c r="T333" s="148"/>
      <c r="U333" s="148"/>
      <c r="V333" s="148"/>
    </row>
    <row r="334" spans="1:22" s="82" customFormat="1" ht="34.5" customHeight="1">
      <c r="A334" s="338" t="s">
        <v>1026</v>
      </c>
      <c r="B334" s="146"/>
      <c r="C334" s="457"/>
      <c r="D334" s="457"/>
      <c r="E334" s="457"/>
      <c r="F334" s="458"/>
      <c r="G334" s="457" t="s">
        <v>267</v>
      </c>
      <c r="H334" s="314" t="s">
        <v>265</v>
      </c>
      <c r="I334" s="420"/>
      <c r="J334" s="131">
        <v>3</v>
      </c>
      <c r="K334" s="118"/>
      <c r="L334" s="147"/>
      <c r="M334" s="148"/>
      <c r="N334" s="148"/>
      <c r="O334" s="148"/>
      <c r="P334" s="148"/>
      <c r="Q334" s="148"/>
      <c r="R334" s="148"/>
      <c r="S334" s="148"/>
      <c r="T334" s="148"/>
      <c r="U334" s="148"/>
      <c r="V334" s="148"/>
    </row>
    <row r="335" spans="1:22" s="82" customFormat="1" ht="34.5" customHeight="1">
      <c r="A335" s="338" t="s">
        <v>1026</v>
      </c>
      <c r="B335" s="146"/>
      <c r="C335" s="457"/>
      <c r="D335" s="457"/>
      <c r="E335" s="457"/>
      <c r="F335" s="458"/>
      <c r="G335" s="458"/>
      <c r="H335" s="314" t="s">
        <v>266</v>
      </c>
      <c r="I335" s="420"/>
      <c r="J335" s="133">
        <v>1</v>
      </c>
      <c r="K335" s="118"/>
      <c r="L335" s="147"/>
      <c r="M335" s="148"/>
      <c r="N335" s="148"/>
      <c r="O335" s="148"/>
      <c r="P335" s="148"/>
      <c r="Q335" s="148"/>
      <c r="R335" s="148"/>
      <c r="S335" s="148"/>
      <c r="T335" s="148"/>
      <c r="U335" s="148"/>
      <c r="V335" s="148"/>
    </row>
    <row r="336" spans="1:22" s="82" customFormat="1" ht="34.5" customHeight="1">
      <c r="A336" s="338" t="s">
        <v>1027</v>
      </c>
      <c r="B336" s="146"/>
      <c r="C336" s="457"/>
      <c r="D336" s="457"/>
      <c r="E336" s="457"/>
      <c r="F336" s="458"/>
      <c r="G336" s="457" t="s">
        <v>1028</v>
      </c>
      <c r="H336" s="314" t="s">
        <v>265</v>
      </c>
      <c r="I336" s="420"/>
      <c r="J336" s="131">
        <v>0</v>
      </c>
      <c r="K336" s="118"/>
      <c r="L336" s="147"/>
      <c r="M336" s="148"/>
      <c r="N336" s="148"/>
      <c r="O336" s="148"/>
      <c r="P336" s="148"/>
      <c r="Q336" s="148"/>
      <c r="R336" s="148"/>
      <c r="S336" s="148"/>
      <c r="T336" s="148"/>
      <c r="U336" s="148"/>
      <c r="V336" s="148"/>
    </row>
    <row r="337" spans="1:22" s="82" customFormat="1" ht="34.5" customHeight="1">
      <c r="A337" s="338" t="s">
        <v>1027</v>
      </c>
      <c r="B337" s="146"/>
      <c r="C337" s="457"/>
      <c r="D337" s="457"/>
      <c r="E337" s="457"/>
      <c r="F337" s="458"/>
      <c r="G337" s="458"/>
      <c r="H337" s="314" t="s">
        <v>266</v>
      </c>
      <c r="I337" s="420"/>
      <c r="J337" s="133">
        <v>2</v>
      </c>
      <c r="K337" s="118"/>
      <c r="L337" s="147"/>
      <c r="M337" s="148"/>
      <c r="N337" s="148"/>
      <c r="O337" s="148"/>
      <c r="P337" s="148"/>
      <c r="Q337" s="148"/>
      <c r="R337" s="148"/>
      <c r="S337" s="148"/>
      <c r="T337" s="148"/>
      <c r="U337" s="148"/>
      <c r="V337" s="148"/>
    </row>
    <row r="338" spans="1:22" s="82" customFormat="1" ht="34.5" customHeight="1">
      <c r="A338" s="338" t="s">
        <v>1029</v>
      </c>
      <c r="B338" s="146"/>
      <c r="C338" s="457"/>
      <c r="D338" s="457"/>
      <c r="E338" s="457"/>
      <c r="F338" s="458"/>
      <c r="G338" s="465" t="s">
        <v>269</v>
      </c>
      <c r="H338" s="314" t="s">
        <v>265</v>
      </c>
      <c r="I338" s="420"/>
      <c r="J338" s="131">
        <v>0</v>
      </c>
      <c r="K338" s="118"/>
      <c r="L338" s="147"/>
      <c r="M338" s="148"/>
      <c r="N338" s="148"/>
      <c r="O338" s="148"/>
      <c r="P338" s="148"/>
      <c r="Q338" s="148"/>
      <c r="R338" s="148"/>
      <c r="S338" s="148"/>
      <c r="T338" s="148"/>
      <c r="U338" s="148"/>
      <c r="V338" s="148"/>
    </row>
    <row r="339" spans="1:22" s="82" customFormat="1" ht="34.5" customHeight="1">
      <c r="A339" s="338" t="s">
        <v>1029</v>
      </c>
      <c r="B339" s="146"/>
      <c r="C339" s="457"/>
      <c r="D339" s="457"/>
      <c r="E339" s="457"/>
      <c r="F339" s="458"/>
      <c r="G339" s="458"/>
      <c r="H339" s="314" t="s">
        <v>266</v>
      </c>
      <c r="I339" s="420"/>
      <c r="J339" s="133">
        <v>2</v>
      </c>
      <c r="K339" s="118"/>
      <c r="L339" s="147"/>
      <c r="M339" s="148"/>
      <c r="N339" s="148"/>
      <c r="O339" s="148"/>
      <c r="P339" s="148"/>
      <c r="Q339" s="148"/>
      <c r="R339" s="148"/>
      <c r="S339" s="148"/>
      <c r="T339" s="148"/>
      <c r="U339" s="148"/>
      <c r="V339" s="148"/>
    </row>
    <row r="340" spans="1:22" s="82" customFormat="1" ht="34.5" customHeight="1">
      <c r="A340" s="338" t="s">
        <v>1030</v>
      </c>
      <c r="B340" s="146"/>
      <c r="C340" s="457"/>
      <c r="D340" s="457"/>
      <c r="E340" s="457"/>
      <c r="F340" s="458"/>
      <c r="G340" s="457" t="s">
        <v>270</v>
      </c>
      <c r="H340" s="314" t="s">
        <v>265</v>
      </c>
      <c r="I340" s="420"/>
      <c r="J340" s="131">
        <v>2</v>
      </c>
      <c r="K340" s="118"/>
      <c r="L340" s="147"/>
      <c r="M340" s="148"/>
      <c r="N340" s="148"/>
      <c r="O340" s="148"/>
      <c r="P340" s="148"/>
      <c r="Q340" s="148"/>
      <c r="R340" s="148"/>
      <c r="S340" s="148"/>
      <c r="T340" s="148"/>
      <c r="U340" s="148"/>
      <c r="V340" s="148"/>
    </row>
    <row r="341" spans="1:22" s="82" customFormat="1" ht="34.5" customHeight="1">
      <c r="A341" s="338" t="s">
        <v>1030</v>
      </c>
      <c r="B341" s="146"/>
      <c r="C341" s="457"/>
      <c r="D341" s="457"/>
      <c r="E341" s="457"/>
      <c r="F341" s="458"/>
      <c r="G341" s="458"/>
      <c r="H341" s="314" t="s">
        <v>266</v>
      </c>
      <c r="I341" s="420"/>
      <c r="J341" s="133">
        <v>0</v>
      </c>
      <c r="K341" s="118"/>
      <c r="L341" s="147"/>
      <c r="M341" s="148"/>
      <c r="N341" s="148"/>
      <c r="O341" s="148"/>
      <c r="P341" s="148"/>
      <c r="Q341" s="148"/>
      <c r="R341" s="148"/>
      <c r="S341" s="148"/>
      <c r="T341" s="148"/>
      <c r="U341" s="148"/>
      <c r="V341" s="148"/>
    </row>
    <row r="342" spans="1:22" s="82" customFormat="1" ht="34.5" customHeight="1">
      <c r="A342" s="338" t="s">
        <v>1031</v>
      </c>
      <c r="B342" s="146"/>
      <c r="C342" s="457"/>
      <c r="D342" s="457"/>
      <c r="E342" s="457"/>
      <c r="F342" s="458"/>
      <c r="G342" s="457" t="s">
        <v>258</v>
      </c>
      <c r="H342" s="314" t="s">
        <v>265</v>
      </c>
      <c r="I342" s="420"/>
      <c r="J342" s="131">
        <v>0</v>
      </c>
      <c r="K342" s="118"/>
      <c r="L342" s="147"/>
      <c r="M342" s="148"/>
      <c r="N342" s="148"/>
      <c r="O342" s="148"/>
      <c r="P342" s="148"/>
      <c r="Q342" s="148"/>
      <c r="R342" s="148"/>
      <c r="S342" s="148"/>
      <c r="T342" s="148"/>
      <c r="U342" s="148"/>
      <c r="V342" s="148"/>
    </row>
    <row r="343" spans="1:22" s="82" customFormat="1" ht="34.5" customHeight="1">
      <c r="A343" s="338" t="s">
        <v>1031</v>
      </c>
      <c r="B343" s="146"/>
      <c r="C343" s="457"/>
      <c r="D343" s="457"/>
      <c r="E343" s="457"/>
      <c r="F343" s="458"/>
      <c r="G343" s="458"/>
      <c r="H343" s="314" t="s">
        <v>266</v>
      </c>
      <c r="I343" s="407"/>
      <c r="J343" s="133">
        <v>0</v>
      </c>
      <c r="K343" s="118"/>
      <c r="L343" s="149"/>
      <c r="M343" s="150"/>
      <c r="N343" s="150"/>
      <c r="O343" s="150"/>
      <c r="P343" s="150"/>
      <c r="Q343" s="150"/>
      <c r="R343" s="150"/>
      <c r="S343" s="150"/>
      <c r="T343" s="150"/>
      <c r="U343" s="150"/>
      <c r="V343" s="150"/>
    </row>
    <row r="344" spans="1:22" s="1" customFormat="1">
      <c r="A344" s="325"/>
      <c r="B344" s="19"/>
      <c r="C344" s="19"/>
      <c r="D344" s="19"/>
      <c r="E344" s="19"/>
      <c r="F344" s="19"/>
      <c r="G344" s="19"/>
      <c r="H344" s="15"/>
      <c r="I344" s="15"/>
      <c r="J344" s="87"/>
      <c r="K344" s="88"/>
      <c r="L344" s="101"/>
      <c r="M344" s="101"/>
      <c r="N344" s="101"/>
      <c r="O344" s="101"/>
      <c r="P344" s="101"/>
      <c r="Q344" s="101"/>
    </row>
    <row r="345" spans="1:22" s="82" customFormat="1">
      <c r="A345" s="325"/>
      <c r="B345" s="83"/>
      <c r="C345" s="60"/>
      <c r="D345" s="60"/>
      <c r="E345" s="60"/>
      <c r="F345" s="60"/>
      <c r="G345" s="60"/>
      <c r="H345" s="90"/>
      <c r="I345" s="90"/>
      <c r="J345" s="87"/>
      <c r="K345" s="88"/>
      <c r="L345" s="89"/>
      <c r="M345" s="89"/>
      <c r="N345" s="89"/>
      <c r="O345" s="89"/>
      <c r="P345" s="89"/>
      <c r="Q345" s="89"/>
    </row>
    <row r="346" spans="1:22" s="1" customFormat="1">
      <c r="A346" s="325"/>
      <c r="B346" s="146"/>
      <c r="C346" s="151"/>
      <c r="D346" s="151"/>
      <c r="E346" s="4"/>
      <c r="F346" s="4"/>
      <c r="G346" s="4"/>
      <c r="H346" s="307"/>
      <c r="I346" s="307"/>
      <c r="J346" s="59"/>
      <c r="K346" s="30"/>
      <c r="L346" s="101"/>
      <c r="M346" s="101"/>
      <c r="N346" s="101"/>
      <c r="O346" s="101"/>
      <c r="P346" s="101"/>
      <c r="Q346" s="101"/>
    </row>
    <row r="347" spans="1:22" s="1" customFormat="1">
      <c r="A347" s="325"/>
      <c r="B347" s="19" t="s">
        <v>271</v>
      </c>
      <c r="C347" s="19"/>
      <c r="D347" s="19"/>
      <c r="E347" s="19"/>
      <c r="F347" s="19"/>
      <c r="G347" s="19"/>
      <c r="H347" s="15"/>
      <c r="I347" s="15"/>
      <c r="J347" s="101"/>
      <c r="K347" s="30"/>
      <c r="L347" s="101"/>
      <c r="M347" s="101"/>
      <c r="N347" s="101"/>
      <c r="O347" s="101"/>
      <c r="P347" s="101"/>
      <c r="Q347" s="101"/>
    </row>
    <row r="348" spans="1:22">
      <c r="A348" s="325"/>
      <c r="B348" s="19"/>
      <c r="C348" s="19"/>
      <c r="D348" s="19"/>
      <c r="E348" s="19"/>
      <c r="F348" s="19"/>
      <c r="G348" s="19"/>
      <c r="H348" s="15"/>
      <c r="I348" s="15"/>
      <c r="L348" s="23"/>
      <c r="M348" s="23"/>
      <c r="N348" s="23"/>
      <c r="O348" s="23"/>
      <c r="P348" s="23"/>
      <c r="Q348" s="23"/>
      <c r="R348" s="9"/>
      <c r="S348" s="9"/>
      <c r="T348" s="9"/>
      <c r="U348" s="9"/>
      <c r="V348" s="9"/>
    </row>
    <row r="349" spans="1:22" ht="34.5" customHeight="1">
      <c r="A349" s="325"/>
      <c r="B349" s="19"/>
      <c r="C349" s="4"/>
      <c r="D349" s="4"/>
      <c r="F349" s="4"/>
      <c r="G349" s="4"/>
      <c r="H349" s="307"/>
      <c r="I349" s="307"/>
      <c r="J349" s="74" t="s">
        <v>77</v>
      </c>
      <c r="K349" s="75"/>
      <c r="L349" s="76" t="s">
        <v>8</v>
      </c>
      <c r="M349" s="76" t="s">
        <v>10</v>
      </c>
      <c r="N349" s="76" t="s">
        <v>585</v>
      </c>
      <c r="O349" s="76" t="s">
        <v>12</v>
      </c>
      <c r="P349" s="76" t="s">
        <v>13</v>
      </c>
      <c r="Q349" s="76" t="s">
        <v>584</v>
      </c>
      <c r="R349" s="76" t="s">
        <v>583</v>
      </c>
      <c r="S349" s="76" t="s">
        <v>582</v>
      </c>
      <c r="T349" s="76" t="s">
        <v>581</v>
      </c>
      <c r="U349" s="76" t="s">
        <v>7</v>
      </c>
      <c r="V349" s="76" t="s">
        <v>11</v>
      </c>
    </row>
    <row r="350" spans="1:22" ht="20.25" customHeight="1">
      <c r="A350" s="325"/>
      <c r="B350" s="2"/>
      <c r="C350" s="60"/>
      <c r="D350" s="4"/>
      <c r="F350" s="4"/>
      <c r="G350" s="4"/>
      <c r="H350" s="307"/>
      <c r="I350" s="65" t="s">
        <v>1429</v>
      </c>
      <c r="J350" s="66"/>
      <c r="K350" s="77"/>
      <c r="L350" s="78" t="s">
        <v>80</v>
      </c>
      <c r="M350" s="128" t="s">
        <v>80</v>
      </c>
      <c r="N350" s="128" t="s">
        <v>80</v>
      </c>
      <c r="O350" s="128" t="s">
        <v>80</v>
      </c>
      <c r="P350" s="128" t="s">
        <v>80</v>
      </c>
      <c r="Q350" s="128" t="s">
        <v>80</v>
      </c>
      <c r="R350" s="128" t="s">
        <v>80</v>
      </c>
      <c r="S350" s="128" t="s">
        <v>79</v>
      </c>
      <c r="T350" s="128" t="s">
        <v>80</v>
      </c>
      <c r="U350" s="128" t="s">
        <v>79</v>
      </c>
      <c r="V350" s="128" t="s">
        <v>80</v>
      </c>
    </row>
    <row r="351" spans="1:22" s="82" customFormat="1" ht="34.5" customHeight="1">
      <c r="A351" s="338" t="s">
        <v>1032</v>
      </c>
      <c r="B351" s="2"/>
      <c r="C351" s="400" t="s">
        <v>1496</v>
      </c>
      <c r="D351" s="402"/>
      <c r="E351" s="461" t="s">
        <v>1497</v>
      </c>
      <c r="F351" s="462"/>
      <c r="G351" s="383" t="s">
        <v>274</v>
      </c>
      <c r="H351" s="385"/>
      <c r="I351" s="406" t="s">
        <v>1498</v>
      </c>
      <c r="J351" s="152">
        <v>2</v>
      </c>
      <c r="K351" s="118"/>
      <c r="L351" s="144"/>
      <c r="M351" s="145"/>
      <c r="N351" s="145"/>
      <c r="O351" s="145"/>
      <c r="P351" s="145"/>
      <c r="Q351" s="145"/>
      <c r="R351" s="145"/>
      <c r="S351" s="145"/>
      <c r="T351" s="145"/>
      <c r="U351" s="145"/>
      <c r="V351" s="145"/>
    </row>
    <row r="352" spans="1:22" s="82" customFormat="1" ht="34.5" customHeight="1">
      <c r="A352" s="338" t="s">
        <v>1035</v>
      </c>
      <c r="B352" s="146"/>
      <c r="C352" s="459"/>
      <c r="D352" s="460"/>
      <c r="E352" s="462"/>
      <c r="F352" s="462"/>
      <c r="G352" s="383" t="s">
        <v>276</v>
      </c>
      <c r="H352" s="385"/>
      <c r="I352" s="420"/>
      <c r="J352" s="152">
        <v>0</v>
      </c>
      <c r="K352" s="118"/>
      <c r="L352" s="147"/>
      <c r="M352" s="148"/>
      <c r="N352" s="148"/>
      <c r="O352" s="148"/>
      <c r="P352" s="148"/>
      <c r="Q352" s="148"/>
      <c r="R352" s="148"/>
      <c r="S352" s="148"/>
      <c r="T352" s="148"/>
      <c r="U352" s="148"/>
      <c r="V352" s="148"/>
    </row>
    <row r="353" spans="1:22" s="82" customFormat="1" ht="34.5" customHeight="1">
      <c r="A353" s="338" t="s">
        <v>1036</v>
      </c>
      <c r="B353" s="146"/>
      <c r="C353" s="459"/>
      <c r="D353" s="460"/>
      <c r="E353" s="462"/>
      <c r="F353" s="462"/>
      <c r="G353" s="383" t="s">
        <v>277</v>
      </c>
      <c r="H353" s="385"/>
      <c r="I353" s="420"/>
      <c r="J353" s="152">
        <v>0</v>
      </c>
      <c r="K353" s="118"/>
      <c r="L353" s="147"/>
      <c r="M353" s="148"/>
      <c r="N353" s="148"/>
      <c r="O353" s="148"/>
      <c r="P353" s="148"/>
      <c r="Q353" s="148"/>
      <c r="R353" s="148"/>
      <c r="S353" s="148"/>
      <c r="T353" s="148"/>
      <c r="U353" s="148"/>
      <c r="V353" s="148"/>
    </row>
    <row r="354" spans="1:22" s="82" customFormat="1" ht="34.5" customHeight="1">
      <c r="A354" s="338" t="s">
        <v>1037</v>
      </c>
      <c r="B354" s="146"/>
      <c r="C354" s="437"/>
      <c r="D354" s="439"/>
      <c r="E354" s="383" t="s">
        <v>258</v>
      </c>
      <c r="F354" s="384"/>
      <c r="G354" s="384"/>
      <c r="H354" s="385"/>
      <c r="I354" s="407"/>
      <c r="J354" s="152">
        <v>0</v>
      </c>
      <c r="K354" s="118"/>
      <c r="L354" s="147"/>
      <c r="M354" s="148"/>
      <c r="N354" s="148"/>
      <c r="O354" s="148"/>
      <c r="P354" s="148"/>
      <c r="Q354" s="148"/>
      <c r="R354" s="148"/>
      <c r="S354" s="148"/>
      <c r="T354" s="148"/>
      <c r="U354" s="148"/>
      <c r="V354" s="148"/>
    </row>
    <row r="355" spans="1:22" s="82" customFormat="1" ht="34.5" customHeight="1">
      <c r="A355" s="338" t="s">
        <v>1038</v>
      </c>
      <c r="B355" s="146"/>
      <c r="C355" s="400" t="s">
        <v>1039</v>
      </c>
      <c r="D355" s="452"/>
      <c r="E355" s="383" t="s">
        <v>279</v>
      </c>
      <c r="F355" s="384"/>
      <c r="G355" s="384"/>
      <c r="H355" s="385"/>
      <c r="I355" s="406" t="s">
        <v>1499</v>
      </c>
      <c r="J355" s="152">
        <v>1</v>
      </c>
      <c r="K355" s="118"/>
      <c r="L355" s="147"/>
      <c r="M355" s="148"/>
      <c r="N355" s="148"/>
      <c r="O355" s="148"/>
      <c r="P355" s="148"/>
      <c r="Q355" s="148"/>
      <c r="R355" s="148"/>
      <c r="S355" s="148"/>
      <c r="T355" s="148"/>
      <c r="U355" s="148"/>
      <c r="V355" s="148"/>
    </row>
    <row r="356" spans="1:22" s="82" customFormat="1" ht="34.5" customHeight="1">
      <c r="A356" s="338" t="s">
        <v>1040</v>
      </c>
      <c r="B356" s="146"/>
      <c r="C356" s="453"/>
      <c r="D356" s="454"/>
      <c r="E356" s="383" t="s">
        <v>281</v>
      </c>
      <c r="F356" s="384"/>
      <c r="G356" s="384"/>
      <c r="H356" s="385"/>
      <c r="I356" s="420"/>
      <c r="J356" s="152">
        <v>1</v>
      </c>
      <c r="K356" s="118"/>
      <c r="L356" s="147"/>
      <c r="M356" s="148"/>
      <c r="N356" s="148"/>
      <c r="O356" s="148"/>
      <c r="P356" s="148"/>
      <c r="Q356" s="148"/>
      <c r="R356" s="148"/>
      <c r="S356" s="148"/>
      <c r="T356" s="148"/>
      <c r="U356" s="148"/>
      <c r="V356" s="148"/>
    </row>
    <row r="357" spans="1:22" s="82" customFormat="1" ht="34.5" customHeight="1">
      <c r="A357" s="338" t="s">
        <v>1041</v>
      </c>
      <c r="B357" s="146"/>
      <c r="C357" s="455"/>
      <c r="D357" s="456"/>
      <c r="E357" s="383" t="s">
        <v>282</v>
      </c>
      <c r="F357" s="384"/>
      <c r="G357" s="384"/>
      <c r="H357" s="385"/>
      <c r="I357" s="407"/>
      <c r="J357" s="152">
        <v>0</v>
      </c>
      <c r="K357" s="118"/>
      <c r="L357" s="147"/>
      <c r="M357" s="148"/>
      <c r="N357" s="148"/>
      <c r="O357" s="148"/>
      <c r="P357" s="148"/>
      <c r="Q357" s="148"/>
      <c r="R357" s="148"/>
      <c r="S357" s="148"/>
      <c r="T357" s="148"/>
      <c r="U357" s="148"/>
      <c r="V357" s="148"/>
    </row>
    <row r="358" spans="1:22" s="82" customFormat="1" ht="42" customHeight="1">
      <c r="A358" s="338" t="s">
        <v>1042</v>
      </c>
      <c r="B358" s="146"/>
      <c r="C358" s="400" t="s">
        <v>258</v>
      </c>
      <c r="D358" s="452"/>
      <c r="E358" s="383" t="s">
        <v>283</v>
      </c>
      <c r="F358" s="384"/>
      <c r="G358" s="384"/>
      <c r="H358" s="385"/>
      <c r="I358" s="116" t="s">
        <v>1043</v>
      </c>
      <c r="J358" s="152">
        <v>2</v>
      </c>
      <c r="K358" s="118"/>
      <c r="L358" s="147"/>
      <c r="M358" s="148"/>
      <c r="N358" s="148"/>
      <c r="O358" s="148"/>
      <c r="P358" s="148"/>
      <c r="Q358" s="148"/>
      <c r="R358" s="148"/>
      <c r="S358" s="148"/>
      <c r="T358" s="148"/>
      <c r="U358" s="148"/>
      <c r="V358" s="148"/>
    </row>
    <row r="359" spans="1:22" s="82" customFormat="1" ht="34.5" customHeight="1">
      <c r="A359" s="338" t="s">
        <v>1044</v>
      </c>
      <c r="B359" s="146"/>
      <c r="C359" s="453"/>
      <c r="D359" s="454"/>
      <c r="E359" s="383" t="s">
        <v>1045</v>
      </c>
      <c r="F359" s="384"/>
      <c r="G359" s="384"/>
      <c r="H359" s="385"/>
      <c r="I359" s="392" t="s">
        <v>1046</v>
      </c>
      <c r="J359" s="152">
        <v>1</v>
      </c>
      <c r="K359" s="118"/>
      <c r="L359" s="147"/>
      <c r="M359" s="148"/>
      <c r="N359" s="148"/>
      <c r="O359" s="148"/>
      <c r="P359" s="148"/>
      <c r="Q359" s="148"/>
      <c r="R359" s="148"/>
      <c r="S359" s="148"/>
      <c r="T359" s="148"/>
      <c r="U359" s="148"/>
      <c r="V359" s="148"/>
    </row>
    <row r="360" spans="1:22" s="82" customFormat="1" ht="34.5" customHeight="1">
      <c r="A360" s="338" t="s">
        <v>1047</v>
      </c>
      <c r="B360" s="146"/>
      <c r="C360" s="453"/>
      <c r="D360" s="454"/>
      <c r="E360" s="383" t="s">
        <v>1500</v>
      </c>
      <c r="F360" s="384"/>
      <c r="G360" s="384"/>
      <c r="H360" s="385"/>
      <c r="I360" s="410"/>
      <c r="J360" s="152">
        <v>0</v>
      </c>
      <c r="K360" s="118"/>
      <c r="L360" s="147"/>
      <c r="M360" s="148"/>
      <c r="N360" s="148"/>
      <c r="O360" s="148"/>
      <c r="P360" s="148"/>
      <c r="Q360" s="148"/>
      <c r="R360" s="148"/>
      <c r="S360" s="148"/>
      <c r="T360" s="148"/>
      <c r="U360" s="148"/>
      <c r="V360" s="148"/>
    </row>
    <row r="361" spans="1:22" s="82" customFormat="1" ht="58.5">
      <c r="A361" s="338" t="s">
        <v>1048</v>
      </c>
      <c r="B361" s="146"/>
      <c r="C361" s="453"/>
      <c r="D361" s="454"/>
      <c r="E361" s="383" t="s">
        <v>1049</v>
      </c>
      <c r="F361" s="384"/>
      <c r="G361" s="384"/>
      <c r="H361" s="385"/>
      <c r="I361" s="116" t="s">
        <v>1050</v>
      </c>
      <c r="J361" s="152">
        <v>0</v>
      </c>
      <c r="K361" s="118"/>
      <c r="L361" s="147"/>
      <c r="M361" s="148"/>
      <c r="N361" s="148"/>
      <c r="O361" s="148"/>
      <c r="P361" s="148"/>
      <c r="Q361" s="148"/>
      <c r="R361" s="148"/>
      <c r="S361" s="148"/>
      <c r="T361" s="148"/>
      <c r="U361" s="148"/>
      <c r="V361" s="148"/>
    </row>
    <row r="362" spans="1:22" s="82" customFormat="1" ht="58.5">
      <c r="A362" s="338" t="s">
        <v>1051</v>
      </c>
      <c r="B362" s="146"/>
      <c r="C362" s="453"/>
      <c r="D362" s="454"/>
      <c r="E362" s="383" t="s">
        <v>1501</v>
      </c>
      <c r="F362" s="384"/>
      <c r="G362" s="384"/>
      <c r="H362" s="385"/>
      <c r="I362" s="116" t="s">
        <v>1502</v>
      </c>
      <c r="J362" s="152">
        <v>0</v>
      </c>
      <c r="K362" s="118"/>
      <c r="L362" s="147"/>
      <c r="M362" s="148"/>
      <c r="N362" s="148"/>
      <c r="O362" s="148"/>
      <c r="P362" s="148"/>
      <c r="Q362" s="148"/>
      <c r="R362" s="148"/>
      <c r="S362" s="148"/>
      <c r="T362" s="148"/>
      <c r="U362" s="148"/>
      <c r="V362" s="148"/>
    </row>
    <row r="363" spans="1:22" s="82" customFormat="1" ht="42" customHeight="1">
      <c r="A363" s="338" t="s">
        <v>1052</v>
      </c>
      <c r="B363" s="146"/>
      <c r="C363" s="453"/>
      <c r="D363" s="454"/>
      <c r="E363" s="383" t="s">
        <v>1053</v>
      </c>
      <c r="F363" s="384"/>
      <c r="G363" s="384"/>
      <c r="H363" s="385"/>
      <c r="I363" s="116" t="s">
        <v>1503</v>
      </c>
      <c r="J363" s="152">
        <v>0</v>
      </c>
      <c r="K363" s="118"/>
      <c r="L363" s="147"/>
      <c r="M363" s="148"/>
      <c r="N363" s="148"/>
      <c r="O363" s="148"/>
      <c r="P363" s="148"/>
      <c r="Q363" s="148"/>
      <c r="R363" s="148"/>
      <c r="S363" s="148"/>
      <c r="T363" s="148"/>
      <c r="U363" s="148"/>
      <c r="V363" s="148"/>
    </row>
    <row r="364" spans="1:22" s="82" customFormat="1" ht="42" customHeight="1">
      <c r="A364" s="338" t="s">
        <v>1055</v>
      </c>
      <c r="B364" s="146"/>
      <c r="C364" s="453"/>
      <c r="D364" s="454"/>
      <c r="E364" s="383" t="s">
        <v>1504</v>
      </c>
      <c r="F364" s="384"/>
      <c r="G364" s="384"/>
      <c r="H364" s="385"/>
      <c r="I364" s="116" t="s">
        <v>1505</v>
      </c>
      <c r="J364" s="152">
        <v>0</v>
      </c>
      <c r="K364" s="118"/>
      <c r="L364" s="147"/>
      <c r="M364" s="148"/>
      <c r="N364" s="148"/>
      <c r="O364" s="148"/>
      <c r="P364" s="148"/>
      <c r="Q364" s="148"/>
      <c r="R364" s="148"/>
      <c r="S364" s="148"/>
      <c r="T364" s="148"/>
      <c r="U364" s="148"/>
      <c r="V364" s="148"/>
    </row>
    <row r="365" spans="1:22" s="82" customFormat="1" ht="42" customHeight="1">
      <c r="A365" s="338" t="s">
        <v>1057</v>
      </c>
      <c r="B365" s="146"/>
      <c r="C365" s="453"/>
      <c r="D365" s="454"/>
      <c r="E365" s="383" t="s">
        <v>296</v>
      </c>
      <c r="F365" s="384"/>
      <c r="G365" s="384"/>
      <c r="H365" s="385"/>
      <c r="I365" s="116" t="s">
        <v>1058</v>
      </c>
      <c r="J365" s="152">
        <v>1</v>
      </c>
      <c r="K365" s="118"/>
      <c r="L365" s="147"/>
      <c r="M365" s="148"/>
      <c r="N365" s="148"/>
      <c r="O365" s="148"/>
      <c r="P365" s="148"/>
      <c r="Q365" s="148"/>
      <c r="R365" s="148"/>
      <c r="S365" s="148"/>
      <c r="T365" s="148"/>
      <c r="U365" s="148"/>
      <c r="V365" s="148"/>
    </row>
    <row r="366" spans="1:22" s="82" customFormat="1" ht="56.1" customHeight="1">
      <c r="A366" s="338" t="s">
        <v>1059</v>
      </c>
      <c r="B366" s="146"/>
      <c r="C366" s="453"/>
      <c r="D366" s="454"/>
      <c r="E366" s="383" t="s">
        <v>298</v>
      </c>
      <c r="F366" s="384"/>
      <c r="G366" s="384"/>
      <c r="H366" s="385"/>
      <c r="I366" s="116" t="s">
        <v>1060</v>
      </c>
      <c r="J366" s="152">
        <v>0</v>
      </c>
      <c r="K366" s="118"/>
      <c r="L366" s="147"/>
      <c r="M366" s="148"/>
      <c r="N366" s="148"/>
      <c r="O366" s="148"/>
      <c r="P366" s="148"/>
      <c r="Q366" s="148"/>
      <c r="R366" s="148"/>
      <c r="S366" s="148"/>
      <c r="T366" s="148"/>
      <c r="U366" s="148"/>
      <c r="V366" s="148"/>
    </row>
    <row r="367" spans="1:22" s="82" customFormat="1" ht="56.1" customHeight="1">
      <c r="A367" s="338" t="s">
        <v>1061</v>
      </c>
      <c r="B367" s="146"/>
      <c r="C367" s="455"/>
      <c r="D367" s="456"/>
      <c r="E367" s="383" t="s">
        <v>300</v>
      </c>
      <c r="F367" s="384"/>
      <c r="G367" s="384"/>
      <c r="H367" s="385"/>
      <c r="I367" s="116" t="s">
        <v>1506</v>
      </c>
      <c r="J367" s="152">
        <v>0</v>
      </c>
      <c r="K367" s="118"/>
      <c r="L367" s="149"/>
      <c r="M367" s="150"/>
      <c r="N367" s="150"/>
      <c r="O367" s="150"/>
      <c r="P367" s="150"/>
      <c r="Q367" s="150"/>
      <c r="R367" s="150"/>
      <c r="S367" s="150"/>
      <c r="T367" s="150"/>
      <c r="U367" s="150"/>
      <c r="V367" s="150"/>
    </row>
    <row r="368" spans="1:22" s="1" customFormat="1">
      <c r="A368" s="325"/>
      <c r="B368" s="19"/>
      <c r="C368" s="19"/>
      <c r="D368" s="19"/>
      <c r="E368" s="19"/>
      <c r="F368" s="19"/>
      <c r="G368" s="19"/>
      <c r="H368" s="15"/>
      <c r="I368" s="15"/>
      <c r="J368" s="87"/>
      <c r="K368" s="88"/>
      <c r="L368" s="89"/>
      <c r="M368" s="89"/>
      <c r="N368" s="89"/>
      <c r="O368" s="89"/>
      <c r="P368" s="89"/>
      <c r="Q368" s="89"/>
    </row>
    <row r="369" spans="1:22" s="82" customFormat="1">
      <c r="A369" s="325"/>
      <c r="B369" s="83"/>
      <c r="C369" s="60"/>
      <c r="D369" s="60"/>
      <c r="E369" s="60"/>
      <c r="F369" s="60"/>
      <c r="G369" s="60"/>
      <c r="H369" s="90"/>
      <c r="I369" s="90"/>
      <c r="J369" s="87"/>
      <c r="K369" s="88"/>
      <c r="L369" s="89"/>
      <c r="M369" s="89"/>
      <c r="N369" s="89"/>
      <c r="O369" s="89"/>
      <c r="P369" s="89"/>
      <c r="Q369" s="89"/>
    </row>
    <row r="370" spans="1:22" s="82" customFormat="1">
      <c r="A370" s="325"/>
      <c r="B370" s="113"/>
      <c r="C370" s="113"/>
      <c r="D370" s="60"/>
      <c r="E370" s="60"/>
      <c r="F370" s="60"/>
      <c r="G370" s="60"/>
      <c r="H370" s="90"/>
      <c r="I370" s="153"/>
      <c r="J370" s="87"/>
      <c r="K370" s="88"/>
      <c r="L370" s="89"/>
      <c r="M370" s="89"/>
      <c r="N370" s="89"/>
      <c r="O370" s="89"/>
      <c r="P370" s="89"/>
      <c r="Q370" s="89"/>
    </row>
    <row r="371" spans="1:22" s="1" customFormat="1">
      <c r="A371" s="325"/>
      <c r="B371" s="113"/>
      <c r="C371" s="4"/>
      <c r="D371" s="4"/>
      <c r="E371" s="4"/>
      <c r="F371" s="4"/>
      <c r="G371" s="4"/>
      <c r="H371" s="307"/>
      <c r="I371" s="307"/>
      <c r="J371" s="59"/>
      <c r="K371" s="30"/>
      <c r="L371" s="101"/>
      <c r="M371" s="101"/>
      <c r="N371" s="101"/>
      <c r="O371" s="101"/>
      <c r="P371" s="101"/>
      <c r="Q371" s="101"/>
    </row>
    <row r="372" spans="1:22" s="82" customFormat="1">
      <c r="A372" s="325"/>
      <c r="B372" s="339" t="s">
        <v>1507</v>
      </c>
      <c r="C372" s="340"/>
      <c r="D372" s="4"/>
      <c r="E372" s="4"/>
      <c r="F372" s="4"/>
      <c r="G372" s="4"/>
      <c r="H372" s="307"/>
      <c r="I372" s="307"/>
      <c r="J372" s="59"/>
      <c r="K372" s="61"/>
      <c r="L372" s="89"/>
      <c r="M372" s="89"/>
      <c r="N372" s="89"/>
      <c r="O372" s="89"/>
      <c r="P372" s="89"/>
      <c r="Q372" s="89"/>
    </row>
    <row r="373" spans="1:22">
      <c r="A373" s="325"/>
      <c r="B373" s="19"/>
      <c r="C373" s="19"/>
      <c r="D373" s="19"/>
      <c r="E373" s="19"/>
      <c r="F373" s="19"/>
      <c r="G373" s="19"/>
      <c r="H373" s="15"/>
      <c r="I373" s="15"/>
      <c r="L373" s="23"/>
      <c r="M373" s="23"/>
      <c r="N373" s="23"/>
      <c r="O373" s="23"/>
      <c r="P373" s="23"/>
      <c r="Q373" s="23"/>
      <c r="R373" s="9"/>
      <c r="S373" s="9"/>
      <c r="T373" s="9"/>
      <c r="U373" s="9"/>
      <c r="V373" s="9"/>
    </row>
    <row r="374" spans="1:22" s="112" customFormat="1" ht="34.5" customHeight="1">
      <c r="A374" s="325"/>
      <c r="B374" s="19"/>
      <c r="C374" s="4"/>
      <c r="D374" s="4"/>
      <c r="E374" s="4"/>
      <c r="F374" s="4"/>
      <c r="G374" s="4"/>
      <c r="H374" s="307"/>
      <c r="I374" s="307"/>
      <c r="J374" s="74" t="s">
        <v>77</v>
      </c>
      <c r="K374" s="75"/>
      <c r="L374" s="76" t="s">
        <v>8</v>
      </c>
      <c r="M374" s="76" t="s">
        <v>10</v>
      </c>
      <c r="N374" s="76" t="s">
        <v>585</v>
      </c>
      <c r="O374" s="76" t="s">
        <v>12</v>
      </c>
      <c r="P374" s="76" t="s">
        <v>13</v>
      </c>
      <c r="Q374" s="76" t="s">
        <v>584</v>
      </c>
      <c r="R374" s="76" t="s">
        <v>583</v>
      </c>
      <c r="S374" s="76" t="s">
        <v>582</v>
      </c>
      <c r="T374" s="76" t="s">
        <v>581</v>
      </c>
      <c r="U374" s="76" t="s">
        <v>7</v>
      </c>
      <c r="V374" s="76" t="s">
        <v>11</v>
      </c>
    </row>
    <row r="375" spans="1:22" s="112" customFormat="1" ht="20.25" customHeight="1">
      <c r="A375" s="325"/>
      <c r="B375" s="2"/>
      <c r="C375" s="4"/>
      <c r="D375" s="4"/>
      <c r="E375" s="4"/>
      <c r="F375" s="4"/>
      <c r="G375" s="4"/>
      <c r="H375" s="307"/>
      <c r="I375" s="65" t="s">
        <v>1429</v>
      </c>
      <c r="J375" s="154"/>
      <c r="K375" s="77"/>
      <c r="L375" s="128" t="s">
        <v>80</v>
      </c>
      <c r="M375" s="128" t="s">
        <v>80</v>
      </c>
      <c r="N375" s="128" t="s">
        <v>80</v>
      </c>
      <c r="O375" s="128" t="s">
        <v>80</v>
      </c>
      <c r="P375" s="128" t="s">
        <v>80</v>
      </c>
      <c r="Q375" s="128" t="s">
        <v>80</v>
      </c>
      <c r="R375" s="128" t="s">
        <v>80</v>
      </c>
      <c r="S375" s="128" t="s">
        <v>79</v>
      </c>
      <c r="T375" s="128" t="s">
        <v>80</v>
      </c>
      <c r="U375" s="128" t="s">
        <v>79</v>
      </c>
      <c r="V375" s="128" t="s">
        <v>80</v>
      </c>
    </row>
    <row r="376" spans="1:22" s="112" customFormat="1" ht="34.5" customHeight="1">
      <c r="A376" s="325"/>
      <c r="B376" s="108"/>
      <c r="C376" s="389" t="s">
        <v>303</v>
      </c>
      <c r="D376" s="390"/>
      <c r="E376" s="390"/>
      <c r="F376" s="390"/>
      <c r="G376" s="390"/>
      <c r="H376" s="391"/>
      <c r="I376" s="447" t="s">
        <v>1063</v>
      </c>
      <c r="J376" s="155"/>
      <c r="K376" s="94"/>
      <c r="L376" s="341"/>
      <c r="M376" s="341"/>
      <c r="N376" s="341"/>
      <c r="O376" s="341"/>
      <c r="P376" s="341"/>
      <c r="Q376" s="341"/>
      <c r="R376" s="341"/>
      <c r="S376" s="341"/>
      <c r="T376" s="341"/>
      <c r="U376" s="341"/>
      <c r="V376" s="341"/>
    </row>
    <row r="377" spans="1:22" s="112" customFormat="1" ht="34.5" customHeight="1">
      <c r="A377" s="325"/>
      <c r="B377" s="156"/>
      <c r="C377" s="441"/>
      <c r="D377" s="442"/>
      <c r="E377" s="442"/>
      <c r="F377" s="442"/>
      <c r="G377" s="442"/>
      <c r="H377" s="443"/>
      <c r="I377" s="447"/>
      <c r="J377" s="157"/>
      <c r="K377" s="98"/>
      <c r="L377" s="158"/>
      <c r="M377" s="158"/>
      <c r="N377" s="158"/>
      <c r="O377" s="158"/>
      <c r="P377" s="158"/>
      <c r="Q377" s="158"/>
      <c r="R377" s="158"/>
      <c r="S377" s="158"/>
      <c r="T377" s="158"/>
      <c r="U377" s="158"/>
      <c r="V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V378" si="8">IF(ISBLANK(M376), "-", "～")</f>
        <v>-</v>
      </c>
      <c r="N378" s="159" t="str">
        <f t="shared" si="8"/>
        <v>-</v>
      </c>
      <c r="O378" s="159" t="str">
        <f t="shared" si="8"/>
        <v>-</v>
      </c>
      <c r="P378" s="159" t="str">
        <f t="shared" si="8"/>
        <v>-</v>
      </c>
      <c r="Q378" s="159" t="str">
        <f t="shared" si="8"/>
        <v>-</v>
      </c>
      <c r="R378" s="159" t="str">
        <f t="shared" si="8"/>
        <v>-</v>
      </c>
      <c r="S378" s="159" t="str">
        <f t="shared" si="8"/>
        <v>-</v>
      </c>
      <c r="T378" s="159" t="str">
        <f t="shared" si="8"/>
        <v>-</v>
      </c>
      <c r="U378" s="159" t="str">
        <f t="shared" si="8"/>
        <v>-</v>
      </c>
      <c r="V378" s="159" t="str">
        <f t="shared" si="8"/>
        <v>-</v>
      </c>
    </row>
    <row r="379" spans="1:22" s="112" customFormat="1" ht="34.5" customHeight="1">
      <c r="A379" s="325"/>
      <c r="B379" s="156"/>
      <c r="C379" s="441"/>
      <c r="D379" s="442"/>
      <c r="E379" s="442"/>
      <c r="F379" s="442"/>
      <c r="G379" s="442"/>
      <c r="H379" s="443"/>
      <c r="I379" s="447"/>
      <c r="J379" s="157"/>
      <c r="K379" s="98"/>
      <c r="L379" s="342"/>
      <c r="M379" s="342"/>
      <c r="N379" s="342"/>
      <c r="O379" s="342"/>
      <c r="P379" s="342"/>
      <c r="Q379" s="342"/>
      <c r="R379" s="342"/>
      <c r="S379" s="342"/>
      <c r="T379" s="342"/>
      <c r="U379" s="342"/>
      <c r="V379" s="342"/>
    </row>
    <row r="380" spans="1:22" s="112" customFormat="1" ht="34.5" customHeight="1">
      <c r="A380" s="325"/>
      <c r="B380" s="156"/>
      <c r="C380" s="444"/>
      <c r="D380" s="445"/>
      <c r="E380" s="445"/>
      <c r="F380" s="445"/>
      <c r="G380" s="445"/>
      <c r="H380" s="446"/>
      <c r="I380" s="447"/>
      <c r="J380" s="160"/>
      <c r="K380" s="100"/>
      <c r="L380" s="161"/>
      <c r="M380" s="161"/>
      <c r="N380" s="161"/>
      <c r="O380" s="161"/>
      <c r="P380" s="161"/>
      <c r="Q380" s="161"/>
      <c r="R380" s="161"/>
      <c r="S380" s="161"/>
      <c r="T380" s="161"/>
      <c r="U380" s="161"/>
      <c r="V380" s="161"/>
    </row>
    <row r="381" spans="1:22" s="1" customFormat="1">
      <c r="A381" s="325"/>
      <c r="B381" s="19"/>
      <c r="C381" s="19"/>
      <c r="D381" s="19"/>
      <c r="E381" s="19"/>
      <c r="F381" s="19"/>
      <c r="G381" s="19"/>
      <c r="H381" s="15"/>
      <c r="I381" s="15"/>
      <c r="J381" s="87"/>
      <c r="K381" s="88"/>
      <c r="L381" s="89"/>
      <c r="M381" s="89"/>
      <c r="N381" s="89"/>
      <c r="O381" s="89"/>
      <c r="P381" s="89"/>
      <c r="Q381" s="89"/>
    </row>
    <row r="382" spans="1:22" s="82" customFormat="1">
      <c r="A382" s="325"/>
      <c r="B382" s="83"/>
      <c r="C382" s="60"/>
      <c r="D382" s="60"/>
      <c r="E382" s="60"/>
      <c r="F382" s="60"/>
      <c r="G382" s="60"/>
      <c r="H382" s="90"/>
      <c r="I382" s="90"/>
      <c r="J382" s="87"/>
      <c r="K382" s="88"/>
      <c r="L382" s="89"/>
      <c r="M382" s="89"/>
      <c r="N382" s="89"/>
      <c r="O382" s="89"/>
      <c r="P382" s="89"/>
      <c r="Q382" s="89"/>
    </row>
    <row r="383" spans="1:22" s="82" customFormat="1">
      <c r="A383" s="325"/>
      <c r="B383" s="113"/>
      <c r="C383" s="113"/>
      <c r="D383" s="60"/>
      <c r="E383" s="60"/>
      <c r="F383" s="60"/>
      <c r="G383" s="60"/>
      <c r="H383" s="90"/>
      <c r="I383" s="153" t="s">
        <v>304</v>
      </c>
      <c r="J383" s="87"/>
      <c r="K383" s="88"/>
      <c r="L383" s="89"/>
      <c r="M383" s="89"/>
      <c r="N383" s="89"/>
      <c r="O383" s="89"/>
      <c r="P383" s="89"/>
      <c r="Q383" s="89"/>
    </row>
    <row r="384" spans="1:22" s="82" customFormat="1">
      <c r="A384" s="325"/>
      <c r="B384" s="113"/>
      <c r="C384" s="113"/>
      <c r="D384" s="60"/>
      <c r="E384" s="60"/>
      <c r="F384" s="60"/>
      <c r="G384" s="60"/>
      <c r="H384" s="90"/>
      <c r="I384" s="90"/>
      <c r="J384" s="87"/>
      <c r="K384" s="88"/>
      <c r="L384" s="89"/>
      <c r="M384" s="89"/>
      <c r="N384" s="89"/>
      <c r="O384" s="89"/>
      <c r="P384" s="89"/>
      <c r="Q384" s="89"/>
    </row>
    <row r="385" spans="1:22" s="22" customFormat="1">
      <c r="A385" s="325"/>
      <c r="B385" s="2"/>
      <c r="C385" s="51"/>
      <c r="D385" s="36"/>
      <c r="E385" s="36"/>
      <c r="F385" s="36"/>
      <c r="G385" s="36"/>
      <c r="H385" s="21"/>
      <c r="I385" s="38"/>
      <c r="J385" s="6"/>
      <c r="K385" s="7"/>
      <c r="M385" s="49"/>
      <c r="N385" s="49"/>
      <c r="O385" s="49"/>
      <c r="P385" s="49"/>
      <c r="Q385" s="49"/>
      <c r="R385" s="9"/>
    </row>
    <row r="386" spans="1:22" s="22" customFormat="1">
      <c r="A386" s="325"/>
      <c r="B386" s="2"/>
      <c r="C386" s="51"/>
      <c r="D386" s="36"/>
      <c r="E386" s="36"/>
      <c r="F386" s="36"/>
      <c r="G386" s="36"/>
      <c r="H386" s="21"/>
      <c r="I386" s="38"/>
      <c r="J386" s="6"/>
      <c r="K386" s="7"/>
      <c r="M386" s="49"/>
      <c r="N386" s="49"/>
      <c r="O386" s="49"/>
      <c r="P386" s="49"/>
      <c r="Q386" s="49"/>
      <c r="R386" s="9"/>
    </row>
    <row r="387" spans="1:22" s="22" customFormat="1">
      <c r="A387" s="325"/>
      <c r="B387" s="2"/>
      <c r="E387" s="51"/>
      <c r="F387" s="51"/>
      <c r="G387" s="51"/>
      <c r="H387" s="21"/>
      <c r="I387" s="38"/>
      <c r="J387" s="6"/>
      <c r="K387" s="7"/>
      <c r="M387" s="39"/>
      <c r="N387" s="39"/>
      <c r="O387" s="39"/>
      <c r="P387" s="39"/>
      <c r="Q387" s="39"/>
      <c r="R387" s="9"/>
    </row>
    <row r="388" spans="1:22" s="22" customFormat="1">
      <c r="A388" s="325"/>
      <c r="B388" s="2"/>
      <c r="E388" s="51"/>
      <c r="F388" s="51"/>
      <c r="G388" s="51"/>
      <c r="H388" s="21"/>
      <c r="I388" s="38"/>
      <c r="J388" s="6"/>
      <c r="K388" s="7"/>
      <c r="M388" s="49"/>
      <c r="N388" s="49"/>
      <c r="O388" s="49"/>
      <c r="P388" s="49"/>
      <c r="Q388" s="49"/>
      <c r="R388" s="9"/>
    </row>
    <row r="389" spans="1:22" s="22" customFormat="1">
      <c r="A389" s="325"/>
      <c r="B389" s="2"/>
      <c r="E389" s="51"/>
      <c r="F389" s="51"/>
      <c r="G389" s="51"/>
      <c r="H389" s="21"/>
      <c r="I389" s="38"/>
      <c r="J389" s="6"/>
      <c r="K389" s="7"/>
      <c r="M389" s="39"/>
      <c r="N389" s="39"/>
      <c r="O389" s="39"/>
      <c r="P389" s="39"/>
      <c r="Q389" s="39"/>
      <c r="R389" s="9"/>
    </row>
    <row r="390" spans="1:22" s="22" customFormat="1">
      <c r="A390" s="325"/>
      <c r="B390" s="2"/>
      <c r="E390" s="51"/>
      <c r="F390" s="51"/>
      <c r="G390" s="51"/>
      <c r="H390" s="21"/>
      <c r="I390" s="38"/>
      <c r="J390" s="6"/>
      <c r="K390" s="7"/>
      <c r="M390" s="39"/>
      <c r="N390" s="39"/>
      <c r="O390" s="39"/>
      <c r="P390" s="39"/>
      <c r="Q390" s="39"/>
      <c r="R390" s="9"/>
    </row>
    <row r="391" spans="1:22" s="22" customFormat="1">
      <c r="A391" s="325"/>
      <c r="B391" s="2"/>
      <c r="E391" s="36"/>
      <c r="F391" s="36"/>
      <c r="G391" s="36"/>
      <c r="H391" s="21"/>
      <c r="I391" s="5"/>
      <c r="J391" s="39"/>
      <c r="K391" s="52"/>
      <c r="L391" s="8"/>
      <c r="M391" s="8"/>
      <c r="N391" s="8"/>
      <c r="O391" s="8"/>
      <c r="P391" s="8"/>
      <c r="Q391" s="8"/>
      <c r="R391" s="9"/>
    </row>
    <row r="392" spans="1:22" s="22" customFormat="1">
      <c r="A392" s="325"/>
      <c r="B392" s="2"/>
      <c r="C392" s="42"/>
      <c r="D392" s="42"/>
      <c r="E392" s="42"/>
      <c r="F392" s="42"/>
      <c r="G392" s="42"/>
      <c r="H392" s="42"/>
      <c r="I392" s="42"/>
      <c r="J392" s="42"/>
      <c r="K392" s="50"/>
      <c r="L392" s="42"/>
      <c r="M392" s="42"/>
      <c r="N392" s="42"/>
      <c r="O392" s="42"/>
      <c r="P392" s="42"/>
      <c r="Q392" s="42"/>
      <c r="R392" s="9"/>
    </row>
    <row r="393" spans="1:22" s="22" customFormat="1">
      <c r="A393" s="325"/>
      <c r="B393" s="2"/>
      <c r="C393" s="60"/>
      <c r="D393" s="4"/>
      <c r="E393" s="4"/>
      <c r="F393" s="4"/>
      <c r="G393" s="4"/>
      <c r="H393" s="307"/>
      <c r="I393" s="307"/>
      <c r="J393" s="61"/>
      <c r="K393" s="30"/>
      <c r="L393" s="59"/>
      <c r="M393" s="59"/>
      <c r="N393" s="59"/>
      <c r="O393" s="59"/>
      <c r="P393" s="59"/>
      <c r="Q393" s="59"/>
      <c r="R393" s="9"/>
    </row>
    <row r="394" spans="1:22" s="1" customFormat="1" ht="19.5">
      <c r="A394" s="325"/>
      <c r="B394" s="343" t="s">
        <v>305</v>
      </c>
      <c r="C394" s="162"/>
      <c r="D394" s="162"/>
      <c r="E394" s="55"/>
      <c r="F394" s="55"/>
      <c r="G394" s="55"/>
      <c r="H394" s="56"/>
      <c r="I394" s="56"/>
      <c r="J394" s="58"/>
      <c r="K394" s="57"/>
      <c r="L394" s="163"/>
      <c r="M394" s="163"/>
      <c r="N394" s="163"/>
      <c r="O394" s="163"/>
      <c r="P394" s="163"/>
      <c r="Q394" s="163"/>
    </row>
    <row r="395" spans="1:22" s="1" customFormat="1">
      <c r="A395" s="325"/>
      <c r="B395" s="47" t="s">
        <v>306</v>
      </c>
      <c r="C395" s="65"/>
      <c r="D395" s="65"/>
      <c r="E395" s="4"/>
      <c r="F395" s="4"/>
      <c r="G395" s="4"/>
      <c r="H395" s="307"/>
      <c r="I395" s="307"/>
      <c r="J395" s="59"/>
      <c r="K395" s="30"/>
      <c r="L395" s="101"/>
      <c r="M395" s="101"/>
      <c r="N395" s="101"/>
      <c r="O395" s="101"/>
      <c r="P395" s="101"/>
      <c r="Q395" s="101"/>
    </row>
    <row r="396" spans="1:22">
      <c r="A396" s="325"/>
      <c r="B396" s="19"/>
      <c r="C396" s="19"/>
      <c r="D396" s="19"/>
      <c r="E396" s="19"/>
      <c r="F396" s="19"/>
      <c r="G396" s="19"/>
      <c r="H396" s="15"/>
      <c r="I396" s="15"/>
      <c r="L396" s="23"/>
      <c r="M396" s="23"/>
      <c r="N396" s="23"/>
      <c r="O396" s="23"/>
      <c r="P396" s="23"/>
      <c r="Q396" s="23"/>
      <c r="R396" s="9"/>
      <c r="S396" s="9"/>
      <c r="T396" s="9"/>
      <c r="U396" s="9"/>
      <c r="V396" s="9"/>
    </row>
    <row r="397" spans="1:22" ht="34.5" customHeight="1">
      <c r="A397" s="335"/>
      <c r="B397" s="19"/>
      <c r="C397" s="4"/>
      <c r="D397" s="4"/>
      <c r="F397" s="4"/>
      <c r="G397" s="4"/>
      <c r="H397" s="307"/>
      <c r="I397" s="307"/>
      <c r="J397" s="74" t="s">
        <v>77</v>
      </c>
      <c r="K397" s="75"/>
      <c r="L397" s="76" t="s">
        <v>8</v>
      </c>
      <c r="M397" s="76" t="s">
        <v>10</v>
      </c>
      <c r="N397" s="76" t="s">
        <v>585</v>
      </c>
      <c r="O397" s="76" t="s">
        <v>12</v>
      </c>
      <c r="P397" s="76" t="s">
        <v>13</v>
      </c>
      <c r="Q397" s="76" t="s">
        <v>584</v>
      </c>
      <c r="R397" s="76" t="s">
        <v>583</v>
      </c>
      <c r="S397" s="76" t="s">
        <v>582</v>
      </c>
      <c r="T397" s="76" t="s">
        <v>581</v>
      </c>
      <c r="U397" s="76" t="s">
        <v>7</v>
      </c>
      <c r="V397" s="76" t="s">
        <v>11</v>
      </c>
    </row>
    <row r="398" spans="1:22" ht="20.25" customHeight="1">
      <c r="A398" s="336" t="s">
        <v>988</v>
      </c>
      <c r="B398" s="2"/>
      <c r="C398" s="4"/>
      <c r="D398" s="4"/>
      <c r="F398" s="4"/>
      <c r="G398" s="4"/>
      <c r="H398" s="307"/>
      <c r="I398" s="65" t="s">
        <v>1424</v>
      </c>
      <c r="J398" s="66"/>
      <c r="K398" s="77"/>
      <c r="L398" s="78" t="s">
        <v>80</v>
      </c>
      <c r="M398" s="78" t="s">
        <v>80</v>
      </c>
      <c r="N398" s="78" t="s">
        <v>80</v>
      </c>
      <c r="O398" s="78" t="s">
        <v>80</v>
      </c>
      <c r="P398" s="78" t="s">
        <v>80</v>
      </c>
      <c r="Q398" s="78" t="s">
        <v>80</v>
      </c>
      <c r="R398" s="78" t="s">
        <v>80</v>
      </c>
      <c r="S398" s="78" t="s">
        <v>79</v>
      </c>
      <c r="T398" s="78" t="s">
        <v>80</v>
      </c>
      <c r="U398" s="78" t="s">
        <v>79</v>
      </c>
      <c r="V398" s="78" t="s">
        <v>80</v>
      </c>
    </row>
    <row r="399" spans="1:22" s="82" customFormat="1" ht="34.5" customHeight="1">
      <c r="A399" s="338" t="s">
        <v>1065</v>
      </c>
      <c r="B399" s="83"/>
      <c r="C399" s="436" t="s">
        <v>307</v>
      </c>
      <c r="D399" s="400" t="s">
        <v>308</v>
      </c>
      <c r="E399" s="401"/>
      <c r="F399" s="401"/>
      <c r="G399" s="401"/>
      <c r="H399" s="402"/>
      <c r="I399" s="392" t="s">
        <v>1066</v>
      </c>
      <c r="J399" s="164">
        <f t="shared" ref="J399:J404" si="9">IF(SUM(L399:V399)=0,IF(COUNTIF(L399:V399,"未確認")&gt;0,"未確認",IF(COUNTIF(L399:V399,"~*")&gt;0,"*",SUM(L399:V399))),SUM(L399:V399))</f>
        <v>9492</v>
      </c>
      <c r="K399" s="118" t="str">
        <f t="shared" ref="K399:K404" si="10">IF(OR(COUNTIF(L399:V399,"未確認")&gt;0,COUNTIF(L399:V399,"~*")&gt;0),"※","")</f>
        <v/>
      </c>
      <c r="L399" s="135">
        <v>790</v>
      </c>
      <c r="M399" s="135">
        <v>1099</v>
      </c>
      <c r="N399" s="135">
        <v>896</v>
      </c>
      <c r="O399" s="135">
        <v>859</v>
      </c>
      <c r="P399" s="135">
        <v>628</v>
      </c>
      <c r="Q399" s="135">
        <v>801</v>
      </c>
      <c r="R399" s="135">
        <v>1451</v>
      </c>
      <c r="S399" s="135">
        <v>282</v>
      </c>
      <c r="T399" s="135">
        <v>846</v>
      </c>
      <c r="U399" s="135">
        <v>820</v>
      </c>
      <c r="V399" s="135">
        <v>1020</v>
      </c>
    </row>
    <row r="400" spans="1:22" s="82" customFormat="1" ht="34.5" customHeight="1">
      <c r="A400" s="338" t="s">
        <v>1067</v>
      </c>
      <c r="B400" s="83"/>
      <c r="C400" s="448"/>
      <c r="D400" s="449"/>
      <c r="E400" s="383" t="s">
        <v>309</v>
      </c>
      <c r="F400" s="384"/>
      <c r="G400" s="384"/>
      <c r="H400" s="385"/>
      <c r="I400" s="409"/>
      <c r="J400" s="164">
        <f t="shared" si="9"/>
        <v>5825</v>
      </c>
      <c r="K400" s="118" t="str">
        <f t="shared" si="10"/>
        <v/>
      </c>
      <c r="L400" s="135">
        <v>506</v>
      </c>
      <c r="M400" s="135">
        <v>775</v>
      </c>
      <c r="N400" s="135">
        <v>99</v>
      </c>
      <c r="O400" s="135">
        <v>401</v>
      </c>
      <c r="P400" s="135">
        <v>370</v>
      </c>
      <c r="Q400" s="135">
        <v>686</v>
      </c>
      <c r="R400" s="135">
        <v>778</v>
      </c>
      <c r="S400" s="135">
        <v>140</v>
      </c>
      <c r="T400" s="135">
        <v>599</v>
      </c>
      <c r="U400" s="135">
        <v>720</v>
      </c>
      <c r="V400" s="135">
        <v>751</v>
      </c>
    </row>
    <row r="401" spans="1:22" s="82" customFormat="1" ht="34.5" customHeight="1">
      <c r="A401" s="344" t="s">
        <v>1068</v>
      </c>
      <c r="B401" s="83"/>
      <c r="C401" s="448"/>
      <c r="D401" s="450"/>
      <c r="E401" s="383" t="s">
        <v>310</v>
      </c>
      <c r="F401" s="384"/>
      <c r="G401" s="384"/>
      <c r="H401" s="385"/>
      <c r="I401" s="409"/>
      <c r="J401" s="164">
        <f t="shared" si="9"/>
        <v>2799</v>
      </c>
      <c r="K401" s="118" t="str">
        <f t="shared" si="10"/>
        <v/>
      </c>
      <c r="L401" s="135">
        <v>277</v>
      </c>
      <c r="M401" s="135">
        <v>299</v>
      </c>
      <c r="N401" s="135">
        <v>131</v>
      </c>
      <c r="O401" s="135">
        <v>435</v>
      </c>
      <c r="P401" s="135">
        <v>256</v>
      </c>
      <c r="Q401" s="135">
        <v>83</v>
      </c>
      <c r="R401" s="135">
        <v>599</v>
      </c>
      <c r="S401" s="135">
        <v>138</v>
      </c>
      <c r="T401" s="135">
        <v>231</v>
      </c>
      <c r="U401" s="135">
        <v>98</v>
      </c>
      <c r="V401" s="135">
        <v>252</v>
      </c>
    </row>
    <row r="402" spans="1:22" s="82" customFormat="1" ht="34.5" customHeight="1">
      <c r="A402" s="344" t="s">
        <v>1069</v>
      </c>
      <c r="B402" s="83"/>
      <c r="C402" s="448"/>
      <c r="D402" s="451"/>
      <c r="E402" s="383" t="s">
        <v>311</v>
      </c>
      <c r="F402" s="384"/>
      <c r="G402" s="384"/>
      <c r="H402" s="385"/>
      <c r="I402" s="409"/>
      <c r="J402" s="164">
        <f t="shared" si="9"/>
        <v>868</v>
      </c>
      <c r="K402" s="118" t="str">
        <f t="shared" si="10"/>
        <v/>
      </c>
      <c r="L402" s="135">
        <v>7</v>
      </c>
      <c r="M402" s="135">
        <v>25</v>
      </c>
      <c r="N402" s="135">
        <v>666</v>
      </c>
      <c r="O402" s="135">
        <v>23</v>
      </c>
      <c r="P402" s="135">
        <v>2</v>
      </c>
      <c r="Q402" s="135">
        <v>32</v>
      </c>
      <c r="R402" s="135">
        <v>74</v>
      </c>
      <c r="S402" s="135">
        <v>4</v>
      </c>
      <c r="T402" s="135">
        <v>16</v>
      </c>
      <c r="U402" s="135">
        <v>2</v>
      </c>
      <c r="V402" s="135">
        <v>17</v>
      </c>
    </row>
    <row r="403" spans="1:22" s="82" customFormat="1" ht="34.5" customHeight="1">
      <c r="A403" s="344" t="s">
        <v>1070</v>
      </c>
      <c r="B403" s="2"/>
      <c r="C403" s="448"/>
      <c r="D403" s="383" t="s">
        <v>312</v>
      </c>
      <c r="E403" s="384"/>
      <c r="F403" s="384"/>
      <c r="G403" s="384"/>
      <c r="H403" s="385"/>
      <c r="I403" s="409"/>
      <c r="J403" s="164">
        <f t="shared" si="9"/>
        <v>112008</v>
      </c>
      <c r="K403" s="118" t="str">
        <f t="shared" si="10"/>
        <v/>
      </c>
      <c r="L403" s="135">
        <v>11578</v>
      </c>
      <c r="M403" s="135">
        <v>12087</v>
      </c>
      <c r="N403" s="135">
        <v>6286</v>
      </c>
      <c r="O403" s="135">
        <v>14380</v>
      </c>
      <c r="P403" s="135">
        <v>9189</v>
      </c>
      <c r="Q403" s="135">
        <v>7618</v>
      </c>
      <c r="R403" s="135">
        <v>15402</v>
      </c>
      <c r="S403" s="135">
        <v>1965</v>
      </c>
      <c r="T403" s="135">
        <v>18005</v>
      </c>
      <c r="U403" s="135">
        <v>2157</v>
      </c>
      <c r="V403" s="135">
        <v>13341</v>
      </c>
    </row>
    <row r="404" spans="1:22" s="82" customFormat="1" ht="34.5" customHeight="1">
      <c r="A404" s="344" t="s">
        <v>1071</v>
      </c>
      <c r="B404" s="113"/>
      <c r="C404" s="448"/>
      <c r="D404" s="383" t="s">
        <v>313</v>
      </c>
      <c r="E404" s="384"/>
      <c r="F404" s="384"/>
      <c r="G404" s="384"/>
      <c r="H404" s="385"/>
      <c r="I404" s="410"/>
      <c r="J404" s="164">
        <f t="shared" si="9"/>
        <v>9469</v>
      </c>
      <c r="K404" s="118" t="str">
        <f t="shared" si="10"/>
        <v/>
      </c>
      <c r="L404" s="135">
        <v>780</v>
      </c>
      <c r="M404" s="135">
        <v>1105</v>
      </c>
      <c r="N404" s="135">
        <v>899</v>
      </c>
      <c r="O404" s="135">
        <v>849</v>
      </c>
      <c r="P404" s="135">
        <v>619</v>
      </c>
      <c r="Q404" s="135">
        <v>810</v>
      </c>
      <c r="R404" s="135">
        <v>1443</v>
      </c>
      <c r="S404" s="135">
        <v>282</v>
      </c>
      <c r="T404" s="135">
        <v>846</v>
      </c>
      <c r="U404" s="135">
        <v>821</v>
      </c>
      <c r="V404" s="135">
        <v>1015</v>
      </c>
    </row>
    <row r="405" spans="1:22" s="1" customFormat="1">
      <c r="A405" s="325"/>
      <c r="B405" s="19"/>
      <c r="C405" s="125"/>
      <c r="D405" s="19"/>
      <c r="E405" s="19"/>
      <c r="F405" s="19"/>
      <c r="G405" s="19"/>
      <c r="H405" s="15"/>
      <c r="I405" s="15"/>
      <c r="J405" s="87"/>
      <c r="K405" s="88"/>
      <c r="L405" s="89"/>
      <c r="M405" s="89"/>
      <c r="N405" s="89"/>
      <c r="O405" s="89"/>
      <c r="P405" s="89"/>
      <c r="Q405" s="89"/>
    </row>
    <row r="406" spans="1:22" s="82" customFormat="1">
      <c r="A406" s="325"/>
      <c r="B406" s="83"/>
      <c r="C406" s="60"/>
      <c r="D406" s="60"/>
      <c r="E406" s="60"/>
      <c r="F406" s="60"/>
      <c r="G406" s="60"/>
      <c r="H406" s="90"/>
      <c r="I406" s="90"/>
      <c r="J406" s="87"/>
      <c r="K406" s="88"/>
      <c r="L406" s="89"/>
      <c r="M406" s="89"/>
      <c r="N406" s="89"/>
      <c r="O406" s="89"/>
      <c r="P406" s="89"/>
      <c r="Q406" s="89"/>
    </row>
    <row r="407" spans="1:22" s="1" customFormat="1">
      <c r="A407" s="325"/>
      <c r="B407" s="113"/>
      <c r="C407" s="165"/>
      <c r="D407" s="4"/>
      <c r="E407" s="4"/>
      <c r="F407" s="4"/>
      <c r="H407" s="307"/>
      <c r="I407" s="307"/>
      <c r="J407" s="59"/>
      <c r="K407" s="30"/>
      <c r="L407" s="101"/>
      <c r="M407" s="101"/>
      <c r="N407" s="101"/>
      <c r="O407" s="101"/>
      <c r="P407" s="101"/>
      <c r="Q407" s="101"/>
    </row>
    <row r="408" spans="1:22" s="1" customFormat="1">
      <c r="A408" s="325"/>
      <c r="B408" s="47" t="s">
        <v>314</v>
      </c>
      <c r="C408" s="44"/>
      <c r="D408" s="44"/>
      <c r="E408" s="44"/>
      <c r="F408" s="44"/>
      <c r="G408" s="44"/>
      <c r="H408" s="15"/>
      <c r="I408" s="15"/>
      <c r="J408" s="59"/>
      <c r="K408" s="30"/>
      <c r="L408" s="101"/>
      <c r="M408" s="101"/>
      <c r="N408" s="101"/>
      <c r="O408" s="101"/>
      <c r="P408" s="101"/>
      <c r="Q408" s="101"/>
    </row>
    <row r="409" spans="1:22">
      <c r="A409" s="325"/>
      <c r="B409" s="19"/>
      <c r="C409" s="19"/>
      <c r="D409" s="19"/>
      <c r="E409" s="19"/>
      <c r="F409" s="19"/>
      <c r="G409" s="19"/>
      <c r="H409" s="15"/>
      <c r="I409" s="15"/>
      <c r="L409" s="23"/>
      <c r="M409" s="23"/>
      <c r="N409" s="23"/>
      <c r="O409" s="23"/>
      <c r="P409" s="23"/>
      <c r="Q409" s="23"/>
      <c r="R409" s="9"/>
      <c r="S409" s="9"/>
      <c r="T409" s="9"/>
      <c r="U409" s="9"/>
      <c r="V409" s="9"/>
    </row>
    <row r="410" spans="1:22" ht="34.5" customHeight="1">
      <c r="A410" s="325"/>
      <c r="B410" s="19"/>
      <c r="C410" s="4"/>
      <c r="D410" s="4"/>
      <c r="F410" s="4"/>
      <c r="G410" s="4"/>
      <c r="H410" s="307"/>
      <c r="I410" s="307"/>
      <c r="J410" s="74" t="s">
        <v>77</v>
      </c>
      <c r="K410" s="75"/>
      <c r="L410" s="76" t="s">
        <v>8</v>
      </c>
      <c r="M410" s="76" t="s">
        <v>10</v>
      </c>
      <c r="N410" s="76" t="s">
        <v>585</v>
      </c>
      <c r="O410" s="76" t="s">
        <v>12</v>
      </c>
      <c r="P410" s="76" t="s">
        <v>13</v>
      </c>
      <c r="Q410" s="76" t="s">
        <v>584</v>
      </c>
      <c r="R410" s="76" t="s">
        <v>583</v>
      </c>
      <c r="S410" s="76" t="s">
        <v>582</v>
      </c>
      <c r="T410" s="76" t="s">
        <v>581</v>
      </c>
      <c r="U410" s="76" t="s">
        <v>7</v>
      </c>
      <c r="V410" s="76" t="s">
        <v>11</v>
      </c>
    </row>
    <row r="411" spans="1:22" ht="20.25" customHeight="1">
      <c r="A411" s="325"/>
      <c r="B411" s="2"/>
      <c r="C411" s="60"/>
      <c r="D411" s="4"/>
      <c r="F411" s="4"/>
      <c r="G411" s="4"/>
      <c r="H411" s="307"/>
      <c r="I411" s="65" t="s">
        <v>1417</v>
      </c>
      <c r="J411" s="66"/>
      <c r="K411" s="77"/>
      <c r="L411" s="78" t="s">
        <v>80</v>
      </c>
      <c r="M411" s="78" t="s">
        <v>80</v>
      </c>
      <c r="N411" s="78" t="s">
        <v>80</v>
      </c>
      <c r="O411" s="78" t="s">
        <v>80</v>
      </c>
      <c r="P411" s="78" t="s">
        <v>80</v>
      </c>
      <c r="Q411" s="78" t="s">
        <v>80</v>
      </c>
      <c r="R411" s="78" t="s">
        <v>80</v>
      </c>
      <c r="S411" s="78" t="s">
        <v>79</v>
      </c>
      <c r="T411" s="78" t="s">
        <v>80</v>
      </c>
      <c r="U411" s="78" t="s">
        <v>79</v>
      </c>
      <c r="V411" s="78" t="s">
        <v>80</v>
      </c>
    </row>
    <row r="412" spans="1:22" s="82" customFormat="1" ht="34.5" customHeight="1">
      <c r="A412" s="345" t="s">
        <v>1072</v>
      </c>
      <c r="B412" s="113"/>
      <c r="C412" s="436" t="s">
        <v>315</v>
      </c>
      <c r="D412" s="383" t="s">
        <v>316</v>
      </c>
      <c r="E412" s="384"/>
      <c r="F412" s="384"/>
      <c r="G412" s="384"/>
      <c r="H412" s="385"/>
      <c r="I412" s="392" t="s">
        <v>1073</v>
      </c>
      <c r="J412" s="164">
        <f t="shared" ref="J412:J429" si="11">IF(SUM(L412:V412)=0,IF(COUNTIF(L412:V412,"未確認")&gt;0,"未確認",IF(COUNTIF(L412:V412,"~*")&gt;0,"*",SUM(L412:V412))),SUM(L412:V412))</f>
        <v>9492</v>
      </c>
      <c r="K412" s="118" t="str">
        <f t="shared" ref="K412:K429" si="12">IF(OR(COUNTIF(L412:V412,"未確認")&gt;0,COUNTIF(L412:V412,"~*")&gt;0),"※","")</f>
        <v/>
      </c>
      <c r="L412" s="135">
        <v>790</v>
      </c>
      <c r="M412" s="135">
        <v>1099</v>
      </c>
      <c r="N412" s="135">
        <v>896</v>
      </c>
      <c r="O412" s="135">
        <v>859</v>
      </c>
      <c r="P412" s="135">
        <v>628</v>
      </c>
      <c r="Q412" s="135">
        <v>801</v>
      </c>
      <c r="R412" s="135">
        <v>1451</v>
      </c>
      <c r="S412" s="135">
        <v>282</v>
      </c>
      <c r="T412" s="135">
        <v>846</v>
      </c>
      <c r="U412" s="135">
        <v>820</v>
      </c>
      <c r="V412" s="135">
        <v>1020</v>
      </c>
    </row>
    <row r="413" spans="1:22" s="82" customFormat="1" ht="34.5" customHeight="1">
      <c r="A413" s="345" t="s">
        <v>1074</v>
      </c>
      <c r="B413" s="113"/>
      <c r="C413" s="436"/>
      <c r="D413" s="435" t="s">
        <v>317</v>
      </c>
      <c r="E413" s="437" t="s">
        <v>318</v>
      </c>
      <c r="F413" s="438"/>
      <c r="G413" s="438"/>
      <c r="H413" s="439"/>
      <c r="I413" s="430"/>
      <c r="J413" s="164">
        <f t="shared" si="11"/>
        <v>1716</v>
      </c>
      <c r="K413" s="118" t="str">
        <f t="shared" si="12"/>
        <v/>
      </c>
      <c r="L413" s="135">
        <v>197</v>
      </c>
      <c r="M413" s="135">
        <v>99</v>
      </c>
      <c r="N413" s="135">
        <v>4</v>
      </c>
      <c r="O413" s="135">
        <v>29</v>
      </c>
      <c r="P413" s="135">
        <v>107</v>
      </c>
      <c r="Q413" s="135">
        <v>73</v>
      </c>
      <c r="R413" s="135">
        <v>49</v>
      </c>
      <c r="S413" s="135">
        <v>139</v>
      </c>
      <c r="T413" s="135">
        <v>182</v>
      </c>
      <c r="U413" s="135">
        <v>719</v>
      </c>
      <c r="V413" s="135">
        <v>118</v>
      </c>
    </row>
    <row r="414" spans="1:22" s="82" customFormat="1" ht="34.5" customHeight="1">
      <c r="A414" s="345" t="s">
        <v>1075</v>
      </c>
      <c r="B414" s="113"/>
      <c r="C414" s="436"/>
      <c r="D414" s="436"/>
      <c r="E414" s="383" t="s">
        <v>319</v>
      </c>
      <c r="F414" s="384"/>
      <c r="G414" s="384"/>
      <c r="H414" s="385"/>
      <c r="I414" s="430"/>
      <c r="J414" s="164">
        <f t="shared" si="11"/>
        <v>7414</v>
      </c>
      <c r="K414" s="118" t="str">
        <f t="shared" si="12"/>
        <v/>
      </c>
      <c r="L414" s="135">
        <v>561</v>
      </c>
      <c r="M414" s="135">
        <v>956</v>
      </c>
      <c r="N414" s="135">
        <v>888</v>
      </c>
      <c r="O414" s="135">
        <v>771</v>
      </c>
      <c r="P414" s="135">
        <v>487</v>
      </c>
      <c r="Q414" s="135">
        <v>694</v>
      </c>
      <c r="R414" s="135">
        <v>1335</v>
      </c>
      <c r="S414" s="135">
        <v>128</v>
      </c>
      <c r="T414" s="135">
        <v>627</v>
      </c>
      <c r="U414" s="135">
        <v>94</v>
      </c>
      <c r="V414" s="135">
        <v>873</v>
      </c>
    </row>
    <row r="415" spans="1:22" s="82" customFormat="1" ht="34.5" customHeight="1">
      <c r="A415" s="345" t="s">
        <v>1076</v>
      </c>
      <c r="B415" s="113"/>
      <c r="C415" s="436"/>
      <c r="D415" s="436"/>
      <c r="E415" s="383" t="s">
        <v>320</v>
      </c>
      <c r="F415" s="384"/>
      <c r="G415" s="384"/>
      <c r="H415" s="385"/>
      <c r="I415" s="430"/>
      <c r="J415" s="164">
        <f t="shared" si="11"/>
        <v>145</v>
      </c>
      <c r="K415" s="118" t="str">
        <f t="shared" si="12"/>
        <v/>
      </c>
      <c r="L415" s="135">
        <v>10</v>
      </c>
      <c r="M415" s="135">
        <v>14</v>
      </c>
      <c r="N415" s="135">
        <v>2</v>
      </c>
      <c r="O415" s="135">
        <v>21</v>
      </c>
      <c r="P415" s="135">
        <v>23</v>
      </c>
      <c r="Q415" s="135">
        <v>3</v>
      </c>
      <c r="R415" s="135">
        <v>24</v>
      </c>
      <c r="S415" s="135">
        <v>12</v>
      </c>
      <c r="T415" s="135">
        <v>15</v>
      </c>
      <c r="U415" s="135">
        <v>3</v>
      </c>
      <c r="V415" s="135">
        <v>18</v>
      </c>
    </row>
    <row r="416" spans="1:22" s="82" customFormat="1" ht="34.5" customHeight="1">
      <c r="A416" s="345" t="s">
        <v>1077</v>
      </c>
      <c r="B416" s="113"/>
      <c r="C416" s="436"/>
      <c r="D416" s="436"/>
      <c r="E416" s="386" t="s">
        <v>321</v>
      </c>
      <c r="F416" s="387"/>
      <c r="G416" s="387"/>
      <c r="H416" s="388"/>
      <c r="I416" s="430"/>
      <c r="J416" s="164">
        <f t="shared" si="11"/>
        <v>186</v>
      </c>
      <c r="K416" s="118" t="str">
        <f t="shared" si="12"/>
        <v/>
      </c>
      <c r="L416" s="135">
        <v>22</v>
      </c>
      <c r="M416" s="135">
        <v>30</v>
      </c>
      <c r="N416" s="135">
        <v>2</v>
      </c>
      <c r="O416" s="135">
        <v>38</v>
      </c>
      <c r="P416" s="135">
        <v>11</v>
      </c>
      <c r="Q416" s="135">
        <v>0</v>
      </c>
      <c r="R416" s="135">
        <v>43</v>
      </c>
      <c r="S416" s="135">
        <v>3</v>
      </c>
      <c r="T416" s="135">
        <v>22</v>
      </c>
      <c r="U416" s="135">
        <v>4</v>
      </c>
      <c r="V416" s="135">
        <v>11</v>
      </c>
    </row>
    <row r="417" spans="1:22"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c r="N417" s="135">
        <v>0</v>
      </c>
      <c r="O417" s="135">
        <v>0</v>
      </c>
      <c r="P417" s="135">
        <v>0</v>
      </c>
      <c r="Q417" s="135">
        <v>0</v>
      </c>
      <c r="R417" s="135">
        <v>0</v>
      </c>
      <c r="S417" s="135">
        <v>0</v>
      </c>
      <c r="T417" s="135">
        <v>0</v>
      </c>
      <c r="U417" s="135">
        <v>0</v>
      </c>
      <c r="V417" s="135">
        <v>0</v>
      </c>
    </row>
    <row r="418" spans="1:22" s="82" customFormat="1" ht="34.5" customHeight="1">
      <c r="A418" s="345" t="s">
        <v>1079</v>
      </c>
      <c r="B418" s="113"/>
      <c r="C418" s="436"/>
      <c r="D418" s="436"/>
      <c r="E418" s="383" t="s">
        <v>323</v>
      </c>
      <c r="F418" s="384"/>
      <c r="G418" s="384"/>
      <c r="H418" s="385"/>
      <c r="I418" s="430"/>
      <c r="J418" s="164">
        <f t="shared" si="11"/>
        <v>31</v>
      </c>
      <c r="K418" s="118" t="str">
        <f t="shared" si="12"/>
        <v/>
      </c>
      <c r="L418" s="135">
        <v>0</v>
      </c>
      <c r="M418" s="135">
        <v>0</v>
      </c>
      <c r="N418" s="135">
        <v>0</v>
      </c>
      <c r="O418" s="135">
        <v>0</v>
      </c>
      <c r="P418" s="135">
        <v>0</v>
      </c>
      <c r="Q418" s="135">
        <v>31</v>
      </c>
      <c r="R418" s="135">
        <v>0</v>
      </c>
      <c r="S418" s="135">
        <v>0</v>
      </c>
      <c r="T418" s="135">
        <v>0</v>
      </c>
      <c r="U418" s="135">
        <v>0</v>
      </c>
      <c r="V418" s="135">
        <v>0</v>
      </c>
    </row>
    <row r="419" spans="1:22"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c r="N419" s="135">
        <v>0</v>
      </c>
      <c r="O419" s="135">
        <v>0</v>
      </c>
      <c r="P419" s="135">
        <v>0</v>
      </c>
      <c r="Q419" s="135">
        <v>0</v>
      </c>
      <c r="R419" s="135">
        <v>0</v>
      </c>
      <c r="S419" s="135">
        <v>0</v>
      </c>
      <c r="T419" s="135">
        <v>0</v>
      </c>
      <c r="U419" s="135">
        <v>0</v>
      </c>
      <c r="V419" s="135">
        <v>0</v>
      </c>
    </row>
    <row r="420" spans="1:22" s="82" customFormat="1" ht="34.5" customHeight="1">
      <c r="A420" s="345" t="s">
        <v>1081</v>
      </c>
      <c r="B420" s="113"/>
      <c r="C420" s="436"/>
      <c r="D420" s="383" t="s">
        <v>324</v>
      </c>
      <c r="E420" s="384"/>
      <c r="F420" s="384"/>
      <c r="G420" s="384"/>
      <c r="H420" s="385"/>
      <c r="I420" s="430"/>
      <c r="J420" s="164">
        <f t="shared" si="11"/>
        <v>9469</v>
      </c>
      <c r="K420" s="118" t="str">
        <f t="shared" si="12"/>
        <v/>
      </c>
      <c r="L420" s="135">
        <v>780</v>
      </c>
      <c r="M420" s="135">
        <v>1105</v>
      </c>
      <c r="N420" s="135">
        <v>899</v>
      </c>
      <c r="O420" s="135">
        <v>849</v>
      </c>
      <c r="P420" s="135">
        <v>619</v>
      </c>
      <c r="Q420" s="135">
        <v>810</v>
      </c>
      <c r="R420" s="135">
        <v>1443</v>
      </c>
      <c r="S420" s="135">
        <v>282</v>
      </c>
      <c r="T420" s="135">
        <v>846</v>
      </c>
      <c r="U420" s="135">
        <v>821</v>
      </c>
      <c r="V420" s="135">
        <v>1015</v>
      </c>
    </row>
    <row r="421" spans="1:22" s="82" customFormat="1" ht="34.5" customHeight="1">
      <c r="A421" s="345" t="s">
        <v>1082</v>
      </c>
      <c r="B421" s="113"/>
      <c r="C421" s="436"/>
      <c r="D421" s="435" t="s">
        <v>325</v>
      </c>
      <c r="E421" s="437" t="s">
        <v>326</v>
      </c>
      <c r="F421" s="438"/>
      <c r="G421" s="438"/>
      <c r="H421" s="439"/>
      <c r="I421" s="430"/>
      <c r="J421" s="164">
        <f t="shared" si="11"/>
        <v>2415</v>
      </c>
      <c r="K421" s="118" t="str">
        <f t="shared" si="12"/>
        <v/>
      </c>
      <c r="L421" s="135">
        <v>113</v>
      </c>
      <c r="M421" s="135">
        <v>67</v>
      </c>
      <c r="N421" s="135">
        <v>2</v>
      </c>
      <c r="O421" s="135">
        <v>260</v>
      </c>
      <c r="P421" s="135">
        <v>85</v>
      </c>
      <c r="Q421" s="135">
        <v>81</v>
      </c>
      <c r="R421" s="135">
        <v>152</v>
      </c>
      <c r="S421" s="135">
        <v>256</v>
      </c>
      <c r="T421" s="135">
        <v>232</v>
      </c>
      <c r="U421" s="135">
        <v>805</v>
      </c>
      <c r="V421" s="135">
        <v>362</v>
      </c>
    </row>
    <row r="422" spans="1:22" s="82" customFormat="1" ht="34.5" customHeight="1">
      <c r="A422" s="345" t="s">
        <v>1083</v>
      </c>
      <c r="B422" s="113"/>
      <c r="C422" s="436"/>
      <c r="D422" s="436"/>
      <c r="E422" s="383" t="s">
        <v>327</v>
      </c>
      <c r="F422" s="384"/>
      <c r="G422" s="384"/>
      <c r="H422" s="385"/>
      <c r="I422" s="430"/>
      <c r="J422" s="164">
        <f t="shared" si="11"/>
        <v>6168</v>
      </c>
      <c r="K422" s="118" t="str">
        <f t="shared" si="12"/>
        <v/>
      </c>
      <c r="L422" s="135">
        <v>538</v>
      </c>
      <c r="M422" s="135">
        <v>953</v>
      </c>
      <c r="N422" s="135">
        <v>883</v>
      </c>
      <c r="O422" s="135">
        <v>393</v>
      </c>
      <c r="P422" s="135">
        <v>410</v>
      </c>
      <c r="Q422" s="135">
        <v>716</v>
      </c>
      <c r="R422" s="135">
        <v>1148</v>
      </c>
      <c r="S422" s="135">
        <v>0</v>
      </c>
      <c r="T422" s="135">
        <v>529</v>
      </c>
      <c r="U422" s="135">
        <v>2</v>
      </c>
      <c r="V422" s="135">
        <v>596</v>
      </c>
    </row>
    <row r="423" spans="1:22" s="82" customFormat="1" ht="34.5" customHeight="1">
      <c r="A423" s="345" t="s">
        <v>1084</v>
      </c>
      <c r="B423" s="113"/>
      <c r="C423" s="436"/>
      <c r="D423" s="436"/>
      <c r="E423" s="383" t="s">
        <v>328</v>
      </c>
      <c r="F423" s="384"/>
      <c r="G423" s="384"/>
      <c r="H423" s="385"/>
      <c r="I423" s="430"/>
      <c r="J423" s="164">
        <f t="shared" si="11"/>
        <v>555</v>
      </c>
      <c r="K423" s="118" t="str">
        <f t="shared" si="12"/>
        <v/>
      </c>
      <c r="L423" s="135">
        <v>95</v>
      </c>
      <c r="M423" s="135">
        <v>46</v>
      </c>
      <c r="N423" s="135">
        <v>12</v>
      </c>
      <c r="O423" s="135">
        <v>178</v>
      </c>
      <c r="P423" s="135">
        <v>94</v>
      </c>
      <c r="Q423" s="135">
        <v>6</v>
      </c>
      <c r="R423" s="135">
        <v>58</v>
      </c>
      <c r="S423" s="135">
        <v>3</v>
      </c>
      <c r="T423" s="135">
        <v>45</v>
      </c>
      <c r="U423" s="135">
        <v>0</v>
      </c>
      <c r="V423" s="135">
        <v>18</v>
      </c>
    </row>
    <row r="424" spans="1:22" s="82" customFormat="1" ht="34.5" customHeight="1">
      <c r="A424" s="345" t="s">
        <v>1085</v>
      </c>
      <c r="B424" s="113"/>
      <c r="C424" s="436"/>
      <c r="D424" s="436"/>
      <c r="E424" s="383" t="s">
        <v>329</v>
      </c>
      <c r="F424" s="384"/>
      <c r="G424" s="384"/>
      <c r="H424" s="385"/>
      <c r="I424" s="430"/>
      <c r="J424" s="164">
        <f t="shared" si="11"/>
        <v>20</v>
      </c>
      <c r="K424" s="118" t="str">
        <f t="shared" si="12"/>
        <v/>
      </c>
      <c r="L424" s="135">
        <v>2</v>
      </c>
      <c r="M424" s="135">
        <v>3</v>
      </c>
      <c r="N424" s="135">
        <v>0</v>
      </c>
      <c r="O424" s="135">
        <v>5</v>
      </c>
      <c r="P424" s="135">
        <v>1</v>
      </c>
      <c r="Q424" s="135">
        <v>0</v>
      </c>
      <c r="R424" s="135">
        <v>4</v>
      </c>
      <c r="S424" s="135">
        <v>0</v>
      </c>
      <c r="T424" s="135">
        <v>3</v>
      </c>
      <c r="U424" s="135">
        <v>0</v>
      </c>
      <c r="V424" s="135">
        <v>2</v>
      </c>
    </row>
    <row r="425" spans="1:22" s="82" customFormat="1" ht="34.5" customHeight="1">
      <c r="A425" s="345" t="s">
        <v>1086</v>
      </c>
      <c r="B425" s="113"/>
      <c r="C425" s="436"/>
      <c r="D425" s="436"/>
      <c r="E425" s="383" t="s">
        <v>330</v>
      </c>
      <c r="F425" s="384"/>
      <c r="G425" s="384"/>
      <c r="H425" s="385"/>
      <c r="I425" s="430"/>
      <c r="J425" s="164">
        <f t="shared" si="11"/>
        <v>8</v>
      </c>
      <c r="K425" s="118" t="str">
        <f t="shared" si="12"/>
        <v/>
      </c>
      <c r="L425" s="135">
        <v>3</v>
      </c>
      <c r="M425" s="135">
        <v>1</v>
      </c>
      <c r="N425" s="135">
        <v>0</v>
      </c>
      <c r="O425" s="135">
        <v>1</v>
      </c>
      <c r="P425" s="135">
        <v>0</v>
      </c>
      <c r="Q425" s="135">
        <v>0</v>
      </c>
      <c r="R425" s="135">
        <v>2</v>
      </c>
      <c r="S425" s="135">
        <v>0</v>
      </c>
      <c r="T425" s="135">
        <v>0</v>
      </c>
      <c r="U425" s="135">
        <v>0</v>
      </c>
      <c r="V425" s="135">
        <v>1</v>
      </c>
    </row>
    <row r="426" spans="1:22"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c r="N426" s="135">
        <v>0</v>
      </c>
      <c r="O426" s="135">
        <v>0</v>
      </c>
      <c r="P426" s="135">
        <v>0</v>
      </c>
      <c r="Q426" s="135">
        <v>0</v>
      </c>
      <c r="R426" s="135">
        <v>0</v>
      </c>
      <c r="S426" s="135">
        <v>0</v>
      </c>
      <c r="T426" s="135">
        <v>0</v>
      </c>
      <c r="U426" s="135">
        <v>0</v>
      </c>
      <c r="V426" s="135">
        <v>0</v>
      </c>
    </row>
    <row r="427" spans="1:22" s="82" customFormat="1" ht="34.5" customHeight="1">
      <c r="A427" s="345" t="s">
        <v>1088</v>
      </c>
      <c r="B427" s="113"/>
      <c r="C427" s="436"/>
      <c r="D427" s="436"/>
      <c r="E427" s="383" t="s">
        <v>332</v>
      </c>
      <c r="F427" s="384"/>
      <c r="G427" s="384"/>
      <c r="H427" s="385"/>
      <c r="I427" s="430"/>
      <c r="J427" s="164">
        <f t="shared" si="11"/>
        <v>98</v>
      </c>
      <c r="K427" s="118" t="str">
        <f t="shared" si="12"/>
        <v/>
      </c>
      <c r="L427" s="135">
        <v>14</v>
      </c>
      <c r="M427" s="135">
        <v>24</v>
      </c>
      <c r="N427" s="135">
        <v>2</v>
      </c>
      <c r="O427" s="135">
        <v>8</v>
      </c>
      <c r="P427" s="135">
        <v>7</v>
      </c>
      <c r="Q427" s="135">
        <v>0</v>
      </c>
      <c r="R427" s="135">
        <v>28</v>
      </c>
      <c r="S427" s="135">
        <v>0</v>
      </c>
      <c r="T427" s="135">
        <v>11</v>
      </c>
      <c r="U427" s="135">
        <v>0</v>
      </c>
      <c r="V427" s="135">
        <v>4</v>
      </c>
    </row>
    <row r="428" spans="1:22" s="82" customFormat="1" ht="34.5" customHeight="1">
      <c r="A428" s="345" t="s">
        <v>1089</v>
      </c>
      <c r="B428" s="113"/>
      <c r="C428" s="436"/>
      <c r="D428" s="436"/>
      <c r="E428" s="383" t="s">
        <v>1090</v>
      </c>
      <c r="F428" s="384"/>
      <c r="G428" s="384"/>
      <c r="H428" s="385"/>
      <c r="I428" s="430"/>
      <c r="J428" s="164">
        <f t="shared" si="11"/>
        <v>205</v>
      </c>
      <c r="K428" s="118" t="str">
        <f t="shared" si="12"/>
        <v/>
      </c>
      <c r="L428" s="135">
        <v>15</v>
      </c>
      <c r="M428" s="135">
        <v>11</v>
      </c>
      <c r="N428" s="135">
        <v>0</v>
      </c>
      <c r="O428" s="135">
        <v>4</v>
      </c>
      <c r="P428" s="135">
        <v>22</v>
      </c>
      <c r="Q428" s="135">
        <v>7</v>
      </c>
      <c r="R428" s="135">
        <v>51</v>
      </c>
      <c r="S428" s="135">
        <v>23</v>
      </c>
      <c r="T428" s="135">
        <v>26</v>
      </c>
      <c r="U428" s="135">
        <v>14</v>
      </c>
      <c r="V428" s="135">
        <v>32</v>
      </c>
    </row>
    <row r="429" spans="1:22"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c r="N429" s="135">
        <v>0</v>
      </c>
      <c r="O429" s="135">
        <v>0</v>
      </c>
      <c r="P429" s="135">
        <v>0</v>
      </c>
      <c r="Q429" s="135">
        <v>0</v>
      </c>
      <c r="R429" s="135">
        <v>0</v>
      </c>
      <c r="S429" s="135">
        <v>0</v>
      </c>
      <c r="T429" s="135">
        <v>0</v>
      </c>
      <c r="U429" s="135">
        <v>0</v>
      </c>
      <c r="V429" s="135">
        <v>0</v>
      </c>
    </row>
    <row r="430" spans="1:22" s="1" customFormat="1">
      <c r="A430" s="325"/>
      <c r="B430" s="19"/>
      <c r="C430" s="19"/>
      <c r="D430" s="19"/>
      <c r="E430" s="19"/>
      <c r="F430" s="19"/>
      <c r="G430" s="19"/>
      <c r="H430" s="15"/>
      <c r="I430" s="15"/>
      <c r="J430" s="87"/>
      <c r="K430" s="88"/>
      <c r="L430" s="89"/>
      <c r="M430" s="89"/>
      <c r="N430" s="89"/>
      <c r="O430" s="89"/>
      <c r="P430" s="89"/>
      <c r="Q430" s="89"/>
    </row>
    <row r="431" spans="1:22" s="82" customFormat="1">
      <c r="A431" s="325"/>
      <c r="B431" s="83"/>
      <c r="C431" s="60"/>
      <c r="D431" s="60"/>
      <c r="E431" s="60"/>
      <c r="F431" s="60"/>
      <c r="G431" s="60"/>
      <c r="H431" s="90"/>
      <c r="I431" s="90"/>
      <c r="J431" s="87"/>
      <c r="K431" s="88"/>
      <c r="L431" s="89"/>
      <c r="M431" s="89"/>
      <c r="N431" s="89"/>
      <c r="O431" s="89"/>
      <c r="P431" s="89"/>
      <c r="Q431" s="89"/>
    </row>
    <row r="432" spans="1:22" s="4" customFormat="1">
      <c r="A432" s="325"/>
      <c r="B432" s="113"/>
      <c r="C432" s="166"/>
      <c r="D432" s="165"/>
      <c r="H432" s="307"/>
      <c r="I432" s="307"/>
      <c r="J432" s="59"/>
      <c r="K432" s="30"/>
      <c r="L432" s="101"/>
      <c r="M432" s="101"/>
      <c r="N432" s="101"/>
      <c r="O432" s="101"/>
      <c r="P432" s="101"/>
      <c r="Q432" s="101"/>
    </row>
    <row r="433" spans="1:22" s="4" customFormat="1">
      <c r="A433" s="325"/>
      <c r="B433" s="19" t="s">
        <v>334</v>
      </c>
      <c r="C433" s="44"/>
      <c r="D433" s="44"/>
      <c r="E433" s="44"/>
      <c r="F433" s="44"/>
      <c r="G433" s="44"/>
      <c r="H433" s="15"/>
      <c r="I433" s="15"/>
      <c r="J433" s="59"/>
      <c r="K433" s="30"/>
      <c r="L433" s="101"/>
      <c r="M433" s="101"/>
      <c r="N433" s="101"/>
      <c r="O433" s="101"/>
      <c r="P433" s="101"/>
      <c r="Q433" s="101"/>
    </row>
    <row r="434" spans="1:22">
      <c r="A434" s="325"/>
      <c r="B434" s="19"/>
      <c r="C434" s="19"/>
      <c r="D434" s="19"/>
      <c r="E434" s="19"/>
      <c r="F434" s="19"/>
      <c r="G434" s="19"/>
      <c r="H434" s="15"/>
      <c r="I434" s="15"/>
      <c r="L434" s="23"/>
      <c r="M434" s="23"/>
      <c r="N434" s="23"/>
      <c r="O434" s="23"/>
      <c r="P434" s="23"/>
      <c r="Q434" s="23"/>
      <c r="R434" s="9"/>
      <c r="S434" s="9"/>
      <c r="T434" s="9"/>
      <c r="U434" s="9"/>
      <c r="V434" s="9"/>
    </row>
    <row r="435" spans="1:22" ht="34.5" customHeight="1">
      <c r="A435" s="335"/>
      <c r="B435" s="19"/>
      <c r="C435" s="4"/>
      <c r="D435" s="4"/>
      <c r="F435" s="4"/>
      <c r="G435" s="4"/>
      <c r="H435" s="307"/>
      <c r="I435" s="307"/>
      <c r="J435" s="74" t="s">
        <v>77</v>
      </c>
      <c r="K435" s="167"/>
      <c r="L435" s="76" t="s">
        <v>8</v>
      </c>
      <c r="M435" s="76" t="s">
        <v>10</v>
      </c>
      <c r="N435" s="76" t="s">
        <v>585</v>
      </c>
      <c r="O435" s="76" t="s">
        <v>12</v>
      </c>
      <c r="P435" s="76" t="s">
        <v>13</v>
      </c>
      <c r="Q435" s="76" t="s">
        <v>584</v>
      </c>
      <c r="R435" s="76" t="s">
        <v>583</v>
      </c>
      <c r="S435" s="76" t="s">
        <v>582</v>
      </c>
      <c r="T435" s="76" t="s">
        <v>581</v>
      </c>
      <c r="U435" s="76" t="s">
        <v>7</v>
      </c>
      <c r="V435" s="76" t="s">
        <v>11</v>
      </c>
    </row>
    <row r="436" spans="1:22" ht="20.25" customHeight="1">
      <c r="A436" s="336" t="s">
        <v>988</v>
      </c>
      <c r="B436" s="2"/>
      <c r="C436" s="60"/>
      <c r="D436" s="4"/>
      <c r="F436" s="4"/>
      <c r="G436" s="4"/>
      <c r="H436" s="307"/>
      <c r="I436" s="65" t="s">
        <v>1424</v>
      </c>
      <c r="J436" s="66"/>
      <c r="K436" s="168"/>
      <c r="L436" s="78" t="s">
        <v>80</v>
      </c>
      <c r="M436" s="78" t="s">
        <v>80</v>
      </c>
      <c r="N436" s="78" t="s">
        <v>80</v>
      </c>
      <c r="O436" s="78" t="s">
        <v>80</v>
      </c>
      <c r="P436" s="78" t="s">
        <v>80</v>
      </c>
      <c r="Q436" s="78" t="s">
        <v>80</v>
      </c>
      <c r="R436" s="78" t="s">
        <v>80</v>
      </c>
      <c r="S436" s="78" t="s">
        <v>79</v>
      </c>
      <c r="T436" s="78" t="s">
        <v>80</v>
      </c>
      <c r="U436" s="78" t="s">
        <v>79</v>
      </c>
      <c r="V436" s="78" t="s">
        <v>80</v>
      </c>
    </row>
    <row r="437" spans="1:22" s="82" customFormat="1" ht="34.5" customHeight="1">
      <c r="A437" s="345" t="s">
        <v>1092</v>
      </c>
      <c r="B437" s="113"/>
      <c r="C437" s="400" t="s">
        <v>335</v>
      </c>
      <c r="D437" s="401"/>
      <c r="E437" s="401"/>
      <c r="F437" s="401"/>
      <c r="G437" s="401"/>
      <c r="H437" s="402"/>
      <c r="I437" s="392" t="s">
        <v>1093</v>
      </c>
      <c r="J437" s="169">
        <f>IF(SUM(L437:V437)=0,IF(COUNTIF(L437:V437,"未確認")&gt;0,"未確認",IF(COUNTIF(L437:V437,"~*")&gt;0,"*",SUM(L437:V437))),SUM(L437:V437))</f>
        <v>7054</v>
      </c>
      <c r="K437" s="170" t="str">
        <f>IF(OR(COUNTIF(L437:V437,"未確認")&gt;0,COUNTIF(L437:V437,"~*")&gt;0),"※","")</f>
        <v/>
      </c>
      <c r="L437" s="135">
        <v>667</v>
      </c>
      <c r="M437" s="135">
        <v>1038</v>
      </c>
      <c r="N437" s="135">
        <v>897</v>
      </c>
      <c r="O437" s="135">
        <v>589</v>
      </c>
      <c r="P437" s="135">
        <v>534</v>
      </c>
      <c r="Q437" s="135">
        <v>729</v>
      </c>
      <c r="R437" s="135">
        <v>1291</v>
      </c>
      <c r="S437" s="135">
        <v>26</v>
      </c>
      <c r="T437" s="135">
        <v>614</v>
      </c>
      <c r="U437" s="135">
        <v>16</v>
      </c>
      <c r="V437" s="135">
        <v>653</v>
      </c>
    </row>
    <row r="438" spans="1:22" s="82" customFormat="1" ht="34.5" customHeight="1">
      <c r="A438" s="344" t="s">
        <v>1094</v>
      </c>
      <c r="B438" s="113"/>
      <c r="C438" s="171"/>
      <c r="D438" s="172"/>
      <c r="E438" s="432" t="s">
        <v>1095</v>
      </c>
      <c r="F438" s="433"/>
      <c r="G438" s="433"/>
      <c r="H438" s="434"/>
      <c r="I438" s="430"/>
      <c r="J438" s="169">
        <f>IF(SUM(L438:V438)=0,IF(COUNTIF(L438:V438,"未確認")&gt;0,"未確認",IF(COUNTIF(L438:V438,"~*")&gt;0,"*",SUM(L438:V438))),SUM(L438:V438))</f>
        <v>4</v>
      </c>
      <c r="K438" s="170" t="str">
        <f>IF(OR(COUNTIF(L438:V438,"未確認")&gt;0,COUNTIF(L438:V438,"~*")&gt;0),"※","")</f>
        <v/>
      </c>
      <c r="L438" s="135">
        <v>0</v>
      </c>
      <c r="M438" s="135">
        <v>0</v>
      </c>
      <c r="N438" s="135">
        <v>2</v>
      </c>
      <c r="O438" s="135">
        <v>0</v>
      </c>
      <c r="P438" s="135">
        <v>1</v>
      </c>
      <c r="Q438" s="135">
        <v>0</v>
      </c>
      <c r="R438" s="135">
        <v>0</v>
      </c>
      <c r="S438" s="135">
        <v>0</v>
      </c>
      <c r="T438" s="135">
        <v>0</v>
      </c>
      <c r="U438" s="135">
        <v>0</v>
      </c>
      <c r="V438" s="135">
        <v>1</v>
      </c>
    </row>
    <row r="439" spans="1:22" s="82" customFormat="1" ht="34.5" customHeight="1">
      <c r="A439" s="344" t="s">
        <v>1096</v>
      </c>
      <c r="B439" s="113"/>
      <c r="C439" s="171"/>
      <c r="D439" s="172"/>
      <c r="E439" s="432" t="s">
        <v>1508</v>
      </c>
      <c r="F439" s="433"/>
      <c r="G439" s="433"/>
      <c r="H439" s="434"/>
      <c r="I439" s="430"/>
      <c r="J439" s="169">
        <f>IF(SUM(L439:V439)=0,IF(COUNTIF(L439:V439,"未確認")&gt;0,"未確認",IF(COUNTIF(L439:V439,"~*")&gt;0,"*",SUM(L439:V439))),SUM(L439:V439))</f>
        <v>59</v>
      </c>
      <c r="K439" s="170" t="str">
        <f>IF(OR(COUNTIF(L439:V439,"未確認")&gt;0,COUNTIF(L439:V439,"~*")&gt;0),"※","")</f>
        <v/>
      </c>
      <c r="L439" s="135">
        <v>4</v>
      </c>
      <c r="M439" s="135">
        <v>10</v>
      </c>
      <c r="N439" s="135">
        <v>2</v>
      </c>
      <c r="O439" s="135">
        <v>0</v>
      </c>
      <c r="P439" s="135">
        <v>1</v>
      </c>
      <c r="Q439" s="135">
        <v>14</v>
      </c>
      <c r="R439" s="135">
        <v>13</v>
      </c>
      <c r="S439" s="135">
        <v>0</v>
      </c>
      <c r="T439" s="135">
        <v>2</v>
      </c>
      <c r="U439" s="135">
        <v>0</v>
      </c>
      <c r="V439" s="135">
        <v>13</v>
      </c>
    </row>
    <row r="440" spans="1:22" s="82" customFormat="1" ht="34.5" customHeight="1">
      <c r="A440" s="344" t="s">
        <v>1098</v>
      </c>
      <c r="B440" s="113"/>
      <c r="C440" s="171"/>
      <c r="D440" s="172"/>
      <c r="E440" s="432" t="s">
        <v>338</v>
      </c>
      <c r="F440" s="433"/>
      <c r="G440" s="433"/>
      <c r="H440" s="434"/>
      <c r="I440" s="430"/>
      <c r="J440" s="169">
        <f>IF(SUM(L440:V440)=0,IF(COUNTIF(L440:V440,"未確認")&gt;0,"未確認",IF(COUNTIF(L440:V440,"~*")&gt;0,"*",SUM(L440:V440))),SUM(L440:V440))</f>
        <v>6991</v>
      </c>
      <c r="K440" s="170" t="str">
        <f>IF(OR(COUNTIF(L440:V440,"未確認")&gt;0,COUNTIF(L440:V440,"~*")&gt;0),"※","")</f>
        <v/>
      </c>
      <c r="L440" s="135">
        <v>663</v>
      </c>
      <c r="M440" s="135">
        <v>1028</v>
      </c>
      <c r="N440" s="135">
        <v>893</v>
      </c>
      <c r="O440" s="135">
        <v>589</v>
      </c>
      <c r="P440" s="135">
        <v>532</v>
      </c>
      <c r="Q440" s="135">
        <v>715</v>
      </c>
      <c r="R440" s="135">
        <v>1278</v>
      </c>
      <c r="S440" s="135">
        <v>26</v>
      </c>
      <c r="T440" s="135">
        <v>612</v>
      </c>
      <c r="U440" s="135">
        <v>16</v>
      </c>
      <c r="V440" s="135">
        <v>639</v>
      </c>
    </row>
    <row r="441" spans="1:22" s="82" customFormat="1" ht="34.5" customHeight="1">
      <c r="A441" s="345" t="s">
        <v>1099</v>
      </c>
      <c r="B441" s="2"/>
      <c r="C441" s="173"/>
      <c r="D441" s="174"/>
      <c r="E441" s="432" t="s">
        <v>339</v>
      </c>
      <c r="F441" s="433"/>
      <c r="G441" s="433"/>
      <c r="H441" s="434"/>
      <c r="I441" s="431"/>
      <c r="J441" s="169">
        <f>IF(SUM(L441:V441)=0,IF(COUNTIF(L441:V441,"未確認")&gt;0,"未確認",IF(COUNTIF(L441:V441,"~*")&gt;0,"*",SUM(L441:V441))),SUM(L441:V441))</f>
        <v>0</v>
      </c>
      <c r="K441" s="170" t="str">
        <f>IF(OR(COUNTIF(L441:V441,"未確認")&gt;0,COUNTIF(L441:V441,"~*")&gt;0),"※","")</f>
        <v/>
      </c>
      <c r="L441" s="135">
        <v>0</v>
      </c>
      <c r="M441" s="135">
        <v>0</v>
      </c>
      <c r="N441" s="135">
        <v>0</v>
      </c>
      <c r="O441" s="135">
        <v>0</v>
      </c>
      <c r="P441" s="135">
        <v>0</v>
      </c>
      <c r="Q441" s="135">
        <v>0</v>
      </c>
      <c r="R441" s="135">
        <v>0</v>
      </c>
      <c r="S441" s="135">
        <v>0</v>
      </c>
      <c r="T441" s="135">
        <v>0</v>
      </c>
      <c r="U441" s="135">
        <v>0</v>
      </c>
      <c r="V441" s="135">
        <v>0</v>
      </c>
    </row>
    <row r="442" spans="1:22" s="1" customFormat="1">
      <c r="A442" s="325"/>
      <c r="B442" s="19"/>
      <c r="C442" s="125"/>
      <c r="D442" s="19"/>
      <c r="E442" s="19"/>
      <c r="F442" s="19"/>
      <c r="G442" s="19"/>
      <c r="H442" s="15"/>
      <c r="I442" s="15"/>
      <c r="J442" s="87"/>
      <c r="K442" s="88"/>
      <c r="L442" s="89"/>
      <c r="M442" s="89"/>
      <c r="N442" s="89"/>
      <c r="O442" s="89"/>
      <c r="P442" s="89"/>
      <c r="Q442" s="89"/>
    </row>
    <row r="443" spans="1:22" s="82" customFormat="1">
      <c r="A443" s="325"/>
      <c r="B443" s="83"/>
      <c r="C443" s="60"/>
      <c r="D443" s="60"/>
      <c r="E443" s="60"/>
      <c r="F443" s="60"/>
      <c r="G443" s="60"/>
      <c r="H443" s="90"/>
      <c r="I443" s="90"/>
      <c r="J443" s="87"/>
      <c r="K443" s="88"/>
      <c r="L443" s="89"/>
      <c r="M443" s="89"/>
      <c r="N443" s="89"/>
      <c r="O443" s="89"/>
      <c r="P443" s="89"/>
      <c r="Q443" s="89"/>
    </row>
    <row r="444" spans="1:22" s="1" customFormat="1">
      <c r="A444" s="325"/>
      <c r="B444" s="2"/>
      <c r="C444" s="346"/>
      <c r="D444" s="4"/>
      <c r="E444" s="4"/>
      <c r="F444" s="4"/>
      <c r="G444" s="4"/>
      <c r="H444" s="175"/>
      <c r="I444" s="175"/>
      <c r="J444" s="59"/>
      <c r="K444" s="30"/>
      <c r="L444" s="101"/>
      <c r="M444" s="101"/>
      <c r="N444" s="101"/>
      <c r="O444" s="101"/>
      <c r="P444" s="101"/>
      <c r="Q444" s="101"/>
    </row>
    <row r="445" spans="1:22" s="4" customFormat="1">
      <c r="A445" s="325"/>
      <c r="B445" s="19" t="s">
        <v>340</v>
      </c>
      <c r="C445" s="44"/>
      <c r="D445" s="44"/>
      <c r="E445" s="44"/>
      <c r="F445" s="44"/>
      <c r="G445" s="44"/>
      <c r="H445" s="15"/>
      <c r="I445" s="15"/>
      <c r="J445" s="59"/>
      <c r="K445" s="30"/>
      <c r="L445" s="101"/>
      <c r="M445" s="101"/>
      <c r="N445" s="101"/>
      <c r="O445" s="101"/>
      <c r="P445" s="101"/>
      <c r="Q445" s="101"/>
    </row>
    <row r="446" spans="1:22" s="1" customFormat="1">
      <c r="A446" s="325"/>
      <c r="B446" s="113" t="s">
        <v>341</v>
      </c>
      <c r="C446" s="4"/>
      <c r="D446" s="4"/>
      <c r="E446" s="4"/>
      <c r="F446" s="4"/>
      <c r="G446" s="4"/>
      <c r="H446" s="307"/>
      <c r="I446" s="307"/>
      <c r="J446" s="59"/>
      <c r="K446" s="30"/>
      <c r="L446" s="101"/>
      <c r="M446" s="101"/>
      <c r="N446" s="101"/>
      <c r="O446" s="101"/>
      <c r="P446" s="101"/>
      <c r="Q446" s="101"/>
    </row>
    <row r="447" spans="1:22">
      <c r="A447" s="325"/>
      <c r="B447" s="19"/>
      <c r="C447" s="19"/>
      <c r="D447" s="19"/>
      <c r="E447" s="19"/>
      <c r="F447" s="19"/>
      <c r="G447" s="19"/>
      <c r="H447" s="15"/>
      <c r="I447" s="15"/>
      <c r="L447" s="23"/>
      <c r="M447" s="23"/>
      <c r="N447" s="23"/>
      <c r="O447" s="23"/>
      <c r="P447" s="23"/>
      <c r="Q447" s="23"/>
      <c r="R447" s="9"/>
      <c r="S447" s="9"/>
      <c r="T447" s="9"/>
      <c r="U447" s="9"/>
      <c r="V447" s="9"/>
    </row>
    <row r="448" spans="1:22" ht="34.5" customHeight="1">
      <c r="A448" s="325"/>
      <c r="B448" s="19"/>
      <c r="C448" s="4"/>
      <c r="D448" s="4"/>
      <c r="F448" s="4"/>
      <c r="G448" s="4"/>
      <c r="H448" s="307"/>
      <c r="I448" s="307"/>
      <c r="J448" s="74" t="s">
        <v>77</v>
      </c>
      <c r="K448" s="167"/>
      <c r="L448" s="76" t="s">
        <v>8</v>
      </c>
      <c r="M448" s="76" t="s">
        <v>10</v>
      </c>
      <c r="N448" s="76" t="s">
        <v>585</v>
      </c>
      <c r="O448" s="76" t="s">
        <v>12</v>
      </c>
      <c r="P448" s="76" t="s">
        <v>13</v>
      </c>
      <c r="Q448" s="76" t="s">
        <v>584</v>
      </c>
      <c r="R448" s="76" t="s">
        <v>583</v>
      </c>
      <c r="S448" s="76" t="s">
        <v>582</v>
      </c>
      <c r="T448" s="76" t="s">
        <v>581</v>
      </c>
      <c r="U448" s="76" t="s">
        <v>7</v>
      </c>
      <c r="V448" s="76" t="s">
        <v>11</v>
      </c>
    </row>
    <row r="449" spans="1:22" ht="20.25" customHeight="1">
      <c r="A449" s="325"/>
      <c r="B449" s="2"/>
      <c r="C449" s="4"/>
      <c r="D449" s="4"/>
      <c r="F449" s="4"/>
      <c r="G449" s="4"/>
      <c r="H449" s="307"/>
      <c r="I449" s="65" t="s">
        <v>1012</v>
      </c>
      <c r="J449" s="66"/>
      <c r="K449" s="168"/>
      <c r="L449" s="78" t="s">
        <v>80</v>
      </c>
      <c r="M449" s="78" t="s">
        <v>80</v>
      </c>
      <c r="N449" s="78" t="s">
        <v>80</v>
      </c>
      <c r="O449" s="78" t="s">
        <v>80</v>
      </c>
      <c r="P449" s="78" t="s">
        <v>80</v>
      </c>
      <c r="Q449" s="78" t="s">
        <v>80</v>
      </c>
      <c r="R449" s="78" t="s">
        <v>80</v>
      </c>
      <c r="S449" s="78" t="s">
        <v>79</v>
      </c>
      <c r="T449" s="78" t="s">
        <v>80</v>
      </c>
      <c r="U449" s="78" t="s">
        <v>79</v>
      </c>
      <c r="V449" s="78" t="s">
        <v>80</v>
      </c>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c r="N450" s="145"/>
      <c r="O450" s="145"/>
      <c r="P450" s="145"/>
      <c r="Q450" s="145"/>
      <c r="R450" s="145"/>
      <c r="S450" s="145"/>
      <c r="T450" s="145"/>
      <c r="U450" s="145"/>
      <c r="V450" s="145"/>
    </row>
    <row r="451" spans="1:22"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c r="N451" s="148"/>
      <c r="O451" s="148"/>
      <c r="P451" s="148"/>
      <c r="Q451" s="148"/>
      <c r="R451" s="148"/>
      <c r="S451" s="148"/>
      <c r="T451" s="148"/>
      <c r="U451" s="148"/>
      <c r="V451" s="148"/>
    </row>
    <row r="452" spans="1:22" s="82" customFormat="1" ht="34.5" customHeight="1">
      <c r="A452" s="345" t="s">
        <v>1103</v>
      </c>
      <c r="B452" s="113"/>
      <c r="C452" s="173"/>
      <c r="D452" s="178"/>
      <c r="E452" s="383" t="s">
        <v>344</v>
      </c>
      <c r="F452" s="384"/>
      <c r="G452" s="384"/>
      <c r="H452" s="385"/>
      <c r="I452" s="394"/>
      <c r="J452" s="169">
        <v>0</v>
      </c>
      <c r="K452" s="176" t="str">
        <f t="shared" si="13"/>
        <v/>
      </c>
      <c r="L452" s="147"/>
      <c r="M452" s="148"/>
      <c r="N452" s="148"/>
      <c r="O452" s="148"/>
      <c r="P452" s="148"/>
      <c r="Q452" s="148"/>
      <c r="R452" s="148"/>
      <c r="S452" s="148"/>
      <c r="T452" s="148"/>
      <c r="U452" s="148"/>
      <c r="V452" s="148"/>
    </row>
    <row r="453" spans="1:22" s="82" customFormat="1" ht="34.5" customHeight="1">
      <c r="A453" s="345" t="s">
        <v>1104</v>
      </c>
      <c r="B453" s="113"/>
      <c r="C453" s="427" t="s">
        <v>345</v>
      </c>
      <c r="D453" s="428"/>
      <c r="E453" s="428"/>
      <c r="F453" s="428"/>
      <c r="G453" s="428"/>
      <c r="H453" s="429"/>
      <c r="I453" s="394"/>
      <c r="J453" s="169">
        <v>0</v>
      </c>
      <c r="K453" s="176" t="str">
        <f t="shared" si="13"/>
        <v/>
      </c>
      <c r="L453" s="147"/>
      <c r="M453" s="148"/>
      <c r="N453" s="148"/>
      <c r="O453" s="148"/>
      <c r="P453" s="148"/>
      <c r="Q453" s="148"/>
      <c r="R453" s="148"/>
      <c r="S453" s="148"/>
      <c r="T453" s="148"/>
      <c r="U453" s="148"/>
      <c r="V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c r="N454" s="148"/>
      <c r="O454" s="148"/>
      <c r="P454" s="148"/>
      <c r="Q454" s="148"/>
      <c r="R454" s="148"/>
      <c r="S454" s="148"/>
      <c r="T454" s="148"/>
      <c r="U454" s="148"/>
      <c r="V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c r="N455" s="150"/>
      <c r="O455" s="150"/>
      <c r="P455" s="150"/>
      <c r="Q455" s="150"/>
      <c r="R455" s="150"/>
      <c r="S455" s="150"/>
      <c r="T455" s="150"/>
      <c r="U455" s="150"/>
      <c r="V455" s="150"/>
    </row>
    <row r="456" spans="1:22" s="1" customFormat="1">
      <c r="A456" s="325"/>
      <c r="B456" s="19"/>
      <c r="C456" s="19"/>
      <c r="D456" s="19"/>
      <c r="E456" s="19"/>
      <c r="F456" s="19"/>
      <c r="G456" s="19"/>
      <c r="H456" s="15"/>
      <c r="I456" s="15"/>
      <c r="J456" s="87"/>
      <c r="K456" s="88"/>
      <c r="L456" s="89"/>
      <c r="M456" s="89"/>
      <c r="N456" s="89"/>
      <c r="O456" s="89"/>
      <c r="P456" s="89"/>
      <c r="Q456" s="89"/>
    </row>
    <row r="457" spans="1:22" s="82" customFormat="1">
      <c r="A457" s="325"/>
      <c r="B457" s="83"/>
      <c r="C457" s="60"/>
      <c r="D457" s="60"/>
      <c r="E457" s="60"/>
      <c r="F457" s="60"/>
      <c r="G457" s="60"/>
      <c r="H457" s="90"/>
      <c r="I457" s="90"/>
      <c r="J457" s="87"/>
      <c r="K457" s="88"/>
      <c r="L457" s="89"/>
      <c r="M457" s="89"/>
      <c r="N457" s="89"/>
      <c r="O457" s="89"/>
      <c r="P457" s="89"/>
      <c r="Q457" s="89"/>
    </row>
    <row r="458" spans="1:22" s="82" customFormat="1">
      <c r="A458" s="325"/>
      <c r="B458" s="113"/>
      <c r="C458" s="113"/>
      <c r="D458" s="60"/>
      <c r="E458" s="60"/>
      <c r="F458" s="60"/>
      <c r="G458" s="60"/>
      <c r="H458" s="90"/>
      <c r="I458" s="153" t="s">
        <v>304</v>
      </c>
      <c r="J458" s="87"/>
      <c r="K458" s="88"/>
      <c r="L458" s="89"/>
      <c r="M458" s="89"/>
      <c r="N458" s="89"/>
      <c r="O458" s="89"/>
      <c r="P458" s="89"/>
      <c r="Q458" s="89"/>
    </row>
    <row r="459" spans="1:22" s="82" customFormat="1">
      <c r="A459" s="325"/>
      <c r="B459" s="113"/>
      <c r="C459" s="113"/>
      <c r="D459" s="60"/>
      <c r="E459" s="60"/>
      <c r="F459" s="60"/>
      <c r="G459" s="60"/>
      <c r="H459" s="90"/>
      <c r="I459" s="90"/>
      <c r="J459" s="87"/>
      <c r="K459" s="88"/>
      <c r="L459" s="89"/>
      <c r="M459" s="89"/>
      <c r="N459" s="89"/>
      <c r="O459" s="89"/>
      <c r="P459" s="89"/>
      <c r="Q459" s="89"/>
    </row>
    <row r="460" spans="1:22" s="82" customFormat="1">
      <c r="A460" s="325"/>
      <c r="B460" s="113"/>
      <c r="C460" s="113"/>
      <c r="D460" s="60"/>
      <c r="E460" s="60"/>
      <c r="F460" s="60"/>
      <c r="G460" s="60"/>
      <c r="H460" s="90"/>
      <c r="I460" s="90"/>
      <c r="J460" s="87"/>
      <c r="K460" s="88"/>
      <c r="L460" s="89"/>
      <c r="M460" s="89"/>
      <c r="N460" s="89"/>
      <c r="O460" s="89"/>
      <c r="P460" s="89"/>
      <c r="Q460" s="89"/>
    </row>
    <row r="461" spans="1:22" s="22" customFormat="1">
      <c r="A461" s="325"/>
      <c r="B461" s="2"/>
      <c r="C461" s="51"/>
      <c r="D461" s="36"/>
      <c r="E461" s="36"/>
      <c r="F461" s="36"/>
      <c r="G461" s="36"/>
      <c r="H461" s="21"/>
      <c r="I461" s="38"/>
      <c r="J461" s="6"/>
      <c r="K461" s="7"/>
      <c r="M461" s="49"/>
      <c r="N461" s="49"/>
      <c r="O461" s="49"/>
      <c r="P461" s="49"/>
      <c r="Q461" s="49"/>
      <c r="R461" s="9"/>
    </row>
    <row r="462" spans="1:22" s="22" customFormat="1">
      <c r="A462" s="325"/>
      <c r="B462" s="2"/>
      <c r="C462" s="51"/>
      <c r="D462" s="36"/>
      <c r="E462" s="36"/>
      <c r="F462" s="36"/>
      <c r="G462" s="36"/>
      <c r="H462" s="21"/>
      <c r="I462" s="38"/>
      <c r="J462" s="6"/>
      <c r="K462" s="7"/>
      <c r="M462" s="49"/>
      <c r="N462" s="49"/>
      <c r="O462" s="49"/>
      <c r="P462" s="49"/>
      <c r="Q462" s="49"/>
      <c r="R462" s="9"/>
    </row>
    <row r="463" spans="1:22" s="22" customFormat="1">
      <c r="A463" s="325"/>
      <c r="B463" s="2"/>
      <c r="H463" s="51"/>
      <c r="M463" s="39"/>
      <c r="N463" s="39"/>
      <c r="O463" s="39"/>
      <c r="P463" s="39"/>
      <c r="Q463" s="39"/>
      <c r="R463" s="9"/>
    </row>
    <row r="464" spans="1:22" s="22" customFormat="1">
      <c r="A464" s="325"/>
      <c r="B464" s="2"/>
      <c r="H464" s="51"/>
      <c r="M464" s="49"/>
      <c r="N464" s="49"/>
      <c r="O464" s="49"/>
      <c r="P464" s="49"/>
      <c r="Q464" s="49"/>
      <c r="R464" s="9"/>
    </row>
    <row r="465" spans="1:22" s="22" customFormat="1">
      <c r="A465" s="325"/>
      <c r="B465" s="2"/>
      <c r="H465" s="51"/>
      <c r="M465" s="39"/>
      <c r="N465" s="39"/>
      <c r="O465" s="39"/>
      <c r="P465" s="39"/>
      <c r="Q465" s="39"/>
      <c r="R465" s="9"/>
    </row>
    <row r="466" spans="1:22" s="22" customFormat="1">
      <c r="A466" s="325"/>
      <c r="B466" s="2"/>
      <c r="H466" s="51"/>
      <c r="M466" s="39"/>
      <c r="N466" s="39"/>
      <c r="O466" s="39"/>
      <c r="P466" s="39"/>
      <c r="Q466" s="39"/>
      <c r="R466" s="9"/>
    </row>
    <row r="467" spans="1:22" s="22" customFormat="1">
      <c r="A467" s="325"/>
      <c r="B467" s="2"/>
      <c r="H467" s="51"/>
      <c r="L467" s="8"/>
      <c r="M467" s="8"/>
      <c r="N467" s="8"/>
      <c r="O467" s="8"/>
      <c r="P467" s="8"/>
      <c r="Q467" s="8"/>
      <c r="R467" s="9"/>
    </row>
    <row r="468" spans="1:22" s="22" customFormat="1">
      <c r="A468" s="325"/>
      <c r="B468" s="2"/>
      <c r="C468" s="42"/>
      <c r="D468" s="42"/>
      <c r="E468" s="42"/>
      <c r="F468" s="42"/>
      <c r="G468" s="179"/>
      <c r="H468" s="42"/>
      <c r="I468" s="42"/>
      <c r="J468" s="42"/>
      <c r="K468" s="50"/>
      <c r="L468" s="42"/>
      <c r="M468" s="42"/>
      <c r="N468" s="42"/>
      <c r="O468" s="42"/>
      <c r="P468" s="42"/>
      <c r="Q468" s="42"/>
      <c r="R468" s="9"/>
    </row>
    <row r="469" spans="1:22" s="22" customFormat="1">
      <c r="A469" s="325"/>
      <c r="B469" s="2"/>
      <c r="C469" s="60"/>
      <c r="D469" s="4"/>
      <c r="E469" s="4"/>
      <c r="F469" s="4"/>
      <c r="G469" s="4"/>
      <c r="H469" s="307"/>
      <c r="I469" s="307"/>
      <c r="J469" s="61"/>
      <c r="K469" s="30"/>
      <c r="L469" s="59"/>
      <c r="M469" s="59"/>
      <c r="N469" s="59"/>
      <c r="O469" s="59"/>
      <c r="P469" s="59"/>
      <c r="Q469" s="59"/>
      <c r="R469" s="9"/>
    </row>
    <row r="470" spans="1:22" s="1" customFormat="1" ht="19.5">
      <c r="A470" s="325"/>
      <c r="B470" s="343" t="s">
        <v>1107</v>
      </c>
      <c r="C470" s="347"/>
      <c r="D470" s="55"/>
      <c r="E470" s="55"/>
      <c r="F470" s="55"/>
      <c r="G470" s="55"/>
      <c r="H470" s="56"/>
      <c r="I470" s="56"/>
      <c r="J470" s="58"/>
      <c r="K470" s="57"/>
      <c r="L470" s="163"/>
      <c r="M470" s="163"/>
      <c r="N470" s="163"/>
      <c r="O470" s="163"/>
      <c r="P470" s="163"/>
      <c r="Q470" s="163"/>
    </row>
    <row r="471" spans="1:22" s="1" customFormat="1">
      <c r="A471" s="325"/>
      <c r="B471" s="19" t="s">
        <v>349</v>
      </c>
      <c r="C471" s="348"/>
      <c r="D471" s="4"/>
      <c r="E471" s="4"/>
      <c r="F471" s="4"/>
      <c r="G471" s="4"/>
      <c r="H471" s="307"/>
      <c r="I471" s="307"/>
      <c r="J471" s="59"/>
      <c r="K471" s="30"/>
      <c r="L471" s="101"/>
      <c r="M471" s="101"/>
      <c r="N471" s="101"/>
      <c r="O471" s="101"/>
      <c r="P471" s="101"/>
      <c r="Q471" s="101"/>
    </row>
    <row r="472" spans="1:22">
      <c r="A472" s="325"/>
      <c r="B472" s="19"/>
      <c r="C472" s="19"/>
      <c r="D472" s="19"/>
      <c r="E472" s="19"/>
      <c r="F472" s="19"/>
      <c r="G472" s="19"/>
      <c r="H472" s="15"/>
      <c r="I472" s="15"/>
      <c r="L472" s="23"/>
      <c r="M472" s="23"/>
      <c r="N472" s="23"/>
      <c r="O472" s="23"/>
      <c r="P472" s="23"/>
      <c r="Q472" s="23"/>
      <c r="R472" s="9"/>
      <c r="S472" s="9"/>
      <c r="T472" s="9"/>
      <c r="U472" s="9"/>
      <c r="V472" s="9"/>
    </row>
    <row r="473" spans="1:22" ht="34.5" customHeight="1">
      <c r="A473" s="325"/>
      <c r="B473" s="19"/>
      <c r="C473" s="4"/>
      <c r="D473" s="4"/>
      <c r="F473" s="4"/>
      <c r="G473" s="4"/>
      <c r="H473" s="307"/>
      <c r="I473" s="307"/>
      <c r="J473" s="74" t="s">
        <v>77</v>
      </c>
      <c r="K473" s="167"/>
      <c r="L473" s="76" t="s">
        <v>8</v>
      </c>
      <c r="M473" s="76" t="s">
        <v>10</v>
      </c>
      <c r="N473" s="76" t="s">
        <v>585</v>
      </c>
      <c r="O473" s="76" t="s">
        <v>12</v>
      </c>
      <c r="P473" s="76" t="s">
        <v>13</v>
      </c>
      <c r="Q473" s="76" t="s">
        <v>584</v>
      </c>
      <c r="R473" s="76" t="s">
        <v>583</v>
      </c>
      <c r="S473" s="76" t="s">
        <v>582</v>
      </c>
      <c r="T473" s="76" t="s">
        <v>581</v>
      </c>
      <c r="U473" s="76" t="s">
        <v>7</v>
      </c>
      <c r="V473" s="76" t="s">
        <v>11</v>
      </c>
    </row>
    <row r="474" spans="1:22" ht="20.25" customHeight="1">
      <c r="A474" s="325"/>
      <c r="B474" s="2"/>
      <c r="C474" s="60"/>
      <c r="D474" s="4"/>
      <c r="F474" s="4"/>
      <c r="G474" s="4"/>
      <c r="H474" s="307"/>
      <c r="I474" s="65" t="s">
        <v>1012</v>
      </c>
      <c r="J474" s="66"/>
      <c r="K474" s="168"/>
      <c r="L474" s="78" t="s">
        <v>80</v>
      </c>
      <c r="M474" s="78" t="s">
        <v>80</v>
      </c>
      <c r="N474" s="78" t="s">
        <v>80</v>
      </c>
      <c r="O474" s="78" t="s">
        <v>80</v>
      </c>
      <c r="P474" s="78" t="s">
        <v>80</v>
      </c>
      <c r="Q474" s="78" t="s">
        <v>80</v>
      </c>
      <c r="R474" s="78" t="s">
        <v>80</v>
      </c>
      <c r="S474" s="78" t="s">
        <v>79</v>
      </c>
      <c r="T474" s="78" t="s">
        <v>80</v>
      </c>
      <c r="U474" s="78" t="s">
        <v>79</v>
      </c>
      <c r="V474" s="78" t="s">
        <v>80</v>
      </c>
    </row>
    <row r="475" spans="1:22" ht="34.5" customHeight="1">
      <c r="A475" s="349" t="s">
        <v>1108</v>
      </c>
      <c r="B475" s="2"/>
      <c r="C475" s="400" t="s">
        <v>350</v>
      </c>
      <c r="D475" s="401"/>
      <c r="E475" s="401"/>
      <c r="F475" s="401"/>
      <c r="G475" s="401"/>
      <c r="H475" s="402"/>
      <c r="I475" s="406" t="s">
        <v>1109</v>
      </c>
      <c r="J475" s="180">
        <f>IF(SUM(L475:V475)=0,IF(COUNTIF(L475:V475,"未確認")&gt;0,"未確認",IF(COUNTIF(L475:V475,"*")&gt;0,"*",SUM(L475:V475))),SUM(L475:V475))</f>
        <v>393</v>
      </c>
      <c r="K475" s="181" t="str">
        <f t="shared" ref="K475:K482" si="14">IF(OR(COUNTIF(L475:V475,"未確認")&gt;0,COUNTIF(L475:V475,"*")&gt;0),"※","")</f>
        <v>※</v>
      </c>
      <c r="L475" s="111">
        <v>18</v>
      </c>
      <c r="M475" s="111">
        <v>34</v>
      </c>
      <c r="N475" s="111" t="s">
        <v>1110</v>
      </c>
      <c r="O475" s="111">
        <v>49</v>
      </c>
      <c r="P475" s="111">
        <v>24</v>
      </c>
      <c r="Q475" s="111">
        <v>38</v>
      </c>
      <c r="R475" s="111">
        <v>71</v>
      </c>
      <c r="S475" s="111">
        <v>26</v>
      </c>
      <c r="T475" s="111">
        <v>33</v>
      </c>
      <c r="U475" s="111">
        <v>63</v>
      </c>
      <c r="V475" s="111">
        <v>37</v>
      </c>
    </row>
    <row r="476" spans="1:22" ht="34.5" customHeight="1">
      <c r="A476" s="349" t="s">
        <v>1111</v>
      </c>
      <c r="B476" s="2"/>
      <c r="C476" s="182"/>
      <c r="D476" s="421" t="s">
        <v>352</v>
      </c>
      <c r="E476" s="383" t="s">
        <v>353</v>
      </c>
      <c r="F476" s="384"/>
      <c r="G476" s="384"/>
      <c r="H476" s="385"/>
      <c r="I476" s="420"/>
      <c r="J476" s="180" t="str">
        <f t="shared" ref="J476:J487" si="15">IF(SUM(L476:V476)=0,IF(COUNTIF(L476:V476,"未確認")&gt;0,"未確認",IF(COUNTIF(L476:V476,"~*")&gt;0,"*",SUM(L476:V476))),SUM(L476:V476))</f>
        <v>*</v>
      </c>
      <c r="K476" s="181" t="str">
        <f t="shared" si="14"/>
        <v>※</v>
      </c>
      <c r="L476" s="111">
        <v>0</v>
      </c>
      <c r="M476" s="111" t="s">
        <v>1110</v>
      </c>
      <c r="N476" s="111">
        <v>0</v>
      </c>
      <c r="O476" s="111" t="s">
        <v>1110</v>
      </c>
      <c r="P476" s="111">
        <v>0</v>
      </c>
      <c r="Q476" s="111">
        <v>0</v>
      </c>
      <c r="R476" s="111">
        <v>0</v>
      </c>
      <c r="S476" s="111">
        <v>0</v>
      </c>
      <c r="T476" s="111" t="s">
        <v>1509</v>
      </c>
      <c r="U476" s="111" t="s">
        <v>1110</v>
      </c>
      <c r="V476" s="111" t="s">
        <v>1510</v>
      </c>
    </row>
    <row r="477" spans="1:22" ht="34.5" customHeight="1">
      <c r="A477" s="349" t="s">
        <v>1112</v>
      </c>
      <c r="B477" s="2"/>
      <c r="C477" s="182"/>
      <c r="D477" s="422"/>
      <c r="E477" s="383" t="s">
        <v>354</v>
      </c>
      <c r="F477" s="384"/>
      <c r="G477" s="384"/>
      <c r="H477" s="385"/>
      <c r="I477" s="420"/>
      <c r="J477" s="180">
        <f t="shared" si="15"/>
        <v>61</v>
      </c>
      <c r="K477" s="181" t="str">
        <f t="shared" si="14"/>
        <v>※</v>
      </c>
      <c r="L477" s="111" t="s">
        <v>1110</v>
      </c>
      <c r="M477" s="111">
        <v>0</v>
      </c>
      <c r="N477" s="111">
        <v>0</v>
      </c>
      <c r="O477" s="111">
        <v>44</v>
      </c>
      <c r="P477" s="111">
        <v>0</v>
      </c>
      <c r="Q477" s="111">
        <v>0</v>
      </c>
      <c r="R477" s="111">
        <v>0</v>
      </c>
      <c r="S477" s="111" t="s">
        <v>1110</v>
      </c>
      <c r="T477" s="111">
        <v>0</v>
      </c>
      <c r="U477" s="111">
        <v>17</v>
      </c>
      <c r="V477" s="111">
        <v>0</v>
      </c>
    </row>
    <row r="478" spans="1:22" ht="34.5" customHeight="1">
      <c r="A478" s="349" t="s">
        <v>1113</v>
      </c>
      <c r="B478" s="2"/>
      <c r="C478" s="182"/>
      <c r="D478" s="422"/>
      <c r="E478" s="383" t="s">
        <v>355</v>
      </c>
      <c r="F478" s="384"/>
      <c r="G478" s="384"/>
      <c r="H478" s="385"/>
      <c r="I478" s="420"/>
      <c r="J478" s="180" t="str">
        <f t="shared" si="15"/>
        <v>*</v>
      </c>
      <c r="K478" s="181" t="str">
        <f t="shared" si="14"/>
        <v>※</v>
      </c>
      <c r="L478" s="111">
        <v>0</v>
      </c>
      <c r="M478" s="111">
        <v>0</v>
      </c>
      <c r="N478" s="111">
        <v>0</v>
      </c>
      <c r="O478" s="111" t="s">
        <v>1110</v>
      </c>
      <c r="P478" s="111" t="s">
        <v>1110</v>
      </c>
      <c r="Q478" s="111">
        <v>0</v>
      </c>
      <c r="R478" s="111">
        <v>0</v>
      </c>
      <c r="S478" s="111">
        <v>0</v>
      </c>
      <c r="T478" s="111">
        <v>0</v>
      </c>
      <c r="U478" s="111" t="s">
        <v>1110</v>
      </c>
      <c r="V478" s="111">
        <v>0</v>
      </c>
    </row>
    <row r="479" spans="1:22" ht="34.5" customHeight="1">
      <c r="A479" s="349" t="s">
        <v>1114</v>
      </c>
      <c r="B479" s="2"/>
      <c r="C479" s="182"/>
      <c r="D479" s="422"/>
      <c r="E479" s="383" t="s">
        <v>356</v>
      </c>
      <c r="F479" s="384"/>
      <c r="G479" s="384"/>
      <c r="H479" s="385"/>
      <c r="I479" s="420"/>
      <c r="J479" s="180" t="str">
        <f t="shared" si="15"/>
        <v>*</v>
      </c>
      <c r="K479" s="181" t="str">
        <f t="shared" si="14"/>
        <v>※</v>
      </c>
      <c r="L479" s="111">
        <v>0</v>
      </c>
      <c r="M479" s="111" t="s">
        <v>1110</v>
      </c>
      <c r="N479" s="111">
        <v>0</v>
      </c>
      <c r="O479" s="111">
        <v>0</v>
      </c>
      <c r="P479" s="111">
        <v>0</v>
      </c>
      <c r="Q479" s="111">
        <v>0</v>
      </c>
      <c r="R479" s="111">
        <v>0</v>
      </c>
      <c r="S479" s="111">
        <v>0</v>
      </c>
      <c r="T479" s="111">
        <v>0</v>
      </c>
      <c r="U479" s="111">
        <v>0</v>
      </c>
      <c r="V479" s="111">
        <v>0</v>
      </c>
    </row>
    <row r="480" spans="1:22" ht="34.5" customHeight="1">
      <c r="A480" s="349" t="s">
        <v>1115</v>
      </c>
      <c r="B480" s="2"/>
      <c r="C480" s="182"/>
      <c r="D480" s="422"/>
      <c r="E480" s="383" t="s">
        <v>357</v>
      </c>
      <c r="F480" s="384"/>
      <c r="G480" s="384"/>
      <c r="H480" s="385"/>
      <c r="I480" s="420"/>
      <c r="J480" s="180" t="str">
        <f t="shared" si="15"/>
        <v>*</v>
      </c>
      <c r="K480" s="181" t="str">
        <f t="shared" si="14"/>
        <v>※</v>
      </c>
      <c r="L480" s="111" t="s">
        <v>1116</v>
      </c>
      <c r="M480" s="111" t="s">
        <v>1433</v>
      </c>
      <c r="N480" s="111" t="s">
        <v>1116</v>
      </c>
      <c r="O480" s="111">
        <v>0</v>
      </c>
      <c r="P480" s="111">
        <v>0</v>
      </c>
      <c r="Q480" s="111">
        <v>0</v>
      </c>
      <c r="R480" s="111">
        <v>0</v>
      </c>
      <c r="S480" s="111">
        <v>0</v>
      </c>
      <c r="T480" s="111">
        <v>0</v>
      </c>
      <c r="U480" s="111">
        <v>0</v>
      </c>
      <c r="V480" s="111">
        <v>0</v>
      </c>
    </row>
    <row r="481" spans="1:22" ht="34.5" customHeight="1">
      <c r="A481" s="349" t="s">
        <v>1117</v>
      </c>
      <c r="B481" s="2"/>
      <c r="C481" s="182"/>
      <c r="D481" s="422"/>
      <c r="E481" s="383" t="s">
        <v>358</v>
      </c>
      <c r="F481" s="384"/>
      <c r="G481" s="384"/>
      <c r="H481" s="385"/>
      <c r="I481" s="420"/>
      <c r="J481" s="180" t="str">
        <f t="shared" si="15"/>
        <v>*</v>
      </c>
      <c r="K481" s="181" t="str">
        <f t="shared" si="14"/>
        <v>※</v>
      </c>
      <c r="L481" s="111">
        <v>0</v>
      </c>
      <c r="M481" s="111" t="s">
        <v>1110</v>
      </c>
      <c r="N481" s="111">
        <v>0</v>
      </c>
      <c r="O481" s="111">
        <v>0</v>
      </c>
      <c r="P481" s="111">
        <v>0</v>
      </c>
      <c r="Q481" s="111">
        <v>0</v>
      </c>
      <c r="R481" s="111">
        <v>0</v>
      </c>
      <c r="S481" s="111">
        <v>0</v>
      </c>
      <c r="T481" s="111">
        <v>0</v>
      </c>
      <c r="U481" s="111">
        <v>0</v>
      </c>
      <c r="V481" s="111">
        <v>0</v>
      </c>
    </row>
    <row r="482" spans="1:22" ht="34.5" customHeight="1">
      <c r="A482" s="349" t="s">
        <v>1118</v>
      </c>
      <c r="B482" s="2"/>
      <c r="C482" s="182"/>
      <c r="D482" s="422"/>
      <c r="E482" s="383" t="s">
        <v>359</v>
      </c>
      <c r="F482" s="384"/>
      <c r="G482" s="384"/>
      <c r="H482" s="385"/>
      <c r="I482" s="420"/>
      <c r="J482" s="180" t="str">
        <f t="shared" si="15"/>
        <v>*</v>
      </c>
      <c r="K482" s="181" t="str">
        <f t="shared" si="14"/>
        <v>※</v>
      </c>
      <c r="L482" s="111">
        <v>0</v>
      </c>
      <c r="M482" s="111">
        <v>0</v>
      </c>
      <c r="N482" s="111">
        <v>0</v>
      </c>
      <c r="O482" s="111">
        <v>0</v>
      </c>
      <c r="P482" s="111">
        <v>0</v>
      </c>
      <c r="Q482" s="111">
        <v>0</v>
      </c>
      <c r="R482" s="111" t="s">
        <v>1509</v>
      </c>
      <c r="S482" s="111">
        <v>0</v>
      </c>
      <c r="T482" s="111">
        <v>0</v>
      </c>
      <c r="U482" s="111">
        <v>0</v>
      </c>
      <c r="V482" s="111" t="s">
        <v>1510</v>
      </c>
    </row>
    <row r="483" spans="1:22" ht="34.5" customHeight="1">
      <c r="A483" s="349" t="s">
        <v>1119</v>
      </c>
      <c r="B483" s="2"/>
      <c r="C483" s="182"/>
      <c r="D483" s="422"/>
      <c r="E483" s="383" t="s">
        <v>360</v>
      </c>
      <c r="F483" s="384"/>
      <c r="G483" s="384"/>
      <c r="H483" s="385"/>
      <c r="I483" s="420"/>
      <c r="J483" s="180">
        <f t="shared" si="15"/>
        <v>47</v>
      </c>
      <c r="K483" s="181" t="str">
        <f>IF(OR(COUNTIF(L483:V483,"未確認")&gt;0,COUNTIF(L483:V483,"~")&gt;0),"※","")</f>
        <v/>
      </c>
      <c r="L483" s="111">
        <v>0</v>
      </c>
      <c r="M483" s="111">
        <v>0</v>
      </c>
      <c r="N483" s="111">
        <v>0</v>
      </c>
      <c r="O483" s="111">
        <v>0</v>
      </c>
      <c r="P483" s="111" t="s">
        <v>1110</v>
      </c>
      <c r="Q483" s="111">
        <v>0</v>
      </c>
      <c r="R483" s="111" t="s">
        <v>1509</v>
      </c>
      <c r="S483" s="111">
        <v>18</v>
      </c>
      <c r="T483" s="111">
        <v>29</v>
      </c>
      <c r="U483" s="111" t="s">
        <v>1433</v>
      </c>
      <c r="V483" s="111" t="s">
        <v>1433</v>
      </c>
    </row>
    <row r="484" spans="1:22" ht="34.5" customHeight="1">
      <c r="A484" s="349" t="s">
        <v>1120</v>
      </c>
      <c r="B484" s="2"/>
      <c r="C484" s="182"/>
      <c r="D484" s="422"/>
      <c r="E484" s="383" t="s">
        <v>361</v>
      </c>
      <c r="F484" s="384"/>
      <c r="G484" s="384"/>
      <c r="H484" s="385"/>
      <c r="I484" s="420"/>
      <c r="J484" s="180">
        <f t="shared" si="15"/>
        <v>176</v>
      </c>
      <c r="K484" s="181" t="str">
        <f t="shared" ref="K484:K503" si="16">IF(OR(COUNTIF(L484:V484,"未確認")&gt;0,COUNTIF(L484:V484,"*")&gt;0),"※","")</f>
        <v>※</v>
      </c>
      <c r="L484" s="111">
        <v>13</v>
      </c>
      <c r="M484" s="111" t="s">
        <v>1121</v>
      </c>
      <c r="N484" s="111" t="s">
        <v>1509</v>
      </c>
      <c r="O484" s="111">
        <v>0</v>
      </c>
      <c r="P484" s="111">
        <v>13</v>
      </c>
      <c r="Q484" s="111">
        <v>16</v>
      </c>
      <c r="R484" s="111">
        <v>68</v>
      </c>
      <c r="S484" s="111" t="s">
        <v>1121</v>
      </c>
      <c r="T484" s="111" t="s">
        <v>1433</v>
      </c>
      <c r="U484" s="111">
        <v>38</v>
      </c>
      <c r="V484" s="111">
        <v>28</v>
      </c>
    </row>
    <row r="485" spans="1:22" ht="34.5" customHeight="1">
      <c r="A485" s="349" t="s">
        <v>1122</v>
      </c>
      <c r="B485" s="2"/>
      <c r="C485" s="182"/>
      <c r="D485" s="422"/>
      <c r="E485" s="383" t="s">
        <v>362</v>
      </c>
      <c r="F485" s="384"/>
      <c r="G485" s="384"/>
      <c r="H485" s="385"/>
      <c r="I485" s="420"/>
      <c r="J485" s="180" t="str">
        <f t="shared" si="15"/>
        <v>*</v>
      </c>
      <c r="K485" s="181" t="str">
        <f t="shared" si="16"/>
        <v>※</v>
      </c>
      <c r="L485" s="111">
        <v>0</v>
      </c>
      <c r="M485" s="111" t="s">
        <v>1121</v>
      </c>
      <c r="N485" s="111">
        <v>0</v>
      </c>
      <c r="O485" s="111">
        <v>0</v>
      </c>
      <c r="P485" s="111">
        <v>0</v>
      </c>
      <c r="Q485" s="111">
        <v>0</v>
      </c>
      <c r="R485" s="111">
        <v>0</v>
      </c>
      <c r="S485" s="111">
        <v>0</v>
      </c>
      <c r="T485" s="111" t="s">
        <v>1121</v>
      </c>
      <c r="U485" s="111">
        <v>0</v>
      </c>
      <c r="V485" s="111">
        <v>0</v>
      </c>
    </row>
    <row r="486" spans="1:22" ht="34.5" customHeight="1">
      <c r="A486" s="349" t="s">
        <v>1123</v>
      </c>
      <c r="B486" s="2"/>
      <c r="C486" s="182"/>
      <c r="D486" s="422"/>
      <c r="E486" s="383" t="s">
        <v>363</v>
      </c>
      <c r="F486" s="384"/>
      <c r="G486" s="384"/>
      <c r="H486" s="385"/>
      <c r="I486" s="420"/>
      <c r="J486" s="180">
        <f t="shared" si="15"/>
        <v>22</v>
      </c>
      <c r="K486" s="181" t="str">
        <f t="shared" si="16"/>
        <v>※</v>
      </c>
      <c r="L486" s="111" t="s">
        <v>1128</v>
      </c>
      <c r="M486" s="111" t="s">
        <v>1128</v>
      </c>
      <c r="N486" s="111" t="s">
        <v>140</v>
      </c>
      <c r="O486" s="111">
        <v>0</v>
      </c>
      <c r="P486" s="111">
        <v>0</v>
      </c>
      <c r="Q486" s="111">
        <v>22</v>
      </c>
      <c r="R486" s="111">
        <v>0</v>
      </c>
      <c r="S486" s="111">
        <v>0</v>
      </c>
      <c r="T486" s="111">
        <v>0</v>
      </c>
      <c r="U486" s="111" t="s">
        <v>1433</v>
      </c>
      <c r="V486" s="111">
        <v>0</v>
      </c>
    </row>
    <row r="487" spans="1:22" ht="34.5" customHeight="1">
      <c r="A487" s="349" t="s">
        <v>1124</v>
      </c>
      <c r="B487" s="2"/>
      <c r="C487" s="182"/>
      <c r="D487" s="423"/>
      <c r="E487" s="383" t="s">
        <v>364</v>
      </c>
      <c r="F487" s="384"/>
      <c r="G487" s="384"/>
      <c r="H487" s="385"/>
      <c r="I487" s="407"/>
      <c r="J487" s="180">
        <f t="shared" si="15"/>
        <v>0</v>
      </c>
      <c r="K487" s="181" t="str">
        <f t="shared" si="16"/>
        <v/>
      </c>
      <c r="L487" s="111">
        <v>0</v>
      </c>
      <c r="M487" s="111">
        <v>0</v>
      </c>
      <c r="N487" s="111">
        <v>0</v>
      </c>
      <c r="O487" s="111">
        <v>0</v>
      </c>
      <c r="P487" s="111">
        <v>0</v>
      </c>
      <c r="Q487" s="111">
        <v>0</v>
      </c>
      <c r="R487" s="111">
        <v>0</v>
      </c>
      <c r="S487" s="111">
        <v>0</v>
      </c>
      <c r="T487" s="111">
        <v>0</v>
      </c>
      <c r="U487" s="111">
        <v>0</v>
      </c>
      <c r="V487" s="111">
        <v>0</v>
      </c>
    </row>
    <row r="488" spans="1:22" ht="34.5" customHeight="1">
      <c r="A488" s="349" t="s">
        <v>1125</v>
      </c>
      <c r="B488" s="146"/>
      <c r="C488" s="400" t="s">
        <v>365</v>
      </c>
      <c r="D488" s="401"/>
      <c r="E488" s="401"/>
      <c r="F488" s="401"/>
      <c r="G488" s="401"/>
      <c r="H488" s="402"/>
      <c r="I488" s="406" t="s">
        <v>366</v>
      </c>
      <c r="J488" s="180">
        <f>IF(SUM(L488:V488)=0,IF(COUNTIF(L488:V488,"未確認")&gt;0,"未確認",IF(COUNTIF(L488:V488,"*")&gt;0,"*",SUM(L488:V488))),SUM(L488:V488))</f>
        <v>134</v>
      </c>
      <c r="K488" s="181" t="str">
        <f t="shared" si="16"/>
        <v>※</v>
      </c>
      <c r="L488" s="111">
        <v>0</v>
      </c>
      <c r="M488" s="111" t="s">
        <v>1121</v>
      </c>
      <c r="N488" s="111" t="s">
        <v>1433</v>
      </c>
      <c r="O488" s="111">
        <v>16</v>
      </c>
      <c r="P488" s="111" t="s">
        <v>1121</v>
      </c>
      <c r="Q488" s="111">
        <v>14</v>
      </c>
      <c r="R488" s="111">
        <v>0</v>
      </c>
      <c r="S488" s="111">
        <v>22</v>
      </c>
      <c r="T488" s="111">
        <v>0</v>
      </c>
      <c r="U488" s="111">
        <v>63</v>
      </c>
      <c r="V488" s="111">
        <v>19</v>
      </c>
    </row>
    <row r="489" spans="1:22" ht="34.5" customHeight="1">
      <c r="A489" s="349" t="s">
        <v>1129</v>
      </c>
      <c r="B489" s="2"/>
      <c r="C489" s="182"/>
      <c r="D489" s="421" t="s">
        <v>367</v>
      </c>
      <c r="E489" s="383" t="s">
        <v>353</v>
      </c>
      <c r="F489" s="384"/>
      <c r="G489" s="384"/>
      <c r="H489" s="385"/>
      <c r="I489" s="420"/>
      <c r="J489" s="180" t="str">
        <f t="shared" ref="J489:J503" si="17">IF(SUM(L489:V489)=0,IF(COUNTIF(L489:V489,"未確認")&gt;0,"未確認",IF(COUNTIF(L489:V489,"~*")&gt;0,"*",SUM(L489:V489))),SUM(L489:V489))</f>
        <v>*</v>
      </c>
      <c r="K489" s="181" t="str">
        <f t="shared" si="16"/>
        <v>※</v>
      </c>
      <c r="L489" s="111"/>
      <c r="M489" s="111">
        <v>0</v>
      </c>
      <c r="N489" s="111">
        <v>0</v>
      </c>
      <c r="O489" s="111">
        <v>0</v>
      </c>
      <c r="P489" s="111">
        <v>0</v>
      </c>
      <c r="Q489" s="111">
        <v>0</v>
      </c>
      <c r="R489" s="111"/>
      <c r="S489" s="111">
        <v>0</v>
      </c>
      <c r="T489" s="111"/>
      <c r="U489" s="111" t="s">
        <v>1121</v>
      </c>
      <c r="V489" s="111">
        <v>0</v>
      </c>
    </row>
    <row r="490" spans="1:22" ht="34.5" customHeight="1">
      <c r="A490" s="349" t="s">
        <v>1130</v>
      </c>
      <c r="B490" s="2"/>
      <c r="C490" s="182"/>
      <c r="D490" s="422"/>
      <c r="E490" s="383" t="s">
        <v>354</v>
      </c>
      <c r="F490" s="384"/>
      <c r="G490" s="384"/>
      <c r="H490" s="385"/>
      <c r="I490" s="420"/>
      <c r="J490" s="180">
        <f t="shared" si="17"/>
        <v>33</v>
      </c>
      <c r="K490" s="181" t="str">
        <f t="shared" si="16"/>
        <v>※</v>
      </c>
      <c r="L490" s="111"/>
      <c r="M490" s="111">
        <v>0</v>
      </c>
      <c r="N490" s="111">
        <v>0</v>
      </c>
      <c r="O490" s="111">
        <v>16</v>
      </c>
      <c r="P490" s="111">
        <v>0</v>
      </c>
      <c r="Q490" s="111">
        <v>0</v>
      </c>
      <c r="R490" s="111"/>
      <c r="S490" s="111" t="s">
        <v>1121</v>
      </c>
      <c r="T490" s="111"/>
      <c r="U490" s="111">
        <v>17</v>
      </c>
      <c r="V490" s="111">
        <v>0</v>
      </c>
    </row>
    <row r="491" spans="1:22" ht="34.5" customHeight="1">
      <c r="A491" s="349" t="s">
        <v>1131</v>
      </c>
      <c r="B491" s="2"/>
      <c r="C491" s="182"/>
      <c r="D491" s="422"/>
      <c r="E491" s="383" t="s">
        <v>355</v>
      </c>
      <c r="F491" s="384"/>
      <c r="G491" s="384"/>
      <c r="H491" s="385"/>
      <c r="I491" s="420"/>
      <c r="J491" s="180" t="str">
        <f t="shared" si="17"/>
        <v>*</v>
      </c>
      <c r="K491" s="181" t="str">
        <f t="shared" si="16"/>
        <v>※</v>
      </c>
      <c r="L491" s="111"/>
      <c r="M491" s="111">
        <v>0</v>
      </c>
      <c r="N491" s="111">
        <v>0</v>
      </c>
      <c r="O491" s="111">
        <v>0</v>
      </c>
      <c r="P491" s="111">
        <v>0</v>
      </c>
      <c r="Q491" s="111">
        <v>0</v>
      </c>
      <c r="R491" s="111"/>
      <c r="S491" s="111">
        <v>0</v>
      </c>
      <c r="T491" s="111"/>
      <c r="U491" s="111" t="s">
        <v>1433</v>
      </c>
      <c r="V491" s="111">
        <v>0</v>
      </c>
    </row>
    <row r="492" spans="1:22" ht="34.5" customHeight="1">
      <c r="A492" s="349" t="s">
        <v>1132</v>
      </c>
      <c r="B492" s="2"/>
      <c r="C492" s="182"/>
      <c r="D492" s="422"/>
      <c r="E492" s="383" t="s">
        <v>356</v>
      </c>
      <c r="F492" s="384"/>
      <c r="G492" s="384"/>
      <c r="H492" s="385"/>
      <c r="I492" s="420"/>
      <c r="J492" s="180">
        <f t="shared" si="17"/>
        <v>0</v>
      </c>
      <c r="K492" s="181" t="str">
        <f t="shared" si="16"/>
        <v/>
      </c>
      <c r="L492" s="111"/>
      <c r="M492" s="111">
        <v>0</v>
      </c>
      <c r="N492" s="111">
        <v>0</v>
      </c>
      <c r="O492" s="111">
        <v>0</v>
      </c>
      <c r="P492" s="111">
        <v>0</v>
      </c>
      <c r="Q492" s="111">
        <v>0</v>
      </c>
      <c r="R492" s="111"/>
      <c r="S492" s="111">
        <v>0</v>
      </c>
      <c r="T492" s="111"/>
      <c r="U492" s="111">
        <v>0</v>
      </c>
      <c r="V492" s="111">
        <v>0</v>
      </c>
    </row>
    <row r="493" spans="1:22" ht="34.5" customHeight="1">
      <c r="A493" s="349" t="s">
        <v>1133</v>
      </c>
      <c r="B493" s="2"/>
      <c r="C493" s="182"/>
      <c r="D493" s="422"/>
      <c r="E493" s="383" t="s">
        <v>357</v>
      </c>
      <c r="F493" s="384"/>
      <c r="G493" s="384"/>
      <c r="H493" s="385"/>
      <c r="I493" s="420"/>
      <c r="J493" s="180" t="str">
        <f t="shared" si="17"/>
        <v>*</v>
      </c>
      <c r="K493" s="181" t="str">
        <f t="shared" si="16"/>
        <v>※</v>
      </c>
      <c r="L493" s="111"/>
      <c r="M493" s="111" t="s">
        <v>1127</v>
      </c>
      <c r="N493" s="111" t="s">
        <v>1116</v>
      </c>
      <c r="O493" s="111">
        <v>0</v>
      </c>
      <c r="P493" s="111">
        <v>0</v>
      </c>
      <c r="Q493" s="111">
        <v>0</v>
      </c>
      <c r="R493" s="111"/>
      <c r="S493" s="111">
        <v>0</v>
      </c>
      <c r="T493" s="111"/>
      <c r="U493" s="111">
        <v>0</v>
      </c>
      <c r="V493" s="111">
        <v>0</v>
      </c>
    </row>
    <row r="494" spans="1:22" ht="34.5" customHeight="1">
      <c r="A494" s="349" t="s">
        <v>1134</v>
      </c>
      <c r="B494" s="2"/>
      <c r="C494" s="182"/>
      <c r="D494" s="422"/>
      <c r="E494" s="383" t="s">
        <v>358</v>
      </c>
      <c r="F494" s="384"/>
      <c r="G494" s="384"/>
      <c r="H494" s="385"/>
      <c r="I494" s="420"/>
      <c r="J494" s="180" t="str">
        <f t="shared" si="17"/>
        <v>*</v>
      </c>
      <c r="K494" s="181" t="str">
        <f t="shared" si="16"/>
        <v>※</v>
      </c>
      <c r="L494" s="111"/>
      <c r="M494" s="111" t="s">
        <v>1121</v>
      </c>
      <c r="N494" s="111">
        <v>0</v>
      </c>
      <c r="O494" s="111">
        <v>0</v>
      </c>
      <c r="P494" s="111">
        <v>0</v>
      </c>
      <c r="Q494" s="111">
        <v>0</v>
      </c>
      <c r="R494" s="111"/>
      <c r="S494" s="111">
        <v>0</v>
      </c>
      <c r="T494" s="111"/>
      <c r="U494" s="111">
        <v>0</v>
      </c>
      <c r="V494" s="111">
        <v>0</v>
      </c>
    </row>
    <row r="495" spans="1:22" ht="34.5" customHeight="1">
      <c r="A495" s="349" t="s">
        <v>1135</v>
      </c>
      <c r="B495" s="2"/>
      <c r="C495" s="182"/>
      <c r="D495" s="422"/>
      <c r="E495" s="383" t="s">
        <v>359</v>
      </c>
      <c r="F495" s="384"/>
      <c r="G495" s="384"/>
      <c r="H495" s="385"/>
      <c r="I495" s="420"/>
      <c r="J495" s="180" t="str">
        <f t="shared" si="17"/>
        <v>*</v>
      </c>
      <c r="K495" s="181" t="str">
        <f t="shared" si="16"/>
        <v>※</v>
      </c>
      <c r="L495" s="111"/>
      <c r="M495" s="111">
        <v>0</v>
      </c>
      <c r="N495" s="111">
        <v>0</v>
      </c>
      <c r="O495" s="111">
        <v>0</v>
      </c>
      <c r="P495" s="111">
        <v>0</v>
      </c>
      <c r="Q495" s="111">
        <v>0</v>
      </c>
      <c r="R495" s="111"/>
      <c r="S495" s="111">
        <v>0</v>
      </c>
      <c r="T495" s="111"/>
      <c r="U495" s="111">
        <v>0</v>
      </c>
      <c r="V495" s="111" t="s">
        <v>1127</v>
      </c>
    </row>
    <row r="496" spans="1:22" ht="34.5" customHeight="1">
      <c r="A496" s="349" t="s">
        <v>1136</v>
      </c>
      <c r="B496" s="2"/>
      <c r="C496" s="182"/>
      <c r="D496" s="422"/>
      <c r="E496" s="383" t="s">
        <v>360</v>
      </c>
      <c r="F496" s="384"/>
      <c r="G496" s="384"/>
      <c r="H496" s="385"/>
      <c r="I496" s="420"/>
      <c r="J496" s="180">
        <f t="shared" si="17"/>
        <v>14</v>
      </c>
      <c r="K496" s="181" t="str">
        <f t="shared" si="16"/>
        <v>※</v>
      </c>
      <c r="L496" s="111"/>
      <c r="M496" s="111">
        <v>0</v>
      </c>
      <c r="N496" s="111">
        <v>0</v>
      </c>
      <c r="O496" s="111">
        <v>0</v>
      </c>
      <c r="P496" s="111" t="s">
        <v>1127</v>
      </c>
      <c r="Q496" s="111">
        <v>0</v>
      </c>
      <c r="R496" s="111"/>
      <c r="S496" s="111">
        <v>14</v>
      </c>
      <c r="T496" s="111"/>
      <c r="U496" s="111" t="s">
        <v>1121</v>
      </c>
      <c r="V496" s="111">
        <v>0</v>
      </c>
    </row>
    <row r="497" spans="1:22" ht="34.5" customHeight="1">
      <c r="A497" s="349" t="s">
        <v>1137</v>
      </c>
      <c r="B497" s="2"/>
      <c r="C497" s="182"/>
      <c r="D497" s="422"/>
      <c r="E497" s="383" t="s">
        <v>361</v>
      </c>
      <c r="F497" s="384"/>
      <c r="G497" s="384"/>
      <c r="H497" s="385"/>
      <c r="I497" s="420"/>
      <c r="J497" s="180">
        <f t="shared" si="17"/>
        <v>53</v>
      </c>
      <c r="K497" s="181" t="str">
        <f t="shared" si="16"/>
        <v>※</v>
      </c>
      <c r="L497" s="111"/>
      <c r="M497" s="111">
        <v>0</v>
      </c>
      <c r="N497" s="111" t="s">
        <v>1121</v>
      </c>
      <c r="O497" s="111">
        <v>0</v>
      </c>
      <c r="P497" s="111">
        <v>0</v>
      </c>
      <c r="Q497" s="111" t="s">
        <v>1121</v>
      </c>
      <c r="R497" s="111"/>
      <c r="S497" s="111" t="s">
        <v>1127</v>
      </c>
      <c r="T497" s="111"/>
      <c r="U497" s="111">
        <v>38</v>
      </c>
      <c r="V497" s="111">
        <v>15</v>
      </c>
    </row>
    <row r="498" spans="1:22" ht="34.5" customHeight="1">
      <c r="A498" s="349" t="s">
        <v>1138</v>
      </c>
      <c r="B498" s="2"/>
      <c r="C498" s="182"/>
      <c r="D498" s="422"/>
      <c r="E498" s="383" t="s">
        <v>362</v>
      </c>
      <c r="F498" s="384"/>
      <c r="G498" s="384"/>
      <c r="H498" s="385"/>
      <c r="I498" s="420"/>
      <c r="J498" s="180" t="str">
        <f t="shared" si="17"/>
        <v>*</v>
      </c>
      <c r="K498" s="181" t="str">
        <f t="shared" si="16"/>
        <v>※</v>
      </c>
      <c r="L498" s="111"/>
      <c r="M498" s="111" t="s">
        <v>1121</v>
      </c>
      <c r="N498" s="111">
        <v>0</v>
      </c>
      <c r="O498" s="111">
        <v>0</v>
      </c>
      <c r="P498" s="111">
        <v>0</v>
      </c>
      <c r="Q498" s="111">
        <v>0</v>
      </c>
      <c r="R498" s="111"/>
      <c r="S498" s="111">
        <v>0</v>
      </c>
      <c r="T498" s="111"/>
      <c r="U498" s="111">
        <v>0</v>
      </c>
      <c r="V498" s="111">
        <v>0</v>
      </c>
    </row>
    <row r="499" spans="1:22" ht="34.5" customHeight="1">
      <c r="A499" s="349" t="s">
        <v>1139</v>
      </c>
      <c r="B499" s="2"/>
      <c r="C499" s="182"/>
      <c r="D499" s="422"/>
      <c r="E499" s="383" t="s">
        <v>363</v>
      </c>
      <c r="F499" s="384"/>
      <c r="G499" s="384"/>
      <c r="H499" s="385"/>
      <c r="I499" s="420"/>
      <c r="J499" s="180">
        <f t="shared" si="17"/>
        <v>12</v>
      </c>
      <c r="K499" s="181" t="str">
        <f t="shared" si="16"/>
        <v>※</v>
      </c>
      <c r="L499" s="111"/>
      <c r="M499" s="111">
        <v>0</v>
      </c>
      <c r="N499" s="111" t="s">
        <v>1127</v>
      </c>
      <c r="O499" s="111">
        <v>0</v>
      </c>
      <c r="P499" s="111">
        <v>0</v>
      </c>
      <c r="Q499" s="111">
        <v>12</v>
      </c>
      <c r="R499" s="111"/>
      <c r="S499" s="111">
        <v>0</v>
      </c>
      <c r="T499" s="111"/>
      <c r="U499" s="111" t="s">
        <v>1121</v>
      </c>
      <c r="V499" s="111">
        <v>0</v>
      </c>
    </row>
    <row r="500" spans="1:22" ht="34.5" customHeight="1">
      <c r="A500" s="349" t="s">
        <v>1140</v>
      </c>
      <c r="B500" s="2"/>
      <c r="C500" s="182"/>
      <c r="D500" s="423"/>
      <c r="E500" s="383" t="s">
        <v>364</v>
      </c>
      <c r="F500" s="384"/>
      <c r="G500" s="384"/>
      <c r="H500" s="385"/>
      <c r="I500" s="407"/>
      <c r="J500" s="180">
        <f t="shared" si="17"/>
        <v>0</v>
      </c>
      <c r="K500" s="181" t="str">
        <f t="shared" si="16"/>
        <v/>
      </c>
      <c r="L500" s="111"/>
      <c r="M500" s="111">
        <v>0</v>
      </c>
      <c r="N500" s="111">
        <v>0</v>
      </c>
      <c r="O500" s="111">
        <v>0</v>
      </c>
      <c r="P500" s="111">
        <v>0</v>
      </c>
      <c r="Q500" s="111">
        <v>0</v>
      </c>
      <c r="R500" s="111"/>
      <c r="S500" s="111">
        <v>0</v>
      </c>
      <c r="T500" s="111"/>
      <c r="U500" s="111">
        <v>0</v>
      </c>
      <c r="V500" s="111">
        <v>0</v>
      </c>
    </row>
    <row r="501" spans="1:22" ht="56.1" customHeight="1">
      <c r="A501" s="349" t="s">
        <v>1141</v>
      </c>
      <c r="B501" s="146"/>
      <c r="C501" s="383" t="s">
        <v>368</v>
      </c>
      <c r="D501" s="384"/>
      <c r="E501" s="384"/>
      <c r="F501" s="384"/>
      <c r="G501" s="384"/>
      <c r="H501" s="385"/>
      <c r="I501" s="116" t="s">
        <v>1142</v>
      </c>
      <c r="J501" s="180" t="str">
        <f t="shared" si="17"/>
        <v>*</v>
      </c>
      <c r="K501" s="181" t="str">
        <f t="shared" si="16"/>
        <v>※</v>
      </c>
      <c r="L501" s="111">
        <v>0</v>
      </c>
      <c r="M501" s="111">
        <v>0</v>
      </c>
      <c r="N501" s="111">
        <v>0</v>
      </c>
      <c r="O501" s="111">
        <v>0</v>
      </c>
      <c r="P501" s="111">
        <v>0</v>
      </c>
      <c r="Q501" s="111">
        <v>0</v>
      </c>
      <c r="R501" s="111">
        <v>0</v>
      </c>
      <c r="S501" s="111" t="s">
        <v>1116</v>
      </c>
      <c r="T501" s="111">
        <v>0</v>
      </c>
      <c r="U501" s="111">
        <v>0</v>
      </c>
      <c r="V501" s="111">
        <v>0</v>
      </c>
    </row>
    <row r="502" spans="1:22" ht="70.150000000000006" customHeight="1">
      <c r="A502" s="349" t="s">
        <v>1143</v>
      </c>
      <c r="B502" s="146"/>
      <c r="C502" s="383" t="s">
        <v>370</v>
      </c>
      <c r="D502" s="384"/>
      <c r="E502" s="384"/>
      <c r="F502" s="384"/>
      <c r="G502" s="384"/>
      <c r="H502" s="385"/>
      <c r="I502" s="116" t="s">
        <v>1511</v>
      </c>
      <c r="J502" s="180">
        <f t="shared" si="17"/>
        <v>0</v>
      </c>
      <c r="K502" s="181" t="str">
        <f t="shared" si="16"/>
        <v/>
      </c>
      <c r="L502" s="111">
        <v>0</v>
      </c>
      <c r="M502" s="111">
        <v>0</v>
      </c>
      <c r="N502" s="111">
        <v>0</v>
      </c>
      <c r="O502" s="111">
        <v>0</v>
      </c>
      <c r="P502" s="111">
        <v>0</v>
      </c>
      <c r="Q502" s="111">
        <v>0</v>
      </c>
      <c r="R502" s="111">
        <v>0</v>
      </c>
      <c r="S502" s="111">
        <v>0</v>
      </c>
      <c r="T502" s="111">
        <v>0</v>
      </c>
      <c r="U502" s="111">
        <v>0</v>
      </c>
      <c r="V502" s="111">
        <v>0</v>
      </c>
    </row>
    <row r="503" spans="1:22" ht="70.150000000000006" customHeight="1">
      <c r="A503" s="349" t="s">
        <v>1145</v>
      </c>
      <c r="B503" s="146"/>
      <c r="C503" s="383" t="s">
        <v>372</v>
      </c>
      <c r="D503" s="384"/>
      <c r="E503" s="384"/>
      <c r="F503" s="384"/>
      <c r="G503" s="384"/>
      <c r="H503" s="385"/>
      <c r="I503" s="116" t="s">
        <v>1146</v>
      </c>
      <c r="J503" s="180">
        <f t="shared" si="17"/>
        <v>11</v>
      </c>
      <c r="K503" s="181" t="str">
        <f t="shared" si="16"/>
        <v>※</v>
      </c>
      <c r="L503" s="111">
        <v>0</v>
      </c>
      <c r="M503" s="111">
        <v>0</v>
      </c>
      <c r="N503" s="111">
        <v>0</v>
      </c>
      <c r="O503" s="111">
        <v>0</v>
      </c>
      <c r="P503" s="111">
        <v>0</v>
      </c>
      <c r="Q503" s="111" t="s">
        <v>1121</v>
      </c>
      <c r="R503" s="111">
        <v>0</v>
      </c>
      <c r="S503" s="111">
        <v>0</v>
      </c>
      <c r="T503" s="111">
        <v>0</v>
      </c>
      <c r="U503" s="111" t="s">
        <v>1121</v>
      </c>
      <c r="V503" s="111">
        <v>11</v>
      </c>
    </row>
    <row r="504" spans="1:22" s="1" customFormat="1" ht="17.25" customHeight="1">
      <c r="A504" s="325"/>
      <c r="B504" s="19"/>
      <c r="C504" s="19"/>
      <c r="D504" s="19"/>
      <c r="E504" s="19"/>
      <c r="F504" s="19"/>
      <c r="G504" s="19"/>
      <c r="H504" s="15"/>
      <c r="I504" s="15"/>
      <c r="J504" s="87"/>
      <c r="K504" s="88"/>
      <c r="L504" s="89"/>
      <c r="M504" s="89"/>
      <c r="N504" s="89"/>
      <c r="O504" s="89"/>
      <c r="P504" s="89"/>
      <c r="Q504" s="89"/>
    </row>
    <row r="505" spans="1:22" s="82" customFormat="1">
      <c r="A505" s="325"/>
      <c r="B505" s="83"/>
      <c r="C505" s="60"/>
      <c r="D505" s="60"/>
      <c r="E505" s="60"/>
      <c r="F505" s="60"/>
      <c r="G505" s="60"/>
      <c r="H505" s="90"/>
      <c r="I505" s="90"/>
      <c r="J505" s="87"/>
      <c r="K505" s="88"/>
      <c r="L505" s="89"/>
      <c r="M505" s="89"/>
      <c r="N505" s="89"/>
      <c r="O505" s="89"/>
      <c r="P505" s="89"/>
      <c r="Q505" s="89"/>
    </row>
    <row r="506" spans="1:22">
      <c r="A506" s="325"/>
      <c r="B506" s="183"/>
      <c r="C506" s="4"/>
      <c r="D506" s="4"/>
      <c r="F506" s="4"/>
      <c r="G506" s="4"/>
      <c r="H506" s="307"/>
      <c r="I506" s="307"/>
      <c r="J506" s="59"/>
      <c r="K506" s="30"/>
      <c r="L506" s="101"/>
      <c r="M506" s="101"/>
      <c r="N506" s="101"/>
      <c r="O506" s="101"/>
      <c r="P506" s="101"/>
      <c r="Q506" s="101"/>
      <c r="R506" s="9"/>
      <c r="S506" s="9"/>
      <c r="T506" s="9"/>
      <c r="U506" s="9"/>
      <c r="V506" s="9"/>
    </row>
    <row r="507" spans="1:22">
      <c r="A507" s="325"/>
      <c r="B507" s="19" t="s">
        <v>374</v>
      </c>
      <c r="C507" s="44"/>
      <c r="D507" s="44"/>
      <c r="E507" s="44"/>
      <c r="F507" s="44"/>
      <c r="G507" s="44"/>
      <c r="H507" s="15"/>
      <c r="I507" s="15"/>
      <c r="J507" s="59"/>
      <c r="K507" s="30"/>
      <c r="L507" s="101"/>
      <c r="M507" s="101"/>
      <c r="N507" s="101"/>
      <c r="O507" s="101"/>
      <c r="P507" s="101"/>
      <c r="Q507" s="101"/>
      <c r="R507" s="9"/>
      <c r="S507" s="9"/>
      <c r="T507" s="9"/>
      <c r="U507" s="9"/>
      <c r="V507" s="9"/>
    </row>
    <row r="508" spans="1:22">
      <c r="A508" s="325"/>
      <c r="B508" s="19"/>
      <c r="C508" s="19"/>
      <c r="D508" s="19"/>
      <c r="E508" s="19"/>
      <c r="F508" s="19"/>
      <c r="G508" s="19"/>
      <c r="H508" s="15"/>
      <c r="I508" s="15"/>
      <c r="L508" s="23"/>
      <c r="M508" s="23"/>
      <c r="N508" s="23"/>
      <c r="O508" s="23"/>
      <c r="P508" s="23"/>
      <c r="Q508" s="23"/>
      <c r="R508" s="9"/>
      <c r="S508" s="9"/>
      <c r="T508" s="9"/>
      <c r="U508" s="9"/>
      <c r="V508" s="9"/>
    </row>
    <row r="509" spans="1:22" ht="34.5" customHeight="1">
      <c r="A509" s="325"/>
      <c r="B509" s="19"/>
      <c r="C509" s="19" t="s">
        <v>1147</v>
      </c>
      <c r="D509" s="4"/>
      <c r="F509" s="4"/>
      <c r="G509" s="4"/>
      <c r="H509" s="307"/>
      <c r="I509" s="307"/>
      <c r="J509" s="74" t="s">
        <v>77</v>
      </c>
      <c r="K509" s="167"/>
      <c r="L509" s="76" t="s">
        <v>8</v>
      </c>
      <c r="M509" s="76" t="s">
        <v>10</v>
      </c>
      <c r="N509" s="76" t="s">
        <v>585</v>
      </c>
      <c r="O509" s="76" t="s">
        <v>12</v>
      </c>
      <c r="P509" s="76" t="s">
        <v>13</v>
      </c>
      <c r="Q509" s="76" t="s">
        <v>584</v>
      </c>
      <c r="R509" s="76" t="s">
        <v>583</v>
      </c>
      <c r="S509" s="76" t="s">
        <v>582</v>
      </c>
      <c r="T509" s="76" t="s">
        <v>581</v>
      </c>
      <c r="U509" s="76" t="s">
        <v>7</v>
      </c>
      <c r="V509" s="76" t="s">
        <v>11</v>
      </c>
    </row>
    <row r="510" spans="1:22" ht="20.25" customHeight="1">
      <c r="A510" s="325"/>
      <c r="B510" s="2"/>
      <c r="C510" s="411"/>
      <c r="D510" s="412"/>
      <c r="E510" s="412"/>
      <c r="F510" s="412"/>
      <c r="G510" s="44"/>
      <c r="H510" s="307"/>
      <c r="I510" s="65" t="s">
        <v>1512</v>
      </c>
      <c r="J510" s="66"/>
      <c r="K510" s="168"/>
      <c r="L510" s="78" t="s">
        <v>80</v>
      </c>
      <c r="M510" s="78" t="s">
        <v>80</v>
      </c>
      <c r="N510" s="78" t="s">
        <v>80</v>
      </c>
      <c r="O510" s="78" t="s">
        <v>80</v>
      </c>
      <c r="P510" s="78" t="s">
        <v>80</v>
      </c>
      <c r="Q510" s="78" t="s">
        <v>80</v>
      </c>
      <c r="R510" s="78" t="s">
        <v>80</v>
      </c>
      <c r="S510" s="78" t="s">
        <v>79</v>
      </c>
      <c r="T510" s="78" t="s">
        <v>80</v>
      </c>
      <c r="U510" s="78" t="s">
        <v>79</v>
      </c>
      <c r="V510" s="78" t="s">
        <v>80</v>
      </c>
    </row>
    <row r="511" spans="1:22" ht="42" customHeight="1">
      <c r="A511" s="349" t="s">
        <v>1149</v>
      </c>
      <c r="B511" s="2"/>
      <c r="C511" s="383" t="s">
        <v>376</v>
      </c>
      <c r="D511" s="384"/>
      <c r="E511" s="384"/>
      <c r="F511" s="384"/>
      <c r="G511" s="384"/>
      <c r="H511" s="385"/>
      <c r="I511" s="324" t="s">
        <v>1513</v>
      </c>
      <c r="J511" s="180">
        <f t="shared" ref="J511:J518" si="18">IF(SUM(L511:V511)=0,IF(COUNTIF(L511:V511,"未確認")&gt;0,"未確認",IF(COUNTIF(L511:V511,"~*")&gt;0,"*",SUM(L511:V511))),SUM(L511:V511))</f>
        <v>24</v>
      </c>
      <c r="K511" s="181" t="str">
        <f t="shared" ref="K511:K518" si="19">IF(OR(COUNTIF(L511:V511,"未確認")&gt;0,COUNTIF(L511:V511,"*")&gt;0),"※","")</f>
        <v>※</v>
      </c>
      <c r="L511" s="111">
        <v>0</v>
      </c>
      <c r="M511" s="111" t="s">
        <v>1121</v>
      </c>
      <c r="N511" s="111">
        <v>0</v>
      </c>
      <c r="O511" s="111">
        <v>0</v>
      </c>
      <c r="P511" s="111">
        <v>0</v>
      </c>
      <c r="Q511" s="111">
        <v>0</v>
      </c>
      <c r="R511" s="111">
        <v>10</v>
      </c>
      <c r="S511" s="111">
        <v>0</v>
      </c>
      <c r="T511" s="111">
        <v>0</v>
      </c>
      <c r="U511" s="111">
        <v>14</v>
      </c>
      <c r="V511" s="111" t="s">
        <v>1127</v>
      </c>
    </row>
    <row r="512" spans="1:22" ht="84" customHeight="1">
      <c r="A512" s="349" t="s">
        <v>1151</v>
      </c>
      <c r="B512" s="184"/>
      <c r="C512" s="383" t="s">
        <v>378</v>
      </c>
      <c r="D512" s="384"/>
      <c r="E512" s="384"/>
      <c r="F512" s="384"/>
      <c r="G512" s="384"/>
      <c r="H512" s="385"/>
      <c r="I512" s="116" t="s">
        <v>1514</v>
      </c>
      <c r="J512" s="180">
        <f t="shared" si="18"/>
        <v>94</v>
      </c>
      <c r="K512" s="181" t="str">
        <f t="shared" si="19"/>
        <v>※</v>
      </c>
      <c r="L512" s="111" t="s">
        <v>1127</v>
      </c>
      <c r="M512" s="111">
        <v>21</v>
      </c>
      <c r="N512" s="111">
        <v>0</v>
      </c>
      <c r="O512" s="111" t="s">
        <v>1121</v>
      </c>
      <c r="P512" s="111" t="s">
        <v>1121</v>
      </c>
      <c r="Q512" s="111">
        <v>16</v>
      </c>
      <c r="R512" s="111">
        <v>42</v>
      </c>
      <c r="S512" s="111">
        <v>0</v>
      </c>
      <c r="T512" s="111" t="s">
        <v>1127</v>
      </c>
      <c r="U512" s="111" t="s">
        <v>1128</v>
      </c>
      <c r="V512" s="111">
        <v>15</v>
      </c>
    </row>
    <row r="513" spans="1:22" ht="56.1" customHeight="1">
      <c r="A513" s="349" t="s">
        <v>1153</v>
      </c>
      <c r="B513" s="184"/>
      <c r="C513" s="383" t="s">
        <v>380</v>
      </c>
      <c r="D513" s="384"/>
      <c r="E513" s="384"/>
      <c r="F513" s="384"/>
      <c r="G513" s="384"/>
      <c r="H513" s="385"/>
      <c r="I513" s="116" t="s">
        <v>1515</v>
      </c>
      <c r="J513" s="180" t="str">
        <f t="shared" si="18"/>
        <v>*</v>
      </c>
      <c r="K513" s="181" t="str">
        <f t="shared" si="19"/>
        <v>※</v>
      </c>
      <c r="L513" s="111">
        <v>0</v>
      </c>
      <c r="M513" s="111">
        <v>0</v>
      </c>
      <c r="N513" s="111">
        <v>0</v>
      </c>
      <c r="O513" s="111">
        <v>0</v>
      </c>
      <c r="P513" s="111">
        <v>0</v>
      </c>
      <c r="Q513" s="111" t="s">
        <v>1127</v>
      </c>
      <c r="R513" s="111">
        <v>0</v>
      </c>
      <c r="S513" s="111">
        <v>0</v>
      </c>
      <c r="T513" s="111">
        <v>0</v>
      </c>
      <c r="U513" s="111" t="s">
        <v>1127</v>
      </c>
      <c r="V513" s="111" t="s">
        <v>1127</v>
      </c>
    </row>
    <row r="514" spans="1:22" ht="56.1" customHeight="1">
      <c r="A514" s="349" t="s">
        <v>1155</v>
      </c>
      <c r="B514" s="184"/>
      <c r="C514" s="383" t="s">
        <v>382</v>
      </c>
      <c r="D514" s="384"/>
      <c r="E514" s="384"/>
      <c r="F514" s="384"/>
      <c r="G514" s="384"/>
      <c r="H514" s="385"/>
      <c r="I514" s="116" t="s">
        <v>1156</v>
      </c>
      <c r="J514" s="180" t="str">
        <f t="shared" si="18"/>
        <v>*</v>
      </c>
      <c r="K514" s="181" t="str">
        <f t="shared" si="19"/>
        <v>※</v>
      </c>
      <c r="L514" s="111">
        <v>0</v>
      </c>
      <c r="M514" s="111" t="s">
        <v>1121</v>
      </c>
      <c r="N514" s="111">
        <v>0</v>
      </c>
      <c r="O514" s="111">
        <v>0</v>
      </c>
      <c r="P514" s="111">
        <v>0</v>
      </c>
      <c r="Q514" s="111" t="s">
        <v>1127</v>
      </c>
      <c r="R514" s="111" t="s">
        <v>1121</v>
      </c>
      <c r="S514" s="111">
        <v>0</v>
      </c>
      <c r="T514" s="111">
        <v>0</v>
      </c>
      <c r="U514" s="111">
        <v>0</v>
      </c>
      <c r="V514" s="111">
        <v>0</v>
      </c>
    </row>
    <row r="515" spans="1:22" ht="117">
      <c r="A515" s="349" t="s">
        <v>1157</v>
      </c>
      <c r="B515" s="184"/>
      <c r="C515" s="383" t="s">
        <v>384</v>
      </c>
      <c r="D515" s="384"/>
      <c r="E515" s="384"/>
      <c r="F515" s="384"/>
      <c r="G515" s="384"/>
      <c r="H515" s="385"/>
      <c r="I515" s="116" t="s">
        <v>1158</v>
      </c>
      <c r="J515" s="180">
        <f t="shared" si="18"/>
        <v>43</v>
      </c>
      <c r="K515" s="181" t="str">
        <f t="shared" si="19"/>
        <v>※</v>
      </c>
      <c r="L515" s="111">
        <v>0</v>
      </c>
      <c r="M515" s="111">
        <v>12</v>
      </c>
      <c r="N515" s="111">
        <v>0</v>
      </c>
      <c r="O515" s="111">
        <v>0</v>
      </c>
      <c r="P515" s="111" t="s">
        <v>1128</v>
      </c>
      <c r="Q515" s="111" t="s">
        <v>1127</v>
      </c>
      <c r="R515" s="111">
        <v>16</v>
      </c>
      <c r="S515" s="111">
        <v>0</v>
      </c>
      <c r="T515" s="111">
        <v>0</v>
      </c>
      <c r="U515" s="111">
        <v>0</v>
      </c>
      <c r="V515" s="111">
        <v>15</v>
      </c>
    </row>
    <row r="516" spans="1:22" s="112" customFormat="1" ht="84" customHeight="1">
      <c r="A516" s="349" t="s">
        <v>1159</v>
      </c>
      <c r="B516" s="184"/>
      <c r="C516" s="386" t="s">
        <v>386</v>
      </c>
      <c r="D516" s="387"/>
      <c r="E516" s="387"/>
      <c r="F516" s="387"/>
      <c r="G516" s="387"/>
      <c r="H516" s="388"/>
      <c r="I516" s="116" t="s">
        <v>1516</v>
      </c>
      <c r="J516" s="180" t="str">
        <f t="shared" si="18"/>
        <v>*</v>
      </c>
      <c r="K516" s="181" t="str">
        <f t="shared" si="19"/>
        <v>※</v>
      </c>
      <c r="L516" s="111">
        <v>0</v>
      </c>
      <c r="M516" s="111">
        <v>0</v>
      </c>
      <c r="N516" s="111">
        <v>0</v>
      </c>
      <c r="O516" s="111">
        <v>0</v>
      </c>
      <c r="P516" s="111">
        <v>0</v>
      </c>
      <c r="Q516" s="111" t="s">
        <v>1127</v>
      </c>
      <c r="R516" s="111" t="s">
        <v>1127</v>
      </c>
      <c r="S516" s="111">
        <v>0</v>
      </c>
      <c r="T516" s="111">
        <v>0</v>
      </c>
      <c r="U516" s="111" t="s">
        <v>1121</v>
      </c>
      <c r="V516" s="111">
        <v>0</v>
      </c>
    </row>
    <row r="517" spans="1:22" s="112" customFormat="1" ht="70.150000000000006" customHeight="1">
      <c r="A517" s="349" t="s">
        <v>1160</v>
      </c>
      <c r="B517" s="184"/>
      <c r="C517" s="383" t="s">
        <v>388</v>
      </c>
      <c r="D517" s="384"/>
      <c r="E517" s="384"/>
      <c r="F517" s="384"/>
      <c r="G517" s="384"/>
      <c r="H517" s="385"/>
      <c r="I517" s="116" t="s">
        <v>1517</v>
      </c>
      <c r="J517" s="180" t="str">
        <f t="shared" si="18"/>
        <v>*</v>
      </c>
      <c r="K517" s="181" t="str">
        <f t="shared" si="19"/>
        <v>※</v>
      </c>
      <c r="L517" s="111">
        <v>0</v>
      </c>
      <c r="M517" s="111" t="s">
        <v>1127</v>
      </c>
      <c r="N517" s="111">
        <v>0</v>
      </c>
      <c r="O517" s="111">
        <v>0</v>
      </c>
      <c r="P517" s="111">
        <v>0</v>
      </c>
      <c r="Q517" s="111" t="s">
        <v>1127</v>
      </c>
      <c r="R517" s="111" t="s">
        <v>1128</v>
      </c>
      <c r="S517" s="111">
        <v>0</v>
      </c>
      <c r="T517" s="111">
        <v>0</v>
      </c>
      <c r="U517" s="111">
        <v>0</v>
      </c>
      <c r="V517" s="111" t="s">
        <v>1121</v>
      </c>
    </row>
    <row r="518" spans="1:22" s="112" customFormat="1" ht="84" customHeight="1">
      <c r="A518" s="349" t="s">
        <v>1162</v>
      </c>
      <c r="B518" s="184"/>
      <c r="C518" s="383" t="s">
        <v>390</v>
      </c>
      <c r="D518" s="384"/>
      <c r="E518" s="384"/>
      <c r="F518" s="384"/>
      <c r="G518" s="384"/>
      <c r="H518" s="385"/>
      <c r="I518" s="116" t="s">
        <v>1163</v>
      </c>
      <c r="J518" s="180">
        <f t="shared" si="18"/>
        <v>0</v>
      </c>
      <c r="K518" s="181" t="str">
        <f t="shared" si="19"/>
        <v/>
      </c>
      <c r="L518" s="111">
        <v>0</v>
      </c>
      <c r="M518" s="111">
        <v>0</v>
      </c>
      <c r="N518" s="111">
        <v>0</v>
      </c>
      <c r="O518" s="111">
        <v>0</v>
      </c>
      <c r="P518" s="111">
        <v>0</v>
      </c>
      <c r="Q518" s="111">
        <v>0</v>
      </c>
      <c r="R518" s="111">
        <v>0</v>
      </c>
      <c r="S518" s="111">
        <v>0</v>
      </c>
      <c r="T518" s="111">
        <v>0</v>
      </c>
      <c r="U518" s="111">
        <v>0</v>
      </c>
      <c r="V518" s="111">
        <v>0</v>
      </c>
    </row>
    <row r="519" spans="1:22" s="1" customFormat="1">
      <c r="A519" s="325"/>
      <c r="B519" s="19"/>
      <c r="C519" s="19"/>
      <c r="D519" s="19"/>
      <c r="E519" s="19"/>
      <c r="F519" s="19"/>
      <c r="G519" s="19"/>
      <c r="H519" s="15"/>
      <c r="I519" s="15"/>
      <c r="J519" s="87"/>
      <c r="K519" s="88"/>
      <c r="L519" s="89"/>
      <c r="M519" s="89"/>
      <c r="N519" s="89"/>
      <c r="O519" s="89"/>
      <c r="P519" s="89"/>
      <c r="Q519" s="89"/>
    </row>
    <row r="520" spans="1:22">
      <c r="A520" s="325"/>
      <c r="B520" s="19"/>
      <c r="C520" s="19"/>
      <c r="D520" s="19"/>
      <c r="E520" s="19"/>
      <c r="F520" s="19"/>
      <c r="G520" s="19"/>
      <c r="H520" s="15"/>
      <c r="I520" s="15"/>
      <c r="L520" s="73"/>
      <c r="M520" s="73"/>
      <c r="N520" s="73"/>
      <c r="O520" s="73"/>
      <c r="P520" s="73"/>
      <c r="Q520" s="73"/>
      <c r="R520" s="9"/>
      <c r="S520" s="9"/>
      <c r="T520" s="9"/>
      <c r="U520" s="9"/>
      <c r="V520" s="9"/>
    </row>
    <row r="521" spans="1:22" ht="34.5" customHeight="1">
      <c r="A521" s="325"/>
      <c r="B521" s="19"/>
      <c r="C521" s="19" t="s">
        <v>1518</v>
      </c>
      <c r="D521" s="4"/>
      <c r="F521" s="4"/>
      <c r="G521" s="4"/>
      <c r="H521" s="307"/>
      <c r="I521" s="307"/>
      <c r="J521" s="74" t="s">
        <v>77</v>
      </c>
      <c r="K521" s="167"/>
      <c r="L521" s="76" t="s">
        <v>8</v>
      </c>
      <c r="M521" s="76" t="s">
        <v>10</v>
      </c>
      <c r="N521" s="76" t="s">
        <v>585</v>
      </c>
      <c r="O521" s="76" t="s">
        <v>12</v>
      </c>
      <c r="P521" s="76" t="s">
        <v>13</v>
      </c>
      <c r="Q521" s="76" t="s">
        <v>584</v>
      </c>
      <c r="R521" s="76" t="s">
        <v>583</v>
      </c>
      <c r="S521" s="76" t="s">
        <v>582</v>
      </c>
      <c r="T521" s="76" t="s">
        <v>581</v>
      </c>
      <c r="U521" s="76" t="s">
        <v>7</v>
      </c>
      <c r="V521" s="76" t="s">
        <v>11</v>
      </c>
    </row>
    <row r="522" spans="1:22" ht="20.25" customHeight="1">
      <c r="A522" s="325"/>
      <c r="B522" s="2"/>
      <c r="C522" s="411"/>
      <c r="D522" s="412"/>
      <c r="E522" s="412"/>
      <c r="F522" s="412"/>
      <c r="G522" s="44"/>
      <c r="H522" s="307"/>
      <c r="I522" s="65" t="s">
        <v>1148</v>
      </c>
      <c r="J522" s="66"/>
      <c r="K522" s="168"/>
      <c r="L522" s="78" t="s">
        <v>80</v>
      </c>
      <c r="M522" s="78" t="s">
        <v>80</v>
      </c>
      <c r="N522" s="78" t="s">
        <v>80</v>
      </c>
      <c r="O522" s="78" t="s">
        <v>80</v>
      </c>
      <c r="P522" s="78" t="s">
        <v>80</v>
      </c>
      <c r="Q522" s="78" t="s">
        <v>80</v>
      </c>
      <c r="R522" s="78" t="s">
        <v>80</v>
      </c>
      <c r="S522" s="78" t="s">
        <v>79</v>
      </c>
      <c r="T522" s="78" t="s">
        <v>80</v>
      </c>
      <c r="U522" s="78" t="s">
        <v>79</v>
      </c>
      <c r="V522" s="78" t="s">
        <v>80</v>
      </c>
    </row>
    <row r="523" spans="1:22" s="108" customFormat="1" ht="78">
      <c r="A523" s="349" t="s">
        <v>1164</v>
      </c>
      <c r="B523" s="184"/>
      <c r="C523" s="415" t="s">
        <v>393</v>
      </c>
      <c r="D523" s="416"/>
      <c r="E523" s="416"/>
      <c r="F523" s="416"/>
      <c r="G523" s="416"/>
      <c r="H523" s="417"/>
      <c r="I523" s="116" t="s">
        <v>1519</v>
      </c>
      <c r="J523" s="185">
        <f>IF(SUM(L523:V523)=0,IF(COUNTIF(L523:V523,"未確認")&gt;0,"未確認",IF(COUNTIF(L523:V523,"~*")&gt;0,"*",SUM(L523:V523))),SUM(L523:V523))</f>
        <v>0</v>
      </c>
      <c r="K523" s="181" t="str">
        <f>IF(OR(COUNTIF(L523:V523,"未確認")&gt;0,COUNTIF(L523:V523,"*")&gt;0),"※","")</f>
        <v/>
      </c>
      <c r="L523" s="111">
        <v>0</v>
      </c>
      <c r="M523" s="111">
        <v>0</v>
      </c>
      <c r="N523" s="111">
        <v>0</v>
      </c>
      <c r="O523" s="111">
        <v>0</v>
      </c>
      <c r="P523" s="111">
        <v>0</v>
      </c>
      <c r="Q523" s="111">
        <v>0</v>
      </c>
      <c r="R523" s="111">
        <v>0</v>
      </c>
      <c r="S523" s="111">
        <v>0</v>
      </c>
      <c r="T523" s="111">
        <v>0</v>
      </c>
      <c r="U523" s="111">
        <v>0</v>
      </c>
      <c r="V523" s="111">
        <v>0</v>
      </c>
    </row>
    <row r="524" spans="1:22" s="108" customFormat="1" ht="78">
      <c r="A524" s="349"/>
      <c r="B524" s="184"/>
      <c r="C524" s="415" t="s">
        <v>1520</v>
      </c>
      <c r="D524" s="416"/>
      <c r="E524" s="416"/>
      <c r="F524" s="416"/>
      <c r="G524" s="416"/>
      <c r="H524" s="417"/>
      <c r="I524" s="116" t="s">
        <v>1167</v>
      </c>
      <c r="J524" s="185">
        <f>IF(SUM(L524:V524)=0,IF(COUNTIF(L524:V524,"未確認")&gt;0,"未確認",IF(COUNTIF(L524:V524,"~*")&gt;0,"*",SUM(L524:V524))),SUM(L524:V524))</f>
        <v>0</v>
      </c>
      <c r="K524" s="181" t="str">
        <f>IF(OR(COUNTIF(L524:V524,"未確認")&gt;0,COUNTIF(L524:V524,"*")&gt;0),"※","")</f>
        <v/>
      </c>
      <c r="L524" s="111">
        <v>0</v>
      </c>
      <c r="M524" s="111">
        <v>0</v>
      </c>
      <c r="N524" s="111">
        <v>0</v>
      </c>
      <c r="O524" s="111">
        <v>0</v>
      </c>
      <c r="P524" s="111">
        <v>0</v>
      </c>
      <c r="Q524" s="111">
        <v>0</v>
      </c>
      <c r="R524" s="111">
        <v>0</v>
      </c>
      <c r="S524" s="111">
        <v>0</v>
      </c>
      <c r="T524" s="111">
        <v>0</v>
      </c>
      <c r="U524" s="111">
        <v>0</v>
      </c>
      <c r="V524" s="111">
        <v>0</v>
      </c>
    </row>
    <row r="525" spans="1:22" s="108" customFormat="1" ht="97.5">
      <c r="A525" s="349" t="s">
        <v>1168</v>
      </c>
      <c r="B525" s="184"/>
      <c r="C525" s="415" t="s">
        <v>395</v>
      </c>
      <c r="D525" s="416"/>
      <c r="E525" s="416"/>
      <c r="F525" s="416"/>
      <c r="G525" s="416"/>
      <c r="H525" s="417"/>
      <c r="I525" s="116" t="s">
        <v>1169</v>
      </c>
      <c r="J525" s="185">
        <f>IF(SUM(L525:V525)=0,IF(COUNTIF(L525:V525,"未確認")&gt;0,"未確認",IF(COUNTIF(L525:V525,"~*")&gt;0,"*",SUM(L525:V525))),SUM(L525:V525))</f>
        <v>0</v>
      </c>
      <c r="K525" s="181" t="str">
        <f>IF(OR(COUNTIF(L525:V525,"未確認")&gt;0,COUNTIF(L525:V525,"*")&gt;0),"※","")</f>
        <v/>
      </c>
      <c r="L525" s="111">
        <v>0</v>
      </c>
      <c r="M525" s="111">
        <v>0</v>
      </c>
      <c r="N525" s="111">
        <v>0</v>
      </c>
      <c r="O525" s="111">
        <v>0</v>
      </c>
      <c r="P525" s="111">
        <v>0</v>
      </c>
      <c r="Q525" s="111">
        <v>0</v>
      </c>
      <c r="R525" s="111">
        <v>0</v>
      </c>
      <c r="S525" s="111">
        <v>0</v>
      </c>
      <c r="T525" s="111">
        <v>0</v>
      </c>
      <c r="U525" s="111">
        <v>0</v>
      </c>
      <c r="V525" s="111">
        <v>0</v>
      </c>
    </row>
    <row r="526" spans="1:22" s="1" customFormat="1">
      <c r="A526" s="325"/>
      <c r="B526" s="19"/>
      <c r="C526" s="19"/>
      <c r="D526" s="19"/>
      <c r="E526" s="19"/>
      <c r="F526" s="19"/>
      <c r="G526" s="19"/>
      <c r="H526" s="15"/>
      <c r="I526" s="15"/>
      <c r="J526" s="87"/>
      <c r="K526" s="88"/>
      <c r="L526" s="73"/>
      <c r="M526" s="73"/>
      <c r="N526" s="73"/>
      <c r="O526" s="73"/>
      <c r="P526" s="73"/>
      <c r="Q526" s="73"/>
    </row>
    <row r="527" spans="1:22">
      <c r="A527" s="325"/>
      <c r="B527" s="19"/>
      <c r="C527" s="19"/>
      <c r="D527" s="19"/>
      <c r="E527" s="19"/>
      <c r="F527" s="19"/>
      <c r="G527" s="19"/>
      <c r="H527" s="15"/>
      <c r="I527" s="15"/>
      <c r="L527" s="73"/>
      <c r="M527" s="73"/>
      <c r="N527" s="73"/>
      <c r="O527" s="73"/>
      <c r="P527" s="73"/>
      <c r="Q527" s="73"/>
      <c r="R527" s="9"/>
      <c r="S527" s="9"/>
      <c r="T527" s="9"/>
      <c r="U527" s="9"/>
      <c r="V527" s="9"/>
    </row>
    <row r="528" spans="1:22" ht="34.5" customHeight="1">
      <c r="A528" s="325"/>
      <c r="B528" s="19"/>
      <c r="C528" s="19" t="s">
        <v>1521</v>
      </c>
      <c r="D528" s="4"/>
      <c r="F528" s="4"/>
      <c r="G528" s="4"/>
      <c r="H528" s="307"/>
      <c r="I528" s="307"/>
      <c r="J528" s="74" t="s">
        <v>77</v>
      </c>
      <c r="K528" s="167"/>
      <c r="L528" s="76" t="s">
        <v>8</v>
      </c>
      <c r="M528" s="76" t="s">
        <v>10</v>
      </c>
      <c r="N528" s="76" t="s">
        <v>585</v>
      </c>
      <c r="O528" s="76" t="s">
        <v>12</v>
      </c>
      <c r="P528" s="76" t="s">
        <v>13</v>
      </c>
      <c r="Q528" s="76" t="s">
        <v>584</v>
      </c>
      <c r="R528" s="76" t="s">
        <v>583</v>
      </c>
      <c r="S528" s="76" t="s">
        <v>582</v>
      </c>
      <c r="T528" s="76" t="s">
        <v>581</v>
      </c>
      <c r="U528" s="76" t="s">
        <v>7</v>
      </c>
      <c r="V528" s="76" t="s">
        <v>11</v>
      </c>
    </row>
    <row r="529" spans="1:22" ht="20.25" customHeight="1">
      <c r="A529" s="325"/>
      <c r="B529" s="2"/>
      <c r="C529" s="418"/>
      <c r="D529" s="418"/>
      <c r="E529" s="418"/>
      <c r="F529" s="418"/>
      <c r="G529" s="44"/>
      <c r="H529" s="307"/>
      <c r="I529" s="65" t="s">
        <v>1512</v>
      </c>
      <c r="J529" s="66"/>
      <c r="K529" s="168"/>
      <c r="L529" s="78" t="s">
        <v>80</v>
      </c>
      <c r="M529" s="78" t="s">
        <v>80</v>
      </c>
      <c r="N529" s="78" t="s">
        <v>80</v>
      </c>
      <c r="O529" s="78" t="s">
        <v>80</v>
      </c>
      <c r="P529" s="78" t="s">
        <v>80</v>
      </c>
      <c r="Q529" s="78" t="s">
        <v>80</v>
      </c>
      <c r="R529" s="78" t="s">
        <v>80</v>
      </c>
      <c r="S529" s="78" t="s">
        <v>79</v>
      </c>
      <c r="T529" s="78" t="s">
        <v>80</v>
      </c>
      <c r="U529" s="78" t="s">
        <v>79</v>
      </c>
      <c r="V529" s="78" t="s">
        <v>80</v>
      </c>
    </row>
    <row r="530" spans="1:22" s="108" customFormat="1" ht="97.5">
      <c r="A530" s="349" t="s">
        <v>1171</v>
      </c>
      <c r="B530" s="184"/>
      <c r="C530" s="415" t="s">
        <v>398</v>
      </c>
      <c r="D530" s="416"/>
      <c r="E530" s="416"/>
      <c r="F530" s="416"/>
      <c r="G530" s="416"/>
      <c r="H530" s="417"/>
      <c r="I530" s="116" t="s">
        <v>1172</v>
      </c>
      <c r="J530" s="185" t="str">
        <f>IF(SUM(L530:V530)=0,IF(COUNTIF(L530:V530,"未確認")&gt;0,"未確認",IF(COUNTIF(L530:V530,"~*")&gt;0,"*",SUM(L530:V530))),SUM(L530:V530))</f>
        <v>*</v>
      </c>
      <c r="K530" s="181" t="str">
        <f>IF(OR(COUNTIF(L530:V530,"未確認")&gt;0,COUNTIF(L530:V530,"*")&gt;0),"※","")</f>
        <v>※</v>
      </c>
      <c r="L530" s="111">
        <v>0</v>
      </c>
      <c r="M530" s="111">
        <v>0</v>
      </c>
      <c r="N530" s="111">
        <v>0</v>
      </c>
      <c r="O530" s="111">
        <v>0</v>
      </c>
      <c r="P530" s="111">
        <v>0</v>
      </c>
      <c r="Q530" s="111">
        <v>0</v>
      </c>
      <c r="R530" s="111">
        <v>0</v>
      </c>
      <c r="S530" s="111" t="s">
        <v>1121</v>
      </c>
      <c r="T530" s="111" t="s">
        <v>1127</v>
      </c>
      <c r="U530" s="111">
        <v>0</v>
      </c>
      <c r="V530" s="111">
        <v>0</v>
      </c>
    </row>
    <row r="531" spans="1:22" s="1" customFormat="1">
      <c r="A531" s="325"/>
      <c r="B531" s="19"/>
      <c r="C531" s="19"/>
      <c r="D531" s="19"/>
      <c r="E531" s="19"/>
      <c r="F531" s="19"/>
      <c r="G531" s="19"/>
      <c r="H531" s="15"/>
      <c r="I531" s="15"/>
      <c r="J531" s="87"/>
      <c r="K531" s="88"/>
      <c r="L531" s="89"/>
      <c r="M531" s="89"/>
      <c r="N531" s="89"/>
      <c r="O531" s="89"/>
      <c r="P531" s="89"/>
      <c r="Q531" s="89"/>
    </row>
    <row r="532" spans="1:22">
      <c r="A532" s="325"/>
      <c r="B532" s="19"/>
      <c r="C532" s="19"/>
      <c r="D532" s="19"/>
      <c r="E532" s="19"/>
      <c r="F532" s="19"/>
      <c r="G532" s="19"/>
      <c r="H532" s="15"/>
      <c r="I532" s="15"/>
      <c r="L532" s="73"/>
      <c r="M532" s="73"/>
      <c r="N532" s="73"/>
      <c r="O532" s="73"/>
      <c r="P532" s="73"/>
      <c r="Q532" s="73"/>
      <c r="R532" s="9"/>
      <c r="S532" s="9"/>
      <c r="T532" s="9"/>
      <c r="U532" s="9"/>
      <c r="V532" s="9"/>
    </row>
    <row r="533" spans="1:22" ht="34.5" customHeight="1">
      <c r="A533" s="325"/>
      <c r="B533" s="19"/>
      <c r="C533" s="19" t="s">
        <v>1522</v>
      </c>
      <c r="D533" s="4"/>
      <c r="F533" s="4"/>
      <c r="G533" s="4"/>
      <c r="H533" s="307"/>
      <c r="I533" s="307"/>
      <c r="J533" s="74" t="s">
        <v>77</v>
      </c>
      <c r="K533" s="167"/>
      <c r="L533" s="76" t="s">
        <v>8</v>
      </c>
      <c r="M533" s="76" t="s">
        <v>10</v>
      </c>
      <c r="N533" s="76" t="s">
        <v>585</v>
      </c>
      <c r="O533" s="76" t="s">
        <v>12</v>
      </c>
      <c r="P533" s="76" t="s">
        <v>13</v>
      </c>
      <c r="Q533" s="76" t="s">
        <v>584</v>
      </c>
      <c r="R533" s="76" t="s">
        <v>583</v>
      </c>
      <c r="S533" s="76" t="s">
        <v>582</v>
      </c>
      <c r="T533" s="76" t="s">
        <v>581</v>
      </c>
      <c r="U533" s="76" t="s">
        <v>7</v>
      </c>
      <c r="V533" s="76" t="s">
        <v>11</v>
      </c>
    </row>
    <row r="534" spans="1:22" ht="20.25" customHeight="1">
      <c r="A534" s="325"/>
      <c r="B534" s="2"/>
      <c r="C534" s="418"/>
      <c r="D534" s="419"/>
      <c r="E534" s="419"/>
      <c r="F534" s="419"/>
      <c r="G534" s="44"/>
      <c r="H534" s="307"/>
      <c r="I534" s="65" t="s">
        <v>1523</v>
      </c>
      <c r="J534" s="66"/>
      <c r="K534" s="168"/>
      <c r="L534" s="78" t="s">
        <v>80</v>
      </c>
      <c r="M534" s="78" t="s">
        <v>80</v>
      </c>
      <c r="N534" s="78" t="s">
        <v>80</v>
      </c>
      <c r="O534" s="78" t="s">
        <v>80</v>
      </c>
      <c r="P534" s="78" t="s">
        <v>80</v>
      </c>
      <c r="Q534" s="78" t="s">
        <v>80</v>
      </c>
      <c r="R534" s="78" t="s">
        <v>80</v>
      </c>
      <c r="S534" s="78" t="s">
        <v>79</v>
      </c>
      <c r="T534" s="78" t="s">
        <v>80</v>
      </c>
      <c r="U534" s="78" t="s">
        <v>79</v>
      </c>
      <c r="V534" s="78" t="s">
        <v>80</v>
      </c>
    </row>
    <row r="535" spans="1:22" s="1" customFormat="1" ht="34.5" customHeight="1">
      <c r="A535" s="345" t="s">
        <v>1174</v>
      </c>
      <c r="B535" s="184"/>
      <c r="C535" s="383" t="s">
        <v>401</v>
      </c>
      <c r="D535" s="384"/>
      <c r="E535" s="384"/>
      <c r="F535" s="384"/>
      <c r="G535" s="384"/>
      <c r="H535" s="385"/>
      <c r="I535" s="116" t="s">
        <v>1175</v>
      </c>
      <c r="J535" s="180" t="str">
        <f>IF(SUM(L535:V535)=0,IF(COUNTIF(L535:V535,"未確認")&gt;0,"未確認",IF(COUNTIF(L535:V535,"~*")&gt;0,"*",SUM(L535:V535))),SUM(L535:V535))</f>
        <v>*</v>
      </c>
      <c r="K535" s="181" t="str">
        <f>IF(OR(COUNTIF(L535:V535,"未確認")&gt;0,COUNTIF(L535:V535,"*")&gt;0),"※","")</f>
        <v>※</v>
      </c>
      <c r="L535" s="111">
        <v>0</v>
      </c>
      <c r="M535" s="111">
        <v>0</v>
      </c>
      <c r="N535" s="111">
        <v>0</v>
      </c>
      <c r="O535" s="111">
        <v>0</v>
      </c>
      <c r="P535" s="111">
        <v>0</v>
      </c>
      <c r="Q535" s="111" t="s">
        <v>181</v>
      </c>
      <c r="R535" s="111">
        <v>0</v>
      </c>
      <c r="S535" s="111">
        <v>0</v>
      </c>
      <c r="T535" s="111">
        <v>0</v>
      </c>
      <c r="U535" s="111">
        <v>0</v>
      </c>
      <c r="V535" s="111">
        <v>0</v>
      </c>
    </row>
    <row r="536" spans="1:22" s="1" customFormat="1">
      <c r="A536" s="325"/>
      <c r="B536" s="19"/>
      <c r="C536" s="19"/>
      <c r="D536" s="19"/>
      <c r="E536" s="19"/>
      <c r="F536" s="19"/>
      <c r="G536" s="19"/>
      <c r="H536" s="15"/>
      <c r="I536" s="15"/>
      <c r="J536" s="87"/>
      <c r="K536" s="88"/>
      <c r="L536" s="89"/>
      <c r="M536" s="89"/>
      <c r="N536" s="89"/>
      <c r="O536" s="89"/>
      <c r="P536" s="89"/>
      <c r="Q536" s="89"/>
    </row>
    <row r="537" spans="1:22">
      <c r="A537" s="325"/>
      <c r="B537" s="19"/>
      <c r="C537" s="19"/>
      <c r="D537" s="19"/>
      <c r="E537" s="19"/>
      <c r="F537" s="19"/>
      <c r="G537" s="19"/>
      <c r="H537" s="15"/>
      <c r="I537" s="15"/>
      <c r="J537" s="61"/>
      <c r="K537" s="30"/>
      <c r="L537" s="73"/>
      <c r="M537" s="73"/>
      <c r="N537" s="73"/>
      <c r="O537" s="73"/>
      <c r="P537" s="73"/>
      <c r="Q537" s="73"/>
      <c r="R537" s="9"/>
      <c r="S537" s="9"/>
      <c r="T537" s="9"/>
      <c r="U537" s="9"/>
      <c r="V537" s="9"/>
    </row>
    <row r="538" spans="1:22" ht="34.5" customHeight="1">
      <c r="A538" s="325"/>
      <c r="B538" s="19"/>
      <c r="C538" s="19" t="s">
        <v>1176</v>
      </c>
      <c r="D538" s="4"/>
      <c r="F538" s="4"/>
      <c r="G538" s="4"/>
      <c r="H538" s="307"/>
      <c r="I538" s="307"/>
      <c r="J538" s="74" t="s">
        <v>77</v>
      </c>
      <c r="K538" s="167"/>
      <c r="L538" s="76" t="s">
        <v>8</v>
      </c>
      <c r="M538" s="76" t="s">
        <v>10</v>
      </c>
      <c r="N538" s="76" t="s">
        <v>585</v>
      </c>
      <c r="O538" s="76" t="s">
        <v>12</v>
      </c>
      <c r="P538" s="76" t="s">
        <v>13</v>
      </c>
      <c r="Q538" s="76" t="s">
        <v>584</v>
      </c>
      <c r="R538" s="76" t="s">
        <v>583</v>
      </c>
      <c r="S538" s="76" t="s">
        <v>582</v>
      </c>
      <c r="T538" s="76" t="s">
        <v>581</v>
      </c>
      <c r="U538" s="76" t="s">
        <v>7</v>
      </c>
      <c r="V538" s="76" t="s">
        <v>11</v>
      </c>
    </row>
    <row r="539" spans="1:22" ht="20.25" customHeight="1">
      <c r="A539" s="325"/>
      <c r="B539" s="2"/>
      <c r="C539" s="411"/>
      <c r="D539" s="412"/>
      <c r="E539" s="412"/>
      <c r="F539" s="412"/>
      <c r="G539" s="44"/>
      <c r="H539" s="307"/>
      <c r="I539" s="65" t="s">
        <v>1523</v>
      </c>
      <c r="J539" s="66"/>
      <c r="K539" s="168"/>
      <c r="L539" s="78" t="s">
        <v>80</v>
      </c>
      <c r="M539" s="78" t="s">
        <v>80</v>
      </c>
      <c r="N539" s="78" t="s">
        <v>80</v>
      </c>
      <c r="O539" s="78" t="s">
        <v>80</v>
      </c>
      <c r="P539" s="78" t="s">
        <v>80</v>
      </c>
      <c r="Q539" s="78" t="s">
        <v>80</v>
      </c>
      <c r="R539" s="78" t="s">
        <v>80</v>
      </c>
      <c r="S539" s="78" t="s">
        <v>79</v>
      </c>
      <c r="T539" s="78" t="s">
        <v>80</v>
      </c>
      <c r="U539" s="78" t="s">
        <v>79</v>
      </c>
      <c r="V539" s="78" t="s">
        <v>80</v>
      </c>
    </row>
    <row r="540" spans="1:22" s="108" customFormat="1" ht="56.1" customHeight="1">
      <c r="A540" s="349" t="s">
        <v>1177</v>
      </c>
      <c r="B540" s="184"/>
      <c r="C540" s="383" t="s">
        <v>404</v>
      </c>
      <c r="D540" s="384"/>
      <c r="E540" s="384"/>
      <c r="F540" s="384"/>
      <c r="G540" s="384"/>
      <c r="H540" s="385"/>
      <c r="I540" s="116" t="s">
        <v>1178</v>
      </c>
      <c r="J540" s="180">
        <f t="shared" ref="J540:J545" si="20">IF(SUM(L540:V540)=0,IF(COUNTIF(L540:V540,"未確認")&gt;0,"未確認",IF(COUNTIF(L540:V540,"~*")&gt;0,"*",SUM(L540:V540))),SUM(L540:V540))</f>
        <v>0</v>
      </c>
      <c r="K540" s="181" t="str">
        <f t="shared" ref="K540:K545" si="21">IF(OR(COUNTIF(L540:V540,"未確認")&gt;0,COUNTIF(L540:V540,"*")&gt;0),"※","")</f>
        <v/>
      </c>
      <c r="L540" s="111">
        <v>0</v>
      </c>
      <c r="M540" s="111">
        <v>0</v>
      </c>
      <c r="N540" s="111">
        <v>0</v>
      </c>
      <c r="O540" s="111">
        <v>0</v>
      </c>
      <c r="P540" s="111">
        <v>0</v>
      </c>
      <c r="Q540" s="111">
        <v>0</v>
      </c>
      <c r="R540" s="111">
        <v>0</v>
      </c>
      <c r="S540" s="111">
        <v>0</v>
      </c>
      <c r="T540" s="111">
        <v>0</v>
      </c>
      <c r="U540" s="111">
        <v>0</v>
      </c>
      <c r="V540" s="111">
        <v>0</v>
      </c>
    </row>
    <row r="541" spans="1:22" s="108" customFormat="1" ht="70.150000000000006" customHeight="1">
      <c r="A541" s="349" t="s">
        <v>1179</v>
      </c>
      <c r="B541" s="184"/>
      <c r="C541" s="383" t="s">
        <v>406</v>
      </c>
      <c r="D541" s="384"/>
      <c r="E541" s="384"/>
      <c r="F541" s="384"/>
      <c r="G541" s="384"/>
      <c r="H541" s="385"/>
      <c r="I541" s="116" t="s">
        <v>1180</v>
      </c>
      <c r="J541" s="180">
        <f t="shared" si="20"/>
        <v>0</v>
      </c>
      <c r="K541" s="181" t="str">
        <f t="shared" si="21"/>
        <v/>
      </c>
      <c r="L541" s="111">
        <v>0</v>
      </c>
      <c r="M541" s="111">
        <v>0</v>
      </c>
      <c r="N541" s="111">
        <v>0</v>
      </c>
      <c r="O541" s="111">
        <v>0</v>
      </c>
      <c r="P541" s="111">
        <v>0</v>
      </c>
      <c r="Q541" s="111">
        <v>0</v>
      </c>
      <c r="R541" s="111">
        <v>0</v>
      </c>
      <c r="S541" s="111">
        <v>0</v>
      </c>
      <c r="T541" s="111">
        <v>0</v>
      </c>
      <c r="U541" s="111">
        <v>0</v>
      </c>
      <c r="V541" s="111">
        <v>0</v>
      </c>
    </row>
    <row r="542" spans="1:22" s="108" customFormat="1" ht="42.75" customHeight="1">
      <c r="A542" s="349" t="s">
        <v>1181</v>
      </c>
      <c r="B542" s="184"/>
      <c r="C542" s="383" t="s">
        <v>408</v>
      </c>
      <c r="D542" s="384"/>
      <c r="E542" s="384"/>
      <c r="F542" s="384"/>
      <c r="G542" s="384"/>
      <c r="H542" s="385"/>
      <c r="I542" s="413" t="s">
        <v>1524</v>
      </c>
      <c r="J542" s="180">
        <f t="shared" si="20"/>
        <v>0</v>
      </c>
      <c r="K542" s="181" t="str">
        <f t="shared" si="21"/>
        <v/>
      </c>
      <c r="L542" s="111">
        <v>0</v>
      </c>
      <c r="M542" s="111">
        <v>0</v>
      </c>
      <c r="N542" s="111">
        <v>0</v>
      </c>
      <c r="O542" s="111">
        <v>0</v>
      </c>
      <c r="P542" s="111">
        <v>0</v>
      </c>
      <c r="Q542" s="111">
        <v>0</v>
      </c>
      <c r="R542" s="111">
        <v>0</v>
      </c>
      <c r="S542" s="111">
        <v>0</v>
      </c>
      <c r="T542" s="111">
        <v>0</v>
      </c>
      <c r="U542" s="111">
        <v>0</v>
      </c>
      <c r="V542" s="111">
        <v>0</v>
      </c>
    </row>
    <row r="543" spans="1:22" s="108" customFormat="1" ht="42.75" customHeight="1">
      <c r="A543" s="349" t="s">
        <v>1183</v>
      </c>
      <c r="B543" s="184"/>
      <c r="C543" s="383" t="s">
        <v>1525</v>
      </c>
      <c r="D543" s="384"/>
      <c r="E543" s="384"/>
      <c r="F543" s="384"/>
      <c r="G543" s="384"/>
      <c r="H543" s="385"/>
      <c r="I543" s="414"/>
      <c r="J543" s="180">
        <f t="shared" si="20"/>
        <v>37</v>
      </c>
      <c r="K543" s="181" t="str">
        <f t="shared" si="21"/>
        <v>※</v>
      </c>
      <c r="L543" s="111" t="s">
        <v>1127</v>
      </c>
      <c r="M543" s="111">
        <v>11</v>
      </c>
      <c r="N543" s="111">
        <v>0</v>
      </c>
      <c r="O543" s="111" t="s">
        <v>1116</v>
      </c>
      <c r="P543" s="111">
        <v>15</v>
      </c>
      <c r="Q543" s="111">
        <v>0</v>
      </c>
      <c r="R543" s="111">
        <v>11</v>
      </c>
      <c r="S543" s="111" t="s">
        <v>1127</v>
      </c>
      <c r="T543" s="111" t="s">
        <v>1127</v>
      </c>
      <c r="U543" s="111" t="s">
        <v>1127</v>
      </c>
      <c r="V543" s="111" t="s">
        <v>1121</v>
      </c>
    </row>
    <row r="544" spans="1:22" s="108" customFormat="1" ht="70.150000000000006" customHeight="1">
      <c r="A544" s="349" t="s">
        <v>1184</v>
      </c>
      <c r="B544" s="184"/>
      <c r="C544" s="383" t="s">
        <v>411</v>
      </c>
      <c r="D544" s="384"/>
      <c r="E544" s="384"/>
      <c r="F544" s="384"/>
      <c r="G544" s="384"/>
      <c r="H544" s="385"/>
      <c r="I544" s="116" t="s">
        <v>1526</v>
      </c>
      <c r="J544" s="180">
        <f t="shared" si="20"/>
        <v>0</v>
      </c>
      <c r="K544" s="181" t="str">
        <f t="shared" si="21"/>
        <v/>
      </c>
      <c r="L544" s="111">
        <v>0</v>
      </c>
      <c r="M544" s="111">
        <v>0</v>
      </c>
      <c r="N544" s="111">
        <v>0</v>
      </c>
      <c r="O544" s="111">
        <v>0</v>
      </c>
      <c r="P544" s="111">
        <v>0</v>
      </c>
      <c r="Q544" s="111">
        <v>0</v>
      </c>
      <c r="R544" s="111">
        <v>0</v>
      </c>
      <c r="S544" s="111">
        <v>0</v>
      </c>
      <c r="T544" s="111">
        <v>0</v>
      </c>
      <c r="U544" s="111">
        <v>0</v>
      </c>
      <c r="V544" s="111">
        <v>0</v>
      </c>
    </row>
    <row r="545" spans="1:22" s="108" customFormat="1" ht="56.1" customHeight="1">
      <c r="A545" s="349" t="s">
        <v>1186</v>
      </c>
      <c r="B545" s="184"/>
      <c r="C545" s="383" t="s">
        <v>413</v>
      </c>
      <c r="D545" s="384"/>
      <c r="E545" s="384"/>
      <c r="F545" s="384"/>
      <c r="G545" s="384"/>
      <c r="H545" s="385"/>
      <c r="I545" s="116" t="s">
        <v>1527</v>
      </c>
      <c r="J545" s="180">
        <f t="shared" si="20"/>
        <v>0</v>
      </c>
      <c r="K545" s="181" t="str">
        <f t="shared" si="21"/>
        <v/>
      </c>
      <c r="L545" s="111">
        <v>0</v>
      </c>
      <c r="M545" s="111">
        <v>0</v>
      </c>
      <c r="N545" s="111">
        <v>0</v>
      </c>
      <c r="O545" s="111">
        <v>0</v>
      </c>
      <c r="P545" s="111">
        <v>0</v>
      </c>
      <c r="Q545" s="111">
        <v>0</v>
      </c>
      <c r="R545" s="111">
        <v>0</v>
      </c>
      <c r="S545" s="111">
        <v>0</v>
      </c>
      <c r="T545" s="111">
        <v>0</v>
      </c>
      <c r="U545" s="111">
        <v>0</v>
      </c>
      <c r="V545" s="111">
        <v>0</v>
      </c>
    </row>
    <row r="546" spans="1:22" s="1" customFormat="1">
      <c r="A546" s="325"/>
      <c r="B546" s="19"/>
      <c r="C546" s="19"/>
      <c r="D546" s="19"/>
      <c r="E546" s="19"/>
      <c r="F546" s="19"/>
      <c r="G546" s="19"/>
      <c r="H546" s="15"/>
      <c r="I546" s="15"/>
      <c r="J546" s="87"/>
      <c r="K546" s="88"/>
      <c r="L546" s="89"/>
      <c r="M546" s="89"/>
      <c r="N546" s="89"/>
      <c r="O546" s="89"/>
      <c r="P546" s="89"/>
      <c r="Q546" s="89"/>
    </row>
    <row r="547" spans="1:22" s="82" customFormat="1">
      <c r="A547" s="325"/>
      <c r="B547" s="83"/>
      <c r="C547" s="60"/>
      <c r="D547" s="60"/>
      <c r="E547" s="60"/>
      <c r="F547" s="60"/>
      <c r="G547" s="60"/>
      <c r="H547" s="90"/>
      <c r="I547" s="90"/>
      <c r="J547" s="87"/>
      <c r="K547" s="88"/>
      <c r="L547" s="89"/>
      <c r="M547" s="89"/>
      <c r="N547" s="89"/>
      <c r="O547" s="89"/>
      <c r="P547" s="89"/>
      <c r="Q547" s="89"/>
    </row>
    <row r="548" spans="1:22" s="108" customFormat="1">
      <c r="A548" s="325"/>
      <c r="B548" s="184"/>
      <c r="C548" s="4"/>
      <c r="D548" s="4"/>
      <c r="E548" s="4"/>
      <c r="F548" s="4"/>
      <c r="G548" s="4"/>
      <c r="H548" s="307"/>
      <c r="I548" s="307"/>
      <c r="J548" s="59"/>
      <c r="K548" s="30"/>
      <c r="L548" s="101"/>
      <c r="M548" s="101"/>
      <c r="N548" s="101"/>
      <c r="O548" s="101"/>
      <c r="P548" s="101"/>
      <c r="Q548" s="101"/>
    </row>
    <row r="549" spans="1:22" s="108" customFormat="1">
      <c r="A549" s="325"/>
      <c r="B549" s="19" t="s">
        <v>415</v>
      </c>
      <c r="C549" s="19"/>
      <c r="D549" s="19"/>
      <c r="E549" s="19"/>
      <c r="F549" s="19"/>
      <c r="G549" s="19"/>
      <c r="H549" s="15"/>
      <c r="I549" s="15"/>
      <c r="J549" s="59"/>
      <c r="K549" s="30"/>
      <c r="L549" s="101"/>
      <c r="M549" s="101"/>
      <c r="N549" s="101"/>
      <c r="O549" s="101"/>
      <c r="P549" s="101"/>
      <c r="Q549" s="101"/>
    </row>
    <row r="550" spans="1:22">
      <c r="A550" s="325"/>
      <c r="B550" s="19"/>
      <c r="C550" s="19"/>
      <c r="D550" s="19"/>
      <c r="E550" s="19"/>
      <c r="F550" s="19"/>
      <c r="G550" s="19"/>
      <c r="H550" s="15"/>
      <c r="I550" s="15"/>
      <c r="L550" s="73"/>
      <c r="M550" s="73"/>
      <c r="N550" s="73"/>
      <c r="O550" s="73"/>
      <c r="P550" s="73"/>
      <c r="Q550" s="73"/>
      <c r="R550" s="9"/>
      <c r="S550" s="9"/>
      <c r="T550" s="9"/>
      <c r="U550" s="9"/>
      <c r="V550" s="9"/>
    </row>
    <row r="551" spans="1:22" s="2" customFormat="1" ht="34.5" customHeight="1">
      <c r="A551" s="325"/>
      <c r="B551" s="19"/>
      <c r="C551" s="4"/>
      <c r="D551" s="4"/>
      <c r="E551" s="4"/>
      <c r="F551" s="4"/>
      <c r="G551" s="4"/>
      <c r="H551" s="307"/>
      <c r="I551" s="307"/>
      <c r="J551" s="74" t="s">
        <v>77</v>
      </c>
      <c r="K551" s="167"/>
      <c r="L551" s="76" t="s">
        <v>8</v>
      </c>
      <c r="M551" s="76" t="s">
        <v>10</v>
      </c>
      <c r="N551" s="76" t="s">
        <v>585</v>
      </c>
      <c r="O551" s="76" t="s">
        <v>12</v>
      </c>
      <c r="P551" s="76" t="s">
        <v>13</v>
      </c>
      <c r="Q551" s="76" t="s">
        <v>584</v>
      </c>
      <c r="R551" s="76" t="s">
        <v>583</v>
      </c>
      <c r="S551" s="76" t="s">
        <v>582</v>
      </c>
      <c r="T551" s="76" t="s">
        <v>581</v>
      </c>
      <c r="U551" s="76" t="s">
        <v>7</v>
      </c>
      <c r="V551" s="76" t="s">
        <v>11</v>
      </c>
    </row>
    <row r="552" spans="1:22" s="2" customFormat="1" ht="20.25" customHeight="1">
      <c r="A552" s="325"/>
      <c r="C552" s="60"/>
      <c r="D552" s="4"/>
      <c r="E552" s="4"/>
      <c r="F552" s="4"/>
      <c r="G552" s="4"/>
      <c r="H552" s="307"/>
      <c r="I552" s="65" t="s">
        <v>1512</v>
      </c>
      <c r="J552" s="66"/>
      <c r="K552" s="168"/>
      <c r="L552" s="78" t="s">
        <v>80</v>
      </c>
      <c r="M552" s="78" t="s">
        <v>80</v>
      </c>
      <c r="N552" s="78" t="s">
        <v>80</v>
      </c>
      <c r="O552" s="78" t="s">
        <v>80</v>
      </c>
      <c r="P552" s="78" t="s">
        <v>80</v>
      </c>
      <c r="Q552" s="78" t="s">
        <v>80</v>
      </c>
      <c r="R552" s="78" t="s">
        <v>80</v>
      </c>
      <c r="S552" s="78" t="s">
        <v>79</v>
      </c>
      <c r="T552" s="78" t="s">
        <v>80</v>
      </c>
      <c r="U552" s="78" t="s">
        <v>79</v>
      </c>
      <c r="V552" s="78" t="s">
        <v>80</v>
      </c>
    </row>
    <row r="553" spans="1:22" s="108" customFormat="1" ht="70.150000000000006" customHeight="1">
      <c r="A553" s="349" t="s">
        <v>1188</v>
      </c>
      <c r="C553" s="383" t="s">
        <v>416</v>
      </c>
      <c r="D553" s="384"/>
      <c r="E553" s="384"/>
      <c r="F553" s="384"/>
      <c r="G553" s="384"/>
      <c r="H553" s="385"/>
      <c r="I553" s="116" t="s">
        <v>1528</v>
      </c>
      <c r="J553" s="180" t="str">
        <f t="shared" ref="J553:J565" si="22">IF(SUM(L553:V553)=0,IF(COUNTIF(L553:V553,"未確認")&gt;0,"未確認",IF(COUNTIF(L553:V553,"~*")&gt;0,"*",SUM(L553:V553))),SUM(L553:V553))</f>
        <v>*</v>
      </c>
      <c r="K553" s="181" t="str">
        <f t="shared" ref="K553:K565" si="23">IF(OR(COUNTIF(L553:V553,"未確認")&gt;0,COUNTIF(L553:V553,"*")&gt;0),"※","")</f>
        <v>※</v>
      </c>
      <c r="L553" s="111">
        <v>0</v>
      </c>
      <c r="M553" s="111">
        <v>0</v>
      </c>
      <c r="N553" s="111">
        <v>0</v>
      </c>
      <c r="O553" s="111">
        <v>0</v>
      </c>
      <c r="P553" s="111">
        <v>0</v>
      </c>
      <c r="Q553" s="111" t="s">
        <v>1121</v>
      </c>
      <c r="R553" s="111">
        <v>0</v>
      </c>
      <c r="S553" s="111">
        <v>0</v>
      </c>
      <c r="T553" s="111">
        <v>0</v>
      </c>
      <c r="U553" s="111">
        <v>0</v>
      </c>
      <c r="V553" s="111">
        <v>0</v>
      </c>
    </row>
    <row r="554" spans="1:22" s="108" customFormat="1" ht="70.150000000000006" customHeight="1">
      <c r="A554" s="349" t="s">
        <v>1189</v>
      </c>
      <c r="B554" s="113"/>
      <c r="C554" s="383" t="s">
        <v>418</v>
      </c>
      <c r="D554" s="384"/>
      <c r="E554" s="384"/>
      <c r="F554" s="384"/>
      <c r="G554" s="384"/>
      <c r="H554" s="385"/>
      <c r="I554" s="116" t="s">
        <v>1529</v>
      </c>
      <c r="J554" s="180">
        <f t="shared" si="22"/>
        <v>0</v>
      </c>
      <c r="K554" s="181" t="str">
        <f t="shared" si="23"/>
        <v/>
      </c>
      <c r="L554" s="111">
        <v>0</v>
      </c>
      <c r="M554" s="111">
        <v>0</v>
      </c>
      <c r="N554" s="111">
        <v>0</v>
      </c>
      <c r="O554" s="111">
        <v>0</v>
      </c>
      <c r="P554" s="111">
        <v>0</v>
      </c>
      <c r="Q554" s="111">
        <v>0</v>
      </c>
      <c r="R554" s="111">
        <v>0</v>
      </c>
      <c r="S554" s="111">
        <v>0</v>
      </c>
      <c r="T554" s="111">
        <v>0</v>
      </c>
      <c r="U554" s="111">
        <v>0</v>
      </c>
      <c r="V554" s="111">
        <v>0</v>
      </c>
    </row>
    <row r="555" spans="1:22" s="108" customFormat="1" ht="70.150000000000006" customHeight="1">
      <c r="A555" s="349" t="s">
        <v>1191</v>
      </c>
      <c r="B555" s="113"/>
      <c r="C555" s="383" t="s">
        <v>420</v>
      </c>
      <c r="D555" s="384"/>
      <c r="E555" s="384"/>
      <c r="F555" s="384"/>
      <c r="G555" s="384"/>
      <c r="H555" s="385"/>
      <c r="I555" s="116" t="s">
        <v>1192</v>
      </c>
      <c r="J555" s="180">
        <f t="shared" si="22"/>
        <v>0</v>
      </c>
      <c r="K555" s="181" t="str">
        <f t="shared" si="23"/>
        <v/>
      </c>
      <c r="L555" s="111">
        <v>0</v>
      </c>
      <c r="M555" s="111">
        <v>0</v>
      </c>
      <c r="N555" s="111">
        <v>0</v>
      </c>
      <c r="O555" s="111">
        <v>0</v>
      </c>
      <c r="P555" s="111">
        <v>0</v>
      </c>
      <c r="Q555" s="111">
        <v>0</v>
      </c>
      <c r="R555" s="111">
        <v>0</v>
      </c>
      <c r="S555" s="111">
        <v>0</v>
      </c>
      <c r="T555" s="111">
        <v>0</v>
      </c>
      <c r="U555" s="111">
        <v>0</v>
      </c>
      <c r="V555" s="111">
        <v>0</v>
      </c>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v>0</v>
      </c>
      <c r="M556" s="111">
        <v>0</v>
      </c>
      <c r="N556" s="111">
        <v>0</v>
      </c>
      <c r="O556" s="111">
        <v>0</v>
      </c>
      <c r="P556" s="111">
        <v>0</v>
      </c>
      <c r="Q556" s="111">
        <v>0</v>
      </c>
      <c r="R556" s="111">
        <v>0</v>
      </c>
      <c r="S556" s="111">
        <v>0</v>
      </c>
      <c r="T556" s="111">
        <v>0</v>
      </c>
      <c r="U556" s="111">
        <v>0</v>
      </c>
      <c r="V556" s="111">
        <v>0</v>
      </c>
    </row>
    <row r="557" spans="1:22" s="108" customFormat="1" ht="70.150000000000006" customHeight="1">
      <c r="A557" s="349" t="s">
        <v>1194</v>
      </c>
      <c r="B557" s="113"/>
      <c r="C557" s="383" t="s">
        <v>424</v>
      </c>
      <c r="D557" s="384"/>
      <c r="E557" s="384"/>
      <c r="F557" s="384"/>
      <c r="G557" s="384"/>
      <c r="H557" s="385"/>
      <c r="I557" s="116" t="s">
        <v>1195</v>
      </c>
      <c r="J557" s="180" t="str">
        <f t="shared" si="22"/>
        <v>*</v>
      </c>
      <c r="K557" s="181" t="str">
        <f t="shared" si="23"/>
        <v>※</v>
      </c>
      <c r="L557" s="111">
        <v>0</v>
      </c>
      <c r="M557" s="111">
        <v>0</v>
      </c>
      <c r="N557" s="111">
        <v>0</v>
      </c>
      <c r="O557" s="111">
        <v>0</v>
      </c>
      <c r="P557" s="111">
        <v>0</v>
      </c>
      <c r="Q557" s="111">
        <v>0</v>
      </c>
      <c r="R557" s="111">
        <v>0</v>
      </c>
      <c r="S557" s="111" t="s">
        <v>1121</v>
      </c>
      <c r="T557" s="111" t="s">
        <v>1121</v>
      </c>
      <c r="U557" s="111">
        <v>0</v>
      </c>
      <c r="V557" s="111">
        <v>0</v>
      </c>
    </row>
    <row r="558" spans="1:22" s="108" customFormat="1" ht="98.1" customHeight="1">
      <c r="A558" s="349" t="s">
        <v>1196</v>
      </c>
      <c r="B558" s="113"/>
      <c r="C558" s="383" t="s">
        <v>426</v>
      </c>
      <c r="D558" s="384"/>
      <c r="E558" s="384"/>
      <c r="F558" s="384"/>
      <c r="G558" s="384"/>
      <c r="H558" s="385"/>
      <c r="I558" s="116" t="s">
        <v>1197</v>
      </c>
      <c r="J558" s="180">
        <f t="shared" si="22"/>
        <v>0</v>
      </c>
      <c r="K558" s="181" t="str">
        <f t="shared" si="23"/>
        <v/>
      </c>
      <c r="L558" s="111">
        <v>0</v>
      </c>
      <c r="M558" s="111">
        <v>0</v>
      </c>
      <c r="N558" s="111">
        <v>0</v>
      </c>
      <c r="O558" s="111">
        <v>0</v>
      </c>
      <c r="P558" s="111">
        <v>0</v>
      </c>
      <c r="Q558" s="111">
        <v>0</v>
      </c>
      <c r="R558" s="111">
        <v>0</v>
      </c>
      <c r="S558" s="111">
        <v>0</v>
      </c>
      <c r="T558" s="111">
        <v>0</v>
      </c>
      <c r="U558" s="111">
        <v>0</v>
      </c>
      <c r="V558" s="111">
        <v>0</v>
      </c>
    </row>
    <row r="559" spans="1:22" s="108" customFormat="1" ht="84" customHeight="1">
      <c r="A559" s="349" t="s">
        <v>1198</v>
      </c>
      <c r="B559" s="113"/>
      <c r="C559" s="383" t="s">
        <v>428</v>
      </c>
      <c r="D559" s="384"/>
      <c r="E559" s="384"/>
      <c r="F559" s="384"/>
      <c r="G559" s="384"/>
      <c r="H559" s="385"/>
      <c r="I559" s="116" t="s">
        <v>1199</v>
      </c>
      <c r="J559" s="180">
        <f t="shared" si="22"/>
        <v>0</v>
      </c>
      <c r="K559" s="181" t="str">
        <f t="shared" si="23"/>
        <v/>
      </c>
      <c r="L559" s="111">
        <v>0</v>
      </c>
      <c r="M559" s="111">
        <v>0</v>
      </c>
      <c r="N559" s="111">
        <v>0</v>
      </c>
      <c r="O559" s="111">
        <v>0</v>
      </c>
      <c r="P559" s="111">
        <v>0</v>
      </c>
      <c r="Q559" s="111">
        <v>0</v>
      </c>
      <c r="R559" s="111">
        <v>0</v>
      </c>
      <c r="S559" s="111">
        <v>0</v>
      </c>
      <c r="T559" s="111">
        <v>0</v>
      </c>
      <c r="U559" s="111">
        <v>0</v>
      </c>
      <c r="V559" s="111">
        <v>0</v>
      </c>
    </row>
    <row r="560" spans="1:22" s="108" customFormat="1" ht="70.150000000000006" customHeight="1">
      <c r="A560" s="349" t="s">
        <v>1200</v>
      </c>
      <c r="B560" s="113"/>
      <c r="C560" s="383" t="s">
        <v>430</v>
      </c>
      <c r="D560" s="384"/>
      <c r="E560" s="384"/>
      <c r="F560" s="384"/>
      <c r="G560" s="384"/>
      <c r="H560" s="385"/>
      <c r="I560" s="116" t="s">
        <v>1530</v>
      </c>
      <c r="J560" s="180">
        <f t="shared" si="22"/>
        <v>0</v>
      </c>
      <c r="K560" s="181" t="str">
        <f t="shared" si="23"/>
        <v/>
      </c>
      <c r="L560" s="111">
        <v>0</v>
      </c>
      <c r="M560" s="111">
        <v>0</v>
      </c>
      <c r="N560" s="111">
        <v>0</v>
      </c>
      <c r="O560" s="111">
        <v>0</v>
      </c>
      <c r="P560" s="111">
        <v>0</v>
      </c>
      <c r="Q560" s="111">
        <v>0</v>
      </c>
      <c r="R560" s="111">
        <v>0</v>
      </c>
      <c r="S560" s="111">
        <v>0</v>
      </c>
      <c r="T560" s="111">
        <v>0</v>
      </c>
      <c r="U560" s="111">
        <v>0</v>
      </c>
      <c r="V560" s="111">
        <v>0</v>
      </c>
    </row>
    <row r="561" spans="1:22" s="108" customFormat="1" ht="70.150000000000006" customHeight="1">
      <c r="A561" s="349" t="s">
        <v>1201</v>
      </c>
      <c r="B561" s="113"/>
      <c r="C561" s="386" t="s">
        <v>432</v>
      </c>
      <c r="D561" s="387"/>
      <c r="E561" s="387"/>
      <c r="F561" s="387"/>
      <c r="G561" s="387"/>
      <c r="H561" s="388"/>
      <c r="I561" s="129" t="s">
        <v>1202</v>
      </c>
      <c r="J561" s="180">
        <f t="shared" si="22"/>
        <v>0</v>
      </c>
      <c r="K561" s="181" t="str">
        <f t="shared" si="23"/>
        <v/>
      </c>
      <c r="L561" s="111">
        <v>0</v>
      </c>
      <c r="M561" s="111">
        <v>0</v>
      </c>
      <c r="N561" s="111">
        <v>0</v>
      </c>
      <c r="O561" s="111">
        <v>0</v>
      </c>
      <c r="P561" s="111">
        <v>0</v>
      </c>
      <c r="Q561" s="111">
        <v>0</v>
      </c>
      <c r="R561" s="111">
        <v>0</v>
      </c>
      <c r="S561" s="111">
        <v>0</v>
      </c>
      <c r="T561" s="111">
        <v>0</v>
      </c>
      <c r="U561" s="111">
        <v>0</v>
      </c>
      <c r="V561" s="111">
        <v>0</v>
      </c>
    </row>
    <row r="562" spans="1:22" s="108" customFormat="1" ht="78">
      <c r="A562" s="349" t="s">
        <v>1203</v>
      </c>
      <c r="B562" s="113"/>
      <c r="C562" s="383" t="s">
        <v>434</v>
      </c>
      <c r="D562" s="384"/>
      <c r="E562" s="384"/>
      <c r="F562" s="384"/>
      <c r="G562" s="384"/>
      <c r="H562" s="385"/>
      <c r="I562" s="129" t="s">
        <v>435</v>
      </c>
      <c r="J562" s="180" t="str">
        <f t="shared" si="22"/>
        <v>*</v>
      </c>
      <c r="K562" s="181" t="str">
        <f t="shared" si="23"/>
        <v>※</v>
      </c>
      <c r="L562" s="111">
        <v>0</v>
      </c>
      <c r="M562" s="111">
        <v>0</v>
      </c>
      <c r="N562" s="111">
        <v>0</v>
      </c>
      <c r="O562" s="111">
        <v>0</v>
      </c>
      <c r="P562" s="111">
        <v>0</v>
      </c>
      <c r="Q562" s="111">
        <v>0</v>
      </c>
      <c r="R562" s="111">
        <v>0</v>
      </c>
      <c r="S562" s="111" t="s">
        <v>1127</v>
      </c>
      <c r="T562" s="111">
        <v>0</v>
      </c>
      <c r="U562" s="111">
        <v>0</v>
      </c>
      <c r="V562" s="111">
        <v>0</v>
      </c>
    </row>
    <row r="563" spans="1:22"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v>0</v>
      </c>
      <c r="M563" s="111">
        <v>0</v>
      </c>
      <c r="N563" s="111">
        <v>0</v>
      </c>
      <c r="O563" s="111">
        <v>0</v>
      </c>
      <c r="P563" s="111">
        <v>0</v>
      </c>
      <c r="Q563" s="111">
        <v>0</v>
      </c>
      <c r="R563" s="111">
        <v>0</v>
      </c>
      <c r="S563" s="111">
        <v>0</v>
      </c>
      <c r="T563" s="111">
        <v>0</v>
      </c>
      <c r="U563" s="111">
        <v>0</v>
      </c>
      <c r="V563" s="111">
        <v>0</v>
      </c>
    </row>
    <row r="564" spans="1:22" s="108" customFormat="1" ht="70.150000000000006" customHeight="1">
      <c r="A564" s="349" t="s">
        <v>1205</v>
      </c>
      <c r="B564" s="113"/>
      <c r="C564" s="383" t="s">
        <v>438</v>
      </c>
      <c r="D564" s="384"/>
      <c r="E564" s="384"/>
      <c r="F564" s="384"/>
      <c r="G564" s="384"/>
      <c r="H564" s="385"/>
      <c r="I564" s="129" t="s">
        <v>1531</v>
      </c>
      <c r="J564" s="180">
        <f t="shared" si="22"/>
        <v>0</v>
      </c>
      <c r="K564" s="181" t="str">
        <f t="shared" si="23"/>
        <v/>
      </c>
      <c r="L564" s="111">
        <v>0</v>
      </c>
      <c r="M564" s="111">
        <v>0</v>
      </c>
      <c r="N564" s="111">
        <v>0</v>
      </c>
      <c r="O564" s="111">
        <v>0</v>
      </c>
      <c r="P564" s="111">
        <v>0</v>
      </c>
      <c r="Q564" s="111">
        <v>0</v>
      </c>
      <c r="R564" s="111">
        <v>0</v>
      </c>
      <c r="S564" s="111">
        <v>0</v>
      </c>
      <c r="T564" s="111">
        <v>0</v>
      </c>
      <c r="U564" s="111">
        <v>0</v>
      </c>
      <c r="V564" s="111">
        <v>0</v>
      </c>
    </row>
    <row r="565" spans="1:22" s="108" customFormat="1" ht="70.150000000000006" customHeight="1">
      <c r="A565" s="349" t="s">
        <v>1207</v>
      </c>
      <c r="B565" s="113"/>
      <c r="C565" s="383" t="s">
        <v>440</v>
      </c>
      <c r="D565" s="384"/>
      <c r="E565" s="384"/>
      <c r="F565" s="384"/>
      <c r="G565" s="384"/>
      <c r="H565" s="385"/>
      <c r="I565" s="129" t="s">
        <v>1532</v>
      </c>
      <c r="J565" s="180" t="str">
        <f t="shared" si="22"/>
        <v>*</v>
      </c>
      <c r="K565" s="181" t="str">
        <f t="shared" si="23"/>
        <v>※</v>
      </c>
      <c r="L565" s="111">
        <v>0</v>
      </c>
      <c r="M565" s="111">
        <v>0</v>
      </c>
      <c r="N565" s="111">
        <v>0</v>
      </c>
      <c r="O565" s="111">
        <v>0</v>
      </c>
      <c r="P565" s="111">
        <v>0</v>
      </c>
      <c r="Q565" s="111" t="s">
        <v>1128</v>
      </c>
      <c r="R565" s="111" t="s">
        <v>1127</v>
      </c>
      <c r="S565" s="111">
        <v>0</v>
      </c>
      <c r="T565" s="111">
        <v>0</v>
      </c>
      <c r="U565" s="111">
        <v>0</v>
      </c>
      <c r="V565" s="111">
        <v>0</v>
      </c>
    </row>
    <row r="566" spans="1:22" s="108" customFormat="1" ht="113.65" customHeight="1">
      <c r="A566" s="345" t="s">
        <v>1208</v>
      </c>
      <c r="B566" s="113"/>
      <c r="C566" s="386" t="s">
        <v>1209</v>
      </c>
      <c r="D566" s="387"/>
      <c r="E566" s="387"/>
      <c r="F566" s="387"/>
      <c r="G566" s="387"/>
      <c r="H566" s="388"/>
      <c r="I566" s="317" t="s">
        <v>1210</v>
      </c>
      <c r="J566" s="186"/>
      <c r="K566" s="187"/>
      <c r="L566" s="192" t="s">
        <v>1213</v>
      </c>
      <c r="M566" s="192" t="s">
        <v>1533</v>
      </c>
      <c r="N566" s="192" t="s">
        <v>1533</v>
      </c>
      <c r="O566" s="192" t="s">
        <v>1534</v>
      </c>
      <c r="P566" s="192" t="s">
        <v>1534</v>
      </c>
      <c r="Q566" s="192" t="s">
        <v>1533</v>
      </c>
      <c r="R566" s="192" t="s">
        <v>1534</v>
      </c>
      <c r="S566" s="192" t="s">
        <v>1535</v>
      </c>
      <c r="T566" s="192" t="s">
        <v>1534</v>
      </c>
      <c r="U566" s="192" t="s">
        <v>1536</v>
      </c>
      <c r="V566" s="192" t="s">
        <v>1534</v>
      </c>
    </row>
    <row r="567" spans="1:22" s="1" customFormat="1" ht="65.099999999999994" customHeight="1">
      <c r="A567" s="325"/>
      <c r="B567" s="113"/>
      <c r="C567" s="389" t="s">
        <v>445</v>
      </c>
      <c r="D567" s="390"/>
      <c r="E567" s="390"/>
      <c r="F567" s="390"/>
      <c r="G567" s="390"/>
      <c r="H567" s="391"/>
      <c r="I567" s="392" t="s">
        <v>1215</v>
      </c>
      <c r="J567" s="188"/>
      <c r="K567" s="189"/>
      <c r="L567" s="120"/>
      <c r="M567" s="124"/>
      <c r="N567" s="124"/>
      <c r="O567" s="124"/>
      <c r="P567" s="124"/>
      <c r="Q567" s="124"/>
      <c r="R567" s="124"/>
      <c r="S567" s="124"/>
      <c r="T567" s="124"/>
      <c r="U567" s="124"/>
      <c r="V567" s="124"/>
    </row>
    <row r="568" spans="1:22" s="1" customFormat="1" ht="34.5" customHeight="1">
      <c r="A568" s="345" t="s">
        <v>1216</v>
      </c>
      <c r="B568" s="113"/>
      <c r="C568" s="190"/>
      <c r="D568" s="398" t="s">
        <v>447</v>
      </c>
      <c r="E568" s="408"/>
      <c r="F568" s="408"/>
      <c r="G568" s="408"/>
      <c r="H568" s="399"/>
      <c r="I568" s="409"/>
      <c r="J568" s="188"/>
      <c r="K568" s="191"/>
      <c r="L568" s="192">
        <v>28.5</v>
      </c>
      <c r="M568" s="192">
        <v>69.599999999999994</v>
      </c>
      <c r="N568" s="192">
        <v>0</v>
      </c>
      <c r="O568" s="192">
        <v>24.8</v>
      </c>
      <c r="P568" s="192">
        <v>61.4</v>
      </c>
      <c r="Q568" s="192">
        <v>24.7</v>
      </c>
      <c r="R568" s="192">
        <v>39.200000000000003</v>
      </c>
      <c r="S568" s="192" t="s">
        <v>26</v>
      </c>
      <c r="T568" s="192">
        <v>77.900000000000006</v>
      </c>
      <c r="U568" s="192" t="s">
        <v>26</v>
      </c>
      <c r="V568" s="192">
        <v>55.6</v>
      </c>
    </row>
    <row r="569" spans="1:22" s="1" customFormat="1" ht="34.5" customHeight="1">
      <c r="A569" s="345" t="s">
        <v>1217</v>
      </c>
      <c r="B569" s="113"/>
      <c r="C569" s="190"/>
      <c r="D569" s="398" t="s">
        <v>448</v>
      </c>
      <c r="E569" s="408"/>
      <c r="F569" s="408"/>
      <c r="G569" s="408"/>
      <c r="H569" s="399"/>
      <c r="I569" s="409"/>
      <c r="J569" s="188"/>
      <c r="K569" s="191"/>
      <c r="L569" s="192">
        <v>11.9</v>
      </c>
      <c r="M569" s="192">
        <v>56.9</v>
      </c>
      <c r="N569" s="192">
        <v>0</v>
      </c>
      <c r="O569" s="192">
        <v>13</v>
      </c>
      <c r="P569" s="192">
        <v>57.8</v>
      </c>
      <c r="Q569" s="192">
        <v>21.7</v>
      </c>
      <c r="R569" s="192">
        <v>31.5</v>
      </c>
      <c r="S569" s="192" t="s">
        <v>26</v>
      </c>
      <c r="T569" s="192">
        <v>38.799999999999997</v>
      </c>
      <c r="U569" s="192" t="s">
        <v>26</v>
      </c>
      <c r="V569" s="192">
        <v>44.4</v>
      </c>
    </row>
    <row r="570" spans="1:22" s="1" customFormat="1" ht="34.5" customHeight="1">
      <c r="A570" s="345" t="s">
        <v>1218</v>
      </c>
      <c r="B570" s="113"/>
      <c r="C570" s="190"/>
      <c r="D570" s="398" t="s">
        <v>449</v>
      </c>
      <c r="E570" s="408"/>
      <c r="F570" s="408"/>
      <c r="G570" s="408"/>
      <c r="H570" s="399"/>
      <c r="I570" s="409"/>
      <c r="J570" s="188"/>
      <c r="K570" s="191"/>
      <c r="L570" s="192">
        <v>8.8000000000000007</v>
      </c>
      <c r="M570" s="192">
        <v>21.7</v>
      </c>
      <c r="N570" s="192">
        <v>0</v>
      </c>
      <c r="O570" s="192">
        <v>11.5</v>
      </c>
      <c r="P570" s="192">
        <v>47.5</v>
      </c>
      <c r="Q570" s="192">
        <v>11.6</v>
      </c>
      <c r="R570" s="192">
        <v>13.1</v>
      </c>
      <c r="S570" s="192" t="s">
        <v>26</v>
      </c>
      <c r="T570" s="192">
        <v>25.2</v>
      </c>
      <c r="U570" s="192" t="s">
        <v>26</v>
      </c>
      <c r="V570" s="192">
        <v>17.2</v>
      </c>
    </row>
    <row r="571" spans="1:22" s="1" customFormat="1" ht="34.5" customHeight="1">
      <c r="A571" s="345" t="s">
        <v>1219</v>
      </c>
      <c r="B571" s="113"/>
      <c r="C571" s="190"/>
      <c r="D571" s="398" t="s">
        <v>450</v>
      </c>
      <c r="E571" s="408"/>
      <c r="F571" s="408"/>
      <c r="G571" s="408"/>
      <c r="H571" s="399"/>
      <c r="I571" s="409"/>
      <c r="J571" s="188"/>
      <c r="K571" s="191"/>
      <c r="L571" s="192">
        <v>6.9</v>
      </c>
      <c r="M571" s="192">
        <v>15.8</v>
      </c>
      <c r="N571" s="192">
        <v>0</v>
      </c>
      <c r="O571" s="192">
        <v>3.4</v>
      </c>
      <c r="P571" s="192">
        <v>12</v>
      </c>
      <c r="Q571" s="192">
        <v>11.3</v>
      </c>
      <c r="R571" s="192">
        <v>8.8000000000000007</v>
      </c>
      <c r="S571" s="192" t="s">
        <v>26</v>
      </c>
      <c r="T571" s="192">
        <v>20.9</v>
      </c>
      <c r="U571" s="192" t="s">
        <v>26</v>
      </c>
      <c r="V571" s="192">
        <v>34.5</v>
      </c>
    </row>
    <row r="572" spans="1:22" s="1" customFormat="1" ht="34.5" customHeight="1">
      <c r="A572" s="345" t="s">
        <v>1220</v>
      </c>
      <c r="B572" s="113"/>
      <c r="C572" s="190"/>
      <c r="D572" s="398" t="s">
        <v>1221</v>
      </c>
      <c r="E572" s="408"/>
      <c r="F572" s="408"/>
      <c r="G572" s="408"/>
      <c r="H572" s="399"/>
      <c r="I572" s="409"/>
      <c r="J572" s="188"/>
      <c r="K572" s="191"/>
      <c r="L572" s="192">
        <v>1.1000000000000001</v>
      </c>
      <c r="M572" s="192">
        <v>3.9</v>
      </c>
      <c r="N572" s="192">
        <v>0</v>
      </c>
      <c r="O572" s="192">
        <v>13.6</v>
      </c>
      <c r="P572" s="192">
        <v>3.1</v>
      </c>
      <c r="Q572" s="192">
        <v>10.8</v>
      </c>
      <c r="R572" s="192">
        <v>5.7</v>
      </c>
      <c r="S572" s="192" t="s">
        <v>26</v>
      </c>
      <c r="T572" s="192">
        <v>2.7</v>
      </c>
      <c r="U572" s="192" t="s">
        <v>26</v>
      </c>
      <c r="V572" s="192">
        <v>11.7</v>
      </c>
    </row>
    <row r="573" spans="1:22" s="1" customFormat="1" ht="34.5" customHeight="1">
      <c r="A573" s="345" t="s">
        <v>1222</v>
      </c>
      <c r="B573" s="113"/>
      <c r="C573" s="193"/>
      <c r="D573" s="398" t="s">
        <v>1223</v>
      </c>
      <c r="E573" s="408"/>
      <c r="F573" s="408"/>
      <c r="G573" s="408"/>
      <c r="H573" s="399"/>
      <c r="I573" s="409"/>
      <c r="J573" s="188"/>
      <c r="K573" s="191"/>
      <c r="L573" s="192">
        <v>10.6</v>
      </c>
      <c r="M573" s="192">
        <v>6.8</v>
      </c>
      <c r="N573" s="192">
        <v>0</v>
      </c>
      <c r="O573" s="192">
        <v>3.4</v>
      </c>
      <c r="P573" s="192">
        <v>25.1</v>
      </c>
      <c r="Q573" s="192">
        <v>0</v>
      </c>
      <c r="R573" s="192">
        <v>4.7</v>
      </c>
      <c r="S573" s="192" t="s">
        <v>26</v>
      </c>
      <c r="T573" s="192">
        <v>13.2</v>
      </c>
      <c r="U573" s="192" t="s">
        <v>26</v>
      </c>
      <c r="V573" s="192">
        <v>6</v>
      </c>
    </row>
    <row r="574" spans="1:22" s="1" customFormat="1" ht="34.5" customHeight="1">
      <c r="A574" s="345" t="s">
        <v>1224</v>
      </c>
      <c r="B574" s="113"/>
      <c r="C574" s="304"/>
      <c r="D574" s="398" t="s">
        <v>1537</v>
      </c>
      <c r="E574" s="408"/>
      <c r="F574" s="408"/>
      <c r="G574" s="408"/>
      <c r="H574" s="399"/>
      <c r="I574" s="409"/>
      <c r="J574" s="194"/>
      <c r="K574" s="195"/>
      <c r="L574" s="192">
        <v>15.7</v>
      </c>
      <c r="M574" s="192">
        <v>30.5</v>
      </c>
      <c r="N574" s="192">
        <v>0</v>
      </c>
      <c r="O574" s="192">
        <v>22.7</v>
      </c>
      <c r="P574" s="192">
        <v>48.6</v>
      </c>
      <c r="Q574" s="192">
        <v>20</v>
      </c>
      <c r="R574" s="192">
        <v>22.1</v>
      </c>
      <c r="S574" s="192" t="s">
        <v>26</v>
      </c>
      <c r="T574" s="192">
        <v>35.799999999999997</v>
      </c>
      <c r="U574" s="192" t="s">
        <v>26</v>
      </c>
      <c r="V574" s="192">
        <v>42.7</v>
      </c>
    </row>
    <row r="575" spans="1:22" s="1" customFormat="1" ht="42.75" customHeight="1">
      <c r="A575" s="325"/>
      <c r="B575" s="113"/>
      <c r="C575" s="389" t="s">
        <v>453</v>
      </c>
      <c r="D575" s="390"/>
      <c r="E575" s="390"/>
      <c r="F575" s="390"/>
      <c r="G575" s="390"/>
      <c r="H575" s="391"/>
      <c r="I575" s="409"/>
      <c r="J575" s="188"/>
      <c r="K575" s="189"/>
      <c r="L575" s="120"/>
      <c r="M575" s="124"/>
      <c r="N575" s="124"/>
      <c r="O575" s="124"/>
      <c r="P575" s="124"/>
      <c r="Q575" s="124"/>
      <c r="R575" s="124"/>
      <c r="S575" s="124"/>
      <c r="T575" s="124"/>
      <c r="U575" s="124"/>
      <c r="V575" s="124"/>
    </row>
    <row r="576" spans="1:22" s="1" customFormat="1" ht="34.5" customHeight="1">
      <c r="A576" s="345" t="s">
        <v>1225</v>
      </c>
      <c r="B576" s="113"/>
      <c r="C576" s="190"/>
      <c r="D576" s="398" t="s">
        <v>447</v>
      </c>
      <c r="E576" s="408"/>
      <c r="F576" s="408"/>
      <c r="G576" s="408"/>
      <c r="H576" s="399"/>
      <c r="I576" s="409"/>
      <c r="J576" s="188"/>
      <c r="K576" s="191"/>
      <c r="L576" s="192" t="s">
        <v>26</v>
      </c>
      <c r="M576" s="192" t="s">
        <v>26</v>
      </c>
      <c r="N576" s="192" t="s">
        <v>26</v>
      </c>
      <c r="O576" s="192" t="s">
        <v>26</v>
      </c>
      <c r="P576" s="192" t="s">
        <v>26</v>
      </c>
      <c r="Q576" s="192" t="s">
        <v>26</v>
      </c>
      <c r="R576" s="192" t="s">
        <v>26</v>
      </c>
      <c r="S576" s="192" t="s">
        <v>26</v>
      </c>
      <c r="T576" s="192" t="s">
        <v>26</v>
      </c>
      <c r="U576" s="192" t="s">
        <v>26</v>
      </c>
      <c r="V576" s="192" t="s">
        <v>26</v>
      </c>
    </row>
    <row r="577" spans="1:22" s="1" customFormat="1" ht="34.5" customHeight="1">
      <c r="A577" s="345" t="s">
        <v>1226</v>
      </c>
      <c r="B577" s="113"/>
      <c r="C577" s="190"/>
      <c r="D577" s="398" t="s">
        <v>448</v>
      </c>
      <c r="E577" s="408"/>
      <c r="F577" s="408"/>
      <c r="G577" s="408"/>
      <c r="H577" s="399"/>
      <c r="I577" s="409"/>
      <c r="J577" s="188"/>
      <c r="K577" s="191"/>
      <c r="L577" s="192" t="s">
        <v>26</v>
      </c>
      <c r="M577" s="192" t="s">
        <v>26</v>
      </c>
      <c r="N577" s="192" t="s">
        <v>26</v>
      </c>
      <c r="O577" s="192" t="s">
        <v>26</v>
      </c>
      <c r="P577" s="192" t="s">
        <v>26</v>
      </c>
      <c r="Q577" s="192" t="s">
        <v>26</v>
      </c>
      <c r="R577" s="192" t="s">
        <v>26</v>
      </c>
      <c r="S577" s="192" t="s">
        <v>26</v>
      </c>
      <c r="T577" s="192" t="s">
        <v>26</v>
      </c>
      <c r="U577" s="192" t="s">
        <v>26</v>
      </c>
      <c r="V577" s="192" t="s">
        <v>26</v>
      </c>
    </row>
    <row r="578" spans="1:22" s="1" customFormat="1" ht="34.5" customHeight="1">
      <c r="A578" s="345" t="s">
        <v>1227</v>
      </c>
      <c r="B578" s="113"/>
      <c r="C578" s="190"/>
      <c r="D578" s="398" t="s">
        <v>449</v>
      </c>
      <c r="E578" s="408"/>
      <c r="F578" s="408"/>
      <c r="G578" s="408"/>
      <c r="H578" s="399"/>
      <c r="I578" s="409"/>
      <c r="J578" s="188"/>
      <c r="K578" s="191"/>
      <c r="L578" s="192" t="s">
        <v>26</v>
      </c>
      <c r="M578" s="192" t="s">
        <v>26</v>
      </c>
      <c r="N578" s="192" t="s">
        <v>26</v>
      </c>
      <c r="O578" s="192" t="s">
        <v>26</v>
      </c>
      <c r="P578" s="192" t="s">
        <v>26</v>
      </c>
      <c r="Q578" s="192" t="s">
        <v>26</v>
      </c>
      <c r="R578" s="192" t="s">
        <v>26</v>
      </c>
      <c r="S578" s="192" t="s">
        <v>26</v>
      </c>
      <c r="T578" s="192" t="s">
        <v>26</v>
      </c>
      <c r="U578" s="192" t="s">
        <v>26</v>
      </c>
      <c r="V578" s="192" t="s">
        <v>26</v>
      </c>
    </row>
    <row r="579" spans="1:22" s="1" customFormat="1" ht="34.5" customHeight="1">
      <c r="A579" s="345" t="s">
        <v>1228</v>
      </c>
      <c r="B579" s="113"/>
      <c r="C579" s="190"/>
      <c r="D579" s="398" t="s">
        <v>450</v>
      </c>
      <c r="E579" s="408"/>
      <c r="F579" s="408"/>
      <c r="G579" s="408"/>
      <c r="H579" s="399"/>
      <c r="I579" s="409"/>
      <c r="J579" s="188"/>
      <c r="K579" s="191"/>
      <c r="L579" s="192" t="s">
        <v>26</v>
      </c>
      <c r="M579" s="192" t="s">
        <v>26</v>
      </c>
      <c r="N579" s="192" t="s">
        <v>26</v>
      </c>
      <c r="O579" s="192" t="s">
        <v>26</v>
      </c>
      <c r="P579" s="192" t="s">
        <v>26</v>
      </c>
      <c r="Q579" s="192" t="s">
        <v>26</v>
      </c>
      <c r="R579" s="192" t="s">
        <v>26</v>
      </c>
      <c r="S579" s="192" t="s">
        <v>26</v>
      </c>
      <c r="T579" s="192" t="s">
        <v>26</v>
      </c>
      <c r="U579" s="192" t="s">
        <v>26</v>
      </c>
      <c r="V579" s="192" t="s">
        <v>26</v>
      </c>
    </row>
    <row r="580" spans="1:22" s="1" customFormat="1" ht="34.5" customHeight="1">
      <c r="A580" s="345" t="s">
        <v>1229</v>
      </c>
      <c r="B580" s="113"/>
      <c r="C580" s="190"/>
      <c r="D580" s="398" t="s">
        <v>1538</v>
      </c>
      <c r="E580" s="408"/>
      <c r="F580" s="408"/>
      <c r="G580" s="408"/>
      <c r="H580" s="399"/>
      <c r="I580" s="409"/>
      <c r="J580" s="188"/>
      <c r="K580" s="191"/>
      <c r="L580" s="192" t="s">
        <v>26</v>
      </c>
      <c r="M580" s="192" t="s">
        <v>26</v>
      </c>
      <c r="N580" s="192" t="s">
        <v>26</v>
      </c>
      <c r="O580" s="192" t="s">
        <v>26</v>
      </c>
      <c r="P580" s="192" t="s">
        <v>26</v>
      </c>
      <c r="Q580" s="192" t="s">
        <v>26</v>
      </c>
      <c r="R580" s="192" t="s">
        <v>26</v>
      </c>
      <c r="S580" s="192" t="s">
        <v>26</v>
      </c>
      <c r="T580" s="192" t="s">
        <v>26</v>
      </c>
      <c r="U580" s="192" t="s">
        <v>26</v>
      </c>
      <c r="V580" s="192" t="s">
        <v>26</v>
      </c>
    </row>
    <row r="581" spans="1:22" s="1" customFormat="1" ht="34.5" customHeight="1">
      <c r="A581" s="345" t="s">
        <v>1230</v>
      </c>
      <c r="B581" s="113"/>
      <c r="C581" s="190"/>
      <c r="D581" s="398" t="s">
        <v>1231</v>
      </c>
      <c r="E581" s="408"/>
      <c r="F581" s="408"/>
      <c r="G581" s="408"/>
      <c r="H581" s="399"/>
      <c r="I581" s="409"/>
      <c r="J581" s="188"/>
      <c r="K581" s="191"/>
      <c r="L581" s="192" t="s">
        <v>26</v>
      </c>
      <c r="M581" s="192" t="s">
        <v>26</v>
      </c>
      <c r="N581" s="192" t="s">
        <v>26</v>
      </c>
      <c r="O581" s="192" t="s">
        <v>26</v>
      </c>
      <c r="P581" s="192" t="s">
        <v>26</v>
      </c>
      <c r="Q581" s="192" t="s">
        <v>26</v>
      </c>
      <c r="R581" s="192" t="s">
        <v>26</v>
      </c>
      <c r="S581" s="192" t="s">
        <v>26</v>
      </c>
      <c r="T581" s="192" t="s">
        <v>26</v>
      </c>
      <c r="U581" s="192" t="s">
        <v>26</v>
      </c>
      <c r="V581" s="192" t="s">
        <v>26</v>
      </c>
    </row>
    <row r="582" spans="1:22" s="1" customFormat="1" ht="34.5" customHeight="1">
      <c r="A582" s="345" t="s">
        <v>1232</v>
      </c>
      <c r="B582" s="113"/>
      <c r="C582" s="322"/>
      <c r="D582" s="398" t="s">
        <v>1539</v>
      </c>
      <c r="E582" s="408"/>
      <c r="F582" s="408"/>
      <c r="G582" s="408"/>
      <c r="H582" s="399"/>
      <c r="I582" s="409"/>
      <c r="J582" s="194"/>
      <c r="K582" s="195"/>
      <c r="L582" s="192" t="s">
        <v>26</v>
      </c>
      <c r="M582" s="192" t="s">
        <v>26</v>
      </c>
      <c r="N582" s="192" t="s">
        <v>26</v>
      </c>
      <c r="O582" s="192" t="s">
        <v>26</v>
      </c>
      <c r="P582" s="192" t="s">
        <v>26</v>
      </c>
      <c r="Q582" s="192" t="s">
        <v>26</v>
      </c>
      <c r="R582" s="192" t="s">
        <v>26</v>
      </c>
      <c r="S582" s="192" t="s">
        <v>26</v>
      </c>
      <c r="T582" s="192" t="s">
        <v>26</v>
      </c>
      <c r="U582" s="192" t="s">
        <v>26</v>
      </c>
      <c r="V582" s="192" t="s">
        <v>26</v>
      </c>
    </row>
    <row r="583" spans="1:22" s="1" customFormat="1" ht="42.75" customHeight="1">
      <c r="A583" s="325"/>
      <c r="B583" s="113"/>
      <c r="C583" s="389" t="s">
        <v>454</v>
      </c>
      <c r="D583" s="390"/>
      <c r="E583" s="390"/>
      <c r="F583" s="390"/>
      <c r="G583" s="390"/>
      <c r="H583" s="391"/>
      <c r="I583" s="409"/>
      <c r="J583" s="196"/>
      <c r="K583" s="189"/>
      <c r="L583" s="120"/>
      <c r="M583" s="124"/>
      <c r="N583" s="124"/>
      <c r="O583" s="124"/>
      <c r="P583" s="124"/>
      <c r="Q583" s="124"/>
      <c r="R583" s="124"/>
      <c r="S583" s="124"/>
      <c r="T583" s="124"/>
      <c r="U583" s="124"/>
      <c r="V583" s="124"/>
    </row>
    <row r="584" spans="1:22" s="1" customFormat="1" ht="34.5" customHeight="1">
      <c r="A584" s="345" t="s">
        <v>1234</v>
      </c>
      <c r="B584" s="113"/>
      <c r="C584" s="190"/>
      <c r="D584" s="398" t="s">
        <v>447</v>
      </c>
      <c r="E584" s="408"/>
      <c r="F584" s="408"/>
      <c r="G584" s="408"/>
      <c r="H584" s="399"/>
      <c r="I584" s="409"/>
      <c r="J584" s="188"/>
      <c r="K584" s="191"/>
      <c r="L584" s="192" t="s">
        <v>26</v>
      </c>
      <c r="M584" s="192" t="s">
        <v>26</v>
      </c>
      <c r="N584" s="192" t="s">
        <v>26</v>
      </c>
      <c r="O584" s="192" t="s">
        <v>26</v>
      </c>
      <c r="P584" s="192" t="s">
        <v>26</v>
      </c>
      <c r="Q584" s="192" t="s">
        <v>26</v>
      </c>
      <c r="R584" s="192" t="s">
        <v>26</v>
      </c>
      <c r="S584" s="192" t="s">
        <v>26</v>
      </c>
      <c r="T584" s="192" t="s">
        <v>26</v>
      </c>
      <c r="U584" s="192" t="s">
        <v>26</v>
      </c>
      <c r="V584" s="192" t="s">
        <v>26</v>
      </c>
    </row>
    <row r="585" spans="1:22" s="1" customFormat="1" ht="34.5" customHeight="1">
      <c r="A585" s="345" t="s">
        <v>1235</v>
      </c>
      <c r="B585" s="113"/>
      <c r="C585" s="190"/>
      <c r="D585" s="398" t="s">
        <v>448</v>
      </c>
      <c r="E585" s="408"/>
      <c r="F585" s="408"/>
      <c r="G585" s="408"/>
      <c r="H585" s="399"/>
      <c r="I585" s="409"/>
      <c r="J585" s="188"/>
      <c r="K585" s="191"/>
      <c r="L585" s="192" t="s">
        <v>26</v>
      </c>
      <c r="M585" s="192" t="s">
        <v>26</v>
      </c>
      <c r="N585" s="192" t="s">
        <v>26</v>
      </c>
      <c r="O585" s="192" t="s">
        <v>26</v>
      </c>
      <c r="P585" s="192" t="s">
        <v>26</v>
      </c>
      <c r="Q585" s="192" t="s">
        <v>26</v>
      </c>
      <c r="R585" s="192" t="s">
        <v>26</v>
      </c>
      <c r="S585" s="192" t="s">
        <v>26</v>
      </c>
      <c r="T585" s="192" t="s">
        <v>26</v>
      </c>
      <c r="U585" s="192" t="s">
        <v>26</v>
      </c>
      <c r="V585" s="192" t="s">
        <v>26</v>
      </c>
    </row>
    <row r="586" spans="1:22" s="1" customFormat="1" ht="34.5" customHeight="1">
      <c r="A586" s="345" t="s">
        <v>1236</v>
      </c>
      <c r="B586" s="113"/>
      <c r="C586" s="190"/>
      <c r="D586" s="398" t="s">
        <v>449</v>
      </c>
      <c r="E586" s="408"/>
      <c r="F586" s="408"/>
      <c r="G586" s="408"/>
      <c r="H586" s="399"/>
      <c r="I586" s="409"/>
      <c r="J586" s="188"/>
      <c r="K586" s="191"/>
      <c r="L586" s="192" t="s">
        <v>26</v>
      </c>
      <c r="M586" s="192" t="s">
        <v>26</v>
      </c>
      <c r="N586" s="192" t="s">
        <v>26</v>
      </c>
      <c r="O586" s="192" t="s">
        <v>26</v>
      </c>
      <c r="P586" s="192" t="s">
        <v>26</v>
      </c>
      <c r="Q586" s="192" t="s">
        <v>26</v>
      </c>
      <c r="R586" s="192" t="s">
        <v>26</v>
      </c>
      <c r="S586" s="192" t="s">
        <v>26</v>
      </c>
      <c r="T586" s="192" t="s">
        <v>26</v>
      </c>
      <c r="U586" s="192" t="s">
        <v>26</v>
      </c>
      <c r="V586" s="192" t="s">
        <v>26</v>
      </c>
    </row>
    <row r="587" spans="1:22" s="1" customFormat="1" ht="34.5" customHeight="1">
      <c r="A587" s="345" t="s">
        <v>1237</v>
      </c>
      <c r="B587" s="113"/>
      <c r="C587" s="190"/>
      <c r="D587" s="398" t="s">
        <v>450</v>
      </c>
      <c r="E587" s="408"/>
      <c r="F587" s="408"/>
      <c r="G587" s="408"/>
      <c r="H587" s="399"/>
      <c r="I587" s="409"/>
      <c r="J587" s="188"/>
      <c r="K587" s="191"/>
      <c r="L587" s="192" t="s">
        <v>26</v>
      </c>
      <c r="M587" s="192" t="s">
        <v>26</v>
      </c>
      <c r="N587" s="192" t="s">
        <v>26</v>
      </c>
      <c r="O587" s="192" t="s">
        <v>26</v>
      </c>
      <c r="P587" s="192" t="s">
        <v>26</v>
      </c>
      <c r="Q587" s="192" t="s">
        <v>26</v>
      </c>
      <c r="R587" s="192" t="s">
        <v>26</v>
      </c>
      <c r="S587" s="192" t="s">
        <v>26</v>
      </c>
      <c r="T587" s="192" t="s">
        <v>26</v>
      </c>
      <c r="U587" s="192" t="s">
        <v>26</v>
      </c>
      <c r="V587" s="192" t="s">
        <v>26</v>
      </c>
    </row>
    <row r="588" spans="1:22" s="1" customFormat="1" ht="34.5" customHeight="1">
      <c r="A588" s="345" t="s">
        <v>1238</v>
      </c>
      <c r="B588" s="113"/>
      <c r="C588" s="190"/>
      <c r="D588" s="398" t="s">
        <v>1221</v>
      </c>
      <c r="E588" s="408"/>
      <c r="F588" s="408"/>
      <c r="G588" s="408"/>
      <c r="H588" s="399"/>
      <c r="I588" s="409"/>
      <c r="J588" s="188"/>
      <c r="K588" s="191"/>
      <c r="L588" s="192" t="s">
        <v>26</v>
      </c>
      <c r="M588" s="192" t="s">
        <v>26</v>
      </c>
      <c r="N588" s="192" t="s">
        <v>26</v>
      </c>
      <c r="O588" s="192" t="s">
        <v>26</v>
      </c>
      <c r="P588" s="192" t="s">
        <v>26</v>
      </c>
      <c r="Q588" s="192" t="s">
        <v>26</v>
      </c>
      <c r="R588" s="192" t="s">
        <v>26</v>
      </c>
      <c r="S588" s="192" t="s">
        <v>26</v>
      </c>
      <c r="T588" s="192" t="s">
        <v>26</v>
      </c>
      <c r="U588" s="192" t="s">
        <v>26</v>
      </c>
      <c r="V588" s="192" t="s">
        <v>26</v>
      </c>
    </row>
    <row r="589" spans="1:22" s="1" customFormat="1" ht="34.5" customHeight="1">
      <c r="A589" s="345" t="s">
        <v>1239</v>
      </c>
      <c r="B589" s="113"/>
      <c r="C589" s="190"/>
      <c r="D589" s="398" t="s">
        <v>1223</v>
      </c>
      <c r="E589" s="408"/>
      <c r="F589" s="408"/>
      <c r="G589" s="408"/>
      <c r="H589" s="399"/>
      <c r="I589" s="409"/>
      <c r="J589" s="188"/>
      <c r="K589" s="191"/>
      <c r="L589" s="192" t="s">
        <v>26</v>
      </c>
      <c r="M589" s="192" t="s">
        <v>26</v>
      </c>
      <c r="N589" s="192" t="s">
        <v>26</v>
      </c>
      <c r="O589" s="192" t="s">
        <v>26</v>
      </c>
      <c r="P589" s="192" t="s">
        <v>26</v>
      </c>
      <c r="Q589" s="192" t="s">
        <v>26</v>
      </c>
      <c r="R589" s="192" t="s">
        <v>26</v>
      </c>
      <c r="S589" s="192" t="s">
        <v>26</v>
      </c>
      <c r="T589" s="192" t="s">
        <v>26</v>
      </c>
      <c r="U589" s="192" t="s">
        <v>26</v>
      </c>
      <c r="V589" s="192" t="s">
        <v>26</v>
      </c>
    </row>
    <row r="590" spans="1:22" s="1" customFormat="1" ht="34.5" customHeight="1">
      <c r="A590" s="345" t="s">
        <v>1240</v>
      </c>
      <c r="B590" s="113"/>
      <c r="C590" s="322"/>
      <c r="D590" s="398" t="s">
        <v>1539</v>
      </c>
      <c r="E590" s="408"/>
      <c r="F590" s="408"/>
      <c r="G590" s="408"/>
      <c r="H590" s="399"/>
      <c r="I590" s="410"/>
      <c r="J590" s="194"/>
      <c r="K590" s="195"/>
      <c r="L590" s="192" t="s">
        <v>26</v>
      </c>
      <c r="M590" s="192" t="s">
        <v>26</v>
      </c>
      <c r="N590" s="192" t="s">
        <v>26</v>
      </c>
      <c r="O590" s="192" t="s">
        <v>26</v>
      </c>
      <c r="P590" s="192" t="s">
        <v>26</v>
      </c>
      <c r="Q590" s="192" t="s">
        <v>26</v>
      </c>
      <c r="R590" s="192" t="s">
        <v>26</v>
      </c>
      <c r="S590" s="192" t="s">
        <v>26</v>
      </c>
      <c r="T590" s="192" t="s">
        <v>26</v>
      </c>
      <c r="U590" s="192" t="s">
        <v>26</v>
      </c>
      <c r="V590" s="192" t="s">
        <v>26</v>
      </c>
    </row>
    <row r="591" spans="1:22" s="1" customFormat="1">
      <c r="A591" s="325"/>
      <c r="B591" s="19"/>
      <c r="C591" s="19"/>
      <c r="D591" s="19"/>
      <c r="E591" s="19"/>
      <c r="F591" s="19"/>
      <c r="G591" s="19"/>
      <c r="H591" s="15"/>
      <c r="I591" s="15"/>
      <c r="J591" s="87"/>
      <c r="K591" s="88"/>
      <c r="L591" s="89"/>
      <c r="M591" s="89"/>
      <c r="N591" s="89"/>
      <c r="O591" s="89"/>
      <c r="P591" s="89"/>
      <c r="Q591" s="89"/>
    </row>
    <row r="592" spans="1:22" s="82" customFormat="1">
      <c r="A592" s="325"/>
      <c r="B592" s="83"/>
      <c r="C592" s="60"/>
      <c r="D592" s="60"/>
      <c r="E592" s="60"/>
      <c r="F592" s="60"/>
      <c r="G592" s="60"/>
      <c r="H592" s="90"/>
      <c r="I592" s="90"/>
      <c r="J592" s="87"/>
      <c r="K592" s="88"/>
      <c r="L592" s="89"/>
      <c r="M592" s="89"/>
      <c r="N592" s="89"/>
      <c r="O592" s="89"/>
      <c r="P592" s="89"/>
      <c r="Q592" s="89"/>
    </row>
    <row r="593" spans="1:22" s="1" customFormat="1">
      <c r="A593" s="325"/>
      <c r="B593" s="113"/>
      <c r="C593" s="4"/>
      <c r="D593" s="4"/>
      <c r="E593" s="4"/>
      <c r="F593" s="4"/>
      <c r="G593" s="4"/>
      <c r="H593" s="307"/>
      <c r="I593" s="307"/>
      <c r="J593" s="59"/>
      <c r="K593" s="30"/>
      <c r="L593" s="101"/>
      <c r="M593" s="101"/>
      <c r="N593" s="101"/>
      <c r="O593" s="101"/>
      <c r="P593" s="101"/>
      <c r="Q593" s="101"/>
    </row>
    <row r="594" spans="1:22" s="1" customFormat="1">
      <c r="A594" s="325"/>
      <c r="B594" s="19" t="s">
        <v>455</v>
      </c>
      <c r="C594" s="19"/>
      <c r="D594" s="19"/>
      <c r="E594" s="19"/>
      <c r="F594" s="19"/>
      <c r="G594" s="19"/>
      <c r="H594" s="15"/>
      <c r="I594" s="15"/>
      <c r="J594" s="59"/>
      <c r="K594" s="30"/>
      <c r="L594" s="101"/>
      <c r="M594" s="101"/>
      <c r="N594" s="101"/>
      <c r="O594" s="101"/>
      <c r="P594" s="101"/>
      <c r="Q594" s="101"/>
    </row>
    <row r="595" spans="1:22">
      <c r="A595" s="325"/>
      <c r="B595" s="19"/>
      <c r="C595" s="19"/>
      <c r="D595" s="19"/>
      <c r="E595" s="19"/>
      <c r="F595" s="19"/>
      <c r="G595" s="19"/>
      <c r="H595" s="15"/>
      <c r="I595" s="15"/>
      <c r="L595" s="73"/>
      <c r="M595" s="73"/>
      <c r="N595" s="73"/>
      <c r="O595" s="73"/>
      <c r="P595" s="73"/>
      <c r="Q595" s="73"/>
      <c r="R595" s="9"/>
      <c r="S595" s="9"/>
      <c r="T595" s="9"/>
      <c r="U595" s="9"/>
      <c r="V595" s="9"/>
    </row>
    <row r="596" spans="1:22" s="2" customFormat="1" ht="34.5" customHeight="1">
      <c r="A596" s="325"/>
      <c r="B596" s="19"/>
      <c r="C596" s="4"/>
      <c r="D596" s="4"/>
      <c r="E596" s="4"/>
      <c r="F596" s="4"/>
      <c r="G596" s="4"/>
      <c r="H596" s="307"/>
      <c r="I596" s="307"/>
      <c r="J596" s="74" t="s">
        <v>77</v>
      </c>
      <c r="K596" s="167"/>
      <c r="L596" s="76" t="s">
        <v>8</v>
      </c>
      <c r="M596" s="76" t="s">
        <v>10</v>
      </c>
      <c r="N596" s="76" t="s">
        <v>585</v>
      </c>
      <c r="O596" s="76" t="s">
        <v>12</v>
      </c>
      <c r="P596" s="76" t="s">
        <v>13</v>
      </c>
      <c r="Q596" s="76" t="s">
        <v>584</v>
      </c>
      <c r="R596" s="76" t="s">
        <v>583</v>
      </c>
      <c r="S596" s="76" t="s">
        <v>582</v>
      </c>
      <c r="T596" s="76" t="s">
        <v>581</v>
      </c>
      <c r="U596" s="76" t="s">
        <v>7</v>
      </c>
      <c r="V596" s="76" t="s">
        <v>11</v>
      </c>
    </row>
    <row r="597" spans="1:22" s="2" customFormat="1" ht="20.25" customHeight="1">
      <c r="A597" s="325"/>
      <c r="C597" s="60"/>
      <c r="D597" s="4"/>
      <c r="E597" s="4"/>
      <c r="F597" s="4"/>
      <c r="G597" s="4"/>
      <c r="H597" s="307"/>
      <c r="I597" s="65" t="s">
        <v>1148</v>
      </c>
      <c r="J597" s="66"/>
      <c r="K597" s="168"/>
      <c r="L597" s="78" t="s">
        <v>80</v>
      </c>
      <c r="M597" s="78" t="s">
        <v>80</v>
      </c>
      <c r="N597" s="78" t="s">
        <v>80</v>
      </c>
      <c r="O597" s="78" t="s">
        <v>80</v>
      </c>
      <c r="P597" s="78" t="s">
        <v>80</v>
      </c>
      <c r="Q597" s="78" t="s">
        <v>80</v>
      </c>
      <c r="R597" s="78" t="s">
        <v>80</v>
      </c>
      <c r="S597" s="78" t="s">
        <v>79</v>
      </c>
      <c r="T597" s="78" t="s">
        <v>80</v>
      </c>
      <c r="U597" s="78" t="s">
        <v>79</v>
      </c>
      <c r="V597" s="78" t="s">
        <v>80</v>
      </c>
    </row>
    <row r="598" spans="1:22" s="108" customFormat="1" ht="70.150000000000006" customHeight="1">
      <c r="A598" s="349" t="s">
        <v>1241</v>
      </c>
      <c r="C598" s="383" t="s">
        <v>456</v>
      </c>
      <c r="D598" s="384"/>
      <c r="E598" s="384"/>
      <c r="F598" s="384"/>
      <c r="G598" s="384"/>
      <c r="H598" s="385"/>
      <c r="I598" s="324" t="s">
        <v>1242</v>
      </c>
      <c r="J598" s="180" t="str">
        <f>IF(SUM(L598:V598)=0,IF(COUNTIF(L598:V598,"未確認")&gt;0,"未確認",IF(COUNTIF(L598:V598,"~*")&gt;0,"*",SUM(L598:V598))),SUM(L598:V598))</f>
        <v>*</v>
      </c>
      <c r="K598" s="181" t="str">
        <f>IF(OR(COUNTIF(L598:V598,"未確認")&gt;0,COUNTIF(L598:V598,"*")&gt;0),"※","")</f>
        <v>※</v>
      </c>
      <c r="L598" s="111">
        <v>0</v>
      </c>
      <c r="M598" s="111">
        <v>0</v>
      </c>
      <c r="N598" s="111">
        <v>0</v>
      </c>
      <c r="O598" s="111">
        <v>0</v>
      </c>
      <c r="P598" s="111" t="s">
        <v>1121</v>
      </c>
      <c r="Q598" s="111">
        <v>0</v>
      </c>
      <c r="R598" s="111" t="s">
        <v>1127</v>
      </c>
      <c r="S598" s="111">
        <v>0</v>
      </c>
      <c r="T598" s="111">
        <v>0</v>
      </c>
      <c r="U598" s="111">
        <v>0</v>
      </c>
      <c r="V598" s="111">
        <v>0</v>
      </c>
    </row>
    <row r="599" spans="1:22" s="108" customFormat="1" ht="70.150000000000006" customHeight="1">
      <c r="A599" s="349" t="s">
        <v>1243</v>
      </c>
      <c r="B599" s="83"/>
      <c r="C599" s="383" t="s">
        <v>1540</v>
      </c>
      <c r="D599" s="384"/>
      <c r="E599" s="384"/>
      <c r="F599" s="384"/>
      <c r="G599" s="384"/>
      <c r="H599" s="385"/>
      <c r="I599" s="324" t="s">
        <v>459</v>
      </c>
      <c r="J599" s="180">
        <f>IF(SUM(L599:V599)=0,IF(COUNTIF(L599:V599,"未確認")&gt;0,"未確認",IF(COUNTIF(L599:V599,"~*")&gt;0,"*",SUM(L599:V599))),SUM(L599:V599))</f>
        <v>10</v>
      </c>
      <c r="K599" s="181" t="str">
        <f>IF(OR(COUNTIF(L599:V599,"未確認")&gt;0,COUNTIF(L599:V599,"*")&gt;0),"※","")</f>
        <v>※</v>
      </c>
      <c r="L599" s="111" t="s">
        <v>1121</v>
      </c>
      <c r="M599" s="111" t="s">
        <v>1116</v>
      </c>
      <c r="N599" s="111" t="s">
        <v>1121</v>
      </c>
      <c r="O599" s="111">
        <v>10</v>
      </c>
      <c r="P599" s="111" t="s">
        <v>1127</v>
      </c>
      <c r="Q599" s="111" t="s">
        <v>1116</v>
      </c>
      <c r="R599" s="111" t="s">
        <v>1121</v>
      </c>
      <c r="S599" s="111" t="s">
        <v>1127</v>
      </c>
      <c r="T599" s="111" t="s">
        <v>1127</v>
      </c>
      <c r="U599" s="111">
        <v>0</v>
      </c>
      <c r="V599" s="111" t="s">
        <v>1116</v>
      </c>
    </row>
    <row r="600" spans="1:22" s="108" customFormat="1" ht="72" customHeight="1">
      <c r="A600" s="349" t="s">
        <v>1245</v>
      </c>
      <c r="B600" s="83"/>
      <c r="C600" s="383" t="s">
        <v>1541</v>
      </c>
      <c r="D600" s="384"/>
      <c r="E600" s="384"/>
      <c r="F600" s="384"/>
      <c r="G600" s="384"/>
      <c r="H600" s="385"/>
      <c r="I600" s="324" t="s">
        <v>1246</v>
      </c>
      <c r="J600" s="180">
        <f>IF(SUM(L600:V600)=0,IF(COUNTIF(L600:V600,"未確認")&gt;0,"未確認",IF(COUNTIF(L600:V600,"~*")&gt;0,"*",SUM(L600:V600))),SUM(L600:V600))</f>
        <v>0</v>
      </c>
      <c r="K600" s="181" t="str">
        <f>IF(OR(COUNTIF(L600:V600,"未確認")&gt;0,COUNTIF(L600:V600,"*")&gt;0),"※","")</f>
        <v/>
      </c>
      <c r="L600" s="111">
        <v>0</v>
      </c>
      <c r="M600" s="111">
        <v>0</v>
      </c>
      <c r="N600" s="111">
        <v>0</v>
      </c>
      <c r="O600" s="111">
        <v>0</v>
      </c>
      <c r="P600" s="111">
        <v>0</v>
      </c>
      <c r="Q600" s="111">
        <v>0</v>
      </c>
      <c r="R600" s="111">
        <v>0</v>
      </c>
      <c r="S600" s="111">
        <v>0</v>
      </c>
      <c r="T600" s="111">
        <v>0</v>
      </c>
      <c r="U600" s="111">
        <v>0</v>
      </c>
      <c r="V600" s="111">
        <v>0</v>
      </c>
    </row>
    <row r="601" spans="1:22" s="108" customFormat="1" ht="56.1" customHeight="1">
      <c r="A601" s="349" t="s">
        <v>1247</v>
      </c>
      <c r="B601" s="83"/>
      <c r="C601" s="383" t="s">
        <v>461</v>
      </c>
      <c r="D601" s="384"/>
      <c r="E601" s="384"/>
      <c r="F601" s="384"/>
      <c r="G601" s="384"/>
      <c r="H601" s="385"/>
      <c r="I601" s="313" t="s">
        <v>1542</v>
      </c>
      <c r="J601" s="180">
        <f>IF(SUM(L601:V601)=0,IF(COUNTIF(L601:V601,"未確認")&gt;0,"未確認",IF(COUNTIF(L601:V601,"~*")&gt;0,"*",SUM(L601:V601))),SUM(L601:V601))</f>
        <v>248</v>
      </c>
      <c r="K601" s="181" t="str">
        <f>IF(OR(COUNTIF(L601:V601,"未確認")&gt;0,COUNTIF(L601:V601,"*")&gt;0),"※","")</f>
        <v>※</v>
      </c>
      <c r="L601" s="111">
        <v>29</v>
      </c>
      <c r="M601" s="111">
        <v>30</v>
      </c>
      <c r="N601" s="111" t="s">
        <v>1121</v>
      </c>
      <c r="O601" s="111">
        <v>36</v>
      </c>
      <c r="P601" s="111">
        <v>27</v>
      </c>
      <c r="Q601" s="111">
        <v>11</v>
      </c>
      <c r="R601" s="111">
        <v>56</v>
      </c>
      <c r="S601" s="111">
        <v>0</v>
      </c>
      <c r="T601" s="111">
        <v>38</v>
      </c>
      <c r="U601" s="111">
        <v>0</v>
      </c>
      <c r="V601" s="111">
        <v>21</v>
      </c>
    </row>
    <row r="602" spans="1:22" s="108" customFormat="1" ht="84" customHeight="1">
      <c r="A602" s="349" t="s">
        <v>1249</v>
      </c>
      <c r="B602" s="83"/>
      <c r="C602" s="383" t="s">
        <v>463</v>
      </c>
      <c r="D602" s="384"/>
      <c r="E602" s="384"/>
      <c r="F602" s="384"/>
      <c r="G602" s="384"/>
      <c r="H602" s="385"/>
      <c r="I602" s="324" t="s">
        <v>1543</v>
      </c>
      <c r="J602" s="180">
        <f>IF(SUM(L602:V602)=0,IF(COUNTIF(L602:V602,"未確認")&gt;0,"未確認",IF(COUNTIF(L602:V602,"~*")&gt;0,"*",SUM(L602:V602))),SUM(L602:V602))</f>
        <v>0</v>
      </c>
      <c r="K602" s="181" t="str">
        <f>IF(OR(COUNTIF(L602:V602,"未確認")&gt;0,COUNTIF(L602:V602,"*")&gt;0),"※","")</f>
        <v/>
      </c>
      <c r="L602" s="111">
        <v>0</v>
      </c>
      <c r="M602" s="111">
        <v>0</v>
      </c>
      <c r="N602" s="111">
        <v>0</v>
      </c>
      <c r="O602" s="111">
        <v>0</v>
      </c>
      <c r="P602" s="111">
        <v>0</v>
      </c>
      <c r="Q602" s="111">
        <v>0</v>
      </c>
      <c r="R602" s="111">
        <v>0</v>
      </c>
      <c r="S602" s="111">
        <v>0</v>
      </c>
      <c r="T602" s="111">
        <v>0</v>
      </c>
      <c r="U602" s="111">
        <v>0</v>
      </c>
      <c r="V602" s="111">
        <v>0</v>
      </c>
    </row>
    <row r="603" spans="1:22" s="108" customFormat="1" ht="35.1" customHeight="1">
      <c r="A603" s="345" t="s">
        <v>1251</v>
      </c>
      <c r="B603" s="83"/>
      <c r="C603" s="389" t="s">
        <v>465</v>
      </c>
      <c r="D603" s="390"/>
      <c r="E603" s="390"/>
      <c r="F603" s="390"/>
      <c r="G603" s="390"/>
      <c r="H603" s="391"/>
      <c r="I603" s="406" t="s">
        <v>1252</v>
      </c>
      <c r="J603" s="164">
        <v>4383</v>
      </c>
      <c r="K603" s="181" t="str">
        <f>IF(OR(COUNTIF(L603:V603,"未確認")&gt;0,COUNTIF(L603:V603,"~*")&gt;0),"※","")</f>
        <v/>
      </c>
      <c r="L603" s="350"/>
      <c r="M603" s="350"/>
      <c r="N603" s="350"/>
      <c r="O603" s="350"/>
      <c r="P603" s="350"/>
      <c r="Q603" s="350"/>
      <c r="R603" s="350"/>
      <c r="S603" s="350"/>
      <c r="T603" s="350"/>
      <c r="U603" s="350"/>
      <c r="V603" s="350"/>
    </row>
    <row r="604" spans="1:22" s="108" customFormat="1" ht="35.1" customHeight="1">
      <c r="A604" s="345" t="s">
        <v>1253</v>
      </c>
      <c r="B604" s="83"/>
      <c r="C604" s="311"/>
      <c r="D604" s="312"/>
      <c r="E604" s="386" t="s">
        <v>467</v>
      </c>
      <c r="F604" s="387"/>
      <c r="G604" s="387"/>
      <c r="H604" s="388"/>
      <c r="I604" s="407"/>
      <c r="J604" s="164">
        <v>480</v>
      </c>
      <c r="K604" s="181" t="str">
        <f>IF(OR(COUNTIF(L604:V604,"未確認")&gt;0,COUNTIF(L604:V604,"~*")&gt;0),"※","")</f>
        <v/>
      </c>
      <c r="L604" s="350"/>
      <c r="M604" s="350"/>
      <c r="N604" s="350"/>
      <c r="O604" s="350"/>
      <c r="P604" s="350"/>
      <c r="Q604" s="350"/>
      <c r="R604" s="350"/>
      <c r="S604" s="350"/>
      <c r="T604" s="350"/>
      <c r="U604" s="350"/>
      <c r="V604" s="350"/>
    </row>
    <row r="605" spans="1:22" s="108" customFormat="1" ht="35.1" customHeight="1">
      <c r="A605" s="345" t="s">
        <v>1254</v>
      </c>
      <c r="B605" s="83"/>
      <c r="C605" s="389" t="s">
        <v>468</v>
      </c>
      <c r="D605" s="390"/>
      <c r="E605" s="390"/>
      <c r="F605" s="390"/>
      <c r="G605" s="390"/>
      <c r="H605" s="391"/>
      <c r="I605" s="392" t="s">
        <v>1255</v>
      </c>
      <c r="J605" s="164">
        <v>5973</v>
      </c>
      <c r="K605" s="181" t="str">
        <f>IF(OR(COUNTIF(L605:V605,"未確認")&gt;0,COUNTIF(L605:V605,"~*")&gt;0),"※","")</f>
        <v/>
      </c>
      <c r="L605" s="350"/>
      <c r="M605" s="350"/>
      <c r="N605" s="350"/>
      <c r="O605" s="350"/>
      <c r="P605" s="350"/>
      <c r="Q605" s="350"/>
      <c r="R605" s="350"/>
      <c r="S605" s="350"/>
      <c r="T605" s="350"/>
      <c r="U605" s="350"/>
      <c r="V605" s="350"/>
    </row>
    <row r="606" spans="1:22" s="108" customFormat="1" ht="35.1" customHeight="1">
      <c r="A606" s="345" t="s">
        <v>1256</v>
      </c>
      <c r="B606" s="83"/>
      <c r="C606" s="311"/>
      <c r="D606" s="312"/>
      <c r="E606" s="386" t="s">
        <v>467</v>
      </c>
      <c r="F606" s="387"/>
      <c r="G606" s="387"/>
      <c r="H606" s="388"/>
      <c r="I606" s="395"/>
      <c r="J606" s="164">
        <v>844</v>
      </c>
      <c r="K606" s="181" t="str">
        <f>IF(OR(COUNTIF(L606:V606,"未確認")&gt;0,COUNTIF(L606:V606,"~*")&gt;0),"※","")</f>
        <v/>
      </c>
      <c r="L606" s="350"/>
      <c r="M606" s="350"/>
      <c r="N606" s="350"/>
      <c r="O606" s="350"/>
      <c r="P606" s="350"/>
      <c r="Q606" s="350"/>
      <c r="R606" s="350"/>
      <c r="S606" s="350"/>
      <c r="T606" s="350"/>
      <c r="U606" s="350"/>
      <c r="V606" s="350"/>
    </row>
    <row r="607" spans="1:22" s="108" customFormat="1" ht="42" customHeight="1">
      <c r="A607" s="345" t="s">
        <v>1257</v>
      </c>
      <c r="B607" s="83"/>
      <c r="C607" s="386" t="s">
        <v>470</v>
      </c>
      <c r="D607" s="387"/>
      <c r="E607" s="387"/>
      <c r="F607" s="387"/>
      <c r="G607" s="387"/>
      <c r="H607" s="388"/>
      <c r="I607" s="116" t="s">
        <v>1258</v>
      </c>
      <c r="J607" s="180">
        <v>2574</v>
      </c>
      <c r="K607" s="181" t="str">
        <f>IF(OR(COUNTIF(L607:V607,"未確認")&gt;0,COUNTIF(L607:V607,"~*")&gt;0),"※","")</f>
        <v/>
      </c>
      <c r="L607" s="350"/>
      <c r="M607" s="350"/>
      <c r="N607" s="350"/>
      <c r="O607" s="350"/>
      <c r="P607" s="350"/>
      <c r="Q607" s="350"/>
      <c r="R607" s="350"/>
      <c r="S607" s="350"/>
      <c r="T607" s="350"/>
      <c r="U607" s="350"/>
      <c r="V607" s="350"/>
    </row>
    <row r="608" spans="1:22" s="108" customFormat="1" ht="56.1" customHeight="1">
      <c r="A608" s="349" t="s">
        <v>1259</v>
      </c>
      <c r="B608" s="83"/>
      <c r="C608" s="383" t="s">
        <v>472</v>
      </c>
      <c r="D608" s="384"/>
      <c r="E608" s="384"/>
      <c r="F608" s="384"/>
      <c r="G608" s="384"/>
      <c r="H608" s="385"/>
      <c r="I608" s="116" t="s">
        <v>473</v>
      </c>
      <c r="J608" s="180" t="str">
        <f t="shared" ref="J608:J613" si="24">IF(SUM(L608:V608)=0,IF(COUNTIF(L608:V608,"未確認")&gt;0,"未確認",IF(COUNTIF(L608:V608,"~*")&gt;0,"*",SUM(L608:V608))),SUM(L608:V608))</f>
        <v>*</v>
      </c>
      <c r="K608" s="181" t="str">
        <f t="shared" ref="K608:K613" si="25">IF(OR(COUNTIF(L608:V608,"未確認")&gt;0,COUNTIF(L608:V608,"*")&gt;0),"※","")</f>
        <v>※</v>
      </c>
      <c r="L608" s="111">
        <v>0</v>
      </c>
      <c r="M608" s="111">
        <v>0</v>
      </c>
      <c r="N608" s="111">
        <v>0</v>
      </c>
      <c r="O608" s="111">
        <v>0</v>
      </c>
      <c r="P608" s="111" t="s">
        <v>1127</v>
      </c>
      <c r="Q608" s="111">
        <v>0</v>
      </c>
      <c r="R608" s="111">
        <v>0</v>
      </c>
      <c r="S608" s="111" t="s">
        <v>1127</v>
      </c>
      <c r="T608" s="111">
        <v>0</v>
      </c>
      <c r="U608" s="111">
        <v>0</v>
      </c>
      <c r="V608" s="111">
        <v>0</v>
      </c>
    </row>
    <row r="609" spans="1:22" s="108" customFormat="1" ht="56.1" customHeight="1">
      <c r="A609" s="349" t="s">
        <v>1260</v>
      </c>
      <c r="B609" s="83"/>
      <c r="C609" s="383" t="s">
        <v>1544</v>
      </c>
      <c r="D609" s="384"/>
      <c r="E609" s="384"/>
      <c r="F609" s="384"/>
      <c r="G609" s="384"/>
      <c r="H609" s="385"/>
      <c r="I609" s="116" t="s">
        <v>475</v>
      </c>
      <c r="J609" s="180">
        <f t="shared" si="24"/>
        <v>0</v>
      </c>
      <c r="K609" s="181" t="str">
        <f t="shared" si="25"/>
        <v/>
      </c>
      <c r="L609" s="111">
        <v>0</v>
      </c>
      <c r="M609" s="111">
        <v>0</v>
      </c>
      <c r="N609" s="111">
        <v>0</v>
      </c>
      <c r="O609" s="111">
        <v>0</v>
      </c>
      <c r="P609" s="111">
        <v>0</v>
      </c>
      <c r="Q609" s="111">
        <v>0</v>
      </c>
      <c r="R609" s="111">
        <v>0</v>
      </c>
      <c r="S609" s="111">
        <v>0</v>
      </c>
      <c r="T609" s="111">
        <v>0</v>
      </c>
      <c r="U609" s="111">
        <v>0</v>
      </c>
      <c r="V609" s="111">
        <v>0</v>
      </c>
    </row>
    <row r="610" spans="1:22" s="1" customFormat="1" ht="56.1" customHeight="1">
      <c r="A610" s="349" t="s">
        <v>1262</v>
      </c>
      <c r="B610" s="83"/>
      <c r="C610" s="383" t="s">
        <v>476</v>
      </c>
      <c r="D610" s="384"/>
      <c r="E610" s="384"/>
      <c r="F610" s="384"/>
      <c r="G610" s="384"/>
      <c r="H610" s="385"/>
      <c r="I610" s="116" t="s">
        <v>477</v>
      </c>
      <c r="J610" s="180">
        <f t="shared" si="24"/>
        <v>0</v>
      </c>
      <c r="K610" s="181" t="str">
        <f t="shared" si="25"/>
        <v/>
      </c>
      <c r="L610" s="111">
        <v>0</v>
      </c>
      <c r="M610" s="111">
        <v>0</v>
      </c>
      <c r="N610" s="111">
        <v>0</v>
      </c>
      <c r="O610" s="111">
        <v>0</v>
      </c>
      <c r="P610" s="111">
        <v>0</v>
      </c>
      <c r="Q610" s="111">
        <v>0</v>
      </c>
      <c r="R610" s="111">
        <v>0</v>
      </c>
      <c r="S610" s="111">
        <v>0</v>
      </c>
      <c r="T610" s="111">
        <v>0</v>
      </c>
      <c r="U610" s="111">
        <v>0</v>
      </c>
      <c r="V610" s="111">
        <v>0</v>
      </c>
    </row>
    <row r="611" spans="1:22" s="1" customFormat="1" ht="56.1" customHeight="1">
      <c r="A611" s="349" t="s">
        <v>1263</v>
      </c>
      <c r="B611" s="83"/>
      <c r="C611" s="383" t="s">
        <v>478</v>
      </c>
      <c r="D611" s="384"/>
      <c r="E611" s="384"/>
      <c r="F611" s="384"/>
      <c r="G611" s="384"/>
      <c r="H611" s="385"/>
      <c r="I611" s="116" t="s">
        <v>1545</v>
      </c>
      <c r="J611" s="180" t="str">
        <f t="shared" si="24"/>
        <v>*</v>
      </c>
      <c r="K611" s="181" t="str">
        <f t="shared" si="25"/>
        <v>※</v>
      </c>
      <c r="L611" s="111">
        <v>0</v>
      </c>
      <c r="M611" s="111">
        <v>0</v>
      </c>
      <c r="N611" s="111">
        <v>0</v>
      </c>
      <c r="O611" s="111">
        <v>0</v>
      </c>
      <c r="P611" s="111">
        <v>0</v>
      </c>
      <c r="Q611" s="111">
        <v>0</v>
      </c>
      <c r="R611" s="111">
        <v>0</v>
      </c>
      <c r="S611" s="111" t="s">
        <v>1121</v>
      </c>
      <c r="T611" s="111" t="s">
        <v>1121</v>
      </c>
      <c r="U611" s="111">
        <v>0</v>
      </c>
      <c r="V611" s="111">
        <v>0</v>
      </c>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v>0</v>
      </c>
      <c r="M612" s="111">
        <v>0</v>
      </c>
      <c r="N612" s="111">
        <v>0</v>
      </c>
      <c r="O612" s="111">
        <v>0</v>
      </c>
      <c r="P612" s="111">
        <v>0</v>
      </c>
      <c r="Q612" s="111">
        <v>0</v>
      </c>
      <c r="R612" s="111">
        <v>0</v>
      </c>
      <c r="S612" s="111">
        <v>0</v>
      </c>
      <c r="T612" s="111">
        <v>0</v>
      </c>
      <c r="U612" s="111">
        <v>0</v>
      </c>
      <c r="V612" s="111">
        <v>0</v>
      </c>
    </row>
    <row r="613" spans="1:22" s="1" customFormat="1" ht="56.1" customHeight="1">
      <c r="A613" s="349" t="s">
        <v>1266</v>
      </c>
      <c r="B613" s="83"/>
      <c r="C613" s="383" t="s">
        <v>482</v>
      </c>
      <c r="D613" s="384"/>
      <c r="E613" s="384"/>
      <c r="F613" s="384"/>
      <c r="G613" s="384"/>
      <c r="H613" s="385"/>
      <c r="I613" s="116" t="s">
        <v>1267</v>
      </c>
      <c r="J613" s="180">
        <f t="shared" si="24"/>
        <v>0</v>
      </c>
      <c r="K613" s="181" t="str">
        <f t="shared" si="25"/>
        <v/>
      </c>
      <c r="L613" s="111">
        <v>0</v>
      </c>
      <c r="M613" s="111">
        <v>0</v>
      </c>
      <c r="N613" s="111">
        <v>0</v>
      </c>
      <c r="O613" s="111">
        <v>0</v>
      </c>
      <c r="P613" s="111">
        <v>0</v>
      </c>
      <c r="Q613" s="111">
        <v>0</v>
      </c>
      <c r="R613" s="111">
        <v>0</v>
      </c>
      <c r="S613" s="111">
        <v>0</v>
      </c>
      <c r="T613" s="111">
        <v>0</v>
      </c>
      <c r="U613" s="111">
        <v>0</v>
      </c>
      <c r="V613" s="111">
        <v>0</v>
      </c>
    </row>
    <row r="614" spans="1:22" s="1" customFormat="1">
      <c r="A614" s="325"/>
      <c r="B614" s="19"/>
      <c r="C614" s="19"/>
      <c r="D614" s="19"/>
      <c r="E614" s="19"/>
      <c r="F614" s="19"/>
      <c r="G614" s="19"/>
      <c r="H614" s="15"/>
      <c r="I614" s="15"/>
      <c r="J614" s="87"/>
      <c r="K614" s="88"/>
      <c r="L614" s="89"/>
      <c r="M614" s="89"/>
      <c r="N614" s="89"/>
      <c r="O614" s="89"/>
      <c r="P614" s="89"/>
      <c r="Q614" s="89"/>
    </row>
    <row r="615" spans="1:22" s="82" customFormat="1">
      <c r="A615" s="325"/>
      <c r="B615" s="83"/>
      <c r="C615" s="60"/>
      <c r="D615" s="60"/>
      <c r="E615" s="60"/>
      <c r="F615" s="60"/>
      <c r="G615" s="60"/>
      <c r="H615" s="90"/>
      <c r="I615" s="90"/>
      <c r="J615" s="87"/>
      <c r="K615" s="88"/>
      <c r="L615" s="89"/>
      <c r="M615" s="89"/>
      <c r="N615" s="89"/>
      <c r="O615" s="89"/>
      <c r="P615" s="89"/>
      <c r="Q615" s="89"/>
    </row>
    <row r="616" spans="1:22" s="1" customFormat="1">
      <c r="A616" s="325"/>
      <c r="B616" s="83"/>
      <c r="C616" s="4"/>
      <c r="D616" s="4"/>
      <c r="E616" s="126"/>
      <c r="F616" s="126"/>
      <c r="G616" s="126"/>
      <c r="H616" s="127"/>
      <c r="I616" s="127"/>
      <c r="J616" s="87"/>
      <c r="K616" s="88"/>
      <c r="L616" s="89"/>
      <c r="M616" s="89"/>
      <c r="N616" s="89"/>
      <c r="O616" s="89"/>
      <c r="P616" s="89"/>
      <c r="Q616" s="89"/>
    </row>
    <row r="617" spans="1:22" s="1" customFormat="1">
      <c r="A617" s="325"/>
      <c r="B617" s="19" t="s">
        <v>484</v>
      </c>
      <c r="C617" s="44"/>
      <c r="D617" s="44"/>
      <c r="E617" s="44"/>
      <c r="F617" s="44"/>
      <c r="G617" s="44"/>
      <c r="H617" s="15"/>
      <c r="I617" s="15"/>
      <c r="J617" s="87"/>
      <c r="K617" s="88"/>
      <c r="L617" s="89"/>
      <c r="M617" s="89"/>
      <c r="N617" s="89"/>
      <c r="O617" s="89"/>
      <c r="P617" s="89"/>
      <c r="Q617" s="89"/>
    </row>
    <row r="618" spans="1:22">
      <c r="A618" s="325"/>
      <c r="B618" s="19"/>
      <c r="C618" s="19"/>
      <c r="D618" s="19"/>
      <c r="E618" s="19"/>
      <c r="F618" s="19"/>
      <c r="G618" s="19"/>
      <c r="H618" s="15"/>
      <c r="I618" s="15"/>
      <c r="L618" s="73"/>
      <c r="M618" s="73"/>
      <c r="N618" s="73"/>
      <c r="O618" s="73"/>
      <c r="P618" s="73"/>
      <c r="Q618" s="73"/>
      <c r="R618" s="9"/>
      <c r="S618" s="9"/>
      <c r="T618" s="9"/>
      <c r="U618" s="9"/>
      <c r="V618" s="9"/>
    </row>
    <row r="619" spans="1:22" ht="34.5" customHeight="1">
      <c r="A619" s="325"/>
      <c r="B619" s="19"/>
      <c r="C619" s="4"/>
      <c r="D619" s="4"/>
      <c r="F619" s="4"/>
      <c r="G619" s="4"/>
      <c r="H619" s="307"/>
      <c r="I619" s="307"/>
      <c r="J619" s="74" t="s">
        <v>77</v>
      </c>
      <c r="K619" s="197"/>
      <c r="L619" s="76" t="s">
        <v>8</v>
      </c>
      <c r="M619" s="76" t="s">
        <v>10</v>
      </c>
      <c r="N619" s="76" t="s">
        <v>585</v>
      </c>
      <c r="O619" s="76" t="s">
        <v>12</v>
      </c>
      <c r="P619" s="76" t="s">
        <v>13</v>
      </c>
      <c r="Q619" s="76" t="s">
        <v>584</v>
      </c>
      <c r="R619" s="76" t="s">
        <v>583</v>
      </c>
      <c r="S619" s="76" t="s">
        <v>582</v>
      </c>
      <c r="T619" s="76" t="s">
        <v>581</v>
      </c>
      <c r="U619" s="76" t="s">
        <v>7</v>
      </c>
      <c r="V619" s="76" t="s">
        <v>11</v>
      </c>
    </row>
    <row r="620" spans="1:22" ht="20.25" customHeight="1">
      <c r="A620" s="325"/>
      <c r="B620" s="2"/>
      <c r="C620" s="60"/>
      <c r="D620" s="4"/>
      <c r="F620" s="4"/>
      <c r="G620" s="4"/>
      <c r="H620" s="307"/>
      <c r="I620" s="65" t="s">
        <v>1512</v>
      </c>
      <c r="J620" s="66"/>
      <c r="K620" s="198"/>
      <c r="L620" s="78" t="s">
        <v>80</v>
      </c>
      <c r="M620" s="78" t="s">
        <v>80</v>
      </c>
      <c r="N620" s="78" t="s">
        <v>80</v>
      </c>
      <c r="O620" s="78" t="s">
        <v>80</v>
      </c>
      <c r="P620" s="78" t="s">
        <v>80</v>
      </c>
      <c r="Q620" s="78" t="s">
        <v>80</v>
      </c>
      <c r="R620" s="78" t="s">
        <v>80</v>
      </c>
      <c r="S620" s="78" t="s">
        <v>79</v>
      </c>
      <c r="T620" s="78" t="s">
        <v>80</v>
      </c>
      <c r="U620" s="78" t="s">
        <v>79</v>
      </c>
      <c r="V620" s="78" t="s">
        <v>80</v>
      </c>
    </row>
    <row r="621" spans="1:22" s="112" customFormat="1" ht="71.25" customHeight="1">
      <c r="A621" s="349" t="s">
        <v>1268</v>
      </c>
      <c r="B621" s="108"/>
      <c r="C621" s="386" t="s">
        <v>485</v>
      </c>
      <c r="D621" s="387"/>
      <c r="E621" s="387"/>
      <c r="F621" s="387"/>
      <c r="G621" s="387"/>
      <c r="H621" s="388"/>
      <c r="I621" s="403" t="s">
        <v>1546</v>
      </c>
      <c r="J621" s="180">
        <f t="shared" ref="J621:J631" si="26">IF(SUM(L621:V621)=0,IF(COUNTIF(L621:V621,"未確認")&gt;0,"未確認",IF(COUNTIF(L621:V621,"~*")&gt;0,"*",SUM(L621:V621))),SUM(L621:V621))</f>
        <v>0</v>
      </c>
      <c r="K621" s="181" t="str">
        <f t="shared" ref="K621:K631" si="27">IF(OR(COUNTIF(L621:V621,"未確認")&gt;0,COUNTIF(L621:V621,"*")&gt;0),"※","")</f>
        <v/>
      </c>
      <c r="L621" s="111">
        <v>0</v>
      </c>
      <c r="M621" s="111">
        <v>0</v>
      </c>
      <c r="N621" s="111">
        <v>0</v>
      </c>
      <c r="O621" s="111">
        <v>0</v>
      </c>
      <c r="P621" s="111">
        <v>0</v>
      </c>
      <c r="Q621" s="111">
        <v>0</v>
      </c>
      <c r="R621" s="111">
        <v>0</v>
      </c>
      <c r="S621" s="111">
        <v>0</v>
      </c>
      <c r="T621" s="111">
        <v>0</v>
      </c>
      <c r="U621" s="111">
        <v>0</v>
      </c>
      <c r="V621" s="111">
        <v>0</v>
      </c>
    </row>
    <row r="622" spans="1:22" s="112" customFormat="1" ht="71.25" customHeight="1">
      <c r="A622" s="349" t="s">
        <v>1270</v>
      </c>
      <c r="B622" s="108"/>
      <c r="C622" s="386" t="s">
        <v>486</v>
      </c>
      <c r="D622" s="387"/>
      <c r="E622" s="387"/>
      <c r="F622" s="387"/>
      <c r="G622" s="387"/>
      <c r="H622" s="388"/>
      <c r="I622" s="404"/>
      <c r="J622" s="180">
        <f t="shared" si="26"/>
        <v>155</v>
      </c>
      <c r="K622" s="181" t="str">
        <f t="shared" si="27"/>
        <v>※</v>
      </c>
      <c r="L622" s="111">
        <v>22</v>
      </c>
      <c r="M622" s="111">
        <v>16</v>
      </c>
      <c r="N622" s="111">
        <v>0</v>
      </c>
      <c r="O622" s="111">
        <v>14</v>
      </c>
      <c r="P622" s="111">
        <v>30</v>
      </c>
      <c r="Q622" s="111" t="s">
        <v>1116</v>
      </c>
      <c r="R622" s="111">
        <v>20</v>
      </c>
      <c r="S622" s="111">
        <v>0</v>
      </c>
      <c r="T622" s="111">
        <v>36</v>
      </c>
      <c r="U622" s="111">
        <v>0</v>
      </c>
      <c r="V622" s="111">
        <v>17</v>
      </c>
    </row>
    <row r="623" spans="1:22" s="112" customFormat="1" ht="71.25" customHeight="1">
      <c r="A623" s="349" t="s">
        <v>1271</v>
      </c>
      <c r="B623" s="108"/>
      <c r="C623" s="386" t="s">
        <v>1547</v>
      </c>
      <c r="D623" s="387"/>
      <c r="E623" s="387"/>
      <c r="F623" s="387"/>
      <c r="G623" s="387"/>
      <c r="H623" s="388"/>
      <c r="I623" s="405"/>
      <c r="J623" s="180">
        <f t="shared" si="26"/>
        <v>0</v>
      </c>
      <c r="K623" s="181" t="str">
        <f t="shared" si="27"/>
        <v/>
      </c>
      <c r="L623" s="111">
        <v>0</v>
      </c>
      <c r="M623" s="111">
        <v>0</v>
      </c>
      <c r="N623" s="111">
        <v>0</v>
      </c>
      <c r="O623" s="111">
        <v>0</v>
      </c>
      <c r="P623" s="111">
        <v>0</v>
      </c>
      <c r="Q623" s="111">
        <v>0</v>
      </c>
      <c r="R623" s="111">
        <v>0</v>
      </c>
      <c r="S623" s="111">
        <v>0</v>
      </c>
      <c r="T623" s="111">
        <v>0</v>
      </c>
      <c r="U623" s="111">
        <v>0</v>
      </c>
      <c r="V623" s="111">
        <v>0</v>
      </c>
    </row>
    <row r="624" spans="1:22" s="112" customFormat="1" ht="70.150000000000006" customHeight="1">
      <c r="A624" s="349" t="s">
        <v>1273</v>
      </c>
      <c r="B624" s="108"/>
      <c r="C624" s="386" t="s">
        <v>1548</v>
      </c>
      <c r="D624" s="387"/>
      <c r="E624" s="387"/>
      <c r="F624" s="387"/>
      <c r="G624" s="387"/>
      <c r="H624" s="388"/>
      <c r="I624" s="199" t="s">
        <v>489</v>
      </c>
      <c r="J624" s="180">
        <f t="shared" si="26"/>
        <v>0</v>
      </c>
      <c r="K624" s="181" t="str">
        <f t="shared" si="27"/>
        <v/>
      </c>
      <c r="L624" s="111">
        <v>0</v>
      </c>
      <c r="M624" s="111">
        <v>0</v>
      </c>
      <c r="N624" s="111">
        <v>0</v>
      </c>
      <c r="O624" s="111">
        <v>0</v>
      </c>
      <c r="P624" s="111">
        <v>0</v>
      </c>
      <c r="Q624" s="111">
        <v>0</v>
      </c>
      <c r="R624" s="111">
        <v>0</v>
      </c>
      <c r="S624" s="111">
        <v>0</v>
      </c>
      <c r="T624" s="111">
        <v>0</v>
      </c>
      <c r="U624" s="111">
        <v>0</v>
      </c>
      <c r="V624" s="111">
        <v>0</v>
      </c>
    </row>
    <row r="625" spans="1:22" s="112" customFormat="1" ht="84" customHeight="1">
      <c r="A625" s="349" t="s">
        <v>1275</v>
      </c>
      <c r="B625" s="108"/>
      <c r="C625" s="383" t="s">
        <v>1276</v>
      </c>
      <c r="D625" s="384"/>
      <c r="E625" s="384"/>
      <c r="F625" s="384"/>
      <c r="G625" s="384"/>
      <c r="H625" s="385"/>
      <c r="I625" s="116" t="s">
        <v>1277</v>
      </c>
      <c r="J625" s="180">
        <f t="shared" si="26"/>
        <v>0</v>
      </c>
      <c r="K625" s="181" t="str">
        <f t="shared" si="27"/>
        <v/>
      </c>
      <c r="L625" s="111">
        <v>0</v>
      </c>
      <c r="M625" s="111">
        <v>0</v>
      </c>
      <c r="N625" s="111">
        <v>0</v>
      </c>
      <c r="O625" s="111">
        <v>0</v>
      </c>
      <c r="P625" s="111">
        <v>0</v>
      </c>
      <c r="Q625" s="111">
        <v>0</v>
      </c>
      <c r="R625" s="111">
        <v>0</v>
      </c>
      <c r="S625" s="111">
        <v>0</v>
      </c>
      <c r="T625" s="111">
        <v>0</v>
      </c>
      <c r="U625" s="111">
        <v>0</v>
      </c>
      <c r="V625" s="111">
        <v>0</v>
      </c>
    </row>
    <row r="626" spans="1:22" s="112" customFormat="1" ht="100.35" customHeight="1">
      <c r="A626" s="349" t="s">
        <v>1278</v>
      </c>
      <c r="B626" s="108"/>
      <c r="C626" s="386" t="s">
        <v>1549</v>
      </c>
      <c r="D626" s="387"/>
      <c r="E626" s="387"/>
      <c r="F626" s="387"/>
      <c r="G626" s="387"/>
      <c r="H626" s="388"/>
      <c r="I626" s="129" t="s">
        <v>1550</v>
      </c>
      <c r="J626" s="180">
        <f t="shared" si="26"/>
        <v>0</v>
      </c>
      <c r="K626" s="181" t="str">
        <f t="shared" si="27"/>
        <v/>
      </c>
      <c r="L626" s="111">
        <v>0</v>
      </c>
      <c r="M626" s="111">
        <v>0</v>
      </c>
      <c r="N626" s="111">
        <v>0</v>
      </c>
      <c r="O626" s="111">
        <v>0</v>
      </c>
      <c r="P626" s="111">
        <v>0</v>
      </c>
      <c r="Q626" s="111">
        <v>0</v>
      </c>
      <c r="R626" s="111">
        <v>0</v>
      </c>
      <c r="S626" s="111">
        <v>0</v>
      </c>
      <c r="T626" s="111">
        <v>0</v>
      </c>
      <c r="U626" s="111">
        <v>0</v>
      </c>
      <c r="V626" s="111">
        <v>0</v>
      </c>
    </row>
    <row r="627" spans="1:22" s="112" customFormat="1" ht="84" customHeight="1">
      <c r="A627" s="349" t="s">
        <v>1281</v>
      </c>
      <c r="B627" s="113"/>
      <c r="C627" s="386" t="s">
        <v>1282</v>
      </c>
      <c r="D627" s="387"/>
      <c r="E627" s="387"/>
      <c r="F627" s="387"/>
      <c r="G627" s="387"/>
      <c r="H627" s="388"/>
      <c r="I627" s="129" t="s">
        <v>495</v>
      </c>
      <c r="J627" s="180" t="str">
        <f t="shared" si="26"/>
        <v>*</v>
      </c>
      <c r="K627" s="181" t="str">
        <f t="shared" si="27"/>
        <v>※</v>
      </c>
      <c r="L627" s="111">
        <v>0</v>
      </c>
      <c r="M627" s="111">
        <v>0</v>
      </c>
      <c r="N627" s="111">
        <v>0</v>
      </c>
      <c r="O627" s="111" t="s">
        <v>1121</v>
      </c>
      <c r="P627" s="111">
        <v>0</v>
      </c>
      <c r="Q627" s="111">
        <v>0</v>
      </c>
      <c r="R627" s="111">
        <v>0</v>
      </c>
      <c r="S627" s="111">
        <v>0</v>
      </c>
      <c r="T627" s="111">
        <v>0</v>
      </c>
      <c r="U627" s="111">
        <v>0</v>
      </c>
      <c r="V627" s="111">
        <v>0</v>
      </c>
    </row>
    <row r="628" spans="1:22" s="112" customFormat="1" ht="98.1" customHeight="1">
      <c r="A628" s="349" t="s">
        <v>1283</v>
      </c>
      <c r="B628" s="113"/>
      <c r="C628" s="383" t="s">
        <v>1551</v>
      </c>
      <c r="D628" s="384"/>
      <c r="E628" s="384"/>
      <c r="F628" s="384"/>
      <c r="G628" s="384"/>
      <c r="H628" s="385"/>
      <c r="I628" s="116" t="s">
        <v>1552</v>
      </c>
      <c r="J628" s="180">
        <f t="shared" si="26"/>
        <v>0</v>
      </c>
      <c r="K628" s="181" t="str">
        <f t="shared" si="27"/>
        <v/>
      </c>
      <c r="L628" s="111">
        <v>0</v>
      </c>
      <c r="M628" s="111">
        <v>0</v>
      </c>
      <c r="N628" s="111">
        <v>0</v>
      </c>
      <c r="O628" s="111">
        <v>0</v>
      </c>
      <c r="P628" s="111">
        <v>0</v>
      </c>
      <c r="Q628" s="111">
        <v>0</v>
      </c>
      <c r="R628" s="111">
        <v>0</v>
      </c>
      <c r="S628" s="111">
        <v>0</v>
      </c>
      <c r="T628" s="111">
        <v>0</v>
      </c>
      <c r="U628" s="111">
        <v>0</v>
      </c>
      <c r="V628" s="111">
        <v>0</v>
      </c>
    </row>
    <row r="629" spans="1:22" s="112" customFormat="1" ht="84" customHeight="1">
      <c r="A629" s="349" t="s">
        <v>1286</v>
      </c>
      <c r="B629" s="113"/>
      <c r="C629" s="386" t="s">
        <v>498</v>
      </c>
      <c r="D629" s="387"/>
      <c r="E629" s="387"/>
      <c r="F629" s="387"/>
      <c r="G629" s="387"/>
      <c r="H629" s="388"/>
      <c r="I629" s="116" t="s">
        <v>1287</v>
      </c>
      <c r="J629" s="180" t="str">
        <f t="shared" si="26"/>
        <v>*</v>
      </c>
      <c r="K629" s="181" t="str">
        <f t="shared" si="27"/>
        <v>※</v>
      </c>
      <c r="L629" s="111">
        <v>0</v>
      </c>
      <c r="M629" s="111">
        <v>0</v>
      </c>
      <c r="N629" s="111">
        <v>0</v>
      </c>
      <c r="O629" s="111">
        <v>0</v>
      </c>
      <c r="P629" s="111">
        <v>0</v>
      </c>
      <c r="Q629" s="111">
        <v>0</v>
      </c>
      <c r="R629" s="111" t="s">
        <v>1121</v>
      </c>
      <c r="S629" s="111">
        <v>0</v>
      </c>
      <c r="T629" s="111" t="s">
        <v>1121</v>
      </c>
      <c r="U629" s="111">
        <v>0</v>
      </c>
      <c r="V629" s="111" t="s">
        <v>1121</v>
      </c>
    </row>
    <row r="630" spans="1:22" s="112" customFormat="1" ht="70.150000000000006" customHeight="1">
      <c r="A630" s="349" t="s">
        <v>1288</v>
      </c>
      <c r="B630" s="113"/>
      <c r="C630" s="383" t="s">
        <v>1553</v>
      </c>
      <c r="D630" s="384"/>
      <c r="E630" s="384"/>
      <c r="F630" s="384"/>
      <c r="G630" s="384"/>
      <c r="H630" s="385"/>
      <c r="I630" s="116" t="s">
        <v>1290</v>
      </c>
      <c r="J630" s="180">
        <f t="shared" si="26"/>
        <v>25</v>
      </c>
      <c r="K630" s="181" t="str">
        <f t="shared" si="27"/>
        <v>※</v>
      </c>
      <c r="L630" s="111" t="s">
        <v>1121</v>
      </c>
      <c r="M630" s="111" t="s">
        <v>1121</v>
      </c>
      <c r="N630" s="111">
        <v>0</v>
      </c>
      <c r="O630" s="111">
        <v>25</v>
      </c>
      <c r="P630" s="111" t="s">
        <v>1121</v>
      </c>
      <c r="Q630" s="111">
        <v>0</v>
      </c>
      <c r="R630" s="111">
        <v>0</v>
      </c>
      <c r="S630" s="111">
        <v>0</v>
      </c>
      <c r="T630" s="111" t="s">
        <v>1127</v>
      </c>
      <c r="U630" s="111">
        <v>0</v>
      </c>
      <c r="V630" s="111" t="s">
        <v>1121</v>
      </c>
    </row>
    <row r="631" spans="1:22" s="112" customFormat="1" ht="84" customHeight="1">
      <c r="A631" s="349" t="s">
        <v>1291</v>
      </c>
      <c r="B631" s="113"/>
      <c r="C631" s="383" t="s">
        <v>1554</v>
      </c>
      <c r="D631" s="384"/>
      <c r="E631" s="384"/>
      <c r="F631" s="384"/>
      <c r="G631" s="384"/>
      <c r="H631" s="385"/>
      <c r="I631" s="116" t="s">
        <v>1293</v>
      </c>
      <c r="J631" s="180">
        <f t="shared" si="26"/>
        <v>0</v>
      </c>
      <c r="K631" s="181" t="str">
        <f t="shared" si="27"/>
        <v/>
      </c>
      <c r="L631" s="111">
        <v>0</v>
      </c>
      <c r="M631" s="111">
        <v>0</v>
      </c>
      <c r="N631" s="111">
        <v>0</v>
      </c>
      <c r="O631" s="111">
        <v>0</v>
      </c>
      <c r="P631" s="111">
        <v>0</v>
      </c>
      <c r="Q631" s="111">
        <v>0</v>
      </c>
      <c r="R631" s="111">
        <v>0</v>
      </c>
      <c r="S631" s="111">
        <v>0</v>
      </c>
      <c r="T631" s="111">
        <v>0</v>
      </c>
      <c r="U631" s="111">
        <v>0</v>
      </c>
      <c r="V631" s="111">
        <v>0</v>
      </c>
    </row>
    <row r="632" spans="1:22" s="1" customFormat="1">
      <c r="A632" s="325"/>
      <c r="B632" s="19"/>
      <c r="C632" s="19"/>
      <c r="D632" s="19"/>
      <c r="E632" s="19"/>
      <c r="F632" s="19"/>
      <c r="G632" s="19"/>
      <c r="H632" s="15"/>
      <c r="I632" s="15"/>
      <c r="J632" s="87"/>
      <c r="K632" s="88"/>
      <c r="L632" s="89"/>
      <c r="M632" s="89"/>
      <c r="N632" s="89"/>
      <c r="O632" s="89"/>
      <c r="P632" s="89"/>
      <c r="Q632" s="89"/>
    </row>
    <row r="633" spans="1:22" s="82" customFormat="1">
      <c r="A633" s="325"/>
      <c r="B633" s="83"/>
      <c r="C633" s="60"/>
      <c r="D633" s="60"/>
      <c r="E633" s="60"/>
      <c r="F633" s="60"/>
      <c r="G633" s="60"/>
      <c r="H633" s="90"/>
      <c r="I633" s="90"/>
      <c r="J633" s="87"/>
      <c r="K633" s="88"/>
      <c r="L633" s="89"/>
      <c r="M633" s="89"/>
      <c r="N633" s="89"/>
      <c r="O633" s="89"/>
      <c r="P633" s="89"/>
      <c r="Q633" s="89"/>
    </row>
    <row r="634" spans="1:22" s="108" customFormat="1">
      <c r="A634" s="325"/>
      <c r="B634" s="113"/>
      <c r="C634" s="4"/>
      <c r="D634" s="4"/>
      <c r="E634" s="4"/>
      <c r="F634" s="4"/>
      <c r="G634" s="4"/>
      <c r="H634" s="307"/>
      <c r="I634" s="307"/>
      <c r="J634" s="59"/>
      <c r="K634" s="30"/>
      <c r="L634" s="101"/>
      <c r="M634" s="101"/>
      <c r="N634" s="101"/>
      <c r="O634" s="101"/>
      <c r="P634" s="101"/>
      <c r="Q634" s="101"/>
    </row>
    <row r="635" spans="1:22" s="108" customFormat="1">
      <c r="A635" s="325"/>
      <c r="B635" s="19" t="s">
        <v>504</v>
      </c>
      <c r="C635" s="4"/>
      <c r="D635" s="4"/>
      <c r="E635" s="4"/>
      <c r="F635" s="4"/>
      <c r="G635" s="4"/>
      <c r="H635" s="307"/>
      <c r="I635" s="307"/>
      <c r="J635" s="59"/>
      <c r="K635" s="30"/>
      <c r="L635" s="101"/>
      <c r="M635" s="101"/>
      <c r="N635" s="101"/>
      <c r="O635" s="101"/>
      <c r="P635" s="101"/>
      <c r="Q635" s="101"/>
    </row>
    <row r="636" spans="1:22">
      <c r="A636" s="325"/>
      <c r="B636" s="19"/>
      <c r="C636" s="19"/>
      <c r="D636" s="19"/>
      <c r="E636" s="19"/>
      <c r="F636" s="19"/>
      <c r="G636" s="19"/>
      <c r="H636" s="15"/>
      <c r="I636" s="15"/>
      <c r="J636" s="61"/>
      <c r="K636" s="30"/>
      <c r="L636" s="73"/>
      <c r="M636" s="73"/>
      <c r="N636" s="73"/>
      <c r="O636" s="73"/>
      <c r="P636" s="73"/>
      <c r="Q636" s="73"/>
      <c r="R636" s="9"/>
      <c r="S636" s="9"/>
      <c r="T636" s="9"/>
      <c r="U636" s="9"/>
      <c r="V636" s="9"/>
    </row>
    <row r="637" spans="1:22" ht="34.5" customHeight="1">
      <c r="A637" s="325"/>
      <c r="B637" s="19"/>
      <c r="C637" s="4"/>
      <c r="D637" s="4"/>
      <c r="F637" s="4"/>
      <c r="G637" s="4"/>
      <c r="H637" s="307"/>
      <c r="I637" s="307"/>
      <c r="J637" s="74" t="s">
        <v>77</v>
      </c>
      <c r="K637" s="167"/>
      <c r="L637" s="76" t="s">
        <v>8</v>
      </c>
      <c r="M637" s="76" t="s">
        <v>10</v>
      </c>
      <c r="N637" s="76" t="s">
        <v>585</v>
      </c>
      <c r="O637" s="76" t="s">
        <v>12</v>
      </c>
      <c r="P637" s="76" t="s">
        <v>13</v>
      </c>
      <c r="Q637" s="76" t="s">
        <v>584</v>
      </c>
      <c r="R637" s="76" t="s">
        <v>583</v>
      </c>
      <c r="S637" s="76" t="s">
        <v>582</v>
      </c>
      <c r="T637" s="76" t="s">
        <v>581</v>
      </c>
      <c r="U637" s="76" t="s">
        <v>7</v>
      </c>
      <c r="V637" s="76" t="s">
        <v>11</v>
      </c>
    </row>
    <row r="638" spans="1:22" ht="20.25" customHeight="1">
      <c r="A638" s="325"/>
      <c r="B638" s="2"/>
      <c r="C638" s="60"/>
      <c r="D638" s="4"/>
      <c r="F638" s="4"/>
      <c r="G638" s="4"/>
      <c r="H638" s="307"/>
      <c r="I638" s="65" t="s">
        <v>1148</v>
      </c>
      <c r="J638" s="66"/>
      <c r="K638" s="168"/>
      <c r="L638" s="78" t="s">
        <v>80</v>
      </c>
      <c r="M638" s="78" t="s">
        <v>80</v>
      </c>
      <c r="N638" s="78" t="s">
        <v>80</v>
      </c>
      <c r="O638" s="78" t="s">
        <v>80</v>
      </c>
      <c r="P638" s="78" t="s">
        <v>80</v>
      </c>
      <c r="Q638" s="78" t="s">
        <v>80</v>
      </c>
      <c r="R638" s="78" t="s">
        <v>80</v>
      </c>
      <c r="S638" s="78" t="s">
        <v>79</v>
      </c>
      <c r="T638" s="78" t="s">
        <v>80</v>
      </c>
      <c r="U638" s="78" t="s">
        <v>79</v>
      </c>
      <c r="V638" s="78" t="s">
        <v>80</v>
      </c>
    </row>
    <row r="639" spans="1:22" s="112" customFormat="1" ht="70.150000000000006" customHeight="1">
      <c r="A639" s="349" t="s">
        <v>1294</v>
      </c>
      <c r="B639" s="108"/>
      <c r="C639" s="383" t="s">
        <v>1295</v>
      </c>
      <c r="D639" s="384"/>
      <c r="E639" s="384"/>
      <c r="F639" s="384"/>
      <c r="G639" s="384"/>
      <c r="H639" s="385"/>
      <c r="I639" s="116" t="s">
        <v>506</v>
      </c>
      <c r="J639" s="180">
        <f t="shared" ref="J639:J646" si="28">IF(SUM(L639:V639)=0,IF(COUNTIF(L639:V639,"未確認")&gt;0,"未確認",IF(COUNTIF(L639:V639,"~*")&gt;0,"*",SUM(L639:V639))),SUM(L639:V639))</f>
        <v>64</v>
      </c>
      <c r="K639" s="181" t="str">
        <f t="shared" ref="K639:K646" si="29">IF(OR(COUNTIF(L639:V639,"未確認")&gt;0,COUNTIF(L639:V639,"*")&gt;0),"※","")</f>
        <v>※</v>
      </c>
      <c r="L639" s="111">
        <v>10</v>
      </c>
      <c r="M639" s="111" t="s">
        <v>1127</v>
      </c>
      <c r="N639" s="111">
        <v>0</v>
      </c>
      <c r="O639" s="111" t="s">
        <v>1127</v>
      </c>
      <c r="P639" s="111">
        <v>0</v>
      </c>
      <c r="Q639" s="111" t="s">
        <v>1121</v>
      </c>
      <c r="R639" s="111" t="s">
        <v>1121</v>
      </c>
      <c r="S639" s="111">
        <v>17</v>
      </c>
      <c r="T639" s="111">
        <v>23</v>
      </c>
      <c r="U639" s="111">
        <v>14</v>
      </c>
      <c r="V639" s="111" t="s">
        <v>1121</v>
      </c>
    </row>
    <row r="640" spans="1:22" s="112" customFormat="1" ht="56.1" customHeight="1">
      <c r="A640" s="349" t="s">
        <v>1296</v>
      </c>
      <c r="B640" s="113"/>
      <c r="C640" s="383" t="s">
        <v>1297</v>
      </c>
      <c r="D640" s="384"/>
      <c r="E640" s="384"/>
      <c r="F640" s="384"/>
      <c r="G640" s="384"/>
      <c r="H640" s="385"/>
      <c r="I640" s="116" t="s">
        <v>508</v>
      </c>
      <c r="J640" s="180">
        <f t="shared" si="28"/>
        <v>395</v>
      </c>
      <c r="K640" s="181" t="str">
        <f t="shared" si="29"/>
        <v>※</v>
      </c>
      <c r="L640" s="111">
        <v>21</v>
      </c>
      <c r="M640" s="111">
        <v>35</v>
      </c>
      <c r="N640" s="111">
        <v>0</v>
      </c>
      <c r="O640" s="111">
        <v>47</v>
      </c>
      <c r="P640" s="111">
        <v>41</v>
      </c>
      <c r="Q640" s="111">
        <v>27</v>
      </c>
      <c r="R640" s="111">
        <v>43</v>
      </c>
      <c r="S640" s="111" t="s">
        <v>1127</v>
      </c>
      <c r="T640" s="111">
        <v>99</v>
      </c>
      <c r="U640" s="111">
        <v>10</v>
      </c>
      <c r="V640" s="111">
        <v>72</v>
      </c>
    </row>
    <row r="641" spans="1:22" s="112" customFormat="1" ht="78">
      <c r="A641" s="349" t="s">
        <v>1298</v>
      </c>
      <c r="B641" s="113"/>
      <c r="C641" s="383" t="s">
        <v>1555</v>
      </c>
      <c r="D641" s="384"/>
      <c r="E641" s="384"/>
      <c r="F641" s="384"/>
      <c r="G641" s="384"/>
      <c r="H641" s="385"/>
      <c r="I641" s="116" t="s">
        <v>510</v>
      </c>
      <c r="J641" s="180">
        <f t="shared" si="28"/>
        <v>195</v>
      </c>
      <c r="K641" s="181" t="str">
        <f t="shared" si="29"/>
        <v>※</v>
      </c>
      <c r="L641" s="111">
        <v>12</v>
      </c>
      <c r="M641" s="111">
        <v>13</v>
      </c>
      <c r="N641" s="111">
        <v>0</v>
      </c>
      <c r="O641" s="111">
        <v>20</v>
      </c>
      <c r="P641" s="111">
        <v>41</v>
      </c>
      <c r="Q641" s="111" t="s">
        <v>1121</v>
      </c>
      <c r="R641" s="111">
        <v>23</v>
      </c>
      <c r="S641" s="111" t="s">
        <v>1116</v>
      </c>
      <c r="T641" s="111">
        <v>48</v>
      </c>
      <c r="U641" s="111" t="s">
        <v>1121</v>
      </c>
      <c r="V641" s="111">
        <v>38</v>
      </c>
    </row>
    <row r="642" spans="1:22" s="112" customFormat="1" ht="56.1" customHeight="1">
      <c r="A642" s="349" t="s">
        <v>1300</v>
      </c>
      <c r="B642" s="113"/>
      <c r="C642" s="386" t="s">
        <v>511</v>
      </c>
      <c r="D642" s="387"/>
      <c r="E642" s="387"/>
      <c r="F642" s="387"/>
      <c r="G642" s="387"/>
      <c r="H642" s="388"/>
      <c r="I642" s="116" t="s">
        <v>512</v>
      </c>
      <c r="J642" s="180">
        <f t="shared" si="28"/>
        <v>17</v>
      </c>
      <c r="K642" s="181" t="str">
        <f t="shared" si="29"/>
        <v>※</v>
      </c>
      <c r="L642" s="111" t="s">
        <v>1127</v>
      </c>
      <c r="M642" s="111" t="s">
        <v>1127</v>
      </c>
      <c r="N642" s="111">
        <v>0</v>
      </c>
      <c r="O642" s="111">
        <v>0</v>
      </c>
      <c r="P642" s="111" t="s">
        <v>1127</v>
      </c>
      <c r="Q642" s="111" t="s">
        <v>1127</v>
      </c>
      <c r="R642" s="111">
        <v>0</v>
      </c>
      <c r="S642" s="111">
        <v>0</v>
      </c>
      <c r="T642" s="111" t="s">
        <v>1121</v>
      </c>
      <c r="U642" s="111" t="s">
        <v>1121</v>
      </c>
      <c r="V642" s="111">
        <v>17</v>
      </c>
    </row>
    <row r="643" spans="1:22" s="112" customFormat="1" ht="84" customHeight="1">
      <c r="A643" s="349" t="s">
        <v>1301</v>
      </c>
      <c r="B643" s="113"/>
      <c r="C643" s="383" t="s">
        <v>1556</v>
      </c>
      <c r="D643" s="384"/>
      <c r="E643" s="384"/>
      <c r="F643" s="384"/>
      <c r="G643" s="384"/>
      <c r="H643" s="385"/>
      <c r="I643" s="116" t="s">
        <v>514</v>
      </c>
      <c r="J643" s="180">
        <f t="shared" si="28"/>
        <v>73</v>
      </c>
      <c r="K643" s="181" t="str">
        <f t="shared" si="29"/>
        <v>※</v>
      </c>
      <c r="L643" s="111" t="s">
        <v>1127</v>
      </c>
      <c r="M643" s="111" t="s">
        <v>1121</v>
      </c>
      <c r="N643" s="111">
        <v>0</v>
      </c>
      <c r="O643" s="111">
        <v>11</v>
      </c>
      <c r="P643" s="111" t="s">
        <v>1128</v>
      </c>
      <c r="Q643" s="111" t="s">
        <v>1128</v>
      </c>
      <c r="R643" s="111" t="s">
        <v>1127</v>
      </c>
      <c r="S643" s="111" t="s">
        <v>1116</v>
      </c>
      <c r="T643" s="111" t="s">
        <v>1127</v>
      </c>
      <c r="U643" s="111">
        <v>16</v>
      </c>
      <c r="V643" s="111">
        <v>46</v>
      </c>
    </row>
    <row r="644" spans="1:22" s="112" customFormat="1" ht="70.150000000000006" customHeight="1">
      <c r="A644" s="349" t="s">
        <v>1302</v>
      </c>
      <c r="B644" s="113"/>
      <c r="C644" s="383" t="s">
        <v>1303</v>
      </c>
      <c r="D644" s="384"/>
      <c r="E644" s="384"/>
      <c r="F644" s="384"/>
      <c r="G644" s="384"/>
      <c r="H644" s="385"/>
      <c r="I644" s="116" t="s">
        <v>516</v>
      </c>
      <c r="J644" s="180" t="str">
        <f t="shared" si="28"/>
        <v>*</v>
      </c>
      <c r="K644" s="181" t="str">
        <f t="shared" si="29"/>
        <v>※</v>
      </c>
      <c r="L644" s="111">
        <v>0</v>
      </c>
      <c r="M644" s="111">
        <v>0</v>
      </c>
      <c r="N644" s="111">
        <v>0</v>
      </c>
      <c r="O644" s="111">
        <v>0</v>
      </c>
      <c r="P644" s="111">
        <v>0</v>
      </c>
      <c r="Q644" s="111">
        <v>0</v>
      </c>
      <c r="R644" s="111">
        <v>0</v>
      </c>
      <c r="S644" s="111" t="s">
        <v>1121</v>
      </c>
      <c r="T644" s="111">
        <v>0</v>
      </c>
      <c r="U644" s="111" t="s">
        <v>1121</v>
      </c>
      <c r="V644" s="111">
        <v>0</v>
      </c>
    </row>
    <row r="645" spans="1:22" s="112" customFormat="1" ht="98.1" customHeight="1">
      <c r="A645" s="349" t="s">
        <v>1304</v>
      </c>
      <c r="B645" s="113"/>
      <c r="C645" s="383" t="s">
        <v>1557</v>
      </c>
      <c r="D645" s="384"/>
      <c r="E645" s="384"/>
      <c r="F645" s="384"/>
      <c r="G645" s="384"/>
      <c r="H645" s="385"/>
      <c r="I645" s="116" t="s">
        <v>518</v>
      </c>
      <c r="J645" s="180" t="str">
        <f t="shared" si="28"/>
        <v>*</v>
      </c>
      <c r="K645" s="181" t="str">
        <f t="shared" si="29"/>
        <v>※</v>
      </c>
      <c r="L645" s="111" t="s">
        <v>1128</v>
      </c>
      <c r="M645" s="111" t="s">
        <v>1121</v>
      </c>
      <c r="N645" s="111">
        <v>0</v>
      </c>
      <c r="O645" s="111">
        <v>0</v>
      </c>
      <c r="P645" s="111" t="s">
        <v>1121</v>
      </c>
      <c r="Q645" s="111">
        <v>0</v>
      </c>
      <c r="R645" s="111" t="s">
        <v>1127</v>
      </c>
      <c r="S645" s="111" t="s">
        <v>1121</v>
      </c>
      <c r="T645" s="111" t="s">
        <v>1121</v>
      </c>
      <c r="U645" s="111" t="s">
        <v>1121</v>
      </c>
      <c r="V645" s="111" t="s">
        <v>1121</v>
      </c>
    </row>
    <row r="646" spans="1:22" s="112" customFormat="1" ht="84" customHeight="1">
      <c r="A646" s="349" t="s">
        <v>1306</v>
      </c>
      <c r="B646" s="113"/>
      <c r="C646" s="386" t="s">
        <v>519</v>
      </c>
      <c r="D646" s="387"/>
      <c r="E646" s="387"/>
      <c r="F646" s="387"/>
      <c r="G646" s="387"/>
      <c r="H646" s="388"/>
      <c r="I646" s="116" t="s">
        <v>520</v>
      </c>
      <c r="J646" s="180" t="str">
        <f t="shared" si="28"/>
        <v>*</v>
      </c>
      <c r="K646" s="181" t="str">
        <f t="shared" si="29"/>
        <v>※</v>
      </c>
      <c r="L646" s="111">
        <v>0</v>
      </c>
      <c r="M646" s="111">
        <v>0</v>
      </c>
      <c r="N646" s="111">
        <v>0</v>
      </c>
      <c r="O646" s="111">
        <v>0</v>
      </c>
      <c r="P646" s="111">
        <v>0</v>
      </c>
      <c r="Q646" s="111">
        <v>0</v>
      </c>
      <c r="R646" s="111" t="s">
        <v>1127</v>
      </c>
      <c r="S646" s="111">
        <v>0</v>
      </c>
      <c r="T646" s="111">
        <v>0</v>
      </c>
      <c r="U646" s="111">
        <v>0</v>
      </c>
      <c r="V646" s="111">
        <v>0</v>
      </c>
    </row>
    <row r="647" spans="1:22" s="1" customFormat="1">
      <c r="A647" s="325"/>
      <c r="B647" s="19"/>
      <c r="C647" s="19"/>
      <c r="D647" s="19"/>
      <c r="E647" s="19"/>
      <c r="F647" s="19"/>
      <c r="G647" s="19"/>
      <c r="H647" s="15"/>
      <c r="I647" s="15"/>
      <c r="J647" s="87"/>
      <c r="K647" s="88"/>
      <c r="L647" s="89"/>
      <c r="M647" s="89"/>
      <c r="N647" s="89"/>
      <c r="O647" s="89"/>
      <c r="P647" s="89"/>
      <c r="Q647" s="89"/>
    </row>
    <row r="648" spans="1:22" s="82" customFormat="1">
      <c r="A648" s="325"/>
      <c r="B648" s="83"/>
      <c r="C648" s="60"/>
      <c r="D648" s="60"/>
      <c r="E648" s="60"/>
      <c r="F648" s="60"/>
      <c r="G648" s="60"/>
      <c r="H648" s="90"/>
      <c r="I648" s="90"/>
      <c r="J648" s="87"/>
      <c r="K648" s="88"/>
      <c r="L648" s="89"/>
      <c r="M648" s="89"/>
      <c r="N648" s="89"/>
      <c r="O648" s="89"/>
      <c r="P648" s="89"/>
      <c r="Q648" s="89"/>
    </row>
    <row r="649" spans="1:22" s="108" customFormat="1">
      <c r="A649" s="325"/>
      <c r="B649" s="113"/>
      <c r="C649" s="4"/>
      <c r="D649" s="4"/>
      <c r="E649" s="4"/>
      <c r="F649" s="4"/>
      <c r="G649" s="4"/>
      <c r="H649" s="307"/>
      <c r="I649" s="307"/>
      <c r="J649" s="59"/>
      <c r="K649" s="30"/>
      <c r="L649" s="101"/>
      <c r="M649" s="101"/>
      <c r="N649" s="101"/>
      <c r="O649" s="101"/>
      <c r="P649" s="101"/>
      <c r="Q649" s="101"/>
    </row>
    <row r="650" spans="1:22" s="108" customFormat="1">
      <c r="A650" s="325"/>
      <c r="B650" s="19" t="s">
        <v>1558</v>
      </c>
      <c r="C650" s="4"/>
      <c r="D650" s="4"/>
      <c r="E650" s="4"/>
      <c r="F650" s="4"/>
      <c r="G650" s="4"/>
      <c r="H650" s="307"/>
      <c r="I650" s="307"/>
      <c r="J650" s="59"/>
      <c r="K650" s="30"/>
      <c r="L650" s="101"/>
      <c r="M650" s="101"/>
      <c r="N650" s="101"/>
      <c r="O650" s="101"/>
      <c r="P650" s="101"/>
      <c r="Q650" s="101"/>
    </row>
    <row r="651" spans="1:22">
      <c r="A651" s="325"/>
      <c r="B651" s="19"/>
      <c r="C651" s="19"/>
      <c r="D651" s="19"/>
      <c r="E651" s="19"/>
      <c r="F651" s="19"/>
      <c r="G651" s="19"/>
      <c r="H651" s="15"/>
      <c r="I651" s="15"/>
      <c r="J651" s="61"/>
      <c r="K651" s="30"/>
      <c r="L651" s="73"/>
      <c r="M651" s="73"/>
      <c r="N651" s="73"/>
      <c r="O651" s="73"/>
      <c r="P651" s="73"/>
      <c r="Q651" s="73"/>
      <c r="R651" s="9"/>
      <c r="S651" s="9"/>
      <c r="T651" s="9"/>
      <c r="U651" s="9"/>
      <c r="V651" s="9"/>
    </row>
    <row r="652" spans="1:22" ht="34.5" customHeight="1">
      <c r="A652" s="325"/>
      <c r="B652" s="19"/>
      <c r="C652" s="4"/>
      <c r="D652" s="4"/>
      <c r="F652" s="4"/>
      <c r="G652" s="4"/>
      <c r="H652" s="307"/>
      <c r="I652" s="307"/>
      <c r="J652" s="74" t="s">
        <v>77</v>
      </c>
      <c r="K652" s="167"/>
      <c r="L652" s="76" t="s">
        <v>1559</v>
      </c>
      <c r="M652" s="76" t="s">
        <v>1560</v>
      </c>
      <c r="N652" s="76" t="s">
        <v>1311</v>
      </c>
      <c r="O652" s="76" t="s">
        <v>1559</v>
      </c>
      <c r="P652" s="76" t="s">
        <v>1559</v>
      </c>
      <c r="Q652" s="76" t="s">
        <v>1311</v>
      </c>
      <c r="R652" s="76" t="s">
        <v>1311</v>
      </c>
      <c r="S652" s="76" t="s">
        <v>1310</v>
      </c>
      <c r="T652" s="76" t="s">
        <v>1561</v>
      </c>
      <c r="U652" s="76" t="s">
        <v>1309</v>
      </c>
      <c r="V652" s="76" t="s">
        <v>1561</v>
      </c>
    </row>
    <row r="653" spans="1:22" ht="20.25" customHeight="1">
      <c r="A653" s="325"/>
      <c r="B653" s="2"/>
      <c r="C653" s="60"/>
      <c r="D653" s="4"/>
      <c r="F653" s="4"/>
      <c r="G653" s="4"/>
      <c r="H653" s="307"/>
      <c r="I653" s="65" t="s">
        <v>1523</v>
      </c>
      <c r="J653" s="66"/>
      <c r="K653" s="168"/>
      <c r="L653" s="78"/>
      <c r="M653" s="78"/>
      <c r="N653" s="78"/>
      <c r="O653" s="78"/>
      <c r="P653" s="78"/>
      <c r="Q653" s="78"/>
      <c r="R653" s="78"/>
      <c r="S653" s="78"/>
      <c r="T653" s="78"/>
      <c r="U653" s="78"/>
      <c r="V653" s="78"/>
    </row>
    <row r="654" spans="1:22" s="112" customFormat="1" ht="42" customHeight="1">
      <c r="A654" s="349" t="s">
        <v>1312</v>
      </c>
      <c r="B654" s="108"/>
      <c r="C654" s="400" t="s">
        <v>1562</v>
      </c>
      <c r="D654" s="401"/>
      <c r="E654" s="401"/>
      <c r="F654" s="401"/>
      <c r="G654" s="401"/>
      <c r="H654" s="402"/>
      <c r="I654" s="116" t="s">
        <v>523</v>
      </c>
      <c r="J654" s="180">
        <f t="shared" ref="J654:J668" si="30">IF(SUM(L654:V654)=0,IF(COUNTIF(L654:V654,"未確認")&gt;0,"未確認",IF(COUNTIF(L654:V654,"~*")&gt;0,"*",SUM(L654:V654))),SUM(L654:V654))</f>
        <v>153</v>
      </c>
      <c r="K654" s="181" t="str">
        <f t="shared" ref="K654:K668" si="31">IF(OR(COUNTIF(L654:V654,"未確認")&gt;0,COUNTIF(L654:V654,"*")&gt;0),"※","")</f>
        <v>※</v>
      </c>
      <c r="L654" s="111">
        <v>22</v>
      </c>
      <c r="M654" s="111" t="s">
        <v>1127</v>
      </c>
      <c r="N654" s="111">
        <v>0</v>
      </c>
      <c r="O654" s="111">
        <v>70</v>
      </c>
      <c r="P654" s="111">
        <v>38</v>
      </c>
      <c r="Q654" s="111" t="s">
        <v>1128</v>
      </c>
      <c r="R654" s="111">
        <v>10</v>
      </c>
      <c r="S654" s="111" t="s">
        <v>1127</v>
      </c>
      <c r="T654" s="111">
        <v>13</v>
      </c>
      <c r="U654" s="111" t="s">
        <v>1121</v>
      </c>
      <c r="V654" s="111" t="s">
        <v>1121</v>
      </c>
    </row>
    <row r="655" spans="1:22" s="112" customFormat="1" ht="70.150000000000006" customHeight="1">
      <c r="A655" s="349" t="s">
        <v>1314</v>
      </c>
      <c r="B655" s="83"/>
      <c r="C655" s="171"/>
      <c r="D655" s="200"/>
      <c r="E655" s="383" t="s">
        <v>1563</v>
      </c>
      <c r="F655" s="384"/>
      <c r="G655" s="384"/>
      <c r="H655" s="385"/>
      <c r="I655" s="116" t="s">
        <v>525</v>
      </c>
      <c r="J655" s="180">
        <f t="shared" si="30"/>
        <v>0</v>
      </c>
      <c r="K655" s="181" t="str">
        <f t="shared" si="31"/>
        <v/>
      </c>
      <c r="L655" s="111">
        <v>0</v>
      </c>
      <c r="M655" s="111">
        <v>0</v>
      </c>
      <c r="N655" s="111">
        <v>0</v>
      </c>
      <c r="O655" s="111">
        <v>0</v>
      </c>
      <c r="P655" s="111">
        <v>0</v>
      </c>
      <c r="Q655" s="111">
        <v>0</v>
      </c>
      <c r="R655" s="111">
        <v>0</v>
      </c>
      <c r="S655" s="111">
        <v>0</v>
      </c>
      <c r="T655" s="111">
        <v>0</v>
      </c>
      <c r="U655" s="111">
        <v>0</v>
      </c>
      <c r="V655" s="111">
        <v>0</v>
      </c>
    </row>
    <row r="656" spans="1:22" s="112" customFormat="1" ht="70.150000000000006" customHeight="1">
      <c r="A656" s="349" t="s">
        <v>1316</v>
      </c>
      <c r="B656" s="83"/>
      <c r="C656" s="171"/>
      <c r="D656" s="200"/>
      <c r="E656" s="383" t="s">
        <v>1317</v>
      </c>
      <c r="F656" s="384"/>
      <c r="G656" s="384"/>
      <c r="H656" s="385"/>
      <c r="I656" s="116" t="s">
        <v>527</v>
      </c>
      <c r="J656" s="180">
        <f t="shared" si="30"/>
        <v>33</v>
      </c>
      <c r="K656" s="181" t="str">
        <f t="shared" si="31"/>
        <v>※</v>
      </c>
      <c r="L656" s="111">
        <v>10</v>
      </c>
      <c r="M656" s="111" t="s">
        <v>1127</v>
      </c>
      <c r="N656" s="111">
        <v>0</v>
      </c>
      <c r="O656" s="111">
        <v>0</v>
      </c>
      <c r="P656" s="111">
        <v>23</v>
      </c>
      <c r="Q656" s="111">
        <v>0</v>
      </c>
      <c r="R656" s="111" t="s">
        <v>1121</v>
      </c>
      <c r="S656" s="111" t="s">
        <v>1127</v>
      </c>
      <c r="T656" s="111" t="s">
        <v>1127</v>
      </c>
      <c r="U656" s="111" t="s">
        <v>1121</v>
      </c>
      <c r="V656" s="111">
        <v>0</v>
      </c>
    </row>
    <row r="657" spans="1:22" s="112" customFormat="1" ht="70.150000000000006" customHeight="1">
      <c r="A657" s="349" t="s">
        <v>1318</v>
      </c>
      <c r="B657" s="83"/>
      <c r="C657" s="315"/>
      <c r="D657" s="318"/>
      <c r="E657" s="383" t="s">
        <v>528</v>
      </c>
      <c r="F657" s="384"/>
      <c r="G657" s="384"/>
      <c r="H657" s="385"/>
      <c r="I657" s="116" t="s">
        <v>529</v>
      </c>
      <c r="J657" s="180" t="str">
        <f t="shared" si="30"/>
        <v>*</v>
      </c>
      <c r="K657" s="181" t="str">
        <f t="shared" si="31"/>
        <v>※</v>
      </c>
      <c r="L657" s="111" t="s">
        <v>1127</v>
      </c>
      <c r="M657" s="111">
        <v>0</v>
      </c>
      <c r="N657" s="111">
        <v>0</v>
      </c>
      <c r="O657" s="111">
        <v>0</v>
      </c>
      <c r="P657" s="111">
        <v>0</v>
      </c>
      <c r="Q657" s="111">
        <v>0</v>
      </c>
      <c r="R657" s="111" t="s">
        <v>1127</v>
      </c>
      <c r="S657" s="111">
        <v>0</v>
      </c>
      <c r="T657" s="111" t="s">
        <v>1116</v>
      </c>
      <c r="U657" s="111" t="s">
        <v>1127</v>
      </c>
      <c r="V657" s="111" t="s">
        <v>1121</v>
      </c>
    </row>
    <row r="658" spans="1:22" s="112" customFormat="1" ht="84" customHeight="1">
      <c r="A658" s="349" t="s">
        <v>1319</v>
      </c>
      <c r="B658" s="83"/>
      <c r="C658" s="315"/>
      <c r="D658" s="318"/>
      <c r="E658" s="383" t="s">
        <v>1564</v>
      </c>
      <c r="F658" s="384"/>
      <c r="G658" s="384"/>
      <c r="H658" s="385"/>
      <c r="I658" s="116" t="s">
        <v>531</v>
      </c>
      <c r="J658" s="180">
        <f t="shared" si="30"/>
        <v>85</v>
      </c>
      <c r="K658" s="181" t="str">
        <f t="shared" si="31"/>
        <v>※</v>
      </c>
      <c r="L658" s="111" t="s">
        <v>1127</v>
      </c>
      <c r="M658" s="111" t="s">
        <v>1121</v>
      </c>
      <c r="N658" s="111">
        <v>0</v>
      </c>
      <c r="O658" s="111">
        <v>70</v>
      </c>
      <c r="P658" s="111">
        <v>15</v>
      </c>
      <c r="Q658" s="111">
        <v>0</v>
      </c>
      <c r="R658" s="111" t="s">
        <v>1127</v>
      </c>
      <c r="S658" s="111">
        <v>0</v>
      </c>
      <c r="T658" s="111">
        <v>0</v>
      </c>
      <c r="U658" s="111">
        <v>0</v>
      </c>
      <c r="V658" s="111" t="s">
        <v>1128</v>
      </c>
    </row>
    <row r="659" spans="1:22" s="112" customFormat="1" ht="70.150000000000006" customHeight="1">
      <c r="A659" s="349" t="s">
        <v>1321</v>
      </c>
      <c r="B659" s="83"/>
      <c r="C659" s="171"/>
      <c r="D659" s="200"/>
      <c r="E659" s="383" t="s">
        <v>1565</v>
      </c>
      <c r="F659" s="384"/>
      <c r="G659" s="384"/>
      <c r="H659" s="385"/>
      <c r="I659" s="116" t="s">
        <v>533</v>
      </c>
      <c r="J659" s="180" t="str">
        <f t="shared" si="30"/>
        <v>*</v>
      </c>
      <c r="K659" s="181" t="str">
        <f t="shared" si="31"/>
        <v>※</v>
      </c>
      <c r="L659" s="111">
        <v>0</v>
      </c>
      <c r="M659" s="111">
        <v>0</v>
      </c>
      <c r="N659" s="111">
        <v>0</v>
      </c>
      <c r="O659" s="111">
        <v>0</v>
      </c>
      <c r="P659" s="111">
        <v>0</v>
      </c>
      <c r="Q659" s="111">
        <v>0</v>
      </c>
      <c r="R659" s="111">
        <v>0</v>
      </c>
      <c r="S659" s="111">
        <v>0</v>
      </c>
      <c r="T659" s="111" t="s">
        <v>1121</v>
      </c>
      <c r="U659" s="111">
        <v>0</v>
      </c>
      <c r="V659" s="111">
        <v>0</v>
      </c>
    </row>
    <row r="660" spans="1:22" s="112" customFormat="1" ht="56.1" customHeight="1">
      <c r="A660" s="349" t="s">
        <v>1323</v>
      </c>
      <c r="B660" s="83"/>
      <c r="C660" s="171"/>
      <c r="D660" s="200"/>
      <c r="E660" s="383" t="s">
        <v>1324</v>
      </c>
      <c r="F660" s="384"/>
      <c r="G660" s="384"/>
      <c r="H660" s="385"/>
      <c r="I660" s="116" t="s">
        <v>535</v>
      </c>
      <c r="J660" s="180">
        <f t="shared" si="30"/>
        <v>0</v>
      </c>
      <c r="K660" s="181" t="str">
        <f t="shared" si="31"/>
        <v/>
      </c>
      <c r="L660" s="111">
        <v>0</v>
      </c>
      <c r="M660" s="111">
        <v>0</v>
      </c>
      <c r="N660" s="111">
        <v>0</v>
      </c>
      <c r="O660" s="111">
        <v>0</v>
      </c>
      <c r="P660" s="111">
        <v>0</v>
      </c>
      <c r="Q660" s="111">
        <v>0</v>
      </c>
      <c r="R660" s="111">
        <v>0</v>
      </c>
      <c r="S660" s="111">
        <v>0</v>
      </c>
      <c r="T660" s="111">
        <v>0</v>
      </c>
      <c r="U660" s="111">
        <v>0</v>
      </c>
      <c r="V660" s="111">
        <v>0</v>
      </c>
    </row>
    <row r="661" spans="1:22" s="112" customFormat="1" ht="70.150000000000006" customHeight="1">
      <c r="A661" s="349" t="s">
        <v>1325</v>
      </c>
      <c r="B661" s="83"/>
      <c r="C661" s="171"/>
      <c r="D661" s="200"/>
      <c r="E661" s="383" t="s">
        <v>1326</v>
      </c>
      <c r="F661" s="384"/>
      <c r="G661" s="384"/>
      <c r="H661" s="385"/>
      <c r="I661" s="116" t="s">
        <v>537</v>
      </c>
      <c r="J661" s="180" t="str">
        <f t="shared" si="30"/>
        <v>*</v>
      </c>
      <c r="K661" s="181" t="str">
        <f t="shared" si="31"/>
        <v>※</v>
      </c>
      <c r="L661" s="111">
        <v>0</v>
      </c>
      <c r="M661" s="111">
        <v>0</v>
      </c>
      <c r="N661" s="111">
        <v>0</v>
      </c>
      <c r="O661" s="111">
        <v>0</v>
      </c>
      <c r="P661" s="111">
        <v>0</v>
      </c>
      <c r="Q661" s="111" t="s">
        <v>1127</v>
      </c>
      <c r="R661" s="111" t="s">
        <v>1121</v>
      </c>
      <c r="S661" s="111">
        <v>0</v>
      </c>
      <c r="T661" s="111">
        <v>0</v>
      </c>
      <c r="U661" s="111">
        <v>0</v>
      </c>
      <c r="V661" s="111" t="s">
        <v>1116</v>
      </c>
    </row>
    <row r="662" spans="1:22" s="112" customFormat="1" ht="70.150000000000006" customHeight="1">
      <c r="A662" s="349" t="s">
        <v>1327</v>
      </c>
      <c r="B662" s="83"/>
      <c r="C662" s="173"/>
      <c r="D662" s="201"/>
      <c r="E662" s="383" t="s">
        <v>1566</v>
      </c>
      <c r="F662" s="384"/>
      <c r="G662" s="384"/>
      <c r="H662" s="385"/>
      <c r="I662" s="116" t="s">
        <v>539</v>
      </c>
      <c r="J662" s="180">
        <f t="shared" si="30"/>
        <v>0</v>
      </c>
      <c r="K662" s="181" t="str">
        <f t="shared" si="31"/>
        <v/>
      </c>
      <c r="L662" s="111">
        <v>0</v>
      </c>
      <c r="M662" s="111">
        <v>0</v>
      </c>
      <c r="N662" s="111">
        <v>0</v>
      </c>
      <c r="O662" s="111">
        <v>0</v>
      </c>
      <c r="P662" s="111">
        <v>0</v>
      </c>
      <c r="Q662" s="111">
        <v>0</v>
      </c>
      <c r="R662" s="111">
        <v>0</v>
      </c>
      <c r="S662" s="111">
        <v>0</v>
      </c>
      <c r="T662" s="111">
        <v>0</v>
      </c>
      <c r="U662" s="111">
        <v>0</v>
      </c>
      <c r="V662" s="111">
        <v>0</v>
      </c>
    </row>
    <row r="663" spans="1:22" s="112" customFormat="1" ht="70.150000000000006" customHeight="1">
      <c r="A663" s="349" t="s">
        <v>1329</v>
      </c>
      <c r="B663" s="83"/>
      <c r="C663" s="383" t="s">
        <v>1567</v>
      </c>
      <c r="D663" s="384"/>
      <c r="E663" s="384"/>
      <c r="F663" s="384"/>
      <c r="G663" s="384"/>
      <c r="H663" s="385"/>
      <c r="I663" s="116" t="s">
        <v>1330</v>
      </c>
      <c r="J663" s="180">
        <f t="shared" si="30"/>
        <v>117</v>
      </c>
      <c r="K663" s="181" t="str">
        <f t="shared" si="31"/>
        <v>※</v>
      </c>
      <c r="L663" s="111">
        <v>17</v>
      </c>
      <c r="M663" s="111">
        <v>0</v>
      </c>
      <c r="N663" s="111">
        <v>0</v>
      </c>
      <c r="O663" s="111">
        <v>67</v>
      </c>
      <c r="P663" s="111">
        <v>33</v>
      </c>
      <c r="Q663" s="111">
        <v>0</v>
      </c>
      <c r="R663" s="111" t="s">
        <v>1127</v>
      </c>
      <c r="S663" s="111">
        <v>0</v>
      </c>
      <c r="T663" s="111" t="s">
        <v>1127</v>
      </c>
      <c r="U663" s="111" t="s">
        <v>1121</v>
      </c>
      <c r="V663" s="111" t="s">
        <v>1121</v>
      </c>
    </row>
    <row r="664" spans="1:22" s="112" customFormat="1" ht="72" customHeight="1">
      <c r="A664" s="349" t="s">
        <v>1331</v>
      </c>
      <c r="B664" s="83"/>
      <c r="C664" s="386" t="s">
        <v>1568</v>
      </c>
      <c r="D664" s="387"/>
      <c r="E664" s="387"/>
      <c r="F664" s="387"/>
      <c r="G664" s="387"/>
      <c r="H664" s="388"/>
      <c r="I664" s="129" t="s">
        <v>1569</v>
      </c>
      <c r="J664" s="180">
        <f t="shared" si="30"/>
        <v>0</v>
      </c>
      <c r="K664" s="181" t="str">
        <f t="shared" si="31"/>
        <v/>
      </c>
      <c r="L664" s="111">
        <v>0</v>
      </c>
      <c r="M664" s="111">
        <v>0</v>
      </c>
      <c r="N664" s="111">
        <v>0</v>
      </c>
      <c r="O664" s="111">
        <v>0</v>
      </c>
      <c r="P664" s="111">
        <v>0</v>
      </c>
      <c r="Q664" s="111">
        <v>0</v>
      </c>
      <c r="R664" s="111">
        <v>0</v>
      </c>
      <c r="S664" s="111">
        <v>0</v>
      </c>
      <c r="T664" s="111">
        <v>0</v>
      </c>
      <c r="U664" s="111">
        <v>0</v>
      </c>
      <c r="V664" s="111">
        <v>0</v>
      </c>
    </row>
    <row r="665" spans="1:22" s="112" customFormat="1" ht="70.150000000000006" customHeight="1">
      <c r="A665" s="349" t="s">
        <v>1333</v>
      </c>
      <c r="B665" s="83"/>
      <c r="C665" s="383" t="s">
        <v>1334</v>
      </c>
      <c r="D665" s="384"/>
      <c r="E665" s="384"/>
      <c r="F665" s="384"/>
      <c r="G665" s="384"/>
      <c r="H665" s="385"/>
      <c r="I665" s="116" t="s">
        <v>1335</v>
      </c>
      <c r="J665" s="180">
        <f t="shared" si="30"/>
        <v>82</v>
      </c>
      <c r="K665" s="181" t="str">
        <f t="shared" si="31"/>
        <v>※</v>
      </c>
      <c r="L665" s="111" t="s">
        <v>1121</v>
      </c>
      <c r="M665" s="111">
        <v>0</v>
      </c>
      <c r="N665" s="111">
        <v>0</v>
      </c>
      <c r="O665" s="111">
        <v>60</v>
      </c>
      <c r="P665" s="111">
        <v>22</v>
      </c>
      <c r="Q665" s="111">
        <v>0</v>
      </c>
      <c r="R665" s="111" t="s">
        <v>1127</v>
      </c>
      <c r="S665" s="111">
        <v>0</v>
      </c>
      <c r="T665" s="111" t="s">
        <v>1127</v>
      </c>
      <c r="U665" s="111" t="s">
        <v>1121</v>
      </c>
      <c r="V665" s="111" t="s">
        <v>1127</v>
      </c>
    </row>
    <row r="666" spans="1:22" s="112" customFormat="1" ht="56.1" customHeight="1">
      <c r="A666" s="349" t="s">
        <v>1336</v>
      </c>
      <c r="B666" s="83"/>
      <c r="C666" s="383" t="s">
        <v>1337</v>
      </c>
      <c r="D666" s="384"/>
      <c r="E666" s="384"/>
      <c r="F666" s="384"/>
      <c r="G666" s="384"/>
      <c r="H666" s="385"/>
      <c r="I666" s="116" t="s">
        <v>545</v>
      </c>
      <c r="J666" s="180">
        <f t="shared" si="30"/>
        <v>0</v>
      </c>
      <c r="K666" s="181" t="str">
        <f t="shared" si="31"/>
        <v/>
      </c>
      <c r="L666" s="111">
        <v>0</v>
      </c>
      <c r="M666" s="111">
        <v>0</v>
      </c>
      <c r="N666" s="111">
        <v>0</v>
      </c>
      <c r="O666" s="111">
        <v>0</v>
      </c>
      <c r="P666" s="111">
        <v>0</v>
      </c>
      <c r="Q666" s="111">
        <v>0</v>
      </c>
      <c r="R666" s="111">
        <v>0</v>
      </c>
      <c r="S666" s="111">
        <v>0</v>
      </c>
      <c r="T666" s="111">
        <v>0</v>
      </c>
      <c r="U666" s="111">
        <v>0</v>
      </c>
      <c r="V666" s="111">
        <v>0</v>
      </c>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v>0</v>
      </c>
      <c r="M667" s="111">
        <v>0</v>
      </c>
      <c r="N667" s="111">
        <v>0</v>
      </c>
      <c r="O667" s="111">
        <v>0</v>
      </c>
      <c r="P667" s="111">
        <v>0</v>
      </c>
      <c r="Q667" s="111">
        <v>0</v>
      </c>
      <c r="R667" s="111">
        <v>0</v>
      </c>
      <c r="S667" s="111">
        <v>0</v>
      </c>
      <c r="T667" s="111">
        <v>0</v>
      </c>
      <c r="U667" s="111">
        <v>0</v>
      </c>
      <c r="V667" s="111">
        <v>0</v>
      </c>
    </row>
    <row r="668" spans="1:22" s="112" customFormat="1" ht="84" customHeight="1">
      <c r="A668" s="349" t="s">
        <v>1341</v>
      </c>
      <c r="B668" s="83"/>
      <c r="C668" s="383" t="s">
        <v>1342</v>
      </c>
      <c r="D668" s="384"/>
      <c r="E668" s="384"/>
      <c r="F668" s="384"/>
      <c r="G668" s="384"/>
      <c r="H668" s="385"/>
      <c r="I668" s="116" t="s">
        <v>1343</v>
      </c>
      <c r="J668" s="180">
        <f t="shared" si="30"/>
        <v>0</v>
      </c>
      <c r="K668" s="181" t="str">
        <f t="shared" si="31"/>
        <v/>
      </c>
      <c r="L668" s="111">
        <v>0</v>
      </c>
      <c r="M668" s="111">
        <v>0</v>
      </c>
      <c r="N668" s="111">
        <v>0</v>
      </c>
      <c r="O668" s="111">
        <v>0</v>
      </c>
      <c r="P668" s="111">
        <v>0</v>
      </c>
      <c r="Q668" s="111">
        <v>0</v>
      </c>
      <c r="R668" s="111">
        <v>0</v>
      </c>
      <c r="S668" s="111">
        <v>0</v>
      </c>
      <c r="T668" s="111">
        <v>0</v>
      </c>
      <c r="U668" s="111">
        <v>0</v>
      </c>
      <c r="V668" s="111">
        <v>0</v>
      </c>
    </row>
    <row r="669" spans="1:22" s="1" customFormat="1">
      <c r="A669" s="325"/>
      <c r="B669" s="19"/>
      <c r="C669" s="19"/>
      <c r="D669" s="19"/>
      <c r="E669" s="19"/>
      <c r="F669" s="19"/>
      <c r="G669" s="19"/>
      <c r="H669" s="15"/>
      <c r="I669" s="15"/>
      <c r="J669" s="87"/>
      <c r="K669" s="88"/>
      <c r="L669" s="89"/>
      <c r="M669" s="89"/>
      <c r="N669" s="89"/>
      <c r="O669" s="89"/>
      <c r="P669" s="89"/>
      <c r="Q669" s="89"/>
    </row>
    <row r="670" spans="1:22" s="82" customFormat="1">
      <c r="A670" s="325"/>
      <c r="B670" s="83"/>
      <c r="C670" s="60"/>
      <c r="D670" s="60"/>
      <c r="E670" s="60"/>
      <c r="F670" s="60"/>
      <c r="G670" s="60"/>
      <c r="H670" s="90"/>
      <c r="I670" s="90"/>
      <c r="J670" s="87"/>
      <c r="K670" s="88"/>
      <c r="L670" s="89"/>
      <c r="M670" s="89"/>
      <c r="N670" s="89"/>
      <c r="O670" s="89"/>
      <c r="P670" s="89"/>
      <c r="Q670" s="89"/>
    </row>
    <row r="671" spans="1:22" s="108" customFormat="1">
      <c r="A671" s="325"/>
      <c r="B671" s="113"/>
      <c r="C671" s="4"/>
      <c r="D671" s="4"/>
      <c r="E671" s="4"/>
      <c r="F671" s="4"/>
      <c r="G671" s="4"/>
      <c r="H671" s="307"/>
      <c r="I671" s="307"/>
      <c r="J671" s="59"/>
      <c r="K671" s="30"/>
      <c r="L671" s="101"/>
      <c r="M671" s="101"/>
      <c r="N671" s="101"/>
      <c r="O671" s="101"/>
      <c r="P671" s="101"/>
      <c r="Q671" s="101"/>
    </row>
    <row r="672" spans="1:22">
      <c r="A672" s="325"/>
      <c r="B672" s="19"/>
      <c r="C672" s="19"/>
      <c r="D672" s="19"/>
      <c r="E672" s="19"/>
      <c r="F672" s="19"/>
      <c r="G672" s="19"/>
      <c r="H672" s="15"/>
      <c r="I672" s="15"/>
      <c r="L672" s="73"/>
      <c r="M672" s="73"/>
      <c r="N672" s="73"/>
      <c r="O672" s="73"/>
      <c r="P672" s="73"/>
      <c r="Q672" s="73"/>
      <c r="R672" s="9"/>
      <c r="S672" s="9"/>
      <c r="T672" s="9"/>
      <c r="U672" s="9"/>
      <c r="V672" s="9"/>
    </row>
    <row r="673" spans="1:22" ht="34.5" customHeight="1">
      <c r="A673" s="325"/>
      <c r="B673" s="19"/>
      <c r="C673" s="4"/>
      <c r="D673" s="4"/>
      <c r="F673" s="4"/>
      <c r="G673" s="4"/>
      <c r="H673" s="307"/>
      <c r="I673" s="307"/>
      <c r="J673" s="74" t="s">
        <v>77</v>
      </c>
      <c r="K673" s="167"/>
      <c r="L673" s="76" t="s">
        <v>8</v>
      </c>
      <c r="M673" s="76" t="s">
        <v>10</v>
      </c>
      <c r="N673" s="76" t="s">
        <v>585</v>
      </c>
      <c r="O673" s="76" t="s">
        <v>12</v>
      </c>
      <c r="P673" s="76" t="s">
        <v>13</v>
      </c>
      <c r="Q673" s="76" t="s">
        <v>584</v>
      </c>
      <c r="R673" s="76" t="s">
        <v>583</v>
      </c>
      <c r="S673" s="76" t="s">
        <v>582</v>
      </c>
      <c r="T673" s="76" t="s">
        <v>581</v>
      </c>
      <c r="U673" s="76" t="s">
        <v>7</v>
      </c>
      <c r="V673" s="76" t="s">
        <v>11</v>
      </c>
    </row>
    <row r="674" spans="1:22" ht="20.25" customHeight="1">
      <c r="A674" s="325"/>
      <c r="B674" s="2"/>
      <c r="C674" s="60"/>
      <c r="D674" s="4"/>
      <c r="F674" s="4"/>
      <c r="G674" s="4"/>
      <c r="H674" s="307"/>
      <c r="I674" s="65" t="s">
        <v>1523</v>
      </c>
      <c r="J674" s="66"/>
      <c r="K674" s="168"/>
      <c r="L674" s="78" t="s">
        <v>80</v>
      </c>
      <c r="M674" s="78" t="s">
        <v>80</v>
      </c>
      <c r="N674" s="78" t="s">
        <v>80</v>
      </c>
      <c r="O674" s="78" t="s">
        <v>80</v>
      </c>
      <c r="P674" s="78" t="s">
        <v>80</v>
      </c>
      <c r="Q674" s="78" t="s">
        <v>80</v>
      </c>
      <c r="R674" s="78" t="s">
        <v>80</v>
      </c>
      <c r="S674" s="78" t="s">
        <v>79</v>
      </c>
      <c r="T674" s="78" t="s">
        <v>80</v>
      </c>
      <c r="U674" s="78" t="s">
        <v>79</v>
      </c>
      <c r="V674" s="78" t="s">
        <v>80</v>
      </c>
    </row>
    <row r="675" spans="1:22" s="82" customFormat="1" ht="56.1" customHeight="1">
      <c r="A675" s="345" t="s">
        <v>1344</v>
      </c>
      <c r="B675" s="83"/>
      <c r="C675" s="386" t="s">
        <v>548</v>
      </c>
      <c r="D675" s="387"/>
      <c r="E675" s="387"/>
      <c r="F675" s="387"/>
      <c r="G675" s="387"/>
      <c r="H675" s="388"/>
      <c r="I675" s="129" t="s">
        <v>1345</v>
      </c>
      <c r="J675" s="186"/>
      <c r="K675" s="202"/>
      <c r="L675" s="96" t="s">
        <v>26</v>
      </c>
      <c r="M675" s="96" t="s">
        <v>26</v>
      </c>
      <c r="N675" s="96" t="s">
        <v>26</v>
      </c>
      <c r="O675" s="96" t="s">
        <v>26</v>
      </c>
      <c r="P675" s="96" t="s">
        <v>26</v>
      </c>
      <c r="Q675" s="96" t="s">
        <v>26</v>
      </c>
      <c r="R675" s="96" t="s">
        <v>26</v>
      </c>
      <c r="S675" s="96" t="s">
        <v>26</v>
      </c>
      <c r="T675" s="96" t="s">
        <v>26</v>
      </c>
      <c r="U675" s="96" t="s">
        <v>26</v>
      </c>
      <c r="V675" s="96" t="s">
        <v>26</v>
      </c>
    </row>
    <row r="676" spans="1:22" s="82" customFormat="1" ht="56.1" customHeight="1">
      <c r="A676" s="345" t="s">
        <v>1346</v>
      </c>
      <c r="B676" s="83"/>
      <c r="C676" s="386" t="s">
        <v>549</v>
      </c>
      <c r="D676" s="387"/>
      <c r="E676" s="387"/>
      <c r="F676" s="387"/>
      <c r="G676" s="387"/>
      <c r="H676" s="388"/>
      <c r="I676" s="129" t="s">
        <v>550</v>
      </c>
      <c r="J676" s="186"/>
      <c r="K676" s="202"/>
      <c r="L676" s="203" t="s">
        <v>26</v>
      </c>
      <c r="M676" s="203" t="s">
        <v>26</v>
      </c>
      <c r="N676" s="203" t="s">
        <v>26</v>
      </c>
      <c r="O676" s="203" t="s">
        <v>26</v>
      </c>
      <c r="P676" s="203" t="s">
        <v>26</v>
      </c>
      <c r="Q676" s="203" t="s">
        <v>26</v>
      </c>
      <c r="R676" s="203" t="s">
        <v>26</v>
      </c>
      <c r="S676" s="203" t="s">
        <v>26</v>
      </c>
      <c r="T676" s="203" t="s">
        <v>26</v>
      </c>
      <c r="U676" s="203" t="s">
        <v>26</v>
      </c>
      <c r="V676" s="203" t="s">
        <v>26</v>
      </c>
    </row>
    <row r="677" spans="1:22" s="82" customFormat="1" ht="56.1" customHeight="1">
      <c r="A677" s="345" t="s">
        <v>1347</v>
      </c>
      <c r="B677" s="83"/>
      <c r="C677" s="386" t="s">
        <v>551</v>
      </c>
      <c r="D677" s="387"/>
      <c r="E677" s="387"/>
      <c r="F677" s="387"/>
      <c r="G677" s="387"/>
      <c r="H677" s="388"/>
      <c r="I677" s="129" t="s">
        <v>1348</v>
      </c>
      <c r="J677" s="186"/>
      <c r="K677" s="202"/>
      <c r="L677" s="204" t="s">
        <v>26</v>
      </c>
      <c r="M677" s="204" t="s">
        <v>26</v>
      </c>
      <c r="N677" s="204" t="s">
        <v>26</v>
      </c>
      <c r="O677" s="204" t="s">
        <v>26</v>
      </c>
      <c r="P677" s="204" t="s">
        <v>26</v>
      </c>
      <c r="Q677" s="204" t="s">
        <v>26</v>
      </c>
      <c r="R677" s="204" t="s">
        <v>26</v>
      </c>
      <c r="S677" s="204" t="s">
        <v>26</v>
      </c>
      <c r="T677" s="204" t="s">
        <v>26</v>
      </c>
      <c r="U677" s="204" t="s">
        <v>26</v>
      </c>
      <c r="V677" s="204" t="s">
        <v>26</v>
      </c>
    </row>
    <row r="678" spans="1:22" s="82" customFormat="1" ht="60" customHeight="1">
      <c r="A678" s="345" t="s">
        <v>1349</v>
      </c>
      <c r="B678" s="83"/>
      <c r="C678" s="389" t="s">
        <v>552</v>
      </c>
      <c r="D678" s="390"/>
      <c r="E678" s="390"/>
      <c r="F678" s="390"/>
      <c r="G678" s="390"/>
      <c r="H678" s="391"/>
      <c r="I678" s="392" t="s">
        <v>1350</v>
      </c>
      <c r="J678" s="186"/>
      <c r="K678" s="202"/>
      <c r="L678" s="205" t="s">
        <v>26</v>
      </c>
      <c r="M678" s="205" t="s">
        <v>26</v>
      </c>
      <c r="N678" s="205" t="s">
        <v>26</v>
      </c>
      <c r="O678" s="205" t="s">
        <v>26</v>
      </c>
      <c r="P678" s="205" t="s">
        <v>26</v>
      </c>
      <c r="Q678" s="205" t="s">
        <v>26</v>
      </c>
      <c r="R678" s="205" t="s">
        <v>26</v>
      </c>
      <c r="S678" s="205" t="s">
        <v>26</v>
      </c>
      <c r="T678" s="205" t="s">
        <v>26</v>
      </c>
      <c r="U678" s="205" t="s">
        <v>26</v>
      </c>
      <c r="V678" s="205" t="s">
        <v>26</v>
      </c>
    </row>
    <row r="679" spans="1:22" s="82" customFormat="1" ht="35.1" customHeight="1">
      <c r="A679" s="345" t="s">
        <v>1351</v>
      </c>
      <c r="B679" s="83"/>
      <c r="C679" s="206"/>
      <c r="D679" s="207"/>
      <c r="E679" s="389" t="s">
        <v>553</v>
      </c>
      <c r="F679" s="390"/>
      <c r="G679" s="390"/>
      <c r="H679" s="391"/>
      <c r="I679" s="394"/>
      <c r="J679" s="186"/>
      <c r="K679" s="202"/>
      <c r="L679" s="205" t="s">
        <v>26</v>
      </c>
      <c r="M679" s="205" t="s">
        <v>26</v>
      </c>
      <c r="N679" s="205" t="s">
        <v>26</v>
      </c>
      <c r="O679" s="205" t="s">
        <v>26</v>
      </c>
      <c r="P679" s="205" t="s">
        <v>26</v>
      </c>
      <c r="Q679" s="205" t="s">
        <v>26</v>
      </c>
      <c r="R679" s="205" t="s">
        <v>26</v>
      </c>
      <c r="S679" s="205" t="s">
        <v>26</v>
      </c>
      <c r="T679" s="205" t="s">
        <v>26</v>
      </c>
      <c r="U679" s="205" t="s">
        <v>26</v>
      </c>
      <c r="V679" s="205" t="s">
        <v>26</v>
      </c>
    </row>
    <row r="680" spans="1:22" s="82" customFormat="1" ht="25.9" customHeight="1">
      <c r="A680" s="345" t="s">
        <v>1352</v>
      </c>
      <c r="B680" s="83"/>
      <c r="C680" s="208"/>
      <c r="D680" s="305"/>
      <c r="E680" s="396"/>
      <c r="F680" s="397"/>
      <c r="G680" s="398" t="s">
        <v>554</v>
      </c>
      <c r="H680" s="399"/>
      <c r="I680" s="395"/>
      <c r="J680" s="186"/>
      <c r="K680" s="202"/>
      <c r="L680" s="205" t="s">
        <v>26</v>
      </c>
      <c r="M680" s="205" t="s">
        <v>26</v>
      </c>
      <c r="N680" s="205" t="s">
        <v>26</v>
      </c>
      <c r="O680" s="205" t="s">
        <v>26</v>
      </c>
      <c r="P680" s="205" t="s">
        <v>26</v>
      </c>
      <c r="Q680" s="205" t="s">
        <v>26</v>
      </c>
      <c r="R680" s="205" t="s">
        <v>26</v>
      </c>
      <c r="S680" s="205" t="s">
        <v>26</v>
      </c>
      <c r="T680" s="205" t="s">
        <v>26</v>
      </c>
      <c r="U680" s="205" t="s">
        <v>26</v>
      </c>
      <c r="V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t="s">
        <v>26</v>
      </c>
      <c r="N681" s="205" t="s">
        <v>26</v>
      </c>
      <c r="O681" s="205" t="s">
        <v>26</v>
      </c>
      <c r="P681" s="205" t="s">
        <v>26</v>
      </c>
      <c r="Q681" s="205" t="s">
        <v>26</v>
      </c>
      <c r="R681" s="205" t="s">
        <v>26</v>
      </c>
      <c r="S681" s="205" t="s">
        <v>26</v>
      </c>
      <c r="T681" s="205" t="s">
        <v>26</v>
      </c>
      <c r="U681" s="205" t="s">
        <v>26</v>
      </c>
      <c r="V681" s="205" t="s">
        <v>26</v>
      </c>
    </row>
    <row r="682" spans="1:22" s="108" customFormat="1" ht="34.5" customHeight="1">
      <c r="A682" s="345" t="s">
        <v>1356</v>
      </c>
      <c r="B682" s="83"/>
      <c r="C682" s="308"/>
      <c r="D682" s="310"/>
      <c r="E682" s="386" t="s">
        <v>1357</v>
      </c>
      <c r="F682" s="387"/>
      <c r="G682" s="387"/>
      <c r="H682" s="388"/>
      <c r="I682" s="393"/>
      <c r="J682" s="186"/>
      <c r="K682" s="202"/>
      <c r="L682" s="205" t="s">
        <v>26</v>
      </c>
      <c r="M682" s="205" t="s">
        <v>26</v>
      </c>
      <c r="N682" s="205" t="s">
        <v>26</v>
      </c>
      <c r="O682" s="205" t="s">
        <v>26</v>
      </c>
      <c r="P682" s="205" t="s">
        <v>26</v>
      </c>
      <c r="Q682" s="205" t="s">
        <v>26</v>
      </c>
      <c r="R682" s="205" t="s">
        <v>26</v>
      </c>
      <c r="S682" s="205" t="s">
        <v>26</v>
      </c>
      <c r="T682" s="205" t="s">
        <v>26</v>
      </c>
      <c r="U682" s="205" t="s">
        <v>26</v>
      </c>
      <c r="V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c r="M683" s="352" t="s">
        <v>26</v>
      </c>
      <c r="N683" s="352" t="s">
        <v>26</v>
      </c>
      <c r="O683" s="352" t="s">
        <v>26</v>
      </c>
      <c r="P683" s="352" t="s">
        <v>26</v>
      </c>
      <c r="Q683" s="352" t="s">
        <v>26</v>
      </c>
      <c r="R683" s="352" t="s">
        <v>26</v>
      </c>
      <c r="S683" s="352" t="s">
        <v>26</v>
      </c>
      <c r="T683" s="352" t="s">
        <v>26</v>
      </c>
      <c r="U683" s="352" t="s">
        <v>26</v>
      </c>
      <c r="V683" s="352" t="s">
        <v>26</v>
      </c>
    </row>
    <row r="684" spans="1:22" s="1" customFormat="1">
      <c r="A684" s="325"/>
      <c r="B684" s="19"/>
      <c r="C684" s="60"/>
      <c r="D684" s="60"/>
      <c r="E684" s="19"/>
      <c r="F684" s="19"/>
      <c r="G684" s="19"/>
      <c r="H684" s="15"/>
      <c r="I684" s="15"/>
      <c r="J684" s="87"/>
      <c r="K684" s="88"/>
      <c r="L684" s="89"/>
      <c r="M684" s="89"/>
      <c r="N684" s="89"/>
      <c r="O684" s="89"/>
      <c r="P684" s="89"/>
      <c r="Q684" s="89"/>
    </row>
    <row r="685" spans="1:22" s="82" customFormat="1">
      <c r="A685" s="325"/>
      <c r="B685" s="83"/>
      <c r="C685" s="60"/>
      <c r="D685" s="60"/>
      <c r="E685" s="60"/>
      <c r="F685" s="60"/>
      <c r="G685" s="60"/>
      <c r="H685" s="90"/>
      <c r="I685" s="90"/>
      <c r="J685" s="87"/>
      <c r="K685" s="88"/>
      <c r="L685" s="89"/>
      <c r="M685" s="89"/>
      <c r="N685" s="89"/>
      <c r="O685" s="89"/>
      <c r="P685" s="89"/>
      <c r="Q685" s="89"/>
    </row>
    <row r="686" spans="1:22" s="1" customFormat="1">
      <c r="A686" s="325"/>
      <c r="B686" s="83"/>
      <c r="C686" s="4"/>
      <c r="D686" s="4"/>
      <c r="E686" s="4"/>
      <c r="F686" s="4"/>
      <c r="G686" s="4"/>
      <c r="H686" s="307"/>
      <c r="I686" s="307"/>
      <c r="J686" s="59"/>
      <c r="K686" s="30"/>
      <c r="L686" s="101"/>
      <c r="M686" s="101"/>
      <c r="N686" s="101"/>
      <c r="O686" s="101"/>
      <c r="P686" s="101"/>
      <c r="Q686" s="101"/>
    </row>
    <row r="687" spans="1:22" s="1" customFormat="1">
      <c r="A687" s="325"/>
      <c r="B687" s="19" t="s">
        <v>1361</v>
      </c>
      <c r="C687" s="4"/>
      <c r="D687" s="4"/>
      <c r="E687" s="4"/>
      <c r="F687" s="4"/>
      <c r="G687" s="4"/>
      <c r="H687" s="307"/>
      <c r="I687" s="307"/>
      <c r="J687" s="59"/>
      <c r="K687" s="30"/>
      <c r="L687" s="101"/>
      <c r="M687" s="101"/>
      <c r="N687" s="101"/>
      <c r="O687" s="101"/>
      <c r="P687" s="101"/>
      <c r="Q687" s="101"/>
    </row>
    <row r="688" spans="1:22">
      <c r="A688" s="325"/>
      <c r="B688" s="19"/>
      <c r="C688" s="19"/>
      <c r="D688" s="19"/>
      <c r="E688" s="19"/>
      <c r="F688" s="19"/>
      <c r="G688" s="19"/>
      <c r="H688" s="15"/>
      <c r="I688" s="15"/>
      <c r="L688" s="73"/>
      <c r="M688" s="73"/>
      <c r="N688" s="73"/>
      <c r="O688" s="73"/>
      <c r="P688" s="73"/>
      <c r="Q688" s="73"/>
      <c r="R688" s="9"/>
      <c r="S688" s="9"/>
      <c r="T688" s="9"/>
      <c r="U688" s="9"/>
      <c r="V688" s="9"/>
    </row>
    <row r="689" spans="1:22" ht="34.5" customHeight="1">
      <c r="A689" s="325"/>
      <c r="B689" s="19"/>
      <c r="C689" s="4"/>
      <c r="D689" s="4"/>
      <c r="F689" s="4"/>
      <c r="G689" s="4"/>
      <c r="H689" s="307"/>
      <c r="I689" s="307"/>
      <c r="J689" s="74" t="s">
        <v>77</v>
      </c>
      <c r="K689" s="167"/>
      <c r="L689" s="76" t="s">
        <v>8</v>
      </c>
      <c r="M689" s="76" t="s">
        <v>10</v>
      </c>
      <c r="N689" s="76" t="s">
        <v>585</v>
      </c>
      <c r="O689" s="76" t="s">
        <v>12</v>
      </c>
      <c r="P689" s="76" t="s">
        <v>13</v>
      </c>
      <c r="Q689" s="76" t="s">
        <v>584</v>
      </c>
      <c r="R689" s="76" t="s">
        <v>583</v>
      </c>
      <c r="S689" s="76" t="s">
        <v>582</v>
      </c>
      <c r="T689" s="76" t="s">
        <v>581</v>
      </c>
      <c r="U689" s="76" t="s">
        <v>7</v>
      </c>
      <c r="V689" s="76" t="s">
        <v>11</v>
      </c>
    </row>
    <row r="690" spans="1:22" ht="20.25" customHeight="1">
      <c r="A690" s="325"/>
      <c r="B690" s="2"/>
      <c r="C690" s="60"/>
      <c r="D690" s="4"/>
      <c r="F690" s="4"/>
      <c r="G690" s="4"/>
      <c r="H690" s="307"/>
      <c r="I690" s="65" t="s">
        <v>1512</v>
      </c>
      <c r="J690" s="66"/>
      <c r="K690" s="168"/>
      <c r="L690" s="78" t="s">
        <v>80</v>
      </c>
      <c r="M690" s="78" t="s">
        <v>80</v>
      </c>
      <c r="N690" s="78" t="s">
        <v>80</v>
      </c>
      <c r="O690" s="78" t="s">
        <v>80</v>
      </c>
      <c r="P690" s="78" t="s">
        <v>80</v>
      </c>
      <c r="Q690" s="78" t="s">
        <v>80</v>
      </c>
      <c r="R690" s="78" t="s">
        <v>80</v>
      </c>
      <c r="S690" s="78" t="s">
        <v>79</v>
      </c>
      <c r="T690" s="78" t="s">
        <v>80</v>
      </c>
      <c r="U690" s="78" t="s">
        <v>79</v>
      </c>
      <c r="V690" s="78" t="s">
        <v>80</v>
      </c>
    </row>
    <row r="691" spans="1:22" s="112" customFormat="1" ht="112.15" customHeight="1">
      <c r="A691" s="349" t="s">
        <v>1362</v>
      </c>
      <c r="B691" s="113"/>
      <c r="C691" s="386" t="s">
        <v>556</v>
      </c>
      <c r="D691" s="387"/>
      <c r="E691" s="387"/>
      <c r="F691" s="387"/>
      <c r="G691" s="387"/>
      <c r="H691" s="388"/>
      <c r="I691" s="129" t="s">
        <v>557</v>
      </c>
      <c r="J691" s="185">
        <f>IF(SUM(L691:V691)=0,IF(COUNTIF(L691:V691,"未確認")&gt;0,"未確認",IF(COUNTIF(L691:V691,"~*")&gt;0,"*",SUM(L691:V691))),SUM(L691:V691))</f>
        <v>0</v>
      </c>
      <c r="K691" s="181" t="str">
        <f>IF(OR(COUNTIF(L691:V691,"未確認")&gt;0,COUNTIF(L691:V691,"*")&gt;0),"※","")</f>
        <v/>
      </c>
      <c r="L691" s="111">
        <v>0</v>
      </c>
      <c r="M691" s="111">
        <v>0</v>
      </c>
      <c r="N691" s="111">
        <v>0</v>
      </c>
      <c r="O691" s="111">
        <v>0</v>
      </c>
      <c r="P691" s="111">
        <v>0</v>
      </c>
      <c r="Q691" s="111">
        <v>0</v>
      </c>
      <c r="R691" s="111">
        <v>0</v>
      </c>
      <c r="S691" s="111">
        <v>0</v>
      </c>
      <c r="T691" s="111">
        <v>0</v>
      </c>
      <c r="U691" s="111">
        <v>0</v>
      </c>
      <c r="V691" s="111">
        <v>0</v>
      </c>
    </row>
    <row r="692" spans="1:22" s="112" customFormat="1" ht="42" customHeight="1">
      <c r="A692" s="349" t="s">
        <v>1363</v>
      </c>
      <c r="B692" s="113"/>
      <c r="C692" s="383" t="s">
        <v>1570</v>
      </c>
      <c r="D692" s="384"/>
      <c r="E692" s="384"/>
      <c r="F692" s="384"/>
      <c r="G692" s="384"/>
      <c r="H692" s="385"/>
      <c r="I692" s="116" t="s">
        <v>559</v>
      </c>
      <c r="J692" s="185" t="str">
        <f>IF(SUM(L692:V692)=0,IF(COUNTIF(L692:V692,"未確認")&gt;0,"未確認",IF(COUNTIF(L692:V692,"~*")&gt;0,"*",SUM(L692:V692))),SUM(L692:V692))</f>
        <v>*</v>
      </c>
      <c r="K692" s="181" t="str">
        <f>IF(OR(COUNTIF(L692:V692,"未確認")&gt;0,COUNTIF(L692:V692,"*")&gt;0),"※","")</f>
        <v>※</v>
      </c>
      <c r="L692" s="111" t="s">
        <v>1127</v>
      </c>
      <c r="M692" s="111">
        <v>0</v>
      </c>
      <c r="N692" s="111">
        <v>0</v>
      </c>
      <c r="O692" s="111" t="s">
        <v>1121</v>
      </c>
      <c r="P692" s="111">
        <v>0</v>
      </c>
      <c r="Q692" s="111">
        <v>0</v>
      </c>
      <c r="R692" s="111" t="s">
        <v>1127</v>
      </c>
      <c r="S692" s="111" t="s">
        <v>1116</v>
      </c>
      <c r="T692" s="111" t="s">
        <v>1127</v>
      </c>
      <c r="U692" s="111" t="s">
        <v>1121</v>
      </c>
      <c r="V692" s="111">
        <v>0</v>
      </c>
    </row>
    <row r="693" spans="1:22" s="112" customFormat="1" ht="84" customHeight="1">
      <c r="A693" s="349" t="s">
        <v>1365</v>
      </c>
      <c r="B693" s="113"/>
      <c r="C693" s="383" t="s">
        <v>1571</v>
      </c>
      <c r="D693" s="384"/>
      <c r="E693" s="384"/>
      <c r="F693" s="384"/>
      <c r="G693" s="384"/>
      <c r="H693" s="385"/>
      <c r="I693" s="116" t="s">
        <v>561</v>
      </c>
      <c r="J693" s="185">
        <f>IF(SUM(L693:V693)=0,IF(COUNTIF(L693:V693,"未確認")&gt;0,"未確認",IF(COUNTIF(L693:V693,"~*")&gt;0,"*",SUM(L693:V693))),SUM(L693:V693))</f>
        <v>0</v>
      </c>
      <c r="K693" s="181" t="str">
        <f>IF(OR(COUNTIF(L693:V693,"未確認")&gt;0,COUNTIF(L693:V693,"*")&gt;0),"※","")</f>
        <v/>
      </c>
      <c r="L693" s="111">
        <v>0</v>
      </c>
      <c r="M693" s="111">
        <v>0</v>
      </c>
      <c r="N693" s="111">
        <v>0</v>
      </c>
      <c r="O693" s="111">
        <v>0</v>
      </c>
      <c r="P693" s="111">
        <v>0</v>
      </c>
      <c r="Q693" s="111">
        <v>0</v>
      </c>
      <c r="R693" s="111">
        <v>0</v>
      </c>
      <c r="S693" s="111">
        <v>0</v>
      </c>
      <c r="T693" s="111">
        <v>0</v>
      </c>
      <c r="U693" s="111">
        <v>0</v>
      </c>
      <c r="V693" s="111">
        <v>0</v>
      </c>
    </row>
    <row r="694" spans="1:22" s="1" customFormat="1">
      <c r="A694" s="325"/>
      <c r="B694" s="19"/>
      <c r="C694" s="19"/>
      <c r="D694" s="19"/>
      <c r="E694" s="19"/>
      <c r="F694" s="19"/>
      <c r="G694" s="19"/>
      <c r="H694" s="15"/>
      <c r="I694" s="15"/>
      <c r="J694" s="87"/>
      <c r="K694" s="88"/>
      <c r="L694" s="89"/>
      <c r="M694" s="89"/>
      <c r="N694" s="89"/>
      <c r="O694" s="89"/>
      <c r="P694" s="89"/>
      <c r="Q694" s="89"/>
    </row>
    <row r="695" spans="1:22" s="82" customFormat="1">
      <c r="A695" s="325"/>
      <c r="B695" s="83"/>
      <c r="C695" s="60"/>
      <c r="D695" s="60"/>
      <c r="E695" s="60"/>
      <c r="F695" s="60"/>
      <c r="G695" s="60"/>
      <c r="H695" s="90"/>
      <c r="I695" s="90"/>
      <c r="J695" s="87"/>
      <c r="K695" s="88"/>
      <c r="L695" s="89"/>
      <c r="M695" s="89"/>
      <c r="N695" s="89"/>
      <c r="O695" s="89"/>
      <c r="P695" s="89"/>
      <c r="Q695" s="89"/>
    </row>
    <row r="696" spans="1:22" s="108" customFormat="1">
      <c r="A696" s="325"/>
      <c r="C696" s="4"/>
      <c r="D696" s="4"/>
      <c r="E696" s="4"/>
      <c r="F696" s="4"/>
      <c r="G696" s="4"/>
      <c r="H696" s="307"/>
      <c r="I696" s="307"/>
      <c r="J696" s="59"/>
      <c r="K696" s="30"/>
      <c r="L696" s="101"/>
      <c r="M696" s="101"/>
      <c r="N696" s="101"/>
      <c r="O696" s="101"/>
      <c r="P696" s="101"/>
      <c r="Q696" s="101"/>
    </row>
    <row r="697" spans="1:22" s="108" customFormat="1">
      <c r="A697" s="325"/>
      <c r="B697" s="19" t="s">
        <v>1572</v>
      </c>
      <c r="C697" s="4"/>
      <c r="D697" s="4"/>
      <c r="E697" s="4"/>
      <c r="F697" s="4"/>
      <c r="G697" s="4"/>
      <c r="H697" s="307"/>
      <c r="I697" s="307"/>
      <c r="J697" s="59"/>
      <c r="K697" s="30"/>
      <c r="L697" s="101"/>
      <c r="M697" s="101"/>
      <c r="N697" s="101"/>
      <c r="O697" s="101"/>
      <c r="P697" s="101"/>
      <c r="Q697" s="101"/>
    </row>
    <row r="698" spans="1:22">
      <c r="A698" s="325"/>
      <c r="B698" s="19"/>
      <c r="C698" s="19"/>
      <c r="D698" s="19"/>
      <c r="E698" s="19"/>
      <c r="F698" s="19"/>
      <c r="G698" s="19"/>
      <c r="H698" s="15"/>
      <c r="I698" s="15"/>
      <c r="L698" s="73"/>
      <c r="M698" s="73"/>
      <c r="N698" s="73"/>
      <c r="O698" s="73"/>
      <c r="P698" s="73"/>
      <c r="Q698" s="73"/>
      <c r="R698" s="9"/>
      <c r="S698" s="9"/>
      <c r="T698" s="9"/>
      <c r="U698" s="9"/>
      <c r="V698" s="9"/>
    </row>
    <row r="699" spans="1:22" ht="34.5" customHeight="1">
      <c r="A699" s="325"/>
      <c r="B699" s="19"/>
      <c r="C699" s="4"/>
      <c r="D699" s="4"/>
      <c r="F699" s="4"/>
      <c r="G699" s="4"/>
      <c r="H699" s="307"/>
      <c r="I699" s="307"/>
      <c r="J699" s="74" t="s">
        <v>77</v>
      </c>
      <c r="K699" s="167"/>
      <c r="L699" s="76" t="s">
        <v>8</v>
      </c>
      <c r="M699" s="76" t="s">
        <v>10</v>
      </c>
      <c r="N699" s="76" t="s">
        <v>585</v>
      </c>
      <c r="O699" s="76" t="s">
        <v>12</v>
      </c>
      <c r="P699" s="76" t="s">
        <v>13</v>
      </c>
      <c r="Q699" s="76" t="s">
        <v>584</v>
      </c>
      <c r="R699" s="76" t="s">
        <v>583</v>
      </c>
      <c r="S699" s="76" t="s">
        <v>582</v>
      </c>
      <c r="T699" s="76" t="s">
        <v>581</v>
      </c>
      <c r="U699" s="76" t="s">
        <v>7</v>
      </c>
      <c r="V699" s="76" t="s">
        <v>11</v>
      </c>
    </row>
    <row r="700" spans="1:22" ht="20.25" customHeight="1">
      <c r="A700" s="325"/>
      <c r="B700" s="2"/>
      <c r="C700" s="60"/>
      <c r="D700" s="4"/>
      <c r="F700" s="4"/>
      <c r="G700" s="4"/>
      <c r="H700" s="307"/>
      <c r="I700" s="65" t="s">
        <v>1148</v>
      </c>
      <c r="J700" s="66"/>
      <c r="K700" s="168"/>
      <c r="L700" s="78" t="s">
        <v>80</v>
      </c>
      <c r="M700" s="78" t="s">
        <v>80</v>
      </c>
      <c r="N700" s="78" t="s">
        <v>80</v>
      </c>
      <c r="O700" s="78" t="s">
        <v>80</v>
      </c>
      <c r="P700" s="78" t="s">
        <v>80</v>
      </c>
      <c r="Q700" s="78" t="s">
        <v>80</v>
      </c>
      <c r="R700" s="78" t="s">
        <v>80</v>
      </c>
      <c r="S700" s="78" t="s">
        <v>79</v>
      </c>
      <c r="T700" s="78" t="s">
        <v>80</v>
      </c>
      <c r="U700" s="78" t="s">
        <v>79</v>
      </c>
      <c r="V700" s="78" t="s">
        <v>80</v>
      </c>
    </row>
    <row r="701" spans="1:22" s="112" customFormat="1" ht="56.1" customHeight="1">
      <c r="A701" s="349" t="s">
        <v>1369</v>
      </c>
      <c r="B701" s="108"/>
      <c r="C701" s="383" t="s">
        <v>1573</v>
      </c>
      <c r="D701" s="384"/>
      <c r="E701" s="384"/>
      <c r="F701" s="384"/>
      <c r="G701" s="384"/>
      <c r="H701" s="385"/>
      <c r="I701" s="116" t="s">
        <v>564</v>
      </c>
      <c r="J701" s="180">
        <f>IF(SUM(L701:V701)=0,IF(COUNTIF(L701:V701,"未確認")&gt;0,"未確認",IF(COUNTIF(L701:V701,"~*")&gt;0,"*",SUM(L701:V701))),SUM(L701:V701))</f>
        <v>0</v>
      </c>
      <c r="K701" s="181" t="str">
        <f>IF(OR(COUNTIF(L701:V701,"未確認")&gt;0,COUNTIF(L701:V701,"*")&gt;0),"※","")</f>
        <v/>
      </c>
      <c r="L701" s="111">
        <v>0</v>
      </c>
      <c r="M701" s="111">
        <v>0</v>
      </c>
      <c r="N701" s="111">
        <v>0</v>
      </c>
      <c r="O701" s="111">
        <v>0</v>
      </c>
      <c r="P701" s="111">
        <v>0</v>
      </c>
      <c r="Q701" s="111">
        <v>0</v>
      </c>
      <c r="R701" s="111">
        <v>0</v>
      </c>
      <c r="S701" s="111">
        <v>0</v>
      </c>
      <c r="T701" s="111">
        <v>0</v>
      </c>
      <c r="U701" s="111">
        <v>0</v>
      </c>
      <c r="V701" s="111">
        <v>0</v>
      </c>
    </row>
    <row r="702" spans="1:22" s="112" customFormat="1" ht="56.1" customHeight="1">
      <c r="A702" s="349" t="s">
        <v>1372</v>
      </c>
      <c r="B702" s="113"/>
      <c r="C702" s="383" t="s">
        <v>1574</v>
      </c>
      <c r="D702" s="384"/>
      <c r="E702" s="384"/>
      <c r="F702" s="384"/>
      <c r="G702" s="384"/>
      <c r="H702" s="385"/>
      <c r="I702" s="116" t="s">
        <v>566</v>
      </c>
      <c r="J702" s="180">
        <f>IF(SUM(L702:V702)=0,IF(COUNTIF(L702:V702,"未確認")&gt;0,"未確認",IF(COUNTIF(L702:V702,"~*")&gt;0,"*",SUM(L702:V702))),SUM(L702:V702))</f>
        <v>0</v>
      </c>
      <c r="K702" s="181" t="str">
        <f>IF(OR(COUNTIF(L702:V702,"未確認")&gt;0,COUNTIF(L702:V702,"*")&gt;0),"※","")</f>
        <v/>
      </c>
      <c r="L702" s="111">
        <v>0</v>
      </c>
      <c r="M702" s="111">
        <v>0</v>
      </c>
      <c r="N702" s="111">
        <v>0</v>
      </c>
      <c r="O702" s="111">
        <v>0</v>
      </c>
      <c r="P702" s="111">
        <v>0</v>
      </c>
      <c r="Q702" s="111">
        <v>0</v>
      </c>
      <c r="R702" s="111">
        <v>0</v>
      </c>
      <c r="S702" s="111">
        <v>0</v>
      </c>
      <c r="T702" s="111">
        <v>0</v>
      </c>
      <c r="U702" s="111">
        <v>0</v>
      </c>
      <c r="V702" s="111">
        <v>0</v>
      </c>
    </row>
    <row r="703" spans="1:22" s="112" customFormat="1" ht="70.150000000000006" customHeight="1">
      <c r="A703" s="349" t="s">
        <v>1374</v>
      </c>
      <c r="B703" s="113"/>
      <c r="C703" s="386" t="s">
        <v>1575</v>
      </c>
      <c r="D703" s="387"/>
      <c r="E703" s="387"/>
      <c r="F703" s="387"/>
      <c r="G703" s="387"/>
      <c r="H703" s="388"/>
      <c r="I703" s="116" t="s">
        <v>568</v>
      </c>
      <c r="J703" s="180">
        <f>IF(SUM(L703:V703)=0,IF(COUNTIF(L703:V703,"未確認")&gt;0,"未確認",IF(COUNTIF(L703:V703,"~*")&gt;0,"*",SUM(L703:V703))),SUM(L703:V703))</f>
        <v>0</v>
      </c>
      <c r="K703" s="181" t="str">
        <f>IF(OR(COUNTIF(L703:V703,"未確認")&gt;0,COUNTIF(L703:V703,"*")&gt;0),"※","")</f>
        <v/>
      </c>
      <c r="L703" s="111">
        <v>0</v>
      </c>
      <c r="M703" s="111">
        <v>0</v>
      </c>
      <c r="N703" s="111">
        <v>0</v>
      </c>
      <c r="O703" s="111">
        <v>0</v>
      </c>
      <c r="P703" s="111">
        <v>0</v>
      </c>
      <c r="Q703" s="111">
        <v>0</v>
      </c>
      <c r="R703" s="111">
        <v>0</v>
      </c>
      <c r="S703" s="111">
        <v>0</v>
      </c>
      <c r="T703" s="111">
        <v>0</v>
      </c>
      <c r="U703" s="111">
        <v>0</v>
      </c>
      <c r="V703" s="111">
        <v>0</v>
      </c>
    </row>
    <row r="704" spans="1:22" s="112" customFormat="1" ht="56.1" customHeight="1">
      <c r="A704" s="334" t="s">
        <v>1576</v>
      </c>
      <c r="B704" s="113"/>
      <c r="C704" s="383" t="s">
        <v>569</v>
      </c>
      <c r="D704" s="384"/>
      <c r="E704" s="384"/>
      <c r="F704" s="384"/>
      <c r="G704" s="384"/>
      <c r="H704" s="385"/>
      <c r="I704" s="116" t="s">
        <v>570</v>
      </c>
      <c r="J704" s="180">
        <f>IF(SUM(L704:V704)=0,IF(COUNTIF(L704:V704,"未確認")&gt;0,"未確認",IF(COUNTIF(L704:V704,"~*")&gt;0,"*",SUM(L704:V704))),SUM(L704:V704))</f>
        <v>0</v>
      </c>
      <c r="K704" s="181" t="str">
        <f>IF(OR(COUNTIF(L704:V704,"未確認")&gt;0,COUNTIF(L704:V704,"*")&gt;0),"※","")</f>
        <v/>
      </c>
      <c r="L704" s="111">
        <v>0</v>
      </c>
      <c r="M704" s="111">
        <v>0</v>
      </c>
      <c r="N704" s="111">
        <v>0</v>
      </c>
      <c r="O704" s="111">
        <v>0</v>
      </c>
      <c r="P704" s="111">
        <v>0</v>
      </c>
      <c r="Q704" s="111">
        <v>0</v>
      </c>
      <c r="R704" s="111">
        <v>0</v>
      </c>
      <c r="S704" s="111">
        <v>0</v>
      </c>
      <c r="T704" s="111">
        <v>0</v>
      </c>
      <c r="U704" s="111">
        <v>0</v>
      </c>
      <c r="V704" s="111">
        <v>0</v>
      </c>
    </row>
    <row r="705" spans="1:22" s="112" customFormat="1" ht="70.150000000000006" customHeight="1">
      <c r="A705" s="349" t="s">
        <v>1377</v>
      </c>
      <c r="B705" s="113"/>
      <c r="C705" s="383" t="s">
        <v>1577</v>
      </c>
      <c r="D705" s="384"/>
      <c r="E705" s="384"/>
      <c r="F705" s="384"/>
      <c r="G705" s="384"/>
      <c r="H705" s="385"/>
      <c r="I705" s="116" t="s">
        <v>571</v>
      </c>
      <c r="J705" s="180">
        <f>IF(SUM(L705:V705)=0,IF(COUNTIF(L705:V705,"未確認")&gt;0,"未確認",IF(COUNTIF(L705:V705,"~*")&gt;0,"*",SUM(L705:V705))),SUM(L705:V705))</f>
        <v>0</v>
      </c>
      <c r="K705" s="181" t="str">
        <f>IF(OR(COUNTIF(L705:V705,"未確認")&gt;0,COUNTIF(L705:V705,"*")&gt;0),"※","")</f>
        <v/>
      </c>
      <c r="L705" s="111">
        <v>0</v>
      </c>
      <c r="M705" s="111">
        <v>0</v>
      </c>
      <c r="N705" s="111">
        <v>0</v>
      </c>
      <c r="O705" s="111">
        <v>0</v>
      </c>
      <c r="P705" s="111">
        <v>0</v>
      </c>
      <c r="Q705" s="111">
        <v>0</v>
      </c>
      <c r="R705" s="111">
        <v>0</v>
      </c>
      <c r="S705" s="111">
        <v>0</v>
      </c>
      <c r="T705" s="111">
        <v>0</v>
      </c>
      <c r="U705" s="111">
        <v>0</v>
      </c>
      <c r="V705" s="111">
        <v>0</v>
      </c>
    </row>
    <row r="706" spans="1:22" s="1" customFormat="1">
      <c r="A706" s="325"/>
      <c r="B706" s="19"/>
      <c r="C706" s="19"/>
      <c r="D706" s="19"/>
      <c r="E706" s="19"/>
      <c r="F706" s="19"/>
      <c r="G706" s="19"/>
      <c r="H706" s="15"/>
      <c r="I706" s="15"/>
      <c r="J706" s="87"/>
      <c r="K706" s="88"/>
      <c r="L706" s="89"/>
      <c r="M706" s="89"/>
      <c r="N706" s="89"/>
      <c r="O706" s="89"/>
      <c r="P706" s="89"/>
      <c r="Q706" s="89"/>
    </row>
    <row r="707" spans="1:22" s="82" customFormat="1">
      <c r="A707" s="325"/>
      <c r="B707" s="83"/>
      <c r="C707" s="60"/>
      <c r="D707" s="60"/>
      <c r="E707" s="60"/>
      <c r="F707" s="60"/>
      <c r="G707" s="60"/>
      <c r="H707" s="90"/>
      <c r="I707" s="90"/>
      <c r="J707" s="87"/>
      <c r="K707" s="88"/>
      <c r="L707" s="89"/>
      <c r="M707" s="89"/>
      <c r="N707" s="89"/>
      <c r="O707" s="89"/>
      <c r="P707" s="89"/>
      <c r="Q707" s="89"/>
    </row>
    <row r="708" spans="1:22" s="82" customFormat="1">
      <c r="A708" s="325"/>
      <c r="B708" s="83"/>
      <c r="C708" s="60"/>
      <c r="D708" s="60"/>
      <c r="E708" s="60"/>
      <c r="F708" s="60"/>
      <c r="G708" s="60"/>
      <c r="H708" s="90"/>
      <c r="I708" s="90"/>
      <c r="J708" s="87"/>
      <c r="K708" s="88"/>
      <c r="L708" s="89"/>
      <c r="M708" s="89"/>
      <c r="N708" s="89"/>
      <c r="O708" s="89"/>
      <c r="P708" s="89"/>
      <c r="Q708" s="89"/>
    </row>
    <row r="709" spans="1:22" s="108" customFormat="1">
      <c r="A709" s="325"/>
      <c r="C709" s="4"/>
      <c r="D709" s="4"/>
      <c r="E709" s="4"/>
      <c r="F709" s="4"/>
      <c r="G709" s="4"/>
      <c r="H709" s="307"/>
      <c r="I709" s="307"/>
      <c r="J709" s="59"/>
      <c r="K709" s="30"/>
      <c r="L709" s="101"/>
      <c r="M709" s="101"/>
      <c r="N709" s="101"/>
      <c r="O709" s="101"/>
      <c r="P709" s="101"/>
      <c r="Q709" s="101"/>
    </row>
    <row r="710" spans="1:22" s="108" customFormat="1">
      <c r="A710" s="325"/>
      <c r="B710" s="19" t="s">
        <v>572</v>
      </c>
      <c r="C710" s="4"/>
      <c r="D710" s="4"/>
      <c r="E710" s="4"/>
      <c r="F710" s="4"/>
      <c r="G710" s="4"/>
      <c r="H710" s="307"/>
      <c r="I710" s="307"/>
      <c r="J710" s="59"/>
      <c r="K710" s="30"/>
      <c r="L710" s="101"/>
      <c r="M710" s="101"/>
      <c r="N710" s="101"/>
      <c r="O710" s="101"/>
      <c r="P710" s="101"/>
      <c r="Q710" s="101"/>
    </row>
    <row r="711" spans="1:22">
      <c r="A711" s="325"/>
      <c r="B711" s="19"/>
      <c r="C711" s="19"/>
      <c r="D711" s="19"/>
      <c r="E711" s="19"/>
      <c r="F711" s="19"/>
      <c r="G711" s="19"/>
      <c r="H711" s="15"/>
      <c r="I711" s="15"/>
      <c r="J711" s="61"/>
      <c r="K711" s="30"/>
      <c r="L711" s="73"/>
      <c r="M711" s="73"/>
      <c r="N711" s="73"/>
      <c r="O711" s="73"/>
      <c r="P711" s="73"/>
      <c r="Q711" s="73"/>
      <c r="R711" s="9"/>
      <c r="S711" s="9"/>
      <c r="T711" s="9"/>
      <c r="U711" s="9"/>
      <c r="V711" s="9"/>
    </row>
    <row r="712" spans="1:22" ht="34.5" customHeight="1">
      <c r="A712" s="325"/>
      <c r="B712" s="19"/>
      <c r="C712" s="4"/>
      <c r="D712" s="4"/>
      <c r="F712" s="4"/>
      <c r="G712" s="4"/>
      <c r="H712" s="307"/>
      <c r="I712" s="307"/>
      <c r="J712" s="74" t="s">
        <v>77</v>
      </c>
      <c r="K712" s="167"/>
      <c r="L712" s="76" t="s">
        <v>8</v>
      </c>
      <c r="M712" s="76" t="s">
        <v>10</v>
      </c>
      <c r="N712" s="76" t="s">
        <v>585</v>
      </c>
      <c r="O712" s="76" t="s">
        <v>12</v>
      </c>
      <c r="P712" s="76" t="s">
        <v>13</v>
      </c>
      <c r="Q712" s="76" t="s">
        <v>584</v>
      </c>
      <c r="R712" s="76" t="s">
        <v>583</v>
      </c>
      <c r="S712" s="76" t="s">
        <v>582</v>
      </c>
      <c r="T712" s="76" t="s">
        <v>581</v>
      </c>
      <c r="U712" s="76" t="s">
        <v>7</v>
      </c>
      <c r="V712" s="76" t="s">
        <v>11</v>
      </c>
    </row>
    <row r="713" spans="1:22" ht="20.25" customHeight="1">
      <c r="A713" s="325"/>
      <c r="B713" s="2"/>
      <c r="C713" s="60"/>
      <c r="D713" s="4"/>
      <c r="F713" s="4"/>
      <c r="G713" s="4"/>
      <c r="H713" s="307"/>
      <c r="I713" s="65" t="s">
        <v>1523</v>
      </c>
      <c r="J713" s="66"/>
      <c r="K713" s="168"/>
      <c r="L713" s="78" t="s">
        <v>80</v>
      </c>
      <c r="M713" s="78" t="s">
        <v>80</v>
      </c>
      <c r="N713" s="78" t="s">
        <v>80</v>
      </c>
      <c r="O713" s="78" t="s">
        <v>80</v>
      </c>
      <c r="P713" s="78" t="s">
        <v>80</v>
      </c>
      <c r="Q713" s="78" t="s">
        <v>80</v>
      </c>
      <c r="R713" s="78" t="s">
        <v>80</v>
      </c>
      <c r="S713" s="78" t="s">
        <v>79</v>
      </c>
      <c r="T713" s="78" t="s">
        <v>80</v>
      </c>
      <c r="U713" s="78" t="s">
        <v>79</v>
      </c>
      <c r="V713" s="78" t="s">
        <v>80</v>
      </c>
    </row>
    <row r="714" spans="1:22" s="112" customFormat="1" ht="56.1" customHeight="1">
      <c r="A714" s="349" t="s">
        <v>1379</v>
      </c>
      <c r="B714" s="108"/>
      <c r="C714" s="383" t="s">
        <v>573</v>
      </c>
      <c r="D714" s="384"/>
      <c r="E714" s="384"/>
      <c r="F714" s="384"/>
      <c r="G714" s="384"/>
      <c r="H714" s="385"/>
      <c r="I714" s="116" t="s">
        <v>574</v>
      </c>
      <c r="J714" s="180">
        <f>IF(SUM(L714:V714)=0,IF(COUNTIF(L714:V714,"未確認")&gt;0,"未確認",IF(COUNTIF(L714:V714,"~*")&gt;0,"*",SUM(L714:V714))),SUM(L714:V714))</f>
        <v>0</v>
      </c>
      <c r="K714" s="181" t="str">
        <f>IF(OR(COUNTIF(L714:V714,"未確認")&gt;0,COUNTIF(L714:V714,"*")&gt;0),"※","")</f>
        <v/>
      </c>
      <c r="L714" s="111">
        <v>0</v>
      </c>
      <c r="M714" s="111">
        <v>0</v>
      </c>
      <c r="N714" s="111">
        <v>0</v>
      </c>
      <c r="O714" s="111">
        <v>0</v>
      </c>
      <c r="P714" s="111">
        <v>0</v>
      </c>
      <c r="Q714" s="111">
        <v>0</v>
      </c>
      <c r="R714" s="111">
        <v>0</v>
      </c>
      <c r="S714" s="111">
        <v>0</v>
      </c>
      <c r="T714" s="111">
        <v>0</v>
      </c>
      <c r="U714" s="111">
        <v>0</v>
      </c>
      <c r="V714" s="111">
        <v>0</v>
      </c>
    </row>
    <row r="715" spans="1:22" s="112" customFormat="1" ht="70.150000000000006" customHeight="1">
      <c r="A715" s="349" t="s">
        <v>1380</v>
      </c>
      <c r="B715" s="113"/>
      <c r="C715" s="383" t="s">
        <v>575</v>
      </c>
      <c r="D715" s="384"/>
      <c r="E715" s="384"/>
      <c r="F715" s="384"/>
      <c r="G715" s="384"/>
      <c r="H715" s="385"/>
      <c r="I715" s="116" t="s">
        <v>576</v>
      </c>
      <c r="J715" s="180" t="str">
        <f>IF(SUM(L715:V715)=0,IF(COUNTIF(L715:V715,"未確認")&gt;0,"未確認",IF(COUNTIF(L715:V715,"~*")&gt;0,"*",SUM(L715:V715))),SUM(L715:V715))</f>
        <v>*</v>
      </c>
      <c r="K715" s="181" t="str">
        <f>IF(OR(COUNTIF(L715:V715,"未確認")&gt;0,COUNTIF(L715:V715,"*")&gt;0),"※","")</f>
        <v>※</v>
      </c>
      <c r="L715" s="111">
        <v>0</v>
      </c>
      <c r="M715" s="111">
        <v>0</v>
      </c>
      <c r="N715" s="111">
        <v>0</v>
      </c>
      <c r="O715" s="111">
        <v>0</v>
      </c>
      <c r="P715" s="111">
        <v>0</v>
      </c>
      <c r="Q715" s="111">
        <v>0</v>
      </c>
      <c r="R715" s="111">
        <v>0</v>
      </c>
      <c r="S715" s="111" t="s">
        <v>1578</v>
      </c>
      <c r="T715" s="111">
        <v>0</v>
      </c>
      <c r="U715" s="111" t="s">
        <v>1371</v>
      </c>
      <c r="V715" s="111">
        <v>0</v>
      </c>
    </row>
    <row r="716" spans="1:22" s="112" customFormat="1" ht="70.150000000000006" customHeight="1">
      <c r="A716" s="349" t="s">
        <v>1381</v>
      </c>
      <c r="B716" s="113"/>
      <c r="C716" s="386" t="s">
        <v>577</v>
      </c>
      <c r="D716" s="387"/>
      <c r="E716" s="387"/>
      <c r="F716" s="387"/>
      <c r="G716" s="387"/>
      <c r="H716" s="388"/>
      <c r="I716" s="116" t="s">
        <v>578</v>
      </c>
      <c r="J716" s="180">
        <f>IF(SUM(L716:V716)=0,IF(COUNTIF(L716:V716,"未確認")&gt;0,"未確認",IF(COUNTIF(L716:V716,"~*")&gt;0,"*",SUM(L716:V716))),SUM(L716:V716))</f>
        <v>0</v>
      </c>
      <c r="K716" s="181" t="str">
        <f>IF(OR(COUNTIF(L716:V716,"未確認")&gt;0,COUNTIF(L716:V716,"*")&gt;0),"※","")</f>
        <v/>
      </c>
      <c r="L716" s="111">
        <v>0</v>
      </c>
      <c r="M716" s="111">
        <v>0</v>
      </c>
      <c r="N716" s="111">
        <v>0</v>
      </c>
      <c r="O716" s="111">
        <v>0</v>
      </c>
      <c r="P716" s="111">
        <v>0</v>
      </c>
      <c r="Q716" s="111">
        <v>0</v>
      </c>
      <c r="R716" s="111">
        <v>0</v>
      </c>
      <c r="S716" s="111">
        <v>0</v>
      </c>
      <c r="T716" s="111">
        <v>0</v>
      </c>
      <c r="U716" s="111">
        <v>0</v>
      </c>
      <c r="V716" s="111">
        <v>0</v>
      </c>
    </row>
    <row r="717" spans="1:22" s="112" customFormat="1" ht="70.150000000000006" customHeight="1">
      <c r="A717" s="349" t="s">
        <v>1382</v>
      </c>
      <c r="B717" s="113"/>
      <c r="C717" s="386" t="s">
        <v>579</v>
      </c>
      <c r="D717" s="387"/>
      <c r="E717" s="387"/>
      <c r="F717" s="387"/>
      <c r="G717" s="387"/>
      <c r="H717" s="388"/>
      <c r="I717" s="116" t="s">
        <v>580</v>
      </c>
      <c r="J717" s="180">
        <f>IF(SUM(L717:V717)=0,IF(COUNTIF(L717:V717,"未確認")&gt;0,"未確認",IF(COUNTIF(L717:V717,"~*")&gt;0,"*",SUM(L717:V717))),SUM(L717:V717))</f>
        <v>0</v>
      </c>
      <c r="K717" s="181" t="str">
        <f>IF(OR(COUNTIF(L717:V717,"未確認")&gt;0,COUNTIF(L717:V717,"*")&gt;0),"※","")</f>
        <v/>
      </c>
      <c r="L717" s="111">
        <v>0</v>
      </c>
      <c r="M717" s="111">
        <v>0</v>
      </c>
      <c r="N717" s="111">
        <v>0</v>
      </c>
      <c r="O717" s="111">
        <v>0</v>
      </c>
      <c r="P717" s="111">
        <v>0</v>
      </c>
      <c r="Q717" s="111">
        <v>0</v>
      </c>
      <c r="R717" s="111">
        <v>0</v>
      </c>
      <c r="S717" s="111">
        <v>0</v>
      </c>
      <c r="T717" s="111">
        <v>0</v>
      </c>
      <c r="U717" s="111">
        <v>0</v>
      </c>
      <c r="V717" s="111">
        <v>0</v>
      </c>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774</v>
      </c>
      <c r="C3" s="12"/>
      <c r="D3" s="12"/>
      <c r="E3" s="12"/>
      <c r="F3" s="12"/>
      <c r="G3" s="12"/>
      <c r="H3" s="210"/>
      <c r="I3" s="10"/>
    </row>
    <row r="4" spans="1:15">
      <c r="A4" s="277"/>
      <c r="B4" s="13" t="s">
        <v>3483</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t="s">
        <v>886</v>
      </c>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t="s">
        <v>886</v>
      </c>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3484</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0</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0</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3485</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103</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0</v>
      </c>
      <c r="K171" s="251" t="str">
        <f t="shared" ref="K171:K186" si="2">IF(OR(COUNTIF(L171:O171,"未確認")&gt;0,COUNTIF(L171:O171,"*")&gt;0),"※","")</f>
        <v/>
      </c>
      <c r="L171" s="259"/>
      <c r="M171" s="259"/>
      <c r="N171" s="259"/>
      <c r="O171" s="259"/>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0</v>
      </c>
      <c r="K173" s="251" t="str">
        <f t="shared" si="2"/>
        <v/>
      </c>
      <c r="L173" s="259"/>
      <c r="M173" s="259"/>
      <c r="N173" s="259"/>
      <c r="O173" s="259"/>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c r="M175" s="259"/>
      <c r="N175" s="259"/>
      <c r="O175" s="259"/>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c r="N179" s="259"/>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1033</v>
      </c>
      <c r="D222" s="402"/>
      <c r="E222" s="544" t="s">
        <v>273</v>
      </c>
      <c r="F222" s="545"/>
      <c r="G222" s="457" t="s">
        <v>274</v>
      </c>
      <c r="H222" s="458"/>
      <c r="I222" s="406" t="s">
        <v>275</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280</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c r="K229" s="237"/>
      <c r="L229" s="59"/>
      <c r="M229" s="262"/>
      <c r="N229" s="241"/>
      <c r="O229" s="241"/>
      <c r="P229" s="22"/>
      <c r="Q229" s="22"/>
      <c r="R229" s="22"/>
    </row>
    <row r="230" spans="1:18" s="82" customFormat="1" ht="44.65" customHeight="1">
      <c r="A230" s="355" t="s">
        <v>2997</v>
      </c>
      <c r="B230" s="146"/>
      <c r="C230" s="453"/>
      <c r="D230" s="454"/>
      <c r="E230" s="457" t="s">
        <v>285</v>
      </c>
      <c r="F230" s="458"/>
      <c r="G230" s="458"/>
      <c r="H230" s="458"/>
      <c r="I230" s="392" t="s">
        <v>1046</v>
      </c>
      <c r="J230" s="152"/>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1050</v>
      </c>
      <c r="J232" s="152"/>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291</v>
      </c>
      <c r="J233" s="152"/>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293</v>
      </c>
      <c r="J234" s="152"/>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1056</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299</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3486</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886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78</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2095</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78</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2786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371</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375</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1523</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2440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379</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1154</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741</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389</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2371</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392</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394</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1169</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399</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1845</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1523</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402</v>
      </c>
      <c r="J428" s="109"/>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1742</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2107</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409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1526</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1187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78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417</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419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421</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2109</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429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3487</v>
      </c>
      <c r="J454" s="180"/>
      <c r="K454" s="251" t="str">
        <f t="shared" si="8"/>
        <v/>
      </c>
      <c r="L454" s="241"/>
      <c r="M454" s="241"/>
      <c r="N454" s="241"/>
      <c r="O454" s="241"/>
      <c r="P454" s="22"/>
      <c r="Q454" s="22"/>
      <c r="R454" s="22"/>
    </row>
    <row r="455" spans="1:18" s="108" customFormat="1" ht="70.150000000000006" customHeight="1">
      <c r="A455" s="366" t="s">
        <v>1201</v>
      </c>
      <c r="B455" s="113"/>
      <c r="C455" s="457" t="s">
        <v>746</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1856</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2387</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1148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2114</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3067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462</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2793</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1932</v>
      </c>
      <c r="J472" s="131"/>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1749</v>
      </c>
      <c r="J474" s="131"/>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3488</v>
      </c>
      <c r="J476" s="180"/>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474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479</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483</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78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3074</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1933</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2450</v>
      </c>
      <c r="D493" s="457"/>
      <c r="E493" s="457"/>
      <c r="F493" s="457"/>
      <c r="G493" s="457"/>
      <c r="H493" s="457"/>
      <c r="I493" s="199" t="s">
        <v>751</v>
      </c>
      <c r="J493" s="180"/>
      <c r="K493" s="251" t="str">
        <f t="shared" si="10"/>
        <v/>
      </c>
      <c r="L493" s="241"/>
      <c r="M493" s="241"/>
      <c r="N493" s="241"/>
      <c r="O493" s="241"/>
      <c r="P493" s="22"/>
      <c r="Q493" s="22"/>
      <c r="R493" s="22"/>
    </row>
    <row r="494" spans="1:18" s="112" customFormat="1" ht="84" customHeight="1">
      <c r="A494" s="366" t="s">
        <v>1275</v>
      </c>
      <c r="B494" s="108"/>
      <c r="C494" s="457" t="s">
        <v>1693</v>
      </c>
      <c r="D494" s="457"/>
      <c r="E494" s="457"/>
      <c r="F494" s="457"/>
      <c r="G494" s="457"/>
      <c r="H494" s="457"/>
      <c r="I494" s="116" t="s">
        <v>3489</v>
      </c>
      <c r="J494" s="180"/>
      <c r="K494" s="251" t="str">
        <f t="shared" si="10"/>
        <v/>
      </c>
      <c r="L494" s="241"/>
      <c r="M494" s="241"/>
      <c r="N494" s="241"/>
      <c r="O494" s="241"/>
      <c r="P494" s="22"/>
      <c r="Q494" s="22"/>
      <c r="R494" s="22"/>
    </row>
    <row r="495" spans="1:18" s="112" customFormat="1" ht="98.1" customHeight="1">
      <c r="A495" s="366" t="s">
        <v>1278</v>
      </c>
      <c r="B495" s="108"/>
      <c r="C495" s="457" t="s">
        <v>492</v>
      </c>
      <c r="D495" s="457"/>
      <c r="E495" s="457"/>
      <c r="F495" s="457"/>
      <c r="G495" s="457"/>
      <c r="H495" s="457"/>
      <c r="I495" s="129" t="s">
        <v>3490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754</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755</v>
      </c>
      <c r="D498" s="524"/>
      <c r="E498" s="524"/>
      <c r="F498" s="524"/>
      <c r="G498" s="524"/>
      <c r="H498" s="524"/>
      <c r="I498" s="116" t="s">
        <v>499</v>
      </c>
      <c r="J498" s="180"/>
      <c r="K498" s="251" t="str">
        <f t="shared" si="10"/>
        <v/>
      </c>
      <c r="L498" s="59"/>
      <c r="M498" s="262"/>
      <c r="N498" s="241"/>
      <c r="O498" s="241"/>
      <c r="P498" s="22"/>
      <c r="Q498" s="22"/>
      <c r="R498" s="22"/>
    </row>
    <row r="499" spans="1:18" s="112" customFormat="1" ht="70.150000000000006" customHeight="1">
      <c r="A499" s="366" t="s">
        <v>1288</v>
      </c>
      <c r="B499" s="113"/>
      <c r="C499" s="457" t="s">
        <v>500</v>
      </c>
      <c r="D499" s="458"/>
      <c r="E499" s="458"/>
      <c r="F499" s="458"/>
      <c r="G499" s="458"/>
      <c r="H499" s="458"/>
      <c r="I499" s="116" t="s">
        <v>501</v>
      </c>
      <c r="J499" s="180"/>
      <c r="K499" s="251" t="str">
        <f t="shared" si="10"/>
        <v/>
      </c>
      <c r="L499" s="241"/>
      <c r="M499" s="241"/>
      <c r="N499" s="241"/>
      <c r="O499" s="241"/>
      <c r="P499" s="22"/>
      <c r="Q499" s="22"/>
      <c r="R499" s="22"/>
    </row>
    <row r="500" spans="1:18" s="112" customFormat="1" ht="84" customHeight="1">
      <c r="A500" s="366" t="s">
        <v>1291</v>
      </c>
      <c r="B500" s="113"/>
      <c r="C500" s="457" t="s">
        <v>502</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3329</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3491</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515</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517</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521</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78</v>
      </c>
      <c r="J522" s="66"/>
      <c r="K522" s="168"/>
      <c r="L522" s="241"/>
      <c r="M522" s="241"/>
      <c r="N522" s="241"/>
      <c r="O522" s="241"/>
      <c r="P522" s="22"/>
      <c r="Q522" s="22"/>
      <c r="R522" s="22"/>
    </row>
    <row r="523" spans="1:18" s="112" customFormat="1" ht="42" customHeight="1">
      <c r="A523" s="366" t="s">
        <v>1312</v>
      </c>
      <c r="B523" s="108"/>
      <c r="C523" s="400" t="s">
        <v>2126</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2530</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2415</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1873</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532</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2417</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1566</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1568</v>
      </c>
      <c r="D533" s="524"/>
      <c r="E533" s="524"/>
      <c r="F533" s="524"/>
      <c r="G533" s="524"/>
      <c r="H533" s="524"/>
      <c r="I533" s="129" t="s">
        <v>3492</v>
      </c>
      <c r="J533" s="180"/>
      <c r="K533" s="251" t="str">
        <f t="shared" si="12"/>
        <v/>
      </c>
      <c r="L533" s="241"/>
      <c r="M533" s="241"/>
      <c r="N533" s="241"/>
      <c r="O533" s="241"/>
      <c r="P533" s="22"/>
      <c r="Q533" s="22"/>
      <c r="R533" s="22"/>
    </row>
    <row r="534" spans="1:18" s="112" customFormat="1" ht="70.150000000000006" customHeight="1">
      <c r="A534" s="366" t="s">
        <v>1333</v>
      </c>
      <c r="B534" s="83"/>
      <c r="C534" s="457" t="s">
        <v>543</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2130</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2803</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547</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1512</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1361</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1523</v>
      </c>
      <c r="J555" s="66"/>
      <c r="K555" s="168"/>
      <c r="L555" s="241"/>
      <c r="M555" s="241"/>
      <c r="N555" s="241"/>
      <c r="O555" s="241"/>
      <c r="P555" s="22"/>
      <c r="Q555" s="22"/>
      <c r="R555" s="22"/>
    </row>
    <row r="556" spans="1:18" s="112" customFormat="1" ht="112.15" customHeight="1">
      <c r="A556" s="366" t="s">
        <v>1362</v>
      </c>
      <c r="B556" s="113"/>
      <c r="C556" s="383" t="s">
        <v>3493</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1570</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560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562</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78</v>
      </c>
      <c r="J565" s="66"/>
      <c r="K565" s="168"/>
      <c r="L565" s="241"/>
      <c r="M565" s="241"/>
      <c r="N565" s="241"/>
      <c r="O565" s="241"/>
      <c r="P565" s="22"/>
      <c r="Q565" s="22"/>
      <c r="R565" s="22"/>
    </row>
    <row r="566" spans="1:18" s="112" customFormat="1" ht="56.1" customHeight="1">
      <c r="A566" s="366" t="s">
        <v>1369</v>
      </c>
      <c r="B566" s="108"/>
      <c r="C566" s="383" t="s">
        <v>2727</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565</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3236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760</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1512</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BT606"/>
  <sheetViews>
    <sheetView showGridLines="0" topLeftCell="B1" zoomScale="70" zoomScaleNormal="70" zoomScaleSheetLayoutView="70" workbookViewId="0">
      <selection activeCell="G14" sqref="G14"/>
    </sheetView>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775</v>
      </c>
      <c r="C3" s="12"/>
      <c r="D3" s="12"/>
      <c r="E3" s="12"/>
      <c r="F3" s="12"/>
      <c r="G3" s="12"/>
      <c r="H3" s="210"/>
      <c r="I3" s="10"/>
    </row>
    <row r="4" spans="1:15">
      <c r="A4" s="277"/>
      <c r="B4" s="13" t="s">
        <v>3494</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3495</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3323</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19</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3496</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114</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3497</v>
      </c>
      <c r="J146" s="109">
        <v>21</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2</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0.1</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7</v>
      </c>
      <c r="K171" s="251" t="str">
        <f t="shared" ref="K171:K186" si="2">IF(OR(COUNTIF(L171:O171,"未確認")&gt;0,COUNTIF(L171:O171,"*")&gt;0),"※","")</f>
        <v/>
      </c>
      <c r="L171" s="259">
        <v>1</v>
      </c>
      <c r="M171" s="259">
        <v>0</v>
      </c>
      <c r="N171" s="259">
        <v>6</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3</v>
      </c>
      <c r="K173" s="251" t="str">
        <f t="shared" si="2"/>
        <v/>
      </c>
      <c r="L173" s="259">
        <v>0</v>
      </c>
      <c r="M173" s="259">
        <v>0</v>
      </c>
      <c r="N173" s="259">
        <v>3</v>
      </c>
      <c r="O173" s="259">
        <v>0</v>
      </c>
      <c r="P173" s="22"/>
      <c r="Q173" s="22"/>
      <c r="R173" s="22"/>
    </row>
    <row r="174" spans="1:18" s="82" customFormat="1" ht="34.5" customHeight="1">
      <c r="A174" s="355" t="s">
        <v>2969</v>
      </c>
      <c r="B174" s="114"/>
      <c r="C174" s="458"/>
      <c r="D174" s="458"/>
      <c r="E174" s="458"/>
      <c r="F174" s="458"/>
      <c r="G174" s="457" t="s">
        <v>241</v>
      </c>
      <c r="H174" s="458"/>
      <c r="I174" s="470"/>
      <c r="J174" s="133">
        <v>0.9</v>
      </c>
      <c r="K174" s="251" t="str">
        <f t="shared" si="2"/>
        <v/>
      </c>
      <c r="L174" s="260">
        <v>0</v>
      </c>
      <c r="M174" s="260">
        <v>0</v>
      </c>
      <c r="N174" s="260">
        <v>0.9</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8</v>
      </c>
      <c r="K175" s="251" t="str">
        <f t="shared" si="2"/>
        <v/>
      </c>
      <c r="L175" s="259">
        <v>4</v>
      </c>
      <c r="M175" s="259">
        <v>0</v>
      </c>
      <c r="N175" s="259">
        <v>4</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0.1</v>
      </c>
      <c r="K186" s="251" t="str">
        <f t="shared" si="2"/>
        <v/>
      </c>
      <c r="L186" s="260">
        <v>0.1</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2</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0.1</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2</v>
      </c>
      <c r="K191" s="251" t="str">
        <f>IF(OR(COUNTIF(L191:O191,"未確認")&gt;0,COUNTIF(L191:O191,"*")&gt;0),"※","")</f>
        <v/>
      </c>
      <c r="L191" s="259">
        <v>0</v>
      </c>
      <c r="M191" s="259">
        <v>0</v>
      </c>
      <c r="N191" s="259">
        <v>2</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1</v>
      </c>
      <c r="K193" s="251" t="str">
        <f>IF(OR(COUNTIF(L193:O193,"未確認")&gt;0,COUNTIF(L193:O193,"*")&gt;0),"※","")</f>
        <v/>
      </c>
      <c r="L193" s="259">
        <v>1</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220</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1</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1</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3498</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3499</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v>0</v>
      </c>
      <c r="K229" s="237"/>
      <c r="L229" s="59"/>
      <c r="M229" s="262"/>
      <c r="N229" s="241"/>
      <c r="O229" s="241"/>
      <c r="P229" s="22"/>
      <c r="Q229" s="22"/>
      <c r="R229" s="22"/>
    </row>
    <row r="230" spans="1:18" s="82" customFormat="1" ht="44.65" customHeight="1">
      <c r="A230" s="355" t="s">
        <v>2997</v>
      </c>
      <c r="B230" s="146"/>
      <c r="C230" s="453"/>
      <c r="D230" s="454"/>
      <c r="E230" s="457" t="s">
        <v>3500</v>
      </c>
      <c r="F230" s="458"/>
      <c r="G230" s="458"/>
      <c r="H230" s="458"/>
      <c r="I230" s="392" t="s">
        <v>1046</v>
      </c>
      <c r="J230" s="152">
        <v>0</v>
      </c>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1050</v>
      </c>
      <c r="J232" s="152">
        <v>0</v>
      </c>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1054</v>
      </c>
      <c r="J234" s="152">
        <v>0</v>
      </c>
      <c r="K234" s="237"/>
      <c r="L234" s="241"/>
      <c r="M234" s="241"/>
      <c r="N234" s="241"/>
      <c r="O234" s="241"/>
      <c r="P234" s="22"/>
      <c r="Q234" s="22"/>
      <c r="R234" s="22"/>
    </row>
    <row r="235" spans="1:18" s="82" customFormat="1" ht="44.65" customHeight="1">
      <c r="A235" s="355" t="s">
        <v>3005</v>
      </c>
      <c r="B235" s="146"/>
      <c r="C235" s="453"/>
      <c r="D235" s="454"/>
      <c r="E235" s="457" t="s">
        <v>3501</v>
      </c>
      <c r="F235" s="458"/>
      <c r="G235" s="458"/>
      <c r="H235" s="458"/>
      <c r="I235" s="116" t="s">
        <v>1056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299</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3502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3503</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3504</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38</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71</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257</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36</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38</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9</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27</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2</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36</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24</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7</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1</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3505</v>
      </c>
      <c r="F311" s="463"/>
      <c r="G311" s="463"/>
      <c r="H311" s="463"/>
      <c r="I311" s="535"/>
      <c r="J311" s="131">
        <v>4</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36</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3506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34</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2</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1107</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2102</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369</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2527</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375</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1513</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2216</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1672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383</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3117</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389</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3453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2789</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1519</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1843</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1844</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1522</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1512</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1175</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1512</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1678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407</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3118</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1526</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1527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1681</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1852</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2445</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1928</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429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c r="K454" s="251" t="str">
        <f t="shared" si="8"/>
        <v/>
      </c>
      <c r="L454" s="241"/>
      <c r="M454" s="241"/>
      <c r="N454" s="241"/>
      <c r="O454" s="241"/>
      <c r="P454" s="22"/>
      <c r="Q454" s="22"/>
      <c r="R454" s="22"/>
    </row>
    <row r="455" spans="1:18" s="108" customFormat="1" ht="70.150000000000006" customHeight="1">
      <c r="A455" s="366" t="s">
        <v>1201</v>
      </c>
      <c r="B455" s="113"/>
      <c r="C455" s="457" t="s">
        <v>3507</v>
      </c>
      <c r="D455" s="524"/>
      <c r="E455" s="524"/>
      <c r="F455" s="524"/>
      <c r="G455" s="524"/>
      <c r="H455" s="524"/>
      <c r="I455" s="129" t="s">
        <v>2385</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1860</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1540</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1543</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2396</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1749</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1863</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474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3461</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3326</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1693</v>
      </c>
      <c r="D494" s="457"/>
      <c r="E494" s="457"/>
      <c r="F494" s="457"/>
      <c r="G494" s="457"/>
      <c r="H494" s="457"/>
      <c r="I494" s="116" t="s">
        <v>3274</v>
      </c>
      <c r="J494" s="180" t="s">
        <v>3313</v>
      </c>
      <c r="K494" s="251" t="str">
        <f t="shared" si="10"/>
        <v>※</v>
      </c>
      <c r="L494" s="241"/>
      <c r="M494" s="241"/>
      <c r="N494" s="241"/>
      <c r="O494" s="241"/>
      <c r="P494" s="22"/>
      <c r="Q494" s="22"/>
      <c r="R494" s="22"/>
    </row>
    <row r="495" spans="1:18" s="112" customFormat="1" ht="98.1" customHeight="1">
      <c r="A495" s="366" t="s">
        <v>1278</v>
      </c>
      <c r="B495" s="108"/>
      <c r="C495" s="457" t="s">
        <v>3465</v>
      </c>
      <c r="D495" s="457"/>
      <c r="E495" s="457"/>
      <c r="F495" s="457"/>
      <c r="G495" s="457"/>
      <c r="H495" s="457"/>
      <c r="I495" s="129" t="s">
        <v>2715</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3211</v>
      </c>
      <c r="J496" s="180"/>
      <c r="K496" s="251" t="str">
        <f t="shared" si="10"/>
        <v/>
      </c>
      <c r="L496" s="241"/>
      <c r="M496" s="241"/>
      <c r="N496" s="241"/>
      <c r="O496" s="241"/>
      <c r="P496" s="22"/>
      <c r="Q496" s="22"/>
      <c r="R496" s="22"/>
    </row>
    <row r="497" spans="1:18" s="112" customFormat="1" ht="98.1" customHeight="1">
      <c r="A497" s="366" t="s">
        <v>1283</v>
      </c>
      <c r="B497" s="113"/>
      <c r="C497" s="457" t="s">
        <v>1551</v>
      </c>
      <c r="D497" s="458"/>
      <c r="E497" s="458"/>
      <c r="F497" s="458"/>
      <c r="G497" s="458"/>
      <c r="H497" s="458"/>
      <c r="I497" s="116" t="s">
        <v>1935</v>
      </c>
      <c r="J497" s="180"/>
      <c r="K497" s="251" t="str">
        <f t="shared" si="10"/>
        <v/>
      </c>
      <c r="L497" s="241"/>
      <c r="M497" s="241"/>
      <c r="N497" s="241"/>
      <c r="O497" s="241"/>
      <c r="P497" s="22"/>
      <c r="Q497" s="22"/>
      <c r="R497" s="22"/>
    </row>
    <row r="498" spans="1:18" s="112" customFormat="1" ht="84" customHeight="1">
      <c r="A498" s="366" t="s">
        <v>1286</v>
      </c>
      <c r="B498" s="113"/>
      <c r="C498" s="457" t="s">
        <v>3276</v>
      </c>
      <c r="D498" s="524"/>
      <c r="E498" s="524"/>
      <c r="F498" s="524"/>
      <c r="G498" s="524"/>
      <c r="H498" s="524"/>
      <c r="I498" s="116" t="s">
        <v>2452</v>
      </c>
      <c r="J498" s="180"/>
      <c r="K498" s="251" t="str">
        <f t="shared" si="10"/>
        <v/>
      </c>
      <c r="L498" s="59"/>
      <c r="M498" s="262"/>
      <c r="N498" s="241"/>
      <c r="O498" s="241"/>
      <c r="P498" s="22"/>
      <c r="Q498" s="22"/>
      <c r="R498" s="22"/>
    </row>
    <row r="499" spans="1:18" s="112" customFormat="1" ht="70.150000000000006" customHeight="1">
      <c r="A499" s="366" t="s">
        <v>1288</v>
      </c>
      <c r="B499" s="113"/>
      <c r="C499" s="457" t="s">
        <v>2122</v>
      </c>
      <c r="D499" s="458"/>
      <c r="E499" s="458"/>
      <c r="F499" s="458"/>
      <c r="G499" s="458"/>
      <c r="H499" s="458"/>
      <c r="I499" s="116" t="s">
        <v>501</v>
      </c>
      <c r="J499" s="180"/>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2406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1523</v>
      </c>
      <c r="J507" s="66"/>
      <c r="K507" s="168"/>
      <c r="L507" s="241"/>
      <c r="M507" s="241"/>
      <c r="N507" s="241"/>
      <c r="O507" s="241"/>
      <c r="P507" s="22"/>
      <c r="Q507" s="22"/>
      <c r="R507" s="22"/>
    </row>
    <row r="508" spans="1:18" s="112" customFormat="1" ht="70.150000000000006" customHeight="1">
      <c r="A508" s="366" t="s">
        <v>1294</v>
      </c>
      <c r="B508" s="108"/>
      <c r="C508" s="383" t="s">
        <v>1936</v>
      </c>
      <c r="D508" s="384"/>
      <c r="E508" s="384"/>
      <c r="F508" s="384"/>
      <c r="G508" s="384"/>
      <c r="H508" s="385"/>
      <c r="I508" s="116" t="s">
        <v>506</v>
      </c>
      <c r="J508" s="180" t="s">
        <v>3073</v>
      </c>
      <c r="K508" s="251" t="str">
        <f t="shared" ref="K508:K515" si="11">IF(OR(COUNTIF(J508,"未確認")&gt;0,COUNTIF(J508,"*")&gt;0),"※","")</f>
        <v>※</v>
      </c>
      <c r="L508" s="241"/>
      <c r="M508" s="241"/>
      <c r="N508" s="241"/>
      <c r="O508" s="241"/>
      <c r="P508" s="22"/>
      <c r="Q508" s="22"/>
      <c r="R508" s="22"/>
    </row>
    <row r="509" spans="1:18" s="112" customFormat="1" ht="56.1" customHeight="1">
      <c r="A509" s="366" t="s">
        <v>1296</v>
      </c>
      <c r="B509" s="113"/>
      <c r="C509" s="383" t="s">
        <v>2800</v>
      </c>
      <c r="D509" s="515"/>
      <c r="E509" s="515"/>
      <c r="F509" s="515"/>
      <c r="G509" s="515"/>
      <c r="H509" s="516"/>
      <c r="I509" s="116" t="s">
        <v>508</v>
      </c>
      <c r="J509" s="180" t="s">
        <v>701</v>
      </c>
      <c r="K509" s="251" t="str">
        <f t="shared" si="11"/>
        <v>※</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t="s">
        <v>3073</v>
      </c>
      <c r="K510" s="251" t="str">
        <f t="shared" si="11"/>
        <v>※</v>
      </c>
      <c r="L510" s="241"/>
      <c r="M510" s="241"/>
      <c r="N510" s="241"/>
      <c r="O510" s="241"/>
      <c r="P510" s="22"/>
      <c r="Q510" s="22"/>
      <c r="R510" s="22"/>
    </row>
    <row r="511" spans="1:18" s="112" customFormat="1" ht="56.1" customHeight="1">
      <c r="A511" s="366" t="s">
        <v>1300</v>
      </c>
      <c r="B511" s="113"/>
      <c r="C511" s="383" t="s">
        <v>3329</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1697</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2231</v>
      </c>
      <c r="D514" s="515"/>
      <c r="E514" s="515"/>
      <c r="F514" s="515"/>
      <c r="G514" s="515"/>
      <c r="H514" s="516"/>
      <c r="I514" s="116" t="s">
        <v>518</v>
      </c>
      <c r="J514" s="180">
        <v>13</v>
      </c>
      <c r="K514" s="251" t="str">
        <f t="shared" si="11"/>
        <v/>
      </c>
      <c r="L514" s="241"/>
      <c r="M514" s="241"/>
      <c r="N514" s="241"/>
      <c r="O514" s="241"/>
      <c r="P514" s="22"/>
      <c r="Q514" s="22"/>
      <c r="R514" s="22"/>
    </row>
    <row r="515" spans="1:18" s="112" customFormat="1" ht="84" customHeight="1">
      <c r="A515" s="366" t="s">
        <v>1306</v>
      </c>
      <c r="B515" s="113"/>
      <c r="C515" s="383" t="s">
        <v>3404</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1523</v>
      </c>
      <c r="J522" s="66"/>
      <c r="K522" s="168"/>
      <c r="L522" s="241"/>
      <c r="M522" s="241"/>
      <c r="N522" s="241"/>
      <c r="O522" s="241"/>
      <c r="P522" s="22"/>
      <c r="Q522" s="22"/>
      <c r="R522" s="22"/>
    </row>
    <row r="523" spans="1:18" s="112" customFormat="1" ht="42" customHeight="1">
      <c r="A523" s="366" t="s">
        <v>1312</v>
      </c>
      <c r="B523" s="108"/>
      <c r="C523" s="400" t="s">
        <v>2126</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2457</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1565</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1701</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1875</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541</v>
      </c>
      <c r="D533" s="524"/>
      <c r="E533" s="524"/>
      <c r="F533" s="524"/>
      <c r="G533" s="524"/>
      <c r="H533" s="524"/>
      <c r="I533" s="129" t="s">
        <v>2458</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1988</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3508</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2459</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1148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555</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78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3409</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1706</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1880</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1681</v>
      </c>
      <c r="J565" s="66"/>
      <c r="K565" s="168"/>
      <c r="L565" s="241"/>
      <c r="M565" s="241"/>
      <c r="N565" s="241"/>
      <c r="O565" s="241"/>
      <c r="P565" s="22"/>
      <c r="Q565" s="22"/>
      <c r="R565" s="22"/>
    </row>
    <row r="566" spans="1:18" s="112" customFormat="1" ht="56.1" customHeight="1">
      <c r="A566" s="366" t="s">
        <v>1369</v>
      </c>
      <c r="B566" s="108"/>
      <c r="C566" s="383" t="s">
        <v>1573</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1574</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2920</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3509</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1989</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3130</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1512</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3283</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3510</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pageSetUpPr fitToPage="1"/>
  </sheetPr>
  <dimension ref="A1:BT606"/>
  <sheetViews>
    <sheetView showGridLines="0" topLeftCell="B1" zoomScale="70" zoomScaleNormal="70" zoomScaleSheetLayoutView="70" workbookViewId="0">
      <selection activeCell="G14" sqref="G14"/>
    </sheetView>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776</v>
      </c>
      <c r="C3" s="12"/>
      <c r="D3" s="12"/>
      <c r="E3" s="12"/>
      <c r="F3" s="12"/>
      <c r="G3" s="12"/>
      <c r="H3" s="210"/>
      <c r="I3" s="10"/>
    </row>
    <row r="4" spans="1:15">
      <c r="A4" s="277"/>
      <c r="B4" s="13" t="s">
        <v>3511</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t="s">
        <v>886</v>
      </c>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3239</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t="s">
        <v>886</v>
      </c>
      <c r="M29" s="6"/>
      <c r="N29" s="209"/>
      <c r="O29" s="209"/>
    </row>
    <row r="30" spans="1:71" s="22" customFormat="1">
      <c r="A30" s="355" t="s">
        <v>2925</v>
      </c>
      <c r="B30" s="18"/>
      <c r="C30" s="20"/>
      <c r="D30" s="20"/>
      <c r="E30" s="20"/>
      <c r="F30" s="20"/>
      <c r="G30" s="20"/>
      <c r="H30" s="21"/>
      <c r="I30" s="502" t="s">
        <v>3512</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3513</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3512</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3514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3515</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3516</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3517</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17</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0</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17</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3291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114</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17</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3190</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2</v>
      </c>
      <c r="K171" s="251" t="str">
        <f t="shared" ref="K171:K186" si="2">IF(OR(COUNTIF(L171:O171,"未確認")&gt;0,COUNTIF(L171:O171,"*")&gt;0),"※","")</f>
        <v/>
      </c>
      <c r="L171" s="259"/>
      <c r="M171" s="259">
        <v>0</v>
      </c>
      <c r="N171" s="259">
        <v>2</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3</v>
      </c>
      <c r="K173" s="251" t="str">
        <f t="shared" si="2"/>
        <v/>
      </c>
      <c r="L173" s="259"/>
      <c r="M173" s="259">
        <v>0</v>
      </c>
      <c r="N173" s="259">
        <v>3</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1</v>
      </c>
      <c r="K175" s="251" t="str">
        <f t="shared" si="2"/>
        <v/>
      </c>
      <c r="L175" s="259"/>
      <c r="M175" s="259">
        <v>0</v>
      </c>
      <c r="N175" s="259">
        <v>1</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1</v>
      </c>
      <c r="K179" s="251" t="str">
        <f t="shared" si="2"/>
        <v/>
      </c>
      <c r="L179" s="259"/>
      <c r="M179" s="259">
        <v>0</v>
      </c>
      <c r="N179" s="259">
        <v>1</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1</v>
      </c>
      <c r="K181" s="251" t="str">
        <f t="shared" si="2"/>
        <v/>
      </c>
      <c r="L181" s="259"/>
      <c r="M181" s="259">
        <v>0</v>
      </c>
      <c r="N181" s="259">
        <v>1</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3518</v>
      </c>
      <c r="J221" s="66"/>
      <c r="K221" s="168"/>
      <c r="L221" s="241"/>
      <c r="M221" s="241"/>
      <c r="N221" s="241"/>
      <c r="O221" s="241"/>
      <c r="P221" s="22"/>
      <c r="Q221" s="22"/>
      <c r="R221" s="22"/>
    </row>
    <row r="222" spans="1:18" s="82" customFormat="1" ht="34.5" customHeight="1">
      <c r="A222" s="355" t="s">
        <v>2988</v>
      </c>
      <c r="B222" s="2"/>
      <c r="C222" s="400" t="s">
        <v>3519</v>
      </c>
      <c r="D222" s="402"/>
      <c r="E222" s="544" t="s">
        <v>1497</v>
      </c>
      <c r="F222" s="545"/>
      <c r="G222" s="457" t="s">
        <v>274</v>
      </c>
      <c r="H222" s="458"/>
      <c r="I222" s="406" t="s">
        <v>275</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1</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280</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3520</v>
      </c>
      <c r="J229" s="152">
        <v>0</v>
      </c>
      <c r="K229" s="237"/>
      <c r="L229" s="59"/>
      <c r="M229" s="262"/>
      <c r="N229" s="241"/>
      <c r="O229" s="241"/>
      <c r="P229" s="22"/>
      <c r="Q229" s="22"/>
      <c r="R229" s="22"/>
    </row>
    <row r="230" spans="1:18" s="82" customFormat="1" ht="44.65" customHeight="1">
      <c r="A230" s="355" t="s">
        <v>2997</v>
      </c>
      <c r="B230" s="146"/>
      <c r="C230" s="453"/>
      <c r="D230" s="454"/>
      <c r="E230" s="457" t="s">
        <v>285</v>
      </c>
      <c r="F230" s="458"/>
      <c r="G230" s="458"/>
      <c r="H230" s="458"/>
      <c r="I230" s="392" t="s">
        <v>286</v>
      </c>
      <c r="J230" s="152">
        <v>0</v>
      </c>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3521</v>
      </c>
      <c r="F232" s="458"/>
      <c r="G232" s="458"/>
      <c r="H232" s="458"/>
      <c r="I232" s="116" t="s">
        <v>1050</v>
      </c>
      <c r="J232" s="152">
        <v>0</v>
      </c>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291</v>
      </c>
      <c r="J233" s="152">
        <v>0</v>
      </c>
      <c r="K233" s="237"/>
      <c r="L233" s="241"/>
      <c r="M233" s="241"/>
      <c r="N233" s="241"/>
      <c r="O233" s="241"/>
      <c r="P233" s="22"/>
      <c r="Q233" s="22"/>
      <c r="R233" s="22"/>
    </row>
    <row r="234" spans="1:18" s="82" customFormat="1" ht="44.65" customHeight="1">
      <c r="A234" s="355" t="s">
        <v>3003</v>
      </c>
      <c r="B234" s="146"/>
      <c r="C234" s="453"/>
      <c r="D234" s="454"/>
      <c r="E234" s="457" t="s">
        <v>712</v>
      </c>
      <c r="F234" s="458"/>
      <c r="G234" s="458"/>
      <c r="H234" s="458"/>
      <c r="I234" s="116" t="s">
        <v>293</v>
      </c>
      <c r="J234" s="152">
        <v>0</v>
      </c>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295</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299</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3522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3523</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3524</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0</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0</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v>19</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23</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t="s">
        <v>181</v>
      </c>
      <c r="K341" s="251" t="str">
        <f t="shared" ref="K341:K346" si="4">IF(OR(COUNTIF(J341,"未確認")&gt;0,COUNTIF(J341,"*")&gt;0),"※","")</f>
        <v>※</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t="s">
        <v>181</v>
      </c>
      <c r="K342" s="251" t="str">
        <f t="shared" si="4"/>
        <v>※</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3525</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78</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2102</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1966</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1671</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2440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2216</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1154</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3526</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3183</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1163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2372</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3517</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394</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397</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399</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1523</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1972</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1012</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1678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1973</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1524</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3527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1523</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1528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2764</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2445</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2109</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429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3354</v>
      </c>
      <c r="D455" s="524"/>
      <c r="E455" s="524"/>
      <c r="F455" s="524"/>
      <c r="G455" s="524"/>
      <c r="H455" s="524"/>
      <c r="I455" s="129" t="s">
        <v>433</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2220</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441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458</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462</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2793</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1932</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3528</v>
      </c>
      <c r="J474" s="131" t="s">
        <v>181</v>
      </c>
      <c r="K474" s="251" t="str">
        <f t="shared" si="9"/>
        <v>※</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2449</v>
      </c>
      <c r="J476" s="180">
        <v>11</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1864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2120</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78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487</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3529</v>
      </c>
      <c r="J493" s="180"/>
      <c r="K493" s="251" t="str">
        <f t="shared" si="10"/>
        <v/>
      </c>
      <c r="L493" s="241"/>
      <c r="M493" s="241"/>
      <c r="N493" s="241"/>
      <c r="O493" s="241"/>
      <c r="P493" s="22"/>
      <c r="Q493" s="22"/>
      <c r="R493" s="22"/>
    </row>
    <row r="494" spans="1:18" s="112" customFormat="1" ht="84" customHeight="1">
      <c r="A494" s="366" t="s">
        <v>1275</v>
      </c>
      <c r="B494" s="108"/>
      <c r="C494" s="457" t="s">
        <v>1752</v>
      </c>
      <c r="D494" s="457"/>
      <c r="E494" s="457"/>
      <c r="F494" s="457"/>
      <c r="G494" s="457"/>
      <c r="H494" s="457"/>
      <c r="I494" s="116" t="s">
        <v>3274</v>
      </c>
      <c r="J494" s="180"/>
      <c r="K494" s="251" t="str">
        <f t="shared" si="10"/>
        <v/>
      </c>
      <c r="L494" s="241"/>
      <c r="M494" s="241"/>
      <c r="N494" s="241"/>
      <c r="O494" s="241"/>
      <c r="P494" s="22"/>
      <c r="Q494" s="22"/>
      <c r="R494" s="22"/>
    </row>
    <row r="495" spans="1:18" s="112" customFormat="1" ht="98.1" customHeight="1">
      <c r="A495" s="366" t="s">
        <v>1278</v>
      </c>
      <c r="B495" s="108"/>
      <c r="C495" s="457" t="s">
        <v>3530</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3531</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755</v>
      </c>
      <c r="D498" s="524"/>
      <c r="E498" s="524"/>
      <c r="F498" s="524"/>
      <c r="G498" s="524"/>
      <c r="H498" s="524"/>
      <c r="I498" s="116" t="s">
        <v>2452</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1290</v>
      </c>
      <c r="J499" s="180"/>
      <c r="K499" s="251" t="str">
        <f t="shared" si="10"/>
        <v/>
      </c>
      <c r="L499" s="241"/>
      <c r="M499" s="241"/>
      <c r="N499" s="241"/>
      <c r="O499" s="241"/>
      <c r="P499" s="22"/>
      <c r="Q499" s="22"/>
      <c r="R499" s="22"/>
    </row>
    <row r="500" spans="1:18" s="112" customFormat="1" ht="84" customHeight="1">
      <c r="A500" s="366" t="s">
        <v>1291</v>
      </c>
      <c r="B500" s="113"/>
      <c r="C500" s="457" t="s">
        <v>1554</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1012</v>
      </c>
      <c r="J507" s="66"/>
      <c r="K507" s="168"/>
      <c r="L507" s="241"/>
      <c r="M507" s="241"/>
      <c r="N507" s="241"/>
      <c r="O507" s="241"/>
      <c r="P507" s="22"/>
      <c r="Q507" s="22"/>
      <c r="R507" s="22"/>
    </row>
    <row r="508" spans="1:18" s="112" customFormat="1" ht="70.150000000000006" customHeight="1">
      <c r="A508" s="366" t="s">
        <v>1294</v>
      </c>
      <c r="B508" s="108"/>
      <c r="C508" s="383" t="s">
        <v>1869</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509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3532</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3533</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2125</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1557</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757</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3281</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2530</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2723</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2913</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2531</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2418</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1875</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540</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1704</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1988</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3534</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1148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555</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1512</v>
      </c>
      <c r="J555" s="66"/>
      <c r="K555" s="168"/>
      <c r="L555" s="241"/>
      <c r="M555" s="241"/>
      <c r="N555" s="241"/>
      <c r="O555" s="241"/>
      <c r="P555" s="22"/>
      <c r="Q555" s="22"/>
      <c r="R555" s="22"/>
    </row>
    <row r="556" spans="1:18" s="112" customFormat="1" ht="112.15" customHeight="1">
      <c r="A556" s="366" t="s">
        <v>1362</v>
      </c>
      <c r="B556" s="113"/>
      <c r="C556" s="383" t="s">
        <v>3314</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562</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1681</v>
      </c>
      <c r="J565" s="66"/>
      <c r="K565" s="168"/>
      <c r="L565" s="241"/>
      <c r="M565" s="241"/>
      <c r="N565" s="241"/>
      <c r="O565" s="241"/>
      <c r="P565" s="22"/>
      <c r="Q565" s="22"/>
      <c r="R565" s="22"/>
    </row>
    <row r="566" spans="1:18" s="112" customFormat="1" ht="56.1" customHeight="1">
      <c r="A566" s="366" t="s">
        <v>1369</v>
      </c>
      <c r="B566" s="108"/>
      <c r="C566" s="383" t="s">
        <v>563</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565</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3130</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1012</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762</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pageSetUpPr fitToPage="1"/>
  </sheetPr>
  <dimension ref="A1:BT606"/>
  <sheetViews>
    <sheetView showGridLines="0" topLeftCell="B1" zoomScale="70" zoomScaleNormal="70" zoomScaleSheetLayoutView="70" workbookViewId="0">
      <selection activeCell="G15" sqref="G15"/>
    </sheetView>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3535</v>
      </c>
      <c r="C3" s="12"/>
      <c r="D3" s="12"/>
      <c r="E3" s="12"/>
      <c r="F3" s="12"/>
      <c r="G3" s="12"/>
      <c r="H3" s="210"/>
      <c r="I3" s="10"/>
    </row>
    <row r="4" spans="1:15">
      <c r="A4" s="277"/>
      <c r="B4" s="13" t="s">
        <v>3536</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3537</v>
      </c>
      <c r="J15" s="512"/>
      <c r="K15" s="512"/>
      <c r="L15" s="215"/>
      <c r="M15" s="6"/>
      <c r="N15" s="209"/>
      <c r="O15" s="209"/>
    </row>
    <row r="16" spans="1:15" s="22" customFormat="1">
      <c r="A16" s="355" t="s">
        <v>2924</v>
      </c>
      <c r="B16" s="18"/>
      <c r="C16" s="20"/>
      <c r="D16" s="20"/>
      <c r="E16" s="20"/>
      <c r="F16" s="20"/>
      <c r="G16" s="20"/>
      <c r="H16" s="21"/>
      <c r="I16" s="512" t="s">
        <v>3538</v>
      </c>
      <c r="J16" s="512"/>
      <c r="K16" s="512"/>
      <c r="L16" s="215"/>
      <c r="M16" s="6"/>
      <c r="N16" s="209"/>
      <c r="O16" s="209"/>
    </row>
    <row r="17" spans="1:71" s="22" customFormat="1">
      <c r="A17" s="355" t="s">
        <v>2924</v>
      </c>
      <c r="B17" s="18"/>
      <c r="C17" s="20"/>
      <c r="D17" s="20"/>
      <c r="E17" s="20"/>
      <c r="F17" s="20"/>
      <c r="G17" s="20"/>
      <c r="H17" s="21"/>
      <c r="I17" s="512" t="s">
        <v>3539</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3540</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1388</v>
      </c>
      <c r="J32" s="503"/>
      <c r="K32" s="504"/>
      <c r="L32" s="215"/>
      <c r="M32" s="8"/>
      <c r="N32" s="218"/>
      <c r="O32" s="209"/>
    </row>
    <row r="33" spans="1:71" s="22" customFormat="1">
      <c r="A33" s="355" t="s">
        <v>2925</v>
      </c>
      <c r="B33" s="18"/>
      <c r="C33" s="20"/>
      <c r="D33" s="20"/>
      <c r="E33" s="20"/>
      <c r="F33" s="20"/>
      <c r="G33" s="20"/>
      <c r="H33" s="21"/>
      <c r="I33" s="512" t="s">
        <v>3541</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3542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3540</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3244</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3543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2001</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3544</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3545</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3546</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3288</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3547</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3548</v>
      </c>
      <c r="J96" s="359" t="s">
        <v>83</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3549</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15</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15</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15</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15</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3550</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3551</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3190</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3552</v>
      </c>
      <c r="J125" s="242" t="s">
        <v>110</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1481</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3553</v>
      </c>
      <c r="J136" s="79">
        <v>15</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3549</v>
      </c>
      <c r="J145" s="66"/>
      <c r="K145" s="168"/>
      <c r="L145" s="235"/>
      <c r="M145" s="235"/>
      <c r="N145" s="235"/>
      <c r="O145" s="235"/>
      <c r="P145" s="22"/>
      <c r="Q145" s="22"/>
      <c r="R145" s="22"/>
    </row>
    <row r="146" spans="1:18" s="82" customFormat="1" ht="70.150000000000006" customHeight="1">
      <c r="A146" s="360" t="s">
        <v>2956</v>
      </c>
      <c r="B146" s="2"/>
      <c r="C146" s="457" t="s">
        <v>3554</v>
      </c>
      <c r="D146" s="457"/>
      <c r="E146" s="457"/>
      <c r="F146" s="457"/>
      <c r="G146" s="457"/>
      <c r="H146" s="458"/>
      <c r="I146" s="392" t="s">
        <v>3555</v>
      </c>
      <c r="J146" s="109">
        <v>15</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3556</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3557</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v>2</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13</v>
      </c>
      <c r="K171" s="251" t="str">
        <f t="shared" ref="K171:K186" si="2">IF(OR(COUNTIF(L171:O171,"未確認")&gt;0,COUNTIF(L171:O171,"*")&gt;0),"※","")</f>
        <v/>
      </c>
      <c r="L171" s="259">
        <v>12</v>
      </c>
      <c r="M171" s="259">
        <v>0</v>
      </c>
      <c r="N171" s="259">
        <v>1</v>
      </c>
      <c r="O171" s="259">
        <v>0</v>
      </c>
      <c r="P171" s="22"/>
      <c r="Q171" s="22"/>
      <c r="R171" s="22"/>
    </row>
    <row r="172" spans="1:18" s="82" customFormat="1" ht="34.5" customHeight="1">
      <c r="A172" s="355" t="s">
        <v>2968</v>
      </c>
      <c r="B172" s="114"/>
      <c r="C172" s="457"/>
      <c r="D172" s="457"/>
      <c r="E172" s="457"/>
      <c r="F172" s="457"/>
      <c r="G172" s="457" t="s">
        <v>241</v>
      </c>
      <c r="H172" s="458"/>
      <c r="I172" s="470"/>
      <c r="J172" s="133">
        <v>3.8</v>
      </c>
      <c r="K172" s="251" t="str">
        <f t="shared" si="2"/>
        <v/>
      </c>
      <c r="L172" s="260">
        <v>2.2999999999999998</v>
      </c>
      <c r="M172" s="260">
        <v>0</v>
      </c>
      <c r="N172" s="260">
        <v>1.5</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0</v>
      </c>
      <c r="K173" s="251" t="str">
        <f t="shared" si="2"/>
        <v/>
      </c>
      <c r="L173" s="259">
        <v>0</v>
      </c>
      <c r="M173" s="259">
        <v>0</v>
      </c>
      <c r="N173" s="259">
        <v>0</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v>0</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0.1</v>
      </c>
      <c r="K194" s="251" t="str">
        <f>IF(OR(COUNTIF(L194:O194,"未確認")&gt;0,COUNTIF(L194:O194,"*")&gt;0),"※","")</f>
        <v/>
      </c>
      <c r="L194" s="260">
        <v>0</v>
      </c>
      <c r="M194" s="260">
        <v>0</v>
      </c>
      <c r="N194" s="260">
        <v>0.1</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3558</v>
      </c>
      <c r="J202" s="247"/>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3559</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1481</v>
      </c>
      <c r="J221" s="66"/>
      <c r="K221" s="168"/>
      <c r="L221" s="241"/>
      <c r="M221" s="241"/>
      <c r="N221" s="241"/>
      <c r="O221" s="241"/>
      <c r="P221" s="22"/>
      <c r="Q221" s="22"/>
      <c r="R221" s="22"/>
    </row>
    <row r="222" spans="1:18" s="82" customFormat="1" ht="34.5" customHeight="1">
      <c r="A222" s="355" t="s">
        <v>2988</v>
      </c>
      <c r="B222" s="2"/>
      <c r="C222" s="400" t="s">
        <v>1033</v>
      </c>
      <c r="D222" s="402"/>
      <c r="E222" s="544" t="s">
        <v>3560</v>
      </c>
      <c r="F222" s="545"/>
      <c r="G222" s="457" t="s">
        <v>274</v>
      </c>
      <c r="H222" s="458"/>
      <c r="I222" s="406" t="s">
        <v>1034</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3561</v>
      </c>
      <c r="D226" s="452"/>
      <c r="E226" s="457" t="s">
        <v>279</v>
      </c>
      <c r="F226" s="458"/>
      <c r="G226" s="458"/>
      <c r="H226" s="458"/>
      <c r="I226" s="406" t="s">
        <v>3562</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c r="K229" s="237"/>
      <c r="L229" s="59"/>
      <c r="M229" s="262"/>
      <c r="N229" s="241"/>
      <c r="O229" s="241"/>
      <c r="P229" s="22"/>
      <c r="Q229" s="22"/>
      <c r="R229" s="22"/>
    </row>
    <row r="230" spans="1:18" s="82" customFormat="1" ht="44.65" customHeight="1">
      <c r="A230" s="355" t="s">
        <v>2997</v>
      </c>
      <c r="B230" s="146"/>
      <c r="C230" s="453"/>
      <c r="D230" s="454"/>
      <c r="E230" s="457" t="s">
        <v>285</v>
      </c>
      <c r="F230" s="458"/>
      <c r="G230" s="458"/>
      <c r="H230" s="458"/>
      <c r="I230" s="392" t="s">
        <v>286</v>
      </c>
      <c r="J230" s="152"/>
      <c r="K230" s="237"/>
      <c r="L230" s="241"/>
      <c r="M230" s="241"/>
      <c r="N230" s="241"/>
      <c r="O230" s="241"/>
      <c r="P230" s="22"/>
      <c r="Q230" s="22"/>
      <c r="R230" s="22"/>
    </row>
    <row r="231" spans="1:18" s="82" customFormat="1" ht="44.65" customHeight="1">
      <c r="A231" s="355" t="s">
        <v>2998</v>
      </c>
      <c r="B231" s="146"/>
      <c r="C231" s="453"/>
      <c r="D231" s="454"/>
      <c r="E231" s="457" t="s">
        <v>3563</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3564</v>
      </c>
      <c r="F232" s="458"/>
      <c r="G232" s="458"/>
      <c r="H232" s="458"/>
      <c r="I232" s="116" t="s">
        <v>3300</v>
      </c>
      <c r="J232" s="152"/>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3565</v>
      </c>
      <c r="J233" s="152"/>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3566</v>
      </c>
      <c r="J234" s="152"/>
      <c r="K234" s="237"/>
      <c r="L234" s="241"/>
      <c r="M234" s="241"/>
      <c r="N234" s="241"/>
      <c r="O234" s="241"/>
      <c r="P234" s="22"/>
      <c r="Q234" s="22"/>
      <c r="R234" s="22"/>
    </row>
    <row r="235" spans="1:18" s="82" customFormat="1" ht="44.65" customHeight="1">
      <c r="A235" s="355" t="s">
        <v>3005</v>
      </c>
      <c r="B235" s="146"/>
      <c r="C235" s="453"/>
      <c r="D235" s="454"/>
      <c r="E235" s="457" t="s">
        <v>3567</v>
      </c>
      <c r="F235" s="458"/>
      <c r="G235" s="458"/>
      <c r="H235" s="458"/>
      <c r="I235" s="116" t="s">
        <v>295</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3568</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2022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3569</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3557</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108</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3779</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104</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c r="K310" s="251" t="str">
        <f t="shared" si="3"/>
        <v/>
      </c>
      <c r="L310" s="235"/>
      <c r="M310" s="235"/>
      <c r="N310" s="235"/>
      <c r="O310" s="235"/>
      <c r="P310" s="22"/>
      <c r="Q310" s="22"/>
      <c r="R310" s="22"/>
    </row>
    <row r="311" spans="1:18" s="82" customFormat="1" ht="34.5" customHeight="1">
      <c r="A311" s="355" t="s">
        <v>3040</v>
      </c>
      <c r="B311" s="113"/>
      <c r="C311" s="436"/>
      <c r="D311" s="436"/>
      <c r="E311" s="457" t="s">
        <v>3570</v>
      </c>
      <c r="F311" s="463"/>
      <c r="G311" s="463"/>
      <c r="H311" s="463"/>
      <c r="I311" s="535"/>
      <c r="J311" s="131"/>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3571</v>
      </c>
      <c r="F321" s="537"/>
      <c r="G321" s="537"/>
      <c r="H321" s="538"/>
      <c r="I321" s="535"/>
      <c r="J321" s="131"/>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2022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78</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3572</v>
      </c>
      <c r="J365" s="180" t="s">
        <v>3573</v>
      </c>
      <c r="K365" s="251" t="str">
        <f t="shared" ref="K365:K393" si="5">IF(OR(COUNTIF(J365,"未確認")&gt;0,COUNTIF(J365,"*")&gt;0),"※","")</f>
        <v>※</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t="s">
        <v>3058</v>
      </c>
      <c r="K367" s="251" t="str">
        <f t="shared" si="5"/>
        <v>※</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2699</v>
      </c>
      <c r="J378" s="180" t="s">
        <v>3313</v>
      </c>
      <c r="K378" s="251" t="str">
        <f t="shared" si="5"/>
        <v>※</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v>0</v>
      </c>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t="s">
        <v>3574</v>
      </c>
      <c r="K380" s="251" t="str">
        <f t="shared" si="5"/>
        <v>※</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v>0</v>
      </c>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v>0</v>
      </c>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v>0</v>
      </c>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v>0</v>
      </c>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v>0</v>
      </c>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v>0</v>
      </c>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v>0</v>
      </c>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v>0</v>
      </c>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v>0</v>
      </c>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v>0</v>
      </c>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3575</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3576</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3178</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1920</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1681</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3577</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3578</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2105</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3060</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2442</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1740</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2789</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1519</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396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78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1924</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1972</v>
      </c>
      <c r="J428" s="109"/>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1681</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1848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409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1527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3173</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1852</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3579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1927</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3580</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3487</v>
      </c>
      <c r="J454" s="180"/>
      <c r="K454" s="251" t="str">
        <f t="shared" si="8"/>
        <v/>
      </c>
      <c r="L454" s="241"/>
      <c r="M454" s="241"/>
      <c r="N454" s="241"/>
      <c r="O454" s="241"/>
      <c r="P454" s="22"/>
      <c r="Q454" s="22"/>
      <c r="R454" s="22"/>
    </row>
    <row r="455" spans="1:18" s="108" customFormat="1" ht="70.150000000000006" customHeight="1">
      <c r="A455" s="366" t="s">
        <v>1201</v>
      </c>
      <c r="B455" s="113"/>
      <c r="C455" s="457" t="s">
        <v>3354</v>
      </c>
      <c r="D455" s="524"/>
      <c r="E455" s="524"/>
      <c r="F455" s="524"/>
      <c r="G455" s="524"/>
      <c r="H455" s="524"/>
      <c r="I455" s="129" t="s">
        <v>2446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1856</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78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2114</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2710</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460</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2711</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3581</v>
      </c>
      <c r="J472" s="131"/>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3582</v>
      </c>
      <c r="J474" s="131"/>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1750</v>
      </c>
      <c r="J476" s="180"/>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2224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1692</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1523</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3583</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487</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2225</v>
      </c>
      <c r="D494" s="457"/>
      <c r="E494" s="457"/>
      <c r="F494" s="457"/>
      <c r="G494" s="457"/>
      <c r="H494" s="457"/>
      <c r="I494" s="116" t="s">
        <v>752</v>
      </c>
      <c r="J494" s="180"/>
      <c r="K494" s="251" t="str">
        <f t="shared" si="10"/>
        <v/>
      </c>
      <c r="L494" s="241"/>
      <c r="M494" s="241"/>
      <c r="N494" s="241"/>
      <c r="O494" s="241"/>
      <c r="P494" s="22"/>
      <c r="Q494" s="22"/>
      <c r="R494" s="22"/>
    </row>
    <row r="495" spans="1:18" s="112" customFormat="1" ht="98.1" customHeight="1">
      <c r="A495" s="366" t="s">
        <v>1278</v>
      </c>
      <c r="B495" s="108"/>
      <c r="C495" s="457" t="s">
        <v>1279</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754</v>
      </c>
      <c r="J496" s="180"/>
      <c r="K496" s="251" t="str">
        <f t="shared" si="10"/>
        <v/>
      </c>
      <c r="L496" s="241"/>
      <c r="M496" s="241"/>
      <c r="N496" s="241"/>
      <c r="O496" s="241"/>
      <c r="P496" s="22"/>
      <c r="Q496" s="22"/>
      <c r="R496" s="22"/>
    </row>
    <row r="497" spans="1:18" s="112" customFormat="1" ht="98.1" customHeight="1">
      <c r="A497" s="366" t="s">
        <v>1283</v>
      </c>
      <c r="B497" s="113"/>
      <c r="C497" s="457" t="s">
        <v>496</v>
      </c>
      <c r="D497" s="458"/>
      <c r="E497" s="458"/>
      <c r="F497" s="458"/>
      <c r="G497" s="458"/>
      <c r="H497" s="458"/>
      <c r="I497" s="116" t="s">
        <v>1867</v>
      </c>
      <c r="J497" s="180"/>
      <c r="K497" s="251" t="str">
        <f t="shared" si="10"/>
        <v/>
      </c>
      <c r="L497" s="241"/>
      <c r="M497" s="241"/>
      <c r="N497" s="241"/>
      <c r="O497" s="241"/>
      <c r="P497" s="22"/>
      <c r="Q497" s="22"/>
      <c r="R497" s="22"/>
    </row>
    <row r="498" spans="1:18" s="112" customFormat="1" ht="84" customHeight="1">
      <c r="A498" s="366" t="s">
        <v>1286</v>
      </c>
      <c r="B498" s="113"/>
      <c r="C498" s="457" t="s">
        <v>3584</v>
      </c>
      <c r="D498" s="524"/>
      <c r="E498" s="524"/>
      <c r="F498" s="524"/>
      <c r="G498" s="524"/>
      <c r="H498" s="524"/>
      <c r="I498" s="116" t="s">
        <v>499</v>
      </c>
      <c r="J498" s="180"/>
      <c r="K498" s="251" t="str">
        <f t="shared" si="10"/>
        <v/>
      </c>
      <c r="L498" s="59"/>
      <c r="M498" s="262"/>
      <c r="N498" s="241"/>
      <c r="O498" s="241"/>
      <c r="P498" s="22"/>
      <c r="Q498" s="22"/>
      <c r="R498" s="22"/>
    </row>
    <row r="499" spans="1:18" s="112" customFormat="1" ht="70.150000000000006" customHeight="1">
      <c r="A499" s="366" t="s">
        <v>1288</v>
      </c>
      <c r="B499" s="113"/>
      <c r="C499" s="457" t="s">
        <v>3585</v>
      </c>
      <c r="D499" s="458"/>
      <c r="E499" s="458"/>
      <c r="F499" s="458"/>
      <c r="G499" s="458"/>
      <c r="H499" s="458"/>
      <c r="I499" s="116" t="s">
        <v>501</v>
      </c>
      <c r="J499" s="180"/>
      <c r="K499" s="251" t="str">
        <f t="shared" si="10"/>
        <v/>
      </c>
      <c r="L499" s="241"/>
      <c r="M499" s="241"/>
      <c r="N499" s="241"/>
      <c r="O499" s="241"/>
      <c r="P499" s="22"/>
      <c r="Q499" s="22"/>
      <c r="R499" s="22"/>
    </row>
    <row r="500" spans="1:18" s="112" customFormat="1" ht="84" customHeight="1">
      <c r="A500" s="366" t="s">
        <v>1291</v>
      </c>
      <c r="B500" s="113"/>
      <c r="C500" s="457" t="s">
        <v>3586</v>
      </c>
      <c r="D500" s="458"/>
      <c r="E500" s="458"/>
      <c r="F500" s="458"/>
      <c r="G500" s="458"/>
      <c r="H500" s="458"/>
      <c r="I500" s="116" t="s">
        <v>2718</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1936</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3587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2720</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3588</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3589</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515</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3280</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v>15</v>
      </c>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524</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2723</v>
      </c>
      <c r="F525" s="515"/>
      <c r="G525" s="515"/>
      <c r="H525" s="516"/>
      <c r="I525" s="116" t="s">
        <v>527</v>
      </c>
      <c r="J525" s="180">
        <v>13</v>
      </c>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2457</v>
      </c>
      <c r="F527" s="515"/>
      <c r="G527" s="515"/>
      <c r="H527" s="516"/>
      <c r="I527" s="116" t="s">
        <v>531</v>
      </c>
      <c r="J527" s="180" t="s">
        <v>3313</v>
      </c>
      <c r="K527" s="251" t="str">
        <f t="shared" si="12"/>
        <v>※</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3590</v>
      </c>
      <c r="F529" s="515"/>
      <c r="G529" s="515"/>
      <c r="H529" s="516"/>
      <c r="I529" s="116" t="s">
        <v>535</v>
      </c>
      <c r="J529" s="180" t="s">
        <v>3058</v>
      </c>
      <c r="K529" s="251" t="str">
        <f t="shared" si="12"/>
        <v>※</v>
      </c>
      <c r="L529" s="241"/>
      <c r="M529" s="241"/>
      <c r="N529" s="241"/>
      <c r="O529" s="241"/>
      <c r="P529" s="22"/>
      <c r="Q529" s="22"/>
      <c r="R529" s="22"/>
    </row>
    <row r="530" spans="1:18" s="112" customFormat="1" ht="70.150000000000006" customHeight="1">
      <c r="A530" s="366" t="s">
        <v>1325</v>
      </c>
      <c r="B530" s="83"/>
      <c r="C530" s="171"/>
      <c r="D530" s="200"/>
      <c r="E530" s="383" t="s">
        <v>536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1875</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1704</v>
      </c>
      <c r="J533" s="180"/>
      <c r="K533" s="251" t="str">
        <f t="shared" si="12"/>
        <v/>
      </c>
      <c r="L533" s="241"/>
      <c r="M533" s="241"/>
      <c r="N533" s="241"/>
      <c r="O533" s="241"/>
      <c r="P533" s="22"/>
      <c r="Q533" s="22"/>
      <c r="R533" s="22"/>
    </row>
    <row r="534" spans="1:18" s="112" customFormat="1" ht="70.150000000000006" customHeight="1">
      <c r="A534" s="366" t="s">
        <v>1333</v>
      </c>
      <c r="B534" s="83"/>
      <c r="C534" s="457" t="s">
        <v>3591</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3508</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3592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3557</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2132</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3549</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3593</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3594</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1880</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1708</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567</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3236</v>
      </c>
      <c r="B569" s="113"/>
      <c r="C569" s="383" t="s">
        <v>569</v>
      </c>
      <c r="D569" s="515"/>
      <c r="E569" s="515"/>
      <c r="F569" s="515"/>
      <c r="G569" s="515"/>
      <c r="H569" s="516"/>
      <c r="I569" s="116" t="s">
        <v>570</v>
      </c>
      <c r="J569" s="180" t="s">
        <v>3595</v>
      </c>
      <c r="K569" s="251" t="str">
        <f t="shared" si="15"/>
        <v>※</v>
      </c>
      <c r="L569" s="59"/>
      <c r="M569" s="262"/>
      <c r="N569" s="241"/>
      <c r="O569" s="241"/>
      <c r="P569" s="22"/>
      <c r="Q569" s="22"/>
      <c r="R569" s="22"/>
    </row>
    <row r="570" spans="1:18" s="112" customFormat="1" ht="70.150000000000006" customHeight="1">
      <c r="A570" s="366" t="s">
        <v>1377</v>
      </c>
      <c r="B570" s="113"/>
      <c r="C570" s="383" t="s">
        <v>2728</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3315</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3283</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BT606"/>
  <sheetViews>
    <sheetView showGridLines="0" topLeftCell="B1" zoomScale="50" zoomScaleNormal="50" zoomScaleSheetLayoutView="70" workbookViewId="0">
      <selection activeCell="H15" sqref="H15"/>
    </sheetView>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777</v>
      </c>
      <c r="C3" s="12"/>
      <c r="D3" s="12"/>
      <c r="E3" s="12"/>
      <c r="F3" s="12"/>
      <c r="G3" s="12"/>
      <c r="H3" s="210"/>
      <c r="I3" s="10"/>
    </row>
    <row r="4" spans="1:15">
      <c r="A4" s="277"/>
      <c r="B4" s="13" t="s">
        <v>3596</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t="s">
        <v>886</v>
      </c>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3597</v>
      </c>
      <c r="J16" s="512"/>
      <c r="K16" s="512"/>
      <c r="L16" s="215"/>
      <c r="M16" s="6"/>
      <c r="N16" s="209"/>
      <c r="O16" s="209"/>
    </row>
    <row r="17" spans="1:71" s="22" customFormat="1">
      <c r="A17" s="355" t="s">
        <v>2924</v>
      </c>
      <c r="B17" s="18"/>
      <c r="C17" s="20"/>
      <c r="D17" s="20"/>
      <c r="E17" s="20"/>
      <c r="F17" s="20"/>
      <c r="G17" s="20"/>
      <c r="H17" s="21"/>
      <c r="I17" s="512" t="s">
        <v>3598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t="s">
        <v>886</v>
      </c>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3599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1388</v>
      </c>
      <c r="J32" s="503"/>
      <c r="K32" s="504"/>
      <c r="L32" s="215"/>
      <c r="M32" s="8"/>
      <c r="N32" s="218"/>
      <c r="O32" s="209"/>
    </row>
    <row r="33" spans="1:71" s="22" customFormat="1">
      <c r="A33" s="355" t="s">
        <v>2925</v>
      </c>
      <c r="B33" s="18"/>
      <c r="C33" s="20"/>
      <c r="D33" s="20"/>
      <c r="E33" s="20"/>
      <c r="F33" s="20"/>
      <c r="G33" s="20"/>
      <c r="H33" s="21"/>
      <c r="I33" s="512" t="s">
        <v>3600</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3601</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3602</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3603</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3545</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3604</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3605</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3606</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3607</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10</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10</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10</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9</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9</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9</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9</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9</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9</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3608</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3173</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1422</v>
      </c>
      <c r="J125" s="242" t="s">
        <v>114</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3173</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0</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3609</v>
      </c>
      <c r="D146" s="457"/>
      <c r="E146" s="457"/>
      <c r="F146" s="457"/>
      <c r="G146" s="457"/>
      <c r="H146" s="458"/>
      <c r="I146" s="392" t="s">
        <v>700</v>
      </c>
      <c r="J146" s="109">
        <v>11</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v>0</v>
      </c>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t="s">
        <v>3610</v>
      </c>
      <c r="K148" s="246" t="str">
        <f t="shared" si="1"/>
        <v>※</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v>0</v>
      </c>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v>0</v>
      </c>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3611</v>
      </c>
      <c r="J159" s="247"/>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3612</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3613</v>
      </c>
      <c r="J167" s="131">
        <v>2</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7</v>
      </c>
      <c r="K171" s="251" t="str">
        <f t="shared" ref="K171:K186" si="2">IF(OR(COUNTIF(L171:O171,"未確認")&gt;0,COUNTIF(L171:O171,"*")&gt;0),"※","")</f>
        <v/>
      </c>
      <c r="L171" s="259">
        <v>3</v>
      </c>
      <c r="M171" s="259">
        <v>0</v>
      </c>
      <c r="N171" s="259">
        <v>4</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6</v>
      </c>
      <c r="K173" s="251" t="str">
        <f t="shared" si="2"/>
        <v/>
      </c>
      <c r="L173" s="259">
        <v>2</v>
      </c>
      <c r="M173" s="259">
        <v>0</v>
      </c>
      <c r="N173" s="259">
        <v>4</v>
      </c>
      <c r="O173" s="259">
        <v>0</v>
      </c>
      <c r="P173" s="22"/>
      <c r="Q173" s="22"/>
      <c r="R173" s="22"/>
    </row>
    <row r="174" spans="1:18" s="82" customFormat="1" ht="34.5" customHeight="1">
      <c r="A174" s="355" t="s">
        <v>2969</v>
      </c>
      <c r="B174" s="114"/>
      <c r="C174" s="458"/>
      <c r="D174" s="458"/>
      <c r="E174" s="458"/>
      <c r="F174" s="458"/>
      <c r="G174" s="457" t="s">
        <v>241</v>
      </c>
      <c r="H174" s="458"/>
      <c r="I174" s="470"/>
      <c r="J174" s="133">
        <v>0.5</v>
      </c>
      <c r="K174" s="251" t="str">
        <f t="shared" si="2"/>
        <v/>
      </c>
      <c r="L174" s="260">
        <v>0</v>
      </c>
      <c r="M174" s="260">
        <v>0</v>
      </c>
      <c r="N174" s="260">
        <v>0.5</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1</v>
      </c>
      <c r="K175" s="251" t="str">
        <f t="shared" si="2"/>
        <v/>
      </c>
      <c r="L175" s="259">
        <v>1</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1.2</v>
      </c>
      <c r="K176" s="251" t="str">
        <f t="shared" si="2"/>
        <v/>
      </c>
      <c r="L176" s="260">
        <v>1.2</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1012</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3614</v>
      </c>
      <c r="J202" s="247"/>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3615</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0</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0</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3616</v>
      </c>
      <c r="J221" s="66"/>
      <c r="K221" s="168"/>
      <c r="L221" s="241"/>
      <c r="M221" s="241"/>
      <c r="N221" s="241"/>
      <c r="O221" s="241"/>
      <c r="P221" s="22"/>
      <c r="Q221" s="22"/>
      <c r="R221" s="22"/>
    </row>
    <row r="222" spans="1:18" s="82" customFormat="1" ht="34.5" customHeight="1">
      <c r="A222" s="355" t="s">
        <v>2988</v>
      </c>
      <c r="B222" s="2"/>
      <c r="C222" s="400" t="s">
        <v>3617</v>
      </c>
      <c r="D222" s="402"/>
      <c r="E222" s="544" t="s">
        <v>3618</v>
      </c>
      <c r="F222" s="545"/>
      <c r="G222" s="457" t="s">
        <v>274</v>
      </c>
      <c r="H222" s="458"/>
      <c r="I222" s="406" t="s">
        <v>1034</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3619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3620</v>
      </c>
      <c r="J229" s="152">
        <v>0</v>
      </c>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286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3621</v>
      </c>
      <c r="F232" s="458"/>
      <c r="G232" s="458"/>
      <c r="H232" s="458"/>
      <c r="I232" s="116" t="s">
        <v>289</v>
      </c>
      <c r="J232" s="152">
        <v>0</v>
      </c>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712</v>
      </c>
      <c r="F234" s="458"/>
      <c r="G234" s="458"/>
      <c r="H234" s="458"/>
      <c r="I234" s="116" t="s">
        <v>3622</v>
      </c>
      <c r="J234" s="152">
        <v>0</v>
      </c>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295</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3623</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3624</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1012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722</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3625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3626</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53</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7674</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51</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0</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0</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3627</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3628</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3616</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3629</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3630</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3631</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3626</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v>0</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366</v>
      </c>
      <c r="J378" s="180">
        <v>0</v>
      </c>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1966</v>
      </c>
      <c r="J391" s="180">
        <v>0</v>
      </c>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3632</v>
      </c>
      <c r="J392" s="180">
        <v>0</v>
      </c>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1671</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1512</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2440</v>
      </c>
      <c r="J401" s="180">
        <v>0</v>
      </c>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2216</v>
      </c>
      <c r="J402" s="180">
        <v>0</v>
      </c>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3322</v>
      </c>
      <c r="J403" s="180">
        <v>0</v>
      </c>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1673</v>
      </c>
      <c r="J404" s="180">
        <v>0</v>
      </c>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v>0</v>
      </c>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741</v>
      </c>
      <c r="J406" s="180">
        <v>0</v>
      </c>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1517</v>
      </c>
      <c r="J407" s="180">
        <v>0</v>
      </c>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3453</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3633</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394</v>
      </c>
      <c r="J414" s="180">
        <v>0</v>
      </c>
      <c r="K414" s="251" t="str">
        <f>IF(OR(COUNTIF(J414,"未確認")&gt;0,COUNTIF(J414,"*")&gt;0),"※","")</f>
        <v/>
      </c>
      <c r="L414" s="241"/>
      <c r="M414" s="241"/>
      <c r="N414" s="241"/>
      <c r="O414" s="241"/>
      <c r="P414" s="22"/>
      <c r="Q414" s="22"/>
      <c r="R414" s="22"/>
    </row>
    <row r="415" spans="1:18" s="108" customFormat="1" ht="78">
      <c r="A415" s="366"/>
      <c r="B415" s="184"/>
      <c r="C415" s="415" t="s">
        <v>1923</v>
      </c>
      <c r="D415" s="416"/>
      <c r="E415" s="416"/>
      <c r="F415" s="416"/>
      <c r="G415" s="416"/>
      <c r="H415" s="417"/>
      <c r="I415" s="116" t="s">
        <v>1167</v>
      </c>
      <c r="J415" s="180">
        <v>0</v>
      </c>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3634</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3612</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1844</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1845</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402</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1512</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2107</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1973</v>
      </c>
      <c r="J435" s="180">
        <v>0</v>
      </c>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3635</v>
      </c>
      <c r="J436" s="180">
        <v>0</v>
      </c>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v>0</v>
      </c>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v>0</v>
      </c>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3394</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3636</v>
      </c>
      <c r="J448" s="180">
        <v>0</v>
      </c>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3637</v>
      </c>
      <c r="J449" s="180">
        <v>0</v>
      </c>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v>0</v>
      </c>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1928</v>
      </c>
      <c r="J451" s="180">
        <v>0</v>
      </c>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2109</v>
      </c>
      <c r="J452" s="180">
        <v>0</v>
      </c>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2905</v>
      </c>
      <c r="J453" s="180">
        <v>0</v>
      </c>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431</v>
      </c>
      <c r="J454" s="180">
        <v>0</v>
      </c>
      <c r="K454" s="251" t="str">
        <f t="shared" si="8"/>
        <v/>
      </c>
      <c r="L454" s="241"/>
      <c r="M454" s="241"/>
      <c r="N454" s="241"/>
      <c r="O454" s="241"/>
      <c r="P454" s="22"/>
      <c r="Q454" s="22"/>
      <c r="R454" s="22"/>
    </row>
    <row r="455" spans="1:18" s="108" customFormat="1" ht="70.150000000000006" customHeight="1">
      <c r="A455" s="366" t="s">
        <v>1201</v>
      </c>
      <c r="B455" s="113"/>
      <c r="C455" s="457" t="s">
        <v>3120</v>
      </c>
      <c r="D455" s="524"/>
      <c r="E455" s="524"/>
      <c r="F455" s="524"/>
      <c r="G455" s="524"/>
      <c r="H455" s="524"/>
      <c r="I455" s="129" t="s">
        <v>1202</v>
      </c>
      <c r="J455" s="180">
        <v>0</v>
      </c>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v>0</v>
      </c>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v>0</v>
      </c>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439</v>
      </c>
      <c r="J458" s="180">
        <v>0</v>
      </c>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78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3638</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3639</v>
      </c>
      <c r="D468" s="458"/>
      <c r="E468" s="458"/>
      <c r="F468" s="458"/>
      <c r="G468" s="458"/>
      <c r="H468" s="458"/>
      <c r="I468" s="324" t="s">
        <v>459</v>
      </c>
      <c r="J468" s="180">
        <v>0</v>
      </c>
      <c r="K468" s="251" t="str">
        <f t="shared" si="9"/>
        <v/>
      </c>
      <c r="L468" s="241"/>
      <c r="M468" s="241"/>
      <c r="N468" s="241"/>
      <c r="O468" s="241"/>
      <c r="P468" s="22"/>
      <c r="Q468" s="22"/>
      <c r="R468" s="22"/>
    </row>
    <row r="469" spans="1:18" s="108" customFormat="1" ht="84" customHeight="1">
      <c r="A469" s="366" t="s">
        <v>1245</v>
      </c>
      <c r="B469" s="83"/>
      <c r="C469" s="457" t="s">
        <v>3640</v>
      </c>
      <c r="D469" s="458"/>
      <c r="E469" s="458"/>
      <c r="F469" s="458"/>
      <c r="G469" s="458"/>
      <c r="H469" s="458"/>
      <c r="I469" s="324" t="s">
        <v>1246</v>
      </c>
      <c r="J469" s="180">
        <v>0</v>
      </c>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1689</v>
      </c>
      <c r="J470" s="180">
        <v>0</v>
      </c>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v>0</v>
      </c>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466</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1749</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1863</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v>0</v>
      </c>
      <c r="K477" s="251" t="str">
        <f t="shared" si="9"/>
        <v/>
      </c>
      <c r="L477" s="241"/>
      <c r="M477" s="241"/>
      <c r="N477" s="241"/>
      <c r="O477" s="241"/>
      <c r="P477" s="22"/>
      <c r="Q477" s="22"/>
      <c r="R477" s="22"/>
    </row>
    <row r="478" spans="1:18" s="108" customFormat="1" ht="56.1" customHeight="1">
      <c r="A478" s="366" t="s">
        <v>1260</v>
      </c>
      <c r="B478" s="83"/>
      <c r="C478" s="383" t="s">
        <v>3641</v>
      </c>
      <c r="D478" s="515"/>
      <c r="E478" s="515"/>
      <c r="F478" s="515"/>
      <c r="G478" s="515"/>
      <c r="H478" s="516"/>
      <c r="I478" s="116" t="s">
        <v>475</v>
      </c>
      <c r="J478" s="180">
        <v>0</v>
      </c>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v>0</v>
      </c>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1692</v>
      </c>
      <c r="J480" s="180">
        <v>0</v>
      </c>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v>0</v>
      </c>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3642</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1512</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3074</v>
      </c>
      <c r="J490" s="180">
        <v>0</v>
      </c>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v>0</v>
      </c>
      <c r="K491" s="251" t="str">
        <f t="shared" si="10"/>
        <v/>
      </c>
      <c r="L491" s="59"/>
      <c r="M491" s="262"/>
      <c r="N491" s="241"/>
      <c r="O491" s="241"/>
      <c r="P491" s="22"/>
      <c r="Q491" s="22"/>
      <c r="R491" s="22"/>
    </row>
    <row r="492" spans="1:18" s="112" customFormat="1" ht="71.25" customHeight="1">
      <c r="A492" s="366" t="s">
        <v>1271</v>
      </c>
      <c r="B492" s="108"/>
      <c r="C492" s="457" t="s">
        <v>487</v>
      </c>
      <c r="D492" s="457"/>
      <c r="E492" s="457"/>
      <c r="F492" s="457"/>
      <c r="G492" s="457"/>
      <c r="H492" s="457"/>
      <c r="I492" s="405"/>
      <c r="J492" s="180">
        <v>0</v>
      </c>
      <c r="K492" s="251" t="str">
        <f t="shared" si="10"/>
        <v/>
      </c>
      <c r="L492" s="241"/>
      <c r="M492" s="241"/>
      <c r="N492" s="241"/>
      <c r="O492" s="241"/>
      <c r="P492" s="22"/>
      <c r="Q492" s="22"/>
      <c r="R492" s="22"/>
    </row>
    <row r="493" spans="1:18" s="112" customFormat="1" ht="56.1" customHeight="1">
      <c r="A493" s="366" t="s">
        <v>1273</v>
      </c>
      <c r="B493" s="108"/>
      <c r="C493" s="457" t="s">
        <v>2766</v>
      </c>
      <c r="D493" s="457"/>
      <c r="E493" s="457"/>
      <c r="F493" s="457"/>
      <c r="G493" s="457"/>
      <c r="H493" s="457"/>
      <c r="I493" s="199" t="s">
        <v>3643</v>
      </c>
      <c r="J493" s="180">
        <v>0</v>
      </c>
      <c r="K493" s="251" t="str">
        <f t="shared" si="10"/>
        <v/>
      </c>
      <c r="L493" s="241"/>
      <c r="M493" s="241"/>
      <c r="N493" s="241"/>
      <c r="O493" s="241"/>
      <c r="P493" s="22"/>
      <c r="Q493" s="22"/>
      <c r="R493" s="22"/>
    </row>
    <row r="494" spans="1:18" s="112" customFormat="1" ht="84" customHeight="1">
      <c r="A494" s="366" t="s">
        <v>1275</v>
      </c>
      <c r="B494" s="108"/>
      <c r="C494" s="457" t="s">
        <v>1752</v>
      </c>
      <c r="D494" s="457"/>
      <c r="E494" s="457"/>
      <c r="F494" s="457"/>
      <c r="G494" s="457"/>
      <c r="H494" s="457"/>
      <c r="I494" s="116" t="s">
        <v>3274</v>
      </c>
      <c r="J494" s="180">
        <v>0</v>
      </c>
      <c r="K494" s="251" t="str">
        <f t="shared" si="10"/>
        <v/>
      </c>
      <c r="L494" s="241"/>
      <c r="M494" s="241"/>
      <c r="N494" s="241"/>
      <c r="O494" s="241"/>
      <c r="P494" s="22"/>
      <c r="Q494" s="22"/>
      <c r="R494" s="22"/>
    </row>
    <row r="495" spans="1:18" s="112" customFormat="1" ht="98.1" customHeight="1">
      <c r="A495" s="366" t="s">
        <v>1278</v>
      </c>
      <c r="B495" s="108"/>
      <c r="C495" s="457" t="s">
        <v>1694</v>
      </c>
      <c r="D495" s="457"/>
      <c r="E495" s="457"/>
      <c r="F495" s="457"/>
      <c r="G495" s="457"/>
      <c r="H495" s="457"/>
      <c r="I495" s="129" t="s">
        <v>1550</v>
      </c>
      <c r="J495" s="180">
        <v>0</v>
      </c>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3211</v>
      </c>
      <c r="J496" s="180">
        <v>0</v>
      </c>
      <c r="K496" s="251" t="str">
        <f t="shared" si="10"/>
        <v/>
      </c>
      <c r="L496" s="241"/>
      <c r="M496" s="241"/>
      <c r="N496" s="241"/>
      <c r="O496" s="241"/>
      <c r="P496" s="22"/>
      <c r="Q496" s="22"/>
      <c r="R496" s="22"/>
    </row>
    <row r="497" spans="1:18" s="112" customFormat="1" ht="98.1" customHeight="1">
      <c r="A497" s="366" t="s">
        <v>1283</v>
      </c>
      <c r="B497" s="113"/>
      <c r="C497" s="457" t="s">
        <v>2451</v>
      </c>
      <c r="D497" s="458"/>
      <c r="E497" s="458"/>
      <c r="F497" s="458"/>
      <c r="G497" s="458"/>
      <c r="H497" s="458"/>
      <c r="I497" s="116" t="s">
        <v>1935</v>
      </c>
      <c r="J497" s="180">
        <v>0</v>
      </c>
      <c r="K497" s="251" t="str">
        <f t="shared" si="10"/>
        <v/>
      </c>
      <c r="L497" s="241"/>
      <c r="M497" s="241"/>
      <c r="N497" s="241"/>
      <c r="O497" s="241"/>
      <c r="P497" s="22"/>
      <c r="Q497" s="22"/>
      <c r="R497" s="22"/>
    </row>
    <row r="498" spans="1:18" s="112" customFormat="1" ht="84" customHeight="1">
      <c r="A498" s="366" t="s">
        <v>1286</v>
      </c>
      <c r="B498" s="113"/>
      <c r="C498" s="457" t="s">
        <v>3644</v>
      </c>
      <c r="D498" s="524"/>
      <c r="E498" s="524"/>
      <c r="F498" s="524"/>
      <c r="G498" s="524"/>
      <c r="H498" s="524"/>
      <c r="I498" s="116" t="s">
        <v>1979</v>
      </c>
      <c r="J498" s="180">
        <v>0</v>
      </c>
      <c r="K498" s="251" t="str">
        <f t="shared" si="10"/>
        <v/>
      </c>
      <c r="L498" s="59"/>
      <c r="M498" s="262"/>
      <c r="N498" s="241"/>
      <c r="O498" s="241"/>
      <c r="P498" s="22"/>
      <c r="Q498" s="22"/>
      <c r="R498" s="22"/>
    </row>
    <row r="499" spans="1:18" s="112" customFormat="1" ht="70.150000000000006" customHeight="1">
      <c r="A499" s="366" t="s">
        <v>1288</v>
      </c>
      <c r="B499" s="113"/>
      <c r="C499" s="457" t="s">
        <v>3645</v>
      </c>
      <c r="D499" s="458"/>
      <c r="E499" s="458"/>
      <c r="F499" s="458"/>
      <c r="G499" s="458"/>
      <c r="H499" s="458"/>
      <c r="I499" s="116" t="s">
        <v>3646</v>
      </c>
      <c r="J499" s="180">
        <v>0</v>
      </c>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1293</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1681</v>
      </c>
      <c r="J507" s="66"/>
      <c r="K507" s="168"/>
      <c r="L507" s="241"/>
      <c r="M507" s="241"/>
      <c r="N507" s="241"/>
      <c r="O507" s="241"/>
      <c r="P507" s="22"/>
      <c r="Q507" s="22"/>
      <c r="R507" s="22"/>
    </row>
    <row r="508" spans="1:18" s="112" customFormat="1" ht="70.150000000000006" customHeight="1">
      <c r="A508" s="366" t="s">
        <v>1294</v>
      </c>
      <c r="B508" s="108"/>
      <c r="C508" s="383" t="s">
        <v>3647</v>
      </c>
      <c r="D508" s="384"/>
      <c r="E508" s="384"/>
      <c r="F508" s="384"/>
      <c r="G508" s="384"/>
      <c r="H508" s="385"/>
      <c r="I508" s="116" t="s">
        <v>506</v>
      </c>
      <c r="J508" s="180">
        <v>0</v>
      </c>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2454</v>
      </c>
      <c r="D509" s="515"/>
      <c r="E509" s="515"/>
      <c r="F509" s="515"/>
      <c r="G509" s="515"/>
      <c r="H509" s="516"/>
      <c r="I509" s="116" t="s">
        <v>508</v>
      </c>
      <c r="J509" s="180">
        <v>0</v>
      </c>
      <c r="K509" s="251" t="str">
        <f t="shared" si="11"/>
        <v/>
      </c>
      <c r="L509" s="241"/>
      <c r="M509" s="241"/>
      <c r="N509" s="241"/>
      <c r="O509" s="241"/>
      <c r="P509" s="22"/>
      <c r="Q509" s="22"/>
      <c r="R509" s="22"/>
    </row>
    <row r="510" spans="1:18" s="112" customFormat="1" ht="78">
      <c r="A510" s="366" t="s">
        <v>1298</v>
      </c>
      <c r="B510" s="113"/>
      <c r="C510" s="383" t="s">
        <v>1937</v>
      </c>
      <c r="D510" s="515"/>
      <c r="E510" s="515"/>
      <c r="F510" s="515"/>
      <c r="G510" s="515"/>
      <c r="H510" s="516"/>
      <c r="I510" s="116" t="s">
        <v>510</v>
      </c>
      <c r="J510" s="180" t="s">
        <v>3079</v>
      </c>
      <c r="K510" s="251" t="str">
        <f t="shared" si="11"/>
        <v>※</v>
      </c>
      <c r="L510" s="241"/>
      <c r="M510" s="241"/>
      <c r="N510" s="241"/>
      <c r="O510" s="241"/>
      <c r="P510" s="22"/>
      <c r="Q510" s="22"/>
      <c r="R510" s="22"/>
    </row>
    <row r="511" spans="1:18" s="112" customFormat="1" ht="56.1" customHeight="1">
      <c r="A511" s="366" t="s">
        <v>1300</v>
      </c>
      <c r="B511" s="113"/>
      <c r="C511" s="383" t="s">
        <v>3532</v>
      </c>
      <c r="D511" s="517"/>
      <c r="E511" s="517"/>
      <c r="F511" s="517"/>
      <c r="G511" s="517"/>
      <c r="H511" s="518"/>
      <c r="I511" s="116" t="s">
        <v>512</v>
      </c>
      <c r="J511" s="180">
        <v>0</v>
      </c>
      <c r="K511" s="251" t="str">
        <f t="shared" si="11"/>
        <v/>
      </c>
      <c r="L511" s="241"/>
      <c r="M511" s="241"/>
      <c r="N511" s="241"/>
      <c r="O511" s="241"/>
      <c r="P511" s="22"/>
      <c r="Q511" s="22"/>
      <c r="R511" s="22"/>
    </row>
    <row r="512" spans="1:18" s="112" customFormat="1" ht="84" customHeight="1">
      <c r="A512" s="366" t="s">
        <v>1301</v>
      </c>
      <c r="B512" s="113"/>
      <c r="C512" s="383" t="s">
        <v>3491</v>
      </c>
      <c r="D512" s="515"/>
      <c r="E512" s="515"/>
      <c r="F512" s="515"/>
      <c r="G512" s="515"/>
      <c r="H512" s="516"/>
      <c r="I512" s="116" t="s">
        <v>514</v>
      </c>
      <c r="J512" s="180">
        <v>0</v>
      </c>
      <c r="K512" s="251" t="str">
        <f t="shared" si="11"/>
        <v/>
      </c>
      <c r="L512" s="241"/>
      <c r="M512" s="241"/>
      <c r="N512" s="241"/>
      <c r="O512" s="241"/>
      <c r="P512" s="22"/>
      <c r="Q512" s="22"/>
      <c r="R512" s="22"/>
    </row>
    <row r="513" spans="1:18" s="112" customFormat="1" ht="70.150000000000006" customHeight="1">
      <c r="A513" s="366" t="s">
        <v>1302</v>
      </c>
      <c r="B513" s="113"/>
      <c r="C513" s="383" t="s">
        <v>2230</v>
      </c>
      <c r="D513" s="515"/>
      <c r="E513" s="515"/>
      <c r="F513" s="515"/>
      <c r="G513" s="515"/>
      <c r="H513" s="516"/>
      <c r="I513" s="116" t="s">
        <v>516</v>
      </c>
      <c r="J513" s="180">
        <v>0</v>
      </c>
      <c r="K513" s="251" t="str">
        <f t="shared" si="11"/>
        <v/>
      </c>
      <c r="L513" s="241"/>
      <c r="M513" s="241"/>
      <c r="N513" s="241"/>
      <c r="O513" s="241"/>
      <c r="P513" s="22"/>
      <c r="Q513" s="22"/>
      <c r="R513" s="22"/>
    </row>
    <row r="514" spans="1:18" s="112" customFormat="1" ht="98.1" customHeight="1">
      <c r="A514" s="366" t="s">
        <v>1304</v>
      </c>
      <c r="B514" s="113"/>
      <c r="C514" s="383" t="s">
        <v>3648</v>
      </c>
      <c r="D514" s="515"/>
      <c r="E514" s="515"/>
      <c r="F514" s="515"/>
      <c r="G514" s="515"/>
      <c r="H514" s="516"/>
      <c r="I514" s="116" t="s">
        <v>518</v>
      </c>
      <c r="J514" s="180">
        <v>0</v>
      </c>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3649</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1512</v>
      </c>
      <c r="J522" s="66"/>
      <c r="K522" s="168"/>
      <c r="L522" s="241"/>
      <c r="M522" s="241"/>
      <c r="N522" s="241"/>
      <c r="O522" s="241"/>
      <c r="P522" s="22"/>
      <c r="Q522" s="22"/>
      <c r="R522" s="22"/>
    </row>
    <row r="523" spans="1:18" s="112" customFormat="1" ht="42" customHeight="1">
      <c r="A523" s="366" t="s">
        <v>1312</v>
      </c>
      <c r="B523" s="108"/>
      <c r="C523" s="400" t="s">
        <v>3281</v>
      </c>
      <c r="D523" s="401"/>
      <c r="E523" s="401"/>
      <c r="F523" s="401"/>
      <c r="G523" s="401"/>
      <c r="H523" s="402"/>
      <c r="I523" s="116" t="s">
        <v>523</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2530</v>
      </c>
      <c r="F524" s="515"/>
      <c r="G524" s="515"/>
      <c r="H524" s="516"/>
      <c r="I524" s="116" t="s">
        <v>525</v>
      </c>
      <c r="J524" s="180">
        <v>0</v>
      </c>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v>0</v>
      </c>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v>0</v>
      </c>
      <c r="K526" s="251" t="str">
        <f t="shared" si="12"/>
        <v/>
      </c>
      <c r="L526" s="241"/>
      <c r="M526" s="241"/>
      <c r="N526" s="241"/>
      <c r="O526" s="241"/>
      <c r="P526" s="22"/>
      <c r="Q526" s="22"/>
      <c r="R526" s="22"/>
    </row>
    <row r="527" spans="1:18" s="112" customFormat="1" ht="84" customHeight="1">
      <c r="A527" s="366" t="s">
        <v>1319</v>
      </c>
      <c r="B527" s="83"/>
      <c r="C527" s="315"/>
      <c r="D527" s="318"/>
      <c r="E527" s="383" t="s">
        <v>1564</v>
      </c>
      <c r="F527" s="515"/>
      <c r="G527" s="515"/>
      <c r="H527" s="516"/>
      <c r="I527" s="116" t="s">
        <v>531</v>
      </c>
      <c r="J527" s="180">
        <v>0</v>
      </c>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v>0</v>
      </c>
      <c r="K528" s="251" t="str">
        <f t="shared" si="12"/>
        <v/>
      </c>
      <c r="L528" s="241"/>
      <c r="M528" s="241"/>
      <c r="N528" s="241"/>
      <c r="O528" s="241"/>
      <c r="P528" s="22"/>
      <c r="Q528" s="22"/>
      <c r="R528" s="22"/>
    </row>
    <row r="529" spans="1:18" s="112" customFormat="1" ht="56.1" customHeight="1">
      <c r="A529" s="366" t="s">
        <v>1323</v>
      </c>
      <c r="B529" s="83"/>
      <c r="C529" s="171"/>
      <c r="D529" s="200"/>
      <c r="E529" s="383" t="s">
        <v>1701</v>
      </c>
      <c r="F529" s="515"/>
      <c r="G529" s="515"/>
      <c r="H529" s="516"/>
      <c r="I529" s="116" t="s">
        <v>535</v>
      </c>
      <c r="J529" s="180">
        <v>0</v>
      </c>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3650</v>
      </c>
      <c r="F530" s="515"/>
      <c r="G530" s="515"/>
      <c r="H530" s="516"/>
      <c r="I530" s="116" t="s">
        <v>537</v>
      </c>
      <c r="J530" s="180">
        <v>0</v>
      </c>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3651</v>
      </c>
      <c r="F531" s="515"/>
      <c r="G531" s="515"/>
      <c r="H531" s="516"/>
      <c r="I531" s="116" t="s">
        <v>539</v>
      </c>
      <c r="J531" s="180">
        <v>0</v>
      </c>
      <c r="K531" s="251" t="str">
        <f t="shared" si="12"/>
        <v/>
      </c>
      <c r="L531" s="241"/>
      <c r="M531" s="241"/>
      <c r="N531" s="241"/>
      <c r="O531" s="241"/>
      <c r="P531" s="22"/>
      <c r="Q531" s="22"/>
      <c r="R531" s="22"/>
    </row>
    <row r="532" spans="1:18" s="112" customFormat="1" ht="70.150000000000006" customHeight="1">
      <c r="A532" s="366" t="s">
        <v>1329</v>
      </c>
      <c r="B532" s="83"/>
      <c r="C532" s="457" t="s">
        <v>3652</v>
      </c>
      <c r="D532" s="458"/>
      <c r="E532" s="458"/>
      <c r="F532" s="458"/>
      <c r="G532" s="458"/>
      <c r="H532" s="458"/>
      <c r="I532" s="116" t="s">
        <v>1330</v>
      </c>
      <c r="J532" s="180">
        <v>0</v>
      </c>
      <c r="K532" s="251" t="str">
        <f t="shared" si="12"/>
        <v/>
      </c>
      <c r="L532" s="241"/>
      <c r="M532" s="241"/>
      <c r="N532" s="241"/>
      <c r="O532" s="241"/>
      <c r="P532" s="22"/>
      <c r="Q532" s="22"/>
      <c r="R532" s="22"/>
    </row>
    <row r="533" spans="1:18" s="112" customFormat="1" ht="72" customHeight="1">
      <c r="A533" s="366" t="s">
        <v>1331</v>
      </c>
      <c r="B533" s="83"/>
      <c r="C533" s="457" t="s">
        <v>3653</v>
      </c>
      <c r="D533" s="524"/>
      <c r="E533" s="524"/>
      <c r="F533" s="524"/>
      <c r="G533" s="524"/>
      <c r="H533" s="524"/>
      <c r="I533" s="129" t="s">
        <v>1569</v>
      </c>
      <c r="J533" s="180">
        <v>0</v>
      </c>
      <c r="K533" s="251" t="str">
        <f t="shared" si="12"/>
        <v/>
      </c>
      <c r="L533" s="241"/>
      <c r="M533" s="241"/>
      <c r="N533" s="241"/>
      <c r="O533" s="241"/>
      <c r="P533" s="22"/>
      <c r="Q533" s="22"/>
      <c r="R533" s="22"/>
    </row>
    <row r="534" spans="1:18" s="112" customFormat="1" ht="70.150000000000006" customHeight="1">
      <c r="A534" s="366" t="s">
        <v>1333</v>
      </c>
      <c r="B534" s="83"/>
      <c r="C534" s="457" t="s">
        <v>3128</v>
      </c>
      <c r="D534" s="458"/>
      <c r="E534" s="458"/>
      <c r="F534" s="458"/>
      <c r="G534" s="458"/>
      <c r="H534" s="458"/>
      <c r="I534" s="116" t="s">
        <v>1335</v>
      </c>
      <c r="J534" s="180">
        <v>0</v>
      </c>
      <c r="K534" s="251" t="str">
        <f t="shared" si="12"/>
        <v/>
      </c>
      <c r="L534" s="241"/>
      <c r="M534" s="241"/>
      <c r="N534" s="241"/>
      <c r="O534" s="241"/>
      <c r="P534" s="22"/>
      <c r="Q534" s="22"/>
      <c r="R534" s="22"/>
    </row>
    <row r="535" spans="1:18" s="112" customFormat="1" ht="56.1" customHeight="1">
      <c r="A535" s="366" t="s">
        <v>1336</v>
      </c>
      <c r="B535" s="83"/>
      <c r="C535" s="457" t="s">
        <v>1877</v>
      </c>
      <c r="D535" s="458"/>
      <c r="E535" s="458"/>
      <c r="F535" s="458"/>
      <c r="G535" s="458"/>
      <c r="H535" s="458"/>
      <c r="I535" s="116" t="s">
        <v>545</v>
      </c>
      <c r="J535" s="180">
        <v>0</v>
      </c>
      <c r="K535" s="251" t="str">
        <f t="shared" si="12"/>
        <v/>
      </c>
      <c r="L535" s="241"/>
      <c r="M535" s="241"/>
      <c r="N535" s="241"/>
      <c r="O535" s="241"/>
      <c r="P535" s="22"/>
      <c r="Q535" s="22"/>
      <c r="R535" s="22"/>
    </row>
    <row r="536" spans="1:18" s="112" customFormat="1" ht="70.150000000000006" customHeight="1">
      <c r="A536" s="366" t="s">
        <v>1338</v>
      </c>
      <c r="B536" s="83"/>
      <c r="C536" s="457" t="s">
        <v>3654</v>
      </c>
      <c r="D536" s="524"/>
      <c r="E536" s="524"/>
      <c r="F536" s="524"/>
      <c r="G536" s="524"/>
      <c r="H536" s="524"/>
      <c r="I536" s="116" t="s">
        <v>1340</v>
      </c>
      <c r="J536" s="180">
        <v>0</v>
      </c>
      <c r="K536" s="251" t="str">
        <f t="shared" si="12"/>
        <v/>
      </c>
      <c r="L536" s="241"/>
      <c r="M536" s="241"/>
      <c r="N536" s="241"/>
      <c r="O536" s="241"/>
      <c r="P536" s="22"/>
      <c r="Q536" s="22"/>
      <c r="R536" s="22"/>
    </row>
    <row r="537" spans="1:18" s="112" customFormat="1" ht="84" customHeight="1">
      <c r="A537" s="366" t="s">
        <v>1341</v>
      </c>
      <c r="B537" s="83"/>
      <c r="C537" s="457" t="s">
        <v>2423</v>
      </c>
      <c r="D537" s="458"/>
      <c r="E537" s="458"/>
      <c r="F537" s="458"/>
      <c r="G537" s="458"/>
      <c r="H537" s="458"/>
      <c r="I537" s="116" t="s">
        <v>1343</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3616</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3655</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1512</v>
      </c>
      <c r="J555" s="66"/>
      <c r="K555" s="168"/>
      <c r="L555" s="241"/>
      <c r="M555" s="241"/>
      <c r="N555" s="241"/>
      <c r="O555" s="241"/>
      <c r="P555" s="22"/>
      <c r="Q555" s="22"/>
      <c r="R555" s="22"/>
    </row>
    <row r="556" spans="1:18" s="112" customFormat="1" ht="112.15" customHeight="1">
      <c r="A556" s="366" t="s">
        <v>1362</v>
      </c>
      <c r="B556" s="113"/>
      <c r="C556" s="383" t="s">
        <v>3656</v>
      </c>
      <c r="D556" s="517"/>
      <c r="E556" s="517"/>
      <c r="F556" s="517"/>
      <c r="G556" s="517"/>
      <c r="H556" s="518"/>
      <c r="I556" s="129" t="s">
        <v>557</v>
      </c>
      <c r="J556" s="180">
        <v>0</v>
      </c>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v>0</v>
      </c>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2771</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1681</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v>0</v>
      </c>
      <c r="K566" s="251" t="str">
        <f>IF(OR(COUNTIF(J566,"未確認")&gt;0,COUNTIF(J566,"*")&gt;0),"※","")</f>
        <v/>
      </c>
      <c r="L566" s="241"/>
      <c r="M566" s="241"/>
      <c r="N566" s="241"/>
      <c r="O566" s="241"/>
      <c r="P566" s="22"/>
      <c r="Q566" s="22"/>
      <c r="R566" s="22"/>
    </row>
    <row r="567" spans="1:18" s="112" customFormat="1" ht="56.1" customHeight="1">
      <c r="A567" s="366" t="s">
        <v>1372</v>
      </c>
      <c r="B567" s="113"/>
      <c r="C567" s="383" t="s">
        <v>3362</v>
      </c>
      <c r="D567" s="515"/>
      <c r="E567" s="515"/>
      <c r="F567" s="515"/>
      <c r="G567" s="515"/>
      <c r="H567" s="516"/>
      <c r="I567" s="116" t="s">
        <v>566</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1575</v>
      </c>
      <c r="D568" s="517"/>
      <c r="E568" s="517"/>
      <c r="F568" s="517"/>
      <c r="G568" s="517"/>
      <c r="H568" s="518"/>
      <c r="I568" s="116" t="s">
        <v>568</v>
      </c>
      <c r="J568" s="180">
        <v>0</v>
      </c>
      <c r="K568" s="251" t="str">
        <f t="shared" si="15"/>
        <v/>
      </c>
      <c r="L568" s="241"/>
      <c r="M568" s="241"/>
      <c r="N568" s="241"/>
      <c r="O568" s="241"/>
      <c r="P568" s="22"/>
      <c r="Q568" s="22"/>
      <c r="R568" s="22"/>
    </row>
    <row r="569" spans="1:18" s="112" customFormat="1" ht="56.1" customHeight="1">
      <c r="A569" s="360" t="s">
        <v>2804</v>
      </c>
      <c r="B569" s="113"/>
      <c r="C569" s="383" t="s">
        <v>569</v>
      </c>
      <c r="D569" s="515"/>
      <c r="E569" s="515"/>
      <c r="F569" s="515"/>
      <c r="G569" s="515"/>
      <c r="H569" s="516"/>
      <c r="I569" s="116" t="s">
        <v>570</v>
      </c>
      <c r="J569" s="180">
        <v>0</v>
      </c>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3657</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1523</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v>0</v>
      </c>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3283</v>
      </c>
      <c r="D580" s="517"/>
      <c r="E580" s="517"/>
      <c r="F580" s="517"/>
      <c r="G580" s="517"/>
      <c r="H580" s="518"/>
      <c r="I580" s="116" t="s">
        <v>578</v>
      </c>
      <c r="J580" s="180">
        <v>0</v>
      </c>
      <c r="K580" s="251" t="str">
        <f t="shared" si="16"/>
        <v/>
      </c>
      <c r="L580" s="59"/>
      <c r="M580" s="262"/>
      <c r="N580" s="241"/>
      <c r="O580" s="241"/>
      <c r="P580" s="22"/>
      <c r="Q580" s="22"/>
      <c r="R580" s="22"/>
    </row>
    <row r="581" spans="1:51" s="112" customFormat="1" ht="70.150000000000006" customHeight="1">
      <c r="A581" s="366" t="s">
        <v>1382</v>
      </c>
      <c r="B581" s="113"/>
      <c r="C581" s="383" t="s">
        <v>3131</v>
      </c>
      <c r="D581" s="384"/>
      <c r="E581" s="384"/>
      <c r="F581" s="384"/>
      <c r="G581" s="384"/>
      <c r="H581" s="385"/>
      <c r="I581" s="116" t="s">
        <v>580</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BT606"/>
  <sheetViews>
    <sheetView showGridLines="0" topLeftCell="B1" zoomScale="50" zoomScaleNormal="50" zoomScaleSheetLayoutView="70" workbookViewId="0">
      <selection activeCell="G16" sqref="G16"/>
    </sheetView>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778</v>
      </c>
      <c r="C3" s="12"/>
      <c r="D3" s="12"/>
      <c r="E3" s="12"/>
      <c r="F3" s="12"/>
      <c r="G3" s="12"/>
      <c r="H3" s="210"/>
      <c r="I3" s="10"/>
    </row>
    <row r="4" spans="1:15">
      <c r="A4" s="277"/>
      <c r="B4" s="13" t="s">
        <v>3658</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3659</v>
      </c>
      <c r="J15" s="512"/>
      <c r="K15" s="512"/>
      <c r="L15" s="215" t="s">
        <v>886</v>
      </c>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3240</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t="s">
        <v>886</v>
      </c>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3660</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3661</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3662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3663</v>
      </c>
      <c r="F68" s="36"/>
      <c r="G68" s="226"/>
      <c r="H68" s="21"/>
      <c r="I68" s="330" t="s">
        <v>47</v>
      </c>
      <c r="J68" s="36" t="s">
        <v>3664</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3665</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3515</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3666</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3190</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6</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0</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6</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3667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3517</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3668</v>
      </c>
      <c r="J125" s="242" t="s">
        <v>114</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6</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3517</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3669</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3190</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3434</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0</v>
      </c>
      <c r="K171" s="251" t="str">
        <f t="shared" ref="K171:K186" si="2">IF(OR(COUNTIF(L171:O171,"未確認")&gt;0,COUNTIF(L171:O171,"*")&gt;0),"※","")</f>
        <v/>
      </c>
      <c r="L171" s="259"/>
      <c r="M171" s="259">
        <v>0</v>
      </c>
      <c r="N171" s="259">
        <v>0</v>
      </c>
      <c r="O171" s="259">
        <v>0</v>
      </c>
      <c r="P171" s="22"/>
      <c r="Q171" s="22"/>
      <c r="R171" s="22"/>
    </row>
    <row r="172" spans="1:18" s="82" customFormat="1" ht="34.5" customHeight="1">
      <c r="A172" s="355" t="s">
        <v>2968</v>
      </c>
      <c r="B172" s="114"/>
      <c r="C172" s="457"/>
      <c r="D172" s="457"/>
      <c r="E172" s="457"/>
      <c r="F172" s="457"/>
      <c r="G172" s="457" t="s">
        <v>241</v>
      </c>
      <c r="H172" s="458"/>
      <c r="I172" s="470"/>
      <c r="J172" s="133">
        <v>0.9</v>
      </c>
      <c r="K172" s="251" t="str">
        <f t="shared" si="2"/>
        <v/>
      </c>
      <c r="L172" s="260"/>
      <c r="M172" s="260">
        <v>0</v>
      </c>
      <c r="N172" s="260">
        <v>0.9</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1</v>
      </c>
      <c r="K173" s="251" t="str">
        <f t="shared" si="2"/>
        <v/>
      </c>
      <c r="L173" s="259"/>
      <c r="M173" s="259">
        <v>0</v>
      </c>
      <c r="N173" s="259">
        <v>1</v>
      </c>
      <c r="O173" s="259">
        <v>0</v>
      </c>
      <c r="P173" s="22"/>
      <c r="Q173" s="22"/>
      <c r="R173" s="22"/>
    </row>
    <row r="174" spans="1:18" s="82" customFormat="1" ht="34.5" customHeight="1">
      <c r="A174" s="355" t="s">
        <v>2969</v>
      </c>
      <c r="B174" s="114"/>
      <c r="C174" s="458"/>
      <c r="D174" s="458"/>
      <c r="E174" s="458"/>
      <c r="F174" s="458"/>
      <c r="G174" s="457" t="s">
        <v>241</v>
      </c>
      <c r="H174" s="458"/>
      <c r="I174" s="470"/>
      <c r="J174" s="133">
        <v>1.2</v>
      </c>
      <c r="K174" s="251" t="str">
        <f t="shared" si="2"/>
        <v/>
      </c>
      <c r="L174" s="260"/>
      <c r="M174" s="260">
        <v>0</v>
      </c>
      <c r="N174" s="260">
        <v>1.2</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0.7</v>
      </c>
      <c r="K176" s="251" t="str">
        <f t="shared" si="2"/>
        <v/>
      </c>
      <c r="L176" s="260"/>
      <c r="M176" s="260">
        <v>0</v>
      </c>
      <c r="N176" s="260">
        <v>0.7</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3670</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1034</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1</v>
      </c>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v>0</v>
      </c>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1046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289</v>
      </c>
      <c r="J232" s="152">
        <v>0</v>
      </c>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3671</v>
      </c>
      <c r="J233" s="152">
        <v>0</v>
      </c>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293</v>
      </c>
      <c r="J234" s="152">
        <v>0</v>
      </c>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1056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3672</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722</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886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78</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0</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0</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3673</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3674</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3675</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2203</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2102</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1920</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1681</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1513</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381</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1921</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1968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3183</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391</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1675</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396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1971</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78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399</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1681</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3676</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1678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1925</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1926</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1850</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1527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1528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3677</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1854</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2383</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431</v>
      </c>
      <c r="J454" s="180"/>
      <c r="K454" s="251" t="str">
        <f t="shared" si="8"/>
        <v/>
      </c>
      <c r="L454" s="241"/>
      <c r="M454" s="241"/>
      <c r="N454" s="241"/>
      <c r="O454" s="241"/>
      <c r="P454" s="22"/>
      <c r="Q454" s="22"/>
      <c r="R454" s="22"/>
    </row>
    <row r="455" spans="1:18" s="108" customFormat="1" ht="70.150000000000006" customHeight="1">
      <c r="A455" s="366" t="s">
        <v>1201</v>
      </c>
      <c r="B455" s="113"/>
      <c r="C455" s="457" t="s">
        <v>3507</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457</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2394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1541</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2396</v>
      </c>
      <c r="J472" s="131">
        <v>68</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3678</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t="s">
        <v>3058</v>
      </c>
      <c r="K476" s="251" t="str">
        <f t="shared" si="9"/>
        <v>※</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1864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483</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1681</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3679</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3680</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2766</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1693</v>
      </c>
      <c r="D494" s="457"/>
      <c r="E494" s="457"/>
      <c r="F494" s="457"/>
      <c r="G494" s="457"/>
      <c r="H494" s="457"/>
      <c r="I494" s="116" t="s">
        <v>3274</v>
      </c>
      <c r="J494" s="180"/>
      <c r="K494" s="251" t="str">
        <f t="shared" si="10"/>
        <v/>
      </c>
      <c r="L494" s="241"/>
      <c r="M494" s="241"/>
      <c r="N494" s="241"/>
      <c r="O494" s="241"/>
      <c r="P494" s="22"/>
      <c r="Q494" s="22"/>
      <c r="R494" s="22"/>
    </row>
    <row r="495" spans="1:18" s="112" customFormat="1" ht="98.1" customHeight="1">
      <c r="A495" s="366" t="s">
        <v>1278</v>
      </c>
      <c r="B495" s="108"/>
      <c r="C495" s="457" t="s">
        <v>1279</v>
      </c>
      <c r="D495" s="457"/>
      <c r="E495" s="457"/>
      <c r="F495" s="457"/>
      <c r="G495" s="457"/>
      <c r="H495" s="457"/>
      <c r="I495" s="129" t="s">
        <v>3490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754</v>
      </c>
      <c r="J496" s="180"/>
      <c r="K496" s="251" t="str">
        <f t="shared" si="10"/>
        <v/>
      </c>
      <c r="L496" s="241"/>
      <c r="M496" s="241"/>
      <c r="N496" s="241"/>
      <c r="O496" s="241"/>
      <c r="P496" s="22"/>
      <c r="Q496" s="22"/>
      <c r="R496" s="22"/>
    </row>
    <row r="497" spans="1:18" s="112" customFormat="1" ht="98.1" customHeight="1">
      <c r="A497" s="366" t="s">
        <v>1283</v>
      </c>
      <c r="B497" s="113"/>
      <c r="C497" s="457" t="s">
        <v>3681</v>
      </c>
      <c r="D497" s="458"/>
      <c r="E497" s="458"/>
      <c r="F497" s="458"/>
      <c r="G497" s="458"/>
      <c r="H497" s="458"/>
      <c r="I497" s="116" t="s">
        <v>497</v>
      </c>
      <c r="J497" s="180"/>
      <c r="K497" s="251" t="str">
        <f t="shared" si="10"/>
        <v/>
      </c>
      <c r="L497" s="241"/>
      <c r="M497" s="241"/>
      <c r="N497" s="241"/>
      <c r="O497" s="241"/>
      <c r="P497" s="22"/>
      <c r="Q497" s="22"/>
      <c r="R497" s="22"/>
    </row>
    <row r="498" spans="1:18" s="112" customFormat="1" ht="84" customHeight="1">
      <c r="A498" s="366" t="s">
        <v>1286</v>
      </c>
      <c r="B498" s="113"/>
      <c r="C498" s="457" t="s">
        <v>3276</v>
      </c>
      <c r="D498" s="524"/>
      <c r="E498" s="524"/>
      <c r="F498" s="524"/>
      <c r="G498" s="524"/>
      <c r="H498" s="524"/>
      <c r="I498" s="116" t="s">
        <v>1287</v>
      </c>
      <c r="J498" s="180"/>
      <c r="K498" s="251" t="str">
        <f t="shared" si="10"/>
        <v/>
      </c>
      <c r="L498" s="59"/>
      <c r="M498" s="262"/>
      <c r="N498" s="241"/>
      <c r="O498" s="241"/>
      <c r="P498" s="22"/>
      <c r="Q498" s="22"/>
      <c r="R498" s="22"/>
    </row>
    <row r="499" spans="1:18" s="112" customFormat="1" ht="70.150000000000006" customHeight="1">
      <c r="A499" s="366" t="s">
        <v>1288</v>
      </c>
      <c r="B499" s="113"/>
      <c r="C499" s="457" t="s">
        <v>2122</v>
      </c>
      <c r="D499" s="458"/>
      <c r="E499" s="458"/>
      <c r="F499" s="458"/>
      <c r="G499" s="458"/>
      <c r="H499" s="458"/>
      <c r="I499" s="116" t="s">
        <v>3682</v>
      </c>
      <c r="J499" s="180"/>
      <c r="K499" s="251" t="str">
        <f t="shared" si="10"/>
        <v/>
      </c>
      <c r="L499" s="241"/>
      <c r="M499" s="241"/>
      <c r="N499" s="241"/>
      <c r="O499" s="241"/>
      <c r="P499" s="22"/>
      <c r="Q499" s="22"/>
      <c r="R499" s="22"/>
    </row>
    <row r="500" spans="1:18" s="112" customFormat="1" ht="84" customHeight="1">
      <c r="A500" s="366" t="s">
        <v>1291</v>
      </c>
      <c r="B500" s="113"/>
      <c r="C500" s="457" t="s">
        <v>2798</v>
      </c>
      <c r="D500" s="458"/>
      <c r="E500" s="458"/>
      <c r="F500" s="458"/>
      <c r="G500" s="458"/>
      <c r="H500" s="458"/>
      <c r="I500" s="116" t="s">
        <v>3683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1681</v>
      </c>
      <c r="J507" s="66"/>
      <c r="K507" s="168"/>
      <c r="L507" s="241"/>
      <c r="M507" s="241"/>
      <c r="N507" s="241"/>
      <c r="O507" s="241"/>
      <c r="P507" s="22"/>
      <c r="Q507" s="22"/>
      <c r="R507" s="22"/>
    </row>
    <row r="508" spans="1:18" s="112" customFormat="1" ht="70.150000000000006" customHeight="1">
      <c r="A508" s="366" t="s">
        <v>1294</v>
      </c>
      <c r="B508" s="108"/>
      <c r="C508" s="383" t="s">
        <v>1869</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3684</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3532</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1870</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3685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1681</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2415</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2457</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3686</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1701</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2418</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3687</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3688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3360</v>
      </c>
      <c r="D533" s="524"/>
      <c r="E533" s="524"/>
      <c r="F533" s="524"/>
      <c r="G533" s="524"/>
      <c r="H533" s="524"/>
      <c r="I533" s="129" t="s">
        <v>1569</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1877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3508</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1681</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2132</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1681</v>
      </c>
      <c r="J555" s="66"/>
      <c r="K555" s="168"/>
      <c r="L555" s="241"/>
      <c r="M555" s="241"/>
      <c r="N555" s="241"/>
      <c r="O555" s="241"/>
      <c r="P555" s="22"/>
      <c r="Q555" s="22"/>
      <c r="R555" s="22"/>
    </row>
    <row r="556" spans="1:18" s="112" customFormat="1" ht="112.15" customHeight="1">
      <c r="A556" s="366" t="s">
        <v>1362</v>
      </c>
      <c r="B556" s="113"/>
      <c r="C556" s="383" t="s">
        <v>3493</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1706</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1572</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1512</v>
      </c>
      <c r="J565" s="66"/>
      <c r="K565" s="168"/>
      <c r="L565" s="241"/>
      <c r="M565" s="241"/>
      <c r="N565" s="241"/>
      <c r="O565" s="241"/>
      <c r="P565" s="22"/>
      <c r="Q565" s="22"/>
      <c r="R565" s="22"/>
    </row>
    <row r="566" spans="1:18" s="112" customFormat="1" ht="56.1" customHeight="1">
      <c r="A566" s="366" t="s">
        <v>1369</v>
      </c>
      <c r="B566" s="108"/>
      <c r="C566" s="383" t="s">
        <v>563</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1708</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2463</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1710</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1989</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3689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3690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3510</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BT606"/>
  <sheetViews>
    <sheetView showGridLines="0" topLeftCell="B1" zoomScale="70" zoomScaleNormal="70" zoomScaleSheetLayoutView="70" workbookViewId="0">
      <selection activeCell="G13" sqref="G13"/>
    </sheetView>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779</v>
      </c>
      <c r="C3" s="12"/>
      <c r="D3" s="12"/>
      <c r="E3" s="12"/>
      <c r="F3" s="12"/>
      <c r="G3" s="12"/>
      <c r="H3" s="210"/>
      <c r="I3" s="10"/>
    </row>
    <row r="4" spans="1:15">
      <c r="A4" s="277"/>
      <c r="B4" s="13" t="s">
        <v>3691</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t="s">
        <v>886</v>
      </c>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t="s">
        <v>886</v>
      </c>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3692</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3693</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3190</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3</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19</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114</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3694</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2</v>
      </c>
      <c r="K171" s="251" t="str">
        <f t="shared" ref="K171:K186" si="2">IF(OR(COUNTIF(L171:O171,"未確認")&gt;0,COUNTIF(L171:O171,"*")&gt;0),"※","")</f>
        <v/>
      </c>
      <c r="L171" s="259"/>
      <c r="M171" s="259"/>
      <c r="N171" s="259">
        <v>2</v>
      </c>
      <c r="O171" s="259"/>
      <c r="P171" s="22"/>
      <c r="Q171" s="22"/>
      <c r="R171" s="22"/>
    </row>
    <row r="172" spans="1:18" s="82" customFormat="1" ht="34.5" customHeight="1">
      <c r="A172" s="355" t="s">
        <v>2968</v>
      </c>
      <c r="B172" s="114"/>
      <c r="C172" s="457"/>
      <c r="D172" s="457"/>
      <c r="E172" s="457"/>
      <c r="F172" s="457"/>
      <c r="G172" s="457" t="s">
        <v>241</v>
      </c>
      <c r="H172" s="458"/>
      <c r="I172" s="470"/>
      <c r="J172" s="133">
        <v>1.1000000000000001</v>
      </c>
      <c r="K172" s="251" t="str">
        <f t="shared" si="2"/>
        <v/>
      </c>
      <c r="L172" s="260"/>
      <c r="M172" s="260"/>
      <c r="N172" s="260">
        <v>1.1000000000000001</v>
      </c>
      <c r="O172" s="260"/>
      <c r="P172" s="22"/>
      <c r="Q172" s="22"/>
      <c r="R172" s="22"/>
    </row>
    <row r="173" spans="1:18" s="82" customFormat="1" ht="34.5" customHeight="1">
      <c r="A173" s="355" t="s">
        <v>2969</v>
      </c>
      <c r="B173" s="114"/>
      <c r="C173" s="457" t="s">
        <v>244</v>
      </c>
      <c r="D173" s="458"/>
      <c r="E173" s="458"/>
      <c r="F173" s="458"/>
      <c r="G173" s="457" t="s">
        <v>239</v>
      </c>
      <c r="H173" s="458"/>
      <c r="I173" s="470"/>
      <c r="J173" s="131">
        <v>9</v>
      </c>
      <c r="K173" s="251" t="str">
        <f t="shared" si="2"/>
        <v/>
      </c>
      <c r="L173" s="259"/>
      <c r="M173" s="259"/>
      <c r="N173" s="259">
        <v>9</v>
      </c>
      <c r="O173" s="259"/>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2</v>
      </c>
      <c r="K175" s="251" t="str">
        <f t="shared" si="2"/>
        <v/>
      </c>
      <c r="L175" s="259"/>
      <c r="M175" s="259"/>
      <c r="N175" s="259">
        <v>2</v>
      </c>
      <c r="O175" s="259"/>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c r="N179" s="259">
        <v>0</v>
      </c>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3695</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1034</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1</v>
      </c>
      <c r="K225" s="237"/>
      <c r="L225" s="59"/>
      <c r="M225" s="262"/>
      <c r="N225" s="241"/>
      <c r="O225" s="241"/>
      <c r="P225" s="22"/>
      <c r="Q225" s="22"/>
      <c r="R225" s="22"/>
    </row>
    <row r="226" spans="1:18" s="82" customFormat="1" ht="34.5" customHeight="1">
      <c r="A226" s="355" t="s">
        <v>2992</v>
      </c>
      <c r="B226" s="146"/>
      <c r="C226" s="400" t="s">
        <v>3696</v>
      </c>
      <c r="D226" s="452"/>
      <c r="E226" s="457" t="s">
        <v>279</v>
      </c>
      <c r="F226" s="458"/>
      <c r="G226" s="458"/>
      <c r="H226" s="458"/>
      <c r="I226" s="406" t="s">
        <v>280</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c r="K229" s="237"/>
      <c r="L229" s="59"/>
      <c r="M229" s="262"/>
      <c r="N229" s="241"/>
      <c r="O229" s="241"/>
      <c r="P229" s="22"/>
      <c r="Q229" s="22"/>
      <c r="R229" s="22"/>
    </row>
    <row r="230" spans="1:18" s="82" customFormat="1" ht="44.65" customHeight="1">
      <c r="A230" s="355" t="s">
        <v>2997</v>
      </c>
      <c r="B230" s="146"/>
      <c r="C230" s="453"/>
      <c r="D230" s="454"/>
      <c r="E230" s="457" t="s">
        <v>285</v>
      </c>
      <c r="F230" s="458"/>
      <c r="G230" s="458"/>
      <c r="H230" s="458"/>
      <c r="I230" s="392" t="s">
        <v>286</v>
      </c>
      <c r="J230" s="152"/>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289</v>
      </c>
      <c r="J232" s="152"/>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1502</v>
      </c>
      <c r="J233" s="152"/>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1054</v>
      </c>
      <c r="J234" s="152"/>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295</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299</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3697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78</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22</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0.1</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186</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182</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4</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185</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121</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9</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1</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35</v>
      </c>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v>19</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185</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19</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166</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163</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1311</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t="s">
        <v>181</v>
      </c>
      <c r="K341" s="251" t="str">
        <f t="shared" ref="K341:K346" si="4">IF(OR(COUNTIF(J341,"未確認")&gt;0,COUNTIF(J341,"*")&gt;0),"※","")</f>
        <v>※</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t="s">
        <v>181</v>
      </c>
      <c r="K343" s="251" t="str">
        <f t="shared" si="4"/>
        <v>※</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13</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13</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1126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1838</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1738</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1739</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1514</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1672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3698</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385</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1517</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3453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1523</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3699</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1521</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1846</v>
      </c>
      <c r="J428" s="109"/>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1681</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2107</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2703</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3118</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2379</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1187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2444</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1529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3580</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3700</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1683</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c r="K454" s="251" t="str">
        <f t="shared" si="8"/>
        <v/>
      </c>
      <c r="L454" s="241"/>
      <c r="M454" s="241"/>
      <c r="N454" s="241"/>
      <c r="O454" s="241"/>
      <c r="P454" s="22"/>
      <c r="Q454" s="22"/>
      <c r="R454" s="22"/>
    </row>
    <row r="455" spans="1:18" s="108" customFormat="1" ht="70.150000000000006" customHeight="1">
      <c r="A455" s="366" t="s">
        <v>1201</v>
      </c>
      <c r="B455" s="113"/>
      <c r="C455" s="457" t="s">
        <v>3120</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1684</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1860</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3701</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1690</v>
      </c>
      <c r="J472" s="131">
        <v>41</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t="s">
        <v>181</v>
      </c>
      <c r="K473" s="251" t="str">
        <f t="shared" si="9"/>
        <v>※</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1749</v>
      </c>
      <c r="J474" s="131">
        <v>21</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t="s">
        <v>181</v>
      </c>
      <c r="K475" s="251" t="str">
        <f t="shared" si="9"/>
        <v>※</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471</v>
      </c>
      <c r="J476" s="180">
        <v>11</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3641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2794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2225</v>
      </c>
      <c r="D494" s="457"/>
      <c r="E494" s="457"/>
      <c r="F494" s="457"/>
      <c r="G494" s="457"/>
      <c r="H494" s="457"/>
      <c r="I494" s="116" t="s">
        <v>3274</v>
      </c>
      <c r="J494" s="180"/>
      <c r="K494" s="251" t="str">
        <f t="shared" si="10"/>
        <v/>
      </c>
      <c r="L494" s="241"/>
      <c r="M494" s="241"/>
      <c r="N494" s="241"/>
      <c r="O494" s="241"/>
      <c r="P494" s="22"/>
      <c r="Q494" s="22"/>
      <c r="R494" s="22"/>
    </row>
    <row r="495" spans="1:18" s="112" customFormat="1" ht="98.1" customHeight="1">
      <c r="A495" s="366" t="s">
        <v>1278</v>
      </c>
      <c r="B495" s="108"/>
      <c r="C495" s="457" t="s">
        <v>1549</v>
      </c>
      <c r="D495" s="457"/>
      <c r="E495" s="457"/>
      <c r="F495" s="457"/>
      <c r="G495" s="457"/>
      <c r="H495" s="457"/>
      <c r="I495" s="129" t="s">
        <v>2715</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c r="K496" s="251" t="str">
        <f t="shared" si="10"/>
        <v/>
      </c>
      <c r="L496" s="241"/>
      <c r="M496" s="241"/>
      <c r="N496" s="241"/>
      <c r="O496" s="241"/>
      <c r="P496" s="22"/>
      <c r="Q496" s="22"/>
      <c r="R496" s="22"/>
    </row>
    <row r="497" spans="1:18" s="112" customFormat="1" ht="98.1" customHeight="1">
      <c r="A497" s="366" t="s">
        <v>1283</v>
      </c>
      <c r="B497" s="113"/>
      <c r="C497" s="457" t="s">
        <v>2451</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3702</v>
      </c>
      <c r="D498" s="524"/>
      <c r="E498" s="524"/>
      <c r="F498" s="524"/>
      <c r="G498" s="524"/>
      <c r="H498" s="524"/>
      <c r="I498" s="116" t="s">
        <v>3358</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2227</v>
      </c>
      <c r="J499" s="180"/>
      <c r="K499" s="251" t="str">
        <f t="shared" si="10"/>
        <v/>
      </c>
      <c r="L499" s="241"/>
      <c r="M499" s="241"/>
      <c r="N499" s="241"/>
      <c r="O499" s="241"/>
      <c r="P499" s="22"/>
      <c r="Q499" s="22"/>
      <c r="R499" s="22"/>
    </row>
    <row r="500" spans="1:18" s="112" customFormat="1" ht="84" customHeight="1">
      <c r="A500" s="366" t="s">
        <v>1291</v>
      </c>
      <c r="B500" s="113"/>
      <c r="C500" s="457" t="s">
        <v>2798</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1523</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3587</v>
      </c>
      <c r="D509" s="515"/>
      <c r="E509" s="515"/>
      <c r="F509" s="515"/>
      <c r="G509" s="515"/>
      <c r="H509" s="516"/>
      <c r="I509" s="116" t="s">
        <v>508</v>
      </c>
      <c r="J509" s="180" t="s">
        <v>3073</v>
      </c>
      <c r="K509" s="251" t="str">
        <f t="shared" si="11"/>
        <v>※</v>
      </c>
      <c r="L509" s="241"/>
      <c r="M509" s="241"/>
      <c r="N509" s="241"/>
      <c r="O509" s="241"/>
      <c r="P509" s="22"/>
      <c r="Q509" s="22"/>
      <c r="R509" s="22"/>
    </row>
    <row r="510" spans="1:18" s="112" customFormat="1" ht="78">
      <c r="A510" s="366" t="s">
        <v>1298</v>
      </c>
      <c r="B510" s="113"/>
      <c r="C510" s="383" t="s">
        <v>2801</v>
      </c>
      <c r="D510" s="515"/>
      <c r="E510" s="515"/>
      <c r="F510" s="515"/>
      <c r="G510" s="515"/>
      <c r="H510" s="516"/>
      <c r="I510" s="116" t="s">
        <v>510</v>
      </c>
      <c r="J510" s="180" t="s">
        <v>3073</v>
      </c>
      <c r="K510" s="251" t="str">
        <f t="shared" si="11"/>
        <v>※</v>
      </c>
      <c r="L510" s="241"/>
      <c r="M510" s="241"/>
      <c r="N510" s="241"/>
      <c r="O510" s="241"/>
      <c r="P510" s="22"/>
      <c r="Q510" s="22"/>
      <c r="R510" s="22"/>
    </row>
    <row r="511" spans="1:18" s="112" customFormat="1" ht="56.1" customHeight="1">
      <c r="A511" s="366" t="s">
        <v>1300</v>
      </c>
      <c r="B511" s="113"/>
      <c r="C511" s="383" t="s">
        <v>3329</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3703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1871</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3704</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3281</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524</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2415</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2457</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1565</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1874</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1702</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1703</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3492</v>
      </c>
      <c r="J533" s="180"/>
      <c r="K533" s="251" t="str">
        <f t="shared" si="12"/>
        <v/>
      </c>
      <c r="L533" s="241"/>
      <c r="M533" s="241"/>
      <c r="N533" s="241"/>
      <c r="O533" s="241"/>
      <c r="P533" s="22"/>
      <c r="Q533" s="22"/>
      <c r="R533" s="22"/>
    </row>
    <row r="534" spans="1:18" s="112" customFormat="1" ht="70.150000000000006" customHeight="1">
      <c r="A534" s="366" t="s">
        <v>1333</v>
      </c>
      <c r="B534" s="83"/>
      <c r="C534" s="457" t="s">
        <v>3128</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1940</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2459</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1523</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1523</v>
      </c>
      <c r="J555" s="66"/>
      <c r="K555" s="168"/>
      <c r="L555" s="241"/>
      <c r="M555" s="241"/>
      <c r="N555" s="241"/>
      <c r="O555" s="241"/>
      <c r="P555" s="22"/>
      <c r="Q555" s="22"/>
      <c r="R555" s="22"/>
    </row>
    <row r="556" spans="1:18" s="112" customFormat="1" ht="112.15" customHeight="1">
      <c r="A556" s="366" t="s">
        <v>1362</v>
      </c>
      <c r="B556" s="113"/>
      <c r="C556" s="383" t="s">
        <v>3231</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3409</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2461</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1880</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1681</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1882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2920</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2804</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3705</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3706</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3283</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BT606"/>
  <sheetViews>
    <sheetView showGridLines="0" topLeftCell="B1" zoomScale="70" zoomScaleNormal="70" zoomScaleSheetLayoutView="70" workbookViewId="0">
      <selection activeCell="G13" sqref="G13"/>
    </sheetView>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3707</v>
      </c>
      <c r="C3" s="12"/>
      <c r="D3" s="12"/>
      <c r="E3" s="12"/>
      <c r="F3" s="12"/>
      <c r="G3" s="12"/>
      <c r="H3" s="210"/>
      <c r="I3" s="10"/>
    </row>
    <row r="4" spans="1:15">
      <c r="A4" s="277"/>
      <c r="B4" s="13" t="s">
        <v>3708</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3709</v>
      </c>
      <c r="J15" s="512"/>
      <c r="K15" s="512"/>
      <c r="L15" s="215"/>
      <c r="M15" s="6"/>
      <c r="N15" s="209"/>
      <c r="O15" s="209"/>
    </row>
    <row r="16" spans="1:15" s="22" customFormat="1">
      <c r="A16" s="355" t="s">
        <v>2924</v>
      </c>
      <c r="B16" s="18"/>
      <c r="C16" s="20"/>
      <c r="D16" s="20"/>
      <c r="E16" s="20"/>
      <c r="F16" s="20"/>
      <c r="G16" s="20"/>
      <c r="H16" s="21"/>
      <c r="I16" s="512" t="s">
        <v>3710</v>
      </c>
      <c r="J16" s="512"/>
      <c r="K16" s="512"/>
      <c r="L16" s="215"/>
      <c r="M16" s="6"/>
      <c r="N16" s="209"/>
      <c r="O16" s="209"/>
    </row>
    <row r="17" spans="1:71" s="22" customFormat="1">
      <c r="A17" s="355" t="s">
        <v>2924</v>
      </c>
      <c r="B17" s="18"/>
      <c r="C17" s="20"/>
      <c r="D17" s="20"/>
      <c r="E17" s="20"/>
      <c r="F17" s="20"/>
      <c r="G17" s="20"/>
      <c r="H17" s="21"/>
      <c r="I17" s="512" t="s">
        <v>3711</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3712</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3713</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3712</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3714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3244</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3715</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3716</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3717</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3718</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3719</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3720</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3721</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3517</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3</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3</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3</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3</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3722</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3723</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3724</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3725</v>
      </c>
      <c r="J125" s="242" t="s">
        <v>766</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3724</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3</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v>10</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v>0</v>
      </c>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v>0</v>
      </c>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v>0</v>
      </c>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v>0</v>
      </c>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3295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3190</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3190</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1</v>
      </c>
      <c r="K171" s="251" t="str">
        <f t="shared" ref="K171:K186" si="2">IF(OR(COUNTIF(L171:O171,"未確認")&gt;0,COUNTIF(L171:O171,"*")&gt;0),"※","")</f>
        <v/>
      </c>
      <c r="L171" s="259">
        <v>0</v>
      </c>
      <c r="M171" s="259">
        <v>0</v>
      </c>
      <c r="N171" s="259">
        <v>1</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3</v>
      </c>
      <c r="K173" s="251" t="str">
        <f t="shared" si="2"/>
        <v/>
      </c>
      <c r="L173" s="259">
        <v>0</v>
      </c>
      <c r="M173" s="259">
        <v>0</v>
      </c>
      <c r="N173" s="259">
        <v>3</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v>0</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3155</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3190</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3726</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0</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0</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3727</v>
      </c>
      <c r="D222" s="402"/>
      <c r="E222" s="544" t="s">
        <v>273</v>
      </c>
      <c r="F222" s="545"/>
      <c r="G222" s="457" t="s">
        <v>274</v>
      </c>
      <c r="H222" s="458"/>
      <c r="I222" s="406" t="s">
        <v>1034</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3728</v>
      </c>
      <c r="J229" s="152">
        <v>0</v>
      </c>
      <c r="K229" s="237"/>
      <c r="L229" s="59"/>
      <c r="M229" s="262"/>
      <c r="N229" s="241"/>
      <c r="O229" s="241"/>
      <c r="P229" s="22"/>
      <c r="Q229" s="22"/>
      <c r="R229" s="22"/>
    </row>
    <row r="230" spans="1:18" s="82" customFormat="1" ht="44.65" customHeight="1">
      <c r="A230" s="355" t="s">
        <v>2997</v>
      </c>
      <c r="B230" s="146"/>
      <c r="C230" s="453"/>
      <c r="D230" s="454"/>
      <c r="E230" s="457" t="s">
        <v>3729</v>
      </c>
      <c r="F230" s="458"/>
      <c r="G230" s="458"/>
      <c r="H230" s="458"/>
      <c r="I230" s="392" t="s">
        <v>1046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3730</v>
      </c>
      <c r="F232" s="458"/>
      <c r="G232" s="458"/>
      <c r="H232" s="458"/>
      <c r="I232" s="116" t="s">
        <v>289</v>
      </c>
      <c r="J232" s="152">
        <v>0</v>
      </c>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3731</v>
      </c>
      <c r="F234" s="458"/>
      <c r="G234" s="458"/>
      <c r="H234" s="458"/>
      <c r="I234" s="116" t="s">
        <v>3164</v>
      </c>
      <c r="J234" s="152">
        <v>0</v>
      </c>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295</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301</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3190</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722</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3308</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113</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301</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113</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3190</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113</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113</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113</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113</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113</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3732</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113</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3733</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3724</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v>10</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t="s">
        <v>701</v>
      </c>
      <c r="K366" s="251" t="str">
        <f t="shared" si="5"/>
        <v>※</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t="s">
        <v>3313</v>
      </c>
      <c r="K374" s="251" t="str">
        <f t="shared" si="5"/>
        <v>※</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366</v>
      </c>
      <c r="J378" s="180">
        <v>0</v>
      </c>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3734</v>
      </c>
      <c r="J391" s="180">
        <v>0</v>
      </c>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v>0</v>
      </c>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2527</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1671</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1523</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v>0</v>
      </c>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3735</v>
      </c>
      <c r="J402" s="180">
        <v>0</v>
      </c>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1515</v>
      </c>
      <c r="J403" s="180">
        <v>0</v>
      </c>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1921</v>
      </c>
      <c r="J404" s="180">
        <v>0</v>
      </c>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v>0</v>
      </c>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v>0</v>
      </c>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1517</v>
      </c>
      <c r="J407" s="180">
        <v>0</v>
      </c>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1163</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1674</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2217</v>
      </c>
      <c r="J414" s="180">
        <v>0</v>
      </c>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v>0</v>
      </c>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2106</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1971</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1681</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1522</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1512</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1677</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1523</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1678</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v>0</v>
      </c>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3736</v>
      </c>
      <c r="J436" s="180">
        <v>0</v>
      </c>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v>0</v>
      </c>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v>0</v>
      </c>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1187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1681</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1852</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1529</v>
      </c>
      <c r="J448" s="180">
        <v>0</v>
      </c>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421</v>
      </c>
      <c r="J449" s="180">
        <v>0</v>
      </c>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v>0</v>
      </c>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v>0</v>
      </c>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2109</v>
      </c>
      <c r="J452" s="180">
        <v>0</v>
      </c>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1746</v>
      </c>
      <c r="J453" s="180">
        <v>0</v>
      </c>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v>0</v>
      </c>
      <c r="K454" s="251" t="str">
        <f t="shared" si="8"/>
        <v/>
      </c>
      <c r="L454" s="241"/>
      <c r="M454" s="241"/>
      <c r="N454" s="241"/>
      <c r="O454" s="241"/>
      <c r="P454" s="22"/>
      <c r="Q454" s="22"/>
      <c r="R454" s="22"/>
    </row>
    <row r="455" spans="1:18" s="108" customFormat="1" ht="70.150000000000006" customHeight="1">
      <c r="A455" s="366" t="s">
        <v>1201</v>
      </c>
      <c r="B455" s="113"/>
      <c r="C455" s="457" t="s">
        <v>3354</v>
      </c>
      <c r="D455" s="524"/>
      <c r="E455" s="524"/>
      <c r="F455" s="524"/>
      <c r="G455" s="524"/>
      <c r="H455" s="524"/>
      <c r="I455" s="129" t="s">
        <v>433</v>
      </c>
      <c r="J455" s="180">
        <v>0</v>
      </c>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v>0</v>
      </c>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v>0</v>
      </c>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v>0</v>
      </c>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2387</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1148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1860</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1540</v>
      </c>
      <c r="D468" s="458"/>
      <c r="E468" s="458"/>
      <c r="F468" s="458"/>
      <c r="G468" s="458"/>
      <c r="H468" s="458"/>
      <c r="I468" s="324" t="s">
        <v>459</v>
      </c>
      <c r="J468" s="180">
        <v>0</v>
      </c>
      <c r="K468" s="251" t="str">
        <f t="shared" si="9"/>
        <v/>
      </c>
      <c r="L468" s="241"/>
      <c r="M468" s="241"/>
      <c r="N468" s="241"/>
      <c r="O468" s="241"/>
      <c r="P468" s="22"/>
      <c r="Q468" s="22"/>
      <c r="R468" s="22"/>
    </row>
    <row r="469" spans="1:18" s="108" customFormat="1" ht="84" customHeight="1">
      <c r="A469" s="366" t="s">
        <v>1245</v>
      </c>
      <c r="B469" s="83"/>
      <c r="C469" s="457" t="s">
        <v>2223</v>
      </c>
      <c r="D469" s="458"/>
      <c r="E469" s="458"/>
      <c r="F469" s="458"/>
      <c r="G469" s="458"/>
      <c r="H469" s="458"/>
      <c r="I469" s="324" t="s">
        <v>1246</v>
      </c>
      <c r="J469" s="180">
        <v>0</v>
      </c>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1542</v>
      </c>
      <c r="J470" s="180">
        <v>0</v>
      </c>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2712</v>
      </c>
      <c r="J471" s="180">
        <v>0</v>
      </c>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1252</v>
      </c>
      <c r="J472" s="131">
        <v>80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v>0</v>
      </c>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v>0</v>
      </c>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v>0</v>
      </c>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v>0</v>
      </c>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v>0</v>
      </c>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1523</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3074</v>
      </c>
      <c r="J490" s="180">
        <v>0</v>
      </c>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v>0</v>
      </c>
      <c r="K491" s="251" t="str">
        <f t="shared" si="10"/>
        <v/>
      </c>
      <c r="L491" s="59"/>
      <c r="M491" s="262"/>
      <c r="N491" s="241"/>
      <c r="O491" s="241"/>
      <c r="P491" s="22"/>
      <c r="Q491" s="22"/>
      <c r="R491" s="22"/>
    </row>
    <row r="492" spans="1:18" s="112" customFormat="1" ht="71.25" customHeight="1">
      <c r="A492" s="366" t="s">
        <v>1271</v>
      </c>
      <c r="B492" s="108"/>
      <c r="C492" s="457" t="s">
        <v>1547</v>
      </c>
      <c r="D492" s="457"/>
      <c r="E492" s="457"/>
      <c r="F492" s="457"/>
      <c r="G492" s="457"/>
      <c r="H492" s="457"/>
      <c r="I492" s="405"/>
      <c r="J492" s="180">
        <v>0</v>
      </c>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3737</v>
      </c>
      <c r="J493" s="180">
        <v>0</v>
      </c>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3357</v>
      </c>
      <c r="J494" s="180">
        <v>0</v>
      </c>
      <c r="K494" s="251" t="str">
        <f t="shared" si="10"/>
        <v/>
      </c>
      <c r="L494" s="241"/>
      <c r="M494" s="241"/>
      <c r="N494" s="241"/>
      <c r="O494" s="241"/>
      <c r="P494" s="22"/>
      <c r="Q494" s="22"/>
      <c r="R494" s="22"/>
    </row>
    <row r="495" spans="1:18" s="112" customFormat="1" ht="98.1" customHeight="1">
      <c r="A495" s="366" t="s">
        <v>1278</v>
      </c>
      <c r="B495" s="108"/>
      <c r="C495" s="457" t="s">
        <v>1549</v>
      </c>
      <c r="D495" s="457"/>
      <c r="E495" s="457"/>
      <c r="F495" s="457"/>
      <c r="G495" s="457"/>
      <c r="H495" s="457"/>
      <c r="I495" s="129" t="s">
        <v>1978</v>
      </c>
      <c r="J495" s="180">
        <v>0</v>
      </c>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3327</v>
      </c>
      <c r="J496" s="180">
        <v>0</v>
      </c>
      <c r="K496" s="251" t="str">
        <f t="shared" si="10"/>
        <v/>
      </c>
      <c r="L496" s="241"/>
      <c r="M496" s="241"/>
      <c r="N496" s="241"/>
      <c r="O496" s="241"/>
      <c r="P496" s="22"/>
      <c r="Q496" s="22"/>
      <c r="R496" s="22"/>
    </row>
    <row r="497" spans="1:18" s="112" customFormat="1" ht="98.1" customHeight="1">
      <c r="A497" s="366" t="s">
        <v>1283</v>
      </c>
      <c r="B497" s="113"/>
      <c r="C497" s="457" t="s">
        <v>1695</v>
      </c>
      <c r="D497" s="458"/>
      <c r="E497" s="458"/>
      <c r="F497" s="458"/>
      <c r="G497" s="458"/>
      <c r="H497" s="458"/>
      <c r="I497" s="116" t="s">
        <v>1867</v>
      </c>
      <c r="J497" s="180">
        <v>0</v>
      </c>
      <c r="K497" s="251" t="str">
        <f t="shared" si="10"/>
        <v/>
      </c>
      <c r="L497" s="241"/>
      <c r="M497" s="241"/>
      <c r="N497" s="241"/>
      <c r="O497" s="241"/>
      <c r="P497" s="22"/>
      <c r="Q497" s="22"/>
      <c r="R497" s="22"/>
    </row>
    <row r="498" spans="1:18" s="112" customFormat="1" ht="84" customHeight="1">
      <c r="A498" s="366" t="s">
        <v>1286</v>
      </c>
      <c r="B498" s="113"/>
      <c r="C498" s="457" t="s">
        <v>3328</v>
      </c>
      <c r="D498" s="524"/>
      <c r="E498" s="524"/>
      <c r="F498" s="524"/>
      <c r="G498" s="524"/>
      <c r="H498" s="524"/>
      <c r="I498" s="116" t="s">
        <v>3738</v>
      </c>
      <c r="J498" s="180">
        <v>0</v>
      </c>
      <c r="K498" s="251" t="str">
        <f t="shared" si="10"/>
        <v/>
      </c>
      <c r="L498" s="59"/>
      <c r="M498" s="262"/>
      <c r="N498" s="241"/>
      <c r="O498" s="241"/>
      <c r="P498" s="22"/>
      <c r="Q498" s="22"/>
      <c r="R498" s="22"/>
    </row>
    <row r="499" spans="1:18" s="112" customFormat="1" ht="70.150000000000006" customHeight="1">
      <c r="A499" s="366" t="s">
        <v>1288</v>
      </c>
      <c r="B499" s="113"/>
      <c r="C499" s="457" t="s">
        <v>500</v>
      </c>
      <c r="D499" s="458"/>
      <c r="E499" s="458"/>
      <c r="F499" s="458"/>
      <c r="G499" s="458"/>
      <c r="H499" s="458"/>
      <c r="I499" s="116" t="s">
        <v>1290</v>
      </c>
      <c r="J499" s="180">
        <v>0</v>
      </c>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2406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1512</v>
      </c>
      <c r="J507" s="66"/>
      <c r="K507" s="168"/>
      <c r="L507" s="241"/>
      <c r="M507" s="241"/>
      <c r="N507" s="241"/>
      <c r="O507" s="241"/>
      <c r="P507" s="22"/>
      <c r="Q507" s="22"/>
      <c r="R507" s="22"/>
    </row>
    <row r="508" spans="1:18" s="112" customFormat="1" ht="70.150000000000006" customHeight="1">
      <c r="A508" s="366" t="s">
        <v>1294</v>
      </c>
      <c r="B508" s="108"/>
      <c r="C508" s="383" t="s">
        <v>1981</v>
      </c>
      <c r="D508" s="384"/>
      <c r="E508" s="384"/>
      <c r="F508" s="384"/>
      <c r="G508" s="384"/>
      <c r="H508" s="385"/>
      <c r="I508" s="116" t="s">
        <v>506</v>
      </c>
      <c r="J508" s="180">
        <v>0</v>
      </c>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2228</v>
      </c>
      <c r="D509" s="515"/>
      <c r="E509" s="515"/>
      <c r="F509" s="515"/>
      <c r="G509" s="515"/>
      <c r="H509" s="516"/>
      <c r="I509" s="116" t="s">
        <v>508</v>
      </c>
      <c r="J509" s="180">
        <v>0</v>
      </c>
      <c r="K509" s="251" t="str">
        <f t="shared" si="11"/>
        <v/>
      </c>
      <c r="L509" s="241"/>
      <c r="M509" s="241"/>
      <c r="N509" s="241"/>
      <c r="O509" s="241"/>
      <c r="P509" s="22"/>
      <c r="Q509" s="22"/>
      <c r="R509" s="22"/>
    </row>
    <row r="510" spans="1:18" s="112" customFormat="1" ht="78">
      <c r="A510" s="366" t="s">
        <v>1298</v>
      </c>
      <c r="B510" s="113"/>
      <c r="C510" s="383" t="s">
        <v>3739</v>
      </c>
      <c r="D510" s="515"/>
      <c r="E510" s="515"/>
      <c r="F510" s="515"/>
      <c r="G510" s="515"/>
      <c r="H510" s="516"/>
      <c r="I510" s="116" t="s">
        <v>510</v>
      </c>
      <c r="J510" s="180">
        <v>0</v>
      </c>
      <c r="K510" s="251" t="str">
        <f t="shared" si="11"/>
        <v/>
      </c>
      <c r="L510" s="241"/>
      <c r="M510" s="241"/>
      <c r="N510" s="241"/>
      <c r="O510" s="241"/>
      <c r="P510" s="22"/>
      <c r="Q510" s="22"/>
      <c r="R510" s="22"/>
    </row>
    <row r="511" spans="1:18" s="112" customFormat="1" ht="56.1" customHeight="1">
      <c r="A511" s="366" t="s">
        <v>1300</v>
      </c>
      <c r="B511" s="113"/>
      <c r="C511" s="383" t="s">
        <v>3588</v>
      </c>
      <c r="D511" s="517"/>
      <c r="E511" s="517"/>
      <c r="F511" s="517"/>
      <c r="G511" s="517"/>
      <c r="H511" s="518"/>
      <c r="I511" s="116" t="s">
        <v>512</v>
      </c>
      <c r="J511" s="180">
        <v>0</v>
      </c>
      <c r="K511" s="251" t="str">
        <f t="shared" si="11"/>
        <v/>
      </c>
      <c r="L511" s="241"/>
      <c r="M511" s="241"/>
      <c r="N511" s="241"/>
      <c r="O511" s="241"/>
      <c r="P511" s="22"/>
      <c r="Q511" s="22"/>
      <c r="R511" s="22"/>
    </row>
    <row r="512" spans="1:18" s="112" customFormat="1" ht="84" customHeight="1">
      <c r="A512" s="366" t="s">
        <v>1301</v>
      </c>
      <c r="B512" s="113"/>
      <c r="C512" s="383" t="s">
        <v>513</v>
      </c>
      <c r="D512" s="515"/>
      <c r="E512" s="515"/>
      <c r="F512" s="515"/>
      <c r="G512" s="515"/>
      <c r="H512" s="516"/>
      <c r="I512" s="116" t="s">
        <v>514</v>
      </c>
      <c r="J512" s="180" t="s">
        <v>3079</v>
      </c>
      <c r="K512" s="251" t="str">
        <f t="shared" si="11"/>
        <v>※</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v>0</v>
      </c>
      <c r="K513" s="251" t="str">
        <f t="shared" si="11"/>
        <v/>
      </c>
      <c r="L513" s="241"/>
      <c r="M513" s="241"/>
      <c r="N513" s="241"/>
      <c r="O513" s="241"/>
      <c r="P513" s="22"/>
      <c r="Q513" s="22"/>
      <c r="R513" s="22"/>
    </row>
    <row r="514" spans="1:18" s="112" customFormat="1" ht="98.1" customHeight="1">
      <c r="A514" s="366" t="s">
        <v>1304</v>
      </c>
      <c r="B514" s="113"/>
      <c r="C514" s="383" t="s">
        <v>3740</v>
      </c>
      <c r="D514" s="515"/>
      <c r="E514" s="515"/>
      <c r="F514" s="515"/>
      <c r="G514" s="515"/>
      <c r="H514" s="516"/>
      <c r="I514" s="116" t="s">
        <v>518</v>
      </c>
      <c r="J514" s="180">
        <v>0</v>
      </c>
      <c r="K514" s="251" t="str">
        <f t="shared" si="11"/>
        <v/>
      </c>
      <c r="L514" s="241"/>
      <c r="M514" s="241"/>
      <c r="N514" s="241"/>
      <c r="O514" s="241"/>
      <c r="P514" s="22"/>
      <c r="Q514" s="22"/>
      <c r="R514" s="22"/>
    </row>
    <row r="515" spans="1:18" s="112" customFormat="1" ht="84" customHeight="1">
      <c r="A515" s="366" t="s">
        <v>1306</v>
      </c>
      <c r="B515" s="113"/>
      <c r="C515" s="383" t="s">
        <v>3082</v>
      </c>
      <c r="D515" s="517"/>
      <c r="E515" s="517"/>
      <c r="F515" s="517"/>
      <c r="G515" s="517"/>
      <c r="H515" s="518"/>
      <c r="I515" s="116" t="s">
        <v>520</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521</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3741</v>
      </c>
      <c r="F524" s="515"/>
      <c r="G524" s="515"/>
      <c r="H524" s="516"/>
      <c r="I524" s="116" t="s">
        <v>525</v>
      </c>
      <c r="J524" s="180">
        <v>0</v>
      </c>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v>0</v>
      </c>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v>0</v>
      </c>
      <c r="K526" s="251" t="str">
        <f t="shared" si="12"/>
        <v/>
      </c>
      <c r="L526" s="241"/>
      <c r="M526" s="241"/>
      <c r="N526" s="241"/>
      <c r="O526" s="241"/>
      <c r="P526" s="22"/>
      <c r="Q526" s="22"/>
      <c r="R526" s="22"/>
    </row>
    <row r="527" spans="1:18" s="112" customFormat="1" ht="84" customHeight="1">
      <c r="A527" s="366" t="s">
        <v>1319</v>
      </c>
      <c r="B527" s="83"/>
      <c r="C527" s="315"/>
      <c r="D527" s="318"/>
      <c r="E527" s="383" t="s">
        <v>1564</v>
      </c>
      <c r="F527" s="515"/>
      <c r="G527" s="515"/>
      <c r="H527" s="516"/>
      <c r="I527" s="116" t="s">
        <v>531</v>
      </c>
      <c r="J527" s="180">
        <v>0</v>
      </c>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v>0</v>
      </c>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v>0</v>
      </c>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1874</v>
      </c>
      <c r="F530" s="515"/>
      <c r="G530" s="515"/>
      <c r="H530" s="516"/>
      <c r="I530" s="116" t="s">
        <v>537</v>
      </c>
      <c r="J530" s="180">
        <v>0</v>
      </c>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1566</v>
      </c>
      <c r="F531" s="515"/>
      <c r="G531" s="515"/>
      <c r="H531" s="516"/>
      <c r="I531" s="116" t="s">
        <v>539</v>
      </c>
      <c r="J531" s="180">
        <v>0</v>
      </c>
      <c r="K531" s="251" t="str">
        <f t="shared" si="12"/>
        <v/>
      </c>
      <c r="L531" s="241"/>
      <c r="M531" s="241"/>
      <c r="N531" s="241"/>
      <c r="O531" s="241"/>
      <c r="P531" s="22"/>
      <c r="Q531" s="22"/>
      <c r="R531" s="22"/>
    </row>
    <row r="532" spans="1:18" s="112" customFormat="1" ht="70.150000000000006" customHeight="1">
      <c r="A532" s="366" t="s">
        <v>1329</v>
      </c>
      <c r="B532" s="83"/>
      <c r="C532" s="457" t="s">
        <v>1703</v>
      </c>
      <c r="D532" s="458"/>
      <c r="E532" s="458"/>
      <c r="F532" s="458"/>
      <c r="G532" s="458"/>
      <c r="H532" s="458"/>
      <c r="I532" s="116" t="s">
        <v>1330</v>
      </c>
      <c r="J532" s="180">
        <v>0</v>
      </c>
      <c r="K532" s="251" t="str">
        <f t="shared" si="12"/>
        <v/>
      </c>
      <c r="L532" s="241"/>
      <c r="M532" s="241"/>
      <c r="N532" s="241"/>
      <c r="O532" s="241"/>
      <c r="P532" s="22"/>
      <c r="Q532" s="22"/>
      <c r="R532" s="22"/>
    </row>
    <row r="533" spans="1:18" s="112" customFormat="1" ht="72" customHeight="1">
      <c r="A533" s="366" t="s">
        <v>1331</v>
      </c>
      <c r="B533" s="83"/>
      <c r="C533" s="457" t="s">
        <v>2235</v>
      </c>
      <c r="D533" s="524"/>
      <c r="E533" s="524"/>
      <c r="F533" s="524"/>
      <c r="G533" s="524"/>
      <c r="H533" s="524"/>
      <c r="I533" s="129" t="s">
        <v>1704</v>
      </c>
      <c r="J533" s="180">
        <v>0</v>
      </c>
      <c r="K533" s="251" t="str">
        <f t="shared" si="12"/>
        <v/>
      </c>
      <c r="L533" s="241"/>
      <c r="M533" s="241"/>
      <c r="N533" s="241"/>
      <c r="O533" s="241"/>
      <c r="P533" s="22"/>
      <c r="Q533" s="22"/>
      <c r="R533" s="22"/>
    </row>
    <row r="534" spans="1:18" s="112" customFormat="1" ht="70.150000000000006" customHeight="1">
      <c r="A534" s="366" t="s">
        <v>1333</v>
      </c>
      <c r="B534" s="83"/>
      <c r="C534" s="457" t="s">
        <v>3128</v>
      </c>
      <c r="D534" s="458"/>
      <c r="E534" s="458"/>
      <c r="F534" s="458"/>
      <c r="G534" s="458"/>
      <c r="H534" s="458"/>
      <c r="I534" s="116" t="s">
        <v>1335</v>
      </c>
      <c r="J534" s="180">
        <v>0</v>
      </c>
      <c r="K534" s="251" t="str">
        <f t="shared" si="12"/>
        <v/>
      </c>
      <c r="L534" s="241"/>
      <c r="M534" s="241"/>
      <c r="N534" s="241"/>
      <c r="O534" s="241"/>
      <c r="P534" s="22"/>
      <c r="Q534" s="22"/>
      <c r="R534" s="22"/>
    </row>
    <row r="535" spans="1:18" s="112" customFormat="1" ht="56.1" customHeight="1">
      <c r="A535" s="366" t="s">
        <v>1336</v>
      </c>
      <c r="B535" s="83"/>
      <c r="C535" s="457" t="s">
        <v>1988</v>
      </c>
      <c r="D535" s="458"/>
      <c r="E535" s="458"/>
      <c r="F535" s="458"/>
      <c r="G535" s="458"/>
      <c r="H535" s="458"/>
      <c r="I535" s="116" t="s">
        <v>545</v>
      </c>
      <c r="J535" s="180">
        <v>0</v>
      </c>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v>0</v>
      </c>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1148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1361</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3314</v>
      </c>
      <c r="D556" s="517"/>
      <c r="E556" s="517"/>
      <c r="F556" s="517"/>
      <c r="G556" s="517"/>
      <c r="H556" s="518"/>
      <c r="I556" s="129" t="s">
        <v>557</v>
      </c>
      <c r="J556" s="180">
        <v>0</v>
      </c>
      <c r="K556" s="251" t="str">
        <f>IF(OR(COUNTIF(J556,"未確認")&gt;0,COUNTIF(J556,"*")&gt;0),"※","")</f>
        <v/>
      </c>
      <c r="L556" s="241"/>
      <c r="M556" s="241"/>
      <c r="N556" s="241"/>
      <c r="O556" s="241"/>
      <c r="P556" s="22"/>
      <c r="Q556" s="22"/>
      <c r="R556" s="22"/>
    </row>
    <row r="557" spans="1:18" s="112" customFormat="1" ht="42" customHeight="1">
      <c r="A557" s="366" t="s">
        <v>1363</v>
      </c>
      <c r="B557" s="113"/>
      <c r="C557" s="383" t="s">
        <v>1570</v>
      </c>
      <c r="D557" s="515"/>
      <c r="E557" s="515"/>
      <c r="F557" s="515"/>
      <c r="G557" s="515"/>
      <c r="H557" s="516"/>
      <c r="I557" s="116" t="s">
        <v>559</v>
      </c>
      <c r="J557" s="180">
        <v>0</v>
      </c>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3742</v>
      </c>
      <c r="D558" s="515"/>
      <c r="E558" s="515"/>
      <c r="F558" s="515"/>
      <c r="G558" s="515"/>
      <c r="H558" s="516"/>
      <c r="I558" s="116" t="s">
        <v>561</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1681</v>
      </c>
      <c r="J565" s="66"/>
      <c r="K565" s="168"/>
      <c r="L565" s="241"/>
      <c r="M565" s="241"/>
      <c r="N565" s="241"/>
      <c r="O565" s="241"/>
      <c r="P565" s="22"/>
      <c r="Q565" s="22"/>
      <c r="R565" s="22"/>
    </row>
    <row r="566" spans="1:18" s="112" customFormat="1" ht="56.1" customHeight="1">
      <c r="A566" s="366" t="s">
        <v>1369</v>
      </c>
      <c r="B566" s="108"/>
      <c r="C566" s="383" t="s">
        <v>563</v>
      </c>
      <c r="D566" s="384"/>
      <c r="E566" s="384"/>
      <c r="F566" s="384"/>
      <c r="G566" s="384"/>
      <c r="H566" s="385"/>
      <c r="I566" s="116" t="s">
        <v>564</v>
      </c>
      <c r="J566" s="180">
        <v>0</v>
      </c>
      <c r="K566" s="251" t="str">
        <f>IF(OR(COUNTIF(J566,"未確認")&gt;0,COUNTIF(J566,"*")&gt;0),"※","")</f>
        <v/>
      </c>
      <c r="L566" s="241"/>
      <c r="M566" s="241"/>
      <c r="N566" s="241"/>
      <c r="O566" s="241"/>
      <c r="P566" s="22"/>
      <c r="Q566" s="22"/>
      <c r="R566" s="22"/>
    </row>
    <row r="567" spans="1:18" s="112" customFormat="1" ht="56.1" customHeight="1">
      <c r="A567" s="366" t="s">
        <v>1372</v>
      </c>
      <c r="B567" s="113"/>
      <c r="C567" s="383" t="s">
        <v>1574</v>
      </c>
      <c r="D567" s="515"/>
      <c r="E567" s="515"/>
      <c r="F567" s="515"/>
      <c r="G567" s="515"/>
      <c r="H567" s="516"/>
      <c r="I567" s="116" t="s">
        <v>566</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3743</v>
      </c>
      <c r="D568" s="517"/>
      <c r="E568" s="517"/>
      <c r="F568" s="517"/>
      <c r="G568" s="517"/>
      <c r="H568" s="518"/>
      <c r="I568" s="116" t="s">
        <v>568</v>
      </c>
      <c r="J568" s="180">
        <v>0</v>
      </c>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v>0</v>
      </c>
      <c r="K569" s="251" t="str">
        <f t="shared" si="15"/>
        <v/>
      </c>
      <c r="L569" s="59"/>
      <c r="M569" s="262"/>
      <c r="N569" s="241"/>
      <c r="O569" s="241"/>
      <c r="P569" s="22"/>
      <c r="Q569" s="22"/>
      <c r="R569" s="22"/>
    </row>
    <row r="570" spans="1:18" s="112" customFormat="1" ht="70.150000000000006" customHeight="1">
      <c r="A570" s="366" t="s">
        <v>1377</v>
      </c>
      <c r="B570" s="113"/>
      <c r="C570" s="383" t="s">
        <v>1989</v>
      </c>
      <c r="D570" s="515"/>
      <c r="E570" s="515"/>
      <c r="F570" s="515"/>
      <c r="G570" s="515"/>
      <c r="H570" s="516"/>
      <c r="I570" s="116" t="s">
        <v>571</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1512</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v>0</v>
      </c>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3744</v>
      </c>
      <c r="D580" s="517"/>
      <c r="E580" s="517"/>
      <c r="F580" s="517"/>
      <c r="G580" s="517"/>
      <c r="H580" s="518"/>
      <c r="I580" s="116" t="s">
        <v>578</v>
      </c>
      <c r="J580" s="180">
        <v>0</v>
      </c>
      <c r="K580" s="251" t="str">
        <f t="shared" si="16"/>
        <v/>
      </c>
      <c r="L580" s="59"/>
      <c r="M580" s="262"/>
      <c r="N580" s="241"/>
      <c r="O580" s="241"/>
      <c r="P580" s="22"/>
      <c r="Q580" s="22"/>
      <c r="R580" s="22"/>
    </row>
    <row r="581" spans="1:51" s="112" customFormat="1" ht="70.150000000000006" customHeight="1">
      <c r="A581" s="366" t="s">
        <v>1382</v>
      </c>
      <c r="B581" s="113"/>
      <c r="C581" s="383" t="s">
        <v>3745</v>
      </c>
      <c r="D581" s="384"/>
      <c r="E581" s="384"/>
      <c r="F581" s="384"/>
      <c r="G581" s="384"/>
      <c r="H581" s="385"/>
      <c r="I581" s="116" t="s">
        <v>580</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3746</v>
      </c>
      <c r="C3" s="12"/>
      <c r="D3" s="12"/>
      <c r="E3" s="12"/>
      <c r="F3" s="12"/>
      <c r="G3" s="12"/>
      <c r="H3" s="210"/>
      <c r="I3" s="10"/>
    </row>
    <row r="4" spans="1:15">
      <c r="A4" s="277"/>
      <c r="B4" s="13" t="s">
        <v>3747</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3748</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3749</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3750</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3751</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3752</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1</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19</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112</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3753</v>
      </c>
      <c r="D146" s="457"/>
      <c r="E146" s="457"/>
      <c r="F146" s="457"/>
      <c r="G146" s="457"/>
      <c r="H146" s="458"/>
      <c r="I146" s="392" t="s">
        <v>700</v>
      </c>
      <c r="J146" s="109">
        <v>31</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v>0</v>
      </c>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v>0</v>
      </c>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v>0</v>
      </c>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v>0</v>
      </c>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1.3</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5</v>
      </c>
      <c r="K171" s="251" t="str">
        <f t="shared" ref="K171:K186" si="2">IF(OR(COUNTIF(L171:O171,"未確認")&gt;0,COUNTIF(L171:O171,"*")&gt;0),"※","")</f>
        <v/>
      </c>
      <c r="L171" s="259">
        <v>1</v>
      </c>
      <c r="M171" s="259">
        <v>0</v>
      </c>
      <c r="N171" s="259">
        <v>0</v>
      </c>
      <c r="O171" s="259">
        <v>4</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19</v>
      </c>
      <c r="K173" s="251" t="str">
        <f t="shared" si="2"/>
        <v/>
      </c>
      <c r="L173" s="259">
        <v>2</v>
      </c>
      <c r="M173" s="259">
        <v>0</v>
      </c>
      <c r="N173" s="259">
        <v>1</v>
      </c>
      <c r="O173" s="259">
        <v>16</v>
      </c>
      <c r="P173" s="22"/>
      <c r="Q173" s="22"/>
      <c r="R173" s="22"/>
    </row>
    <row r="174" spans="1:18" s="82" customFormat="1" ht="34.5" customHeight="1">
      <c r="A174" s="355" t="s">
        <v>2969</v>
      </c>
      <c r="B174" s="114"/>
      <c r="C174" s="458"/>
      <c r="D174" s="458"/>
      <c r="E174" s="458"/>
      <c r="F174" s="458"/>
      <c r="G174" s="457" t="s">
        <v>241</v>
      </c>
      <c r="H174" s="458"/>
      <c r="I174" s="470"/>
      <c r="J174" s="133">
        <v>2</v>
      </c>
      <c r="K174" s="251" t="str">
        <f t="shared" si="2"/>
        <v/>
      </c>
      <c r="L174" s="260">
        <v>0</v>
      </c>
      <c r="M174" s="260">
        <v>0</v>
      </c>
      <c r="N174" s="260">
        <v>0.8</v>
      </c>
      <c r="O174" s="260">
        <v>1.2</v>
      </c>
      <c r="P174" s="22"/>
      <c r="Q174" s="22"/>
      <c r="R174" s="22"/>
    </row>
    <row r="175" spans="1:18" s="82" customFormat="1" ht="34.5" customHeight="1">
      <c r="A175" s="355" t="s">
        <v>2970</v>
      </c>
      <c r="B175" s="114"/>
      <c r="C175" s="457" t="s">
        <v>245</v>
      </c>
      <c r="D175" s="458"/>
      <c r="E175" s="458"/>
      <c r="F175" s="458"/>
      <c r="G175" s="457" t="s">
        <v>239</v>
      </c>
      <c r="H175" s="458"/>
      <c r="I175" s="470"/>
      <c r="J175" s="131">
        <v>4</v>
      </c>
      <c r="K175" s="251" t="str">
        <f t="shared" si="2"/>
        <v/>
      </c>
      <c r="L175" s="259">
        <v>4</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1</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5</v>
      </c>
      <c r="K191" s="251" t="str">
        <f>IF(OR(COUNTIF(L191:O191,"未確認")&gt;0,COUNTIF(L191:O191,"*")&gt;0),"※","")</f>
        <v/>
      </c>
      <c r="L191" s="259">
        <v>0</v>
      </c>
      <c r="M191" s="259">
        <v>0</v>
      </c>
      <c r="N191" s="259">
        <v>0</v>
      </c>
      <c r="O191" s="259">
        <v>5</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3754</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0</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0</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1033</v>
      </c>
      <c r="D222" s="402"/>
      <c r="E222" s="544" t="s">
        <v>273</v>
      </c>
      <c r="F222" s="545"/>
      <c r="G222" s="457" t="s">
        <v>274</v>
      </c>
      <c r="H222" s="458"/>
      <c r="I222" s="406" t="s">
        <v>275</v>
      </c>
      <c r="J222" s="152">
        <v>1</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280</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v>0</v>
      </c>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1046</v>
      </c>
      <c r="J230" s="152">
        <v>0</v>
      </c>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3755</v>
      </c>
      <c r="J232" s="152">
        <v>0</v>
      </c>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3756</v>
      </c>
      <c r="J233" s="152">
        <v>0</v>
      </c>
      <c r="K233" s="237"/>
      <c r="L233" s="241"/>
      <c r="M233" s="241"/>
      <c r="N233" s="241"/>
      <c r="O233" s="241"/>
      <c r="P233" s="22"/>
      <c r="Q233" s="22"/>
      <c r="R233" s="22"/>
    </row>
    <row r="234" spans="1:18" s="82" customFormat="1" ht="44.65" customHeight="1">
      <c r="A234" s="355" t="s">
        <v>3003</v>
      </c>
      <c r="B234" s="146"/>
      <c r="C234" s="453"/>
      <c r="D234" s="454"/>
      <c r="E234" s="457" t="s">
        <v>712</v>
      </c>
      <c r="F234" s="458"/>
      <c r="G234" s="458"/>
      <c r="H234" s="458"/>
      <c r="I234" s="116" t="s">
        <v>293</v>
      </c>
      <c r="J234" s="152">
        <v>0</v>
      </c>
      <c r="K234" s="237"/>
      <c r="L234" s="241"/>
      <c r="M234" s="241"/>
      <c r="N234" s="241"/>
      <c r="O234" s="241"/>
      <c r="P234" s="22"/>
      <c r="Q234" s="22"/>
      <c r="R234" s="22"/>
    </row>
    <row r="235" spans="1:18" s="82" customFormat="1" ht="44.65" customHeight="1">
      <c r="A235" s="355" t="s">
        <v>3005</v>
      </c>
      <c r="B235" s="146"/>
      <c r="C235" s="453"/>
      <c r="D235" s="454"/>
      <c r="E235" s="457" t="s">
        <v>3757</v>
      </c>
      <c r="F235" s="458"/>
      <c r="G235" s="458"/>
      <c r="H235" s="458"/>
      <c r="I235" s="116" t="s">
        <v>1056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3758</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299</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301</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3759</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722</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3760</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210</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18</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0.5</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4275</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217</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78</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210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176</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14</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15</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5</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217</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161</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9</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21</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5</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21</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3759</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217</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6</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196</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15</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v>0</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t="s">
        <v>3761</v>
      </c>
      <c r="K373" s="251" t="str">
        <f t="shared" si="5"/>
        <v>※</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366</v>
      </c>
      <c r="J378" s="180">
        <v>0</v>
      </c>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369</v>
      </c>
      <c r="J391" s="180">
        <v>0</v>
      </c>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1838</v>
      </c>
      <c r="J392" s="180">
        <v>0</v>
      </c>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2762</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375</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78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377</v>
      </c>
      <c r="J401" s="180" t="s">
        <v>3079</v>
      </c>
      <c r="K401" s="251" t="str">
        <f t="shared" ref="K401:K408" si="6">IF(OR(COUNTIF(J401,"未確認")&gt;0,COUNTIF(J401,"*")&gt;0),"※","")</f>
        <v>※</v>
      </c>
      <c r="L401" s="241"/>
      <c r="M401" s="241"/>
      <c r="N401" s="241"/>
      <c r="O401" s="241"/>
      <c r="P401" s="22"/>
      <c r="Q401" s="22"/>
      <c r="R401" s="22"/>
    </row>
    <row r="402" spans="1:18" ht="84" customHeight="1">
      <c r="A402" s="366" t="s">
        <v>1151</v>
      </c>
      <c r="B402" s="184"/>
      <c r="C402" s="383" t="s">
        <v>378</v>
      </c>
      <c r="D402" s="515"/>
      <c r="E402" s="515"/>
      <c r="F402" s="515"/>
      <c r="G402" s="515"/>
      <c r="H402" s="516"/>
      <c r="I402" s="116" t="s">
        <v>2216</v>
      </c>
      <c r="J402" s="180" t="s">
        <v>701</v>
      </c>
      <c r="K402" s="251" t="str">
        <f t="shared" si="6"/>
        <v>※</v>
      </c>
      <c r="L402" s="241"/>
      <c r="M402" s="241"/>
      <c r="N402" s="241"/>
      <c r="O402" s="241"/>
      <c r="P402" s="22"/>
      <c r="Q402" s="22"/>
      <c r="R402" s="22"/>
    </row>
    <row r="403" spans="1:18" ht="56.1" customHeight="1">
      <c r="A403" s="366" t="s">
        <v>1153</v>
      </c>
      <c r="B403" s="184"/>
      <c r="C403" s="383" t="s">
        <v>380</v>
      </c>
      <c r="D403" s="515"/>
      <c r="E403" s="515"/>
      <c r="F403" s="515"/>
      <c r="G403" s="515"/>
      <c r="H403" s="516"/>
      <c r="I403" s="116" t="s">
        <v>381</v>
      </c>
      <c r="J403" s="180">
        <v>0</v>
      </c>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v>0</v>
      </c>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2788</v>
      </c>
      <c r="J405" s="180">
        <v>0</v>
      </c>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741</v>
      </c>
      <c r="J406" s="180">
        <v>0</v>
      </c>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3762</v>
      </c>
      <c r="J407" s="180">
        <v>0</v>
      </c>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1740</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392</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1519</v>
      </c>
      <c r="J414" s="180">
        <v>0</v>
      </c>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v>0</v>
      </c>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1521</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1681</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1844</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1522</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402</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403</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1178</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v>0</v>
      </c>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1926</v>
      </c>
      <c r="J436" s="180">
        <v>0</v>
      </c>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v>0</v>
      </c>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v>0</v>
      </c>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414</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417</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1853</v>
      </c>
      <c r="J448" s="180">
        <v>0</v>
      </c>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421</v>
      </c>
      <c r="J449" s="180">
        <v>0</v>
      </c>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v>0</v>
      </c>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1855</v>
      </c>
      <c r="J451" s="180">
        <v>0</v>
      </c>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2383</v>
      </c>
      <c r="J452" s="180">
        <v>0</v>
      </c>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1683</v>
      </c>
      <c r="J453" s="180">
        <v>0</v>
      </c>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v>0</v>
      </c>
      <c r="K454" s="251" t="str">
        <f t="shared" si="8"/>
        <v/>
      </c>
      <c r="L454" s="241"/>
      <c r="M454" s="241"/>
      <c r="N454" s="241"/>
      <c r="O454" s="241"/>
      <c r="P454" s="22"/>
      <c r="Q454" s="22"/>
      <c r="R454" s="22"/>
    </row>
    <row r="455" spans="1:18" s="108" customFormat="1" ht="70.150000000000006" customHeight="1">
      <c r="A455" s="366" t="s">
        <v>1201</v>
      </c>
      <c r="B455" s="113"/>
      <c r="C455" s="457" t="s">
        <v>746</v>
      </c>
      <c r="D455" s="524"/>
      <c r="E455" s="524"/>
      <c r="F455" s="524"/>
      <c r="G455" s="524"/>
      <c r="H455" s="524"/>
      <c r="I455" s="129" t="s">
        <v>2385</v>
      </c>
      <c r="J455" s="180">
        <v>0</v>
      </c>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v>0</v>
      </c>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v>0</v>
      </c>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v>0</v>
      </c>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441</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78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458</v>
      </c>
      <c r="D468" s="458"/>
      <c r="E468" s="458"/>
      <c r="F468" s="458"/>
      <c r="G468" s="458"/>
      <c r="H468" s="458"/>
      <c r="I468" s="324" t="s">
        <v>459</v>
      </c>
      <c r="J468" s="180">
        <v>0</v>
      </c>
      <c r="K468" s="251" t="str">
        <f t="shared" si="9"/>
        <v/>
      </c>
      <c r="L468" s="241"/>
      <c r="M468" s="241"/>
      <c r="N468" s="241"/>
      <c r="O468" s="241"/>
      <c r="P468" s="22"/>
      <c r="Q468" s="22"/>
      <c r="R468" s="22"/>
    </row>
    <row r="469" spans="1:18" s="108" customFormat="1" ht="84" customHeight="1">
      <c r="A469" s="366" t="s">
        <v>1245</v>
      </c>
      <c r="B469" s="83"/>
      <c r="C469" s="457" t="s">
        <v>460</v>
      </c>
      <c r="D469" s="458"/>
      <c r="E469" s="458"/>
      <c r="F469" s="458"/>
      <c r="G469" s="458"/>
      <c r="H469" s="458"/>
      <c r="I469" s="324" t="s">
        <v>1246</v>
      </c>
      <c r="J469" s="180">
        <v>0</v>
      </c>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462</v>
      </c>
      <c r="J470" s="180">
        <v>0</v>
      </c>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464</v>
      </c>
      <c r="J471" s="180">
        <v>0</v>
      </c>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1932</v>
      </c>
      <c r="J472" s="131">
        <v>38</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t="s">
        <v>181</v>
      </c>
      <c r="K473" s="251" t="str">
        <f t="shared" si="9"/>
        <v>※</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1749</v>
      </c>
      <c r="J474" s="131" t="s">
        <v>181</v>
      </c>
      <c r="K474" s="251" t="str">
        <f t="shared" si="9"/>
        <v>※</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10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t="s">
        <v>3073</v>
      </c>
      <c r="K477" s="251" t="str">
        <f t="shared" si="9"/>
        <v>※</v>
      </c>
      <c r="L477" s="241"/>
      <c r="M477" s="241"/>
      <c r="N477" s="241"/>
      <c r="O477" s="241"/>
      <c r="P477" s="22"/>
      <c r="Q477" s="22"/>
      <c r="R477" s="22"/>
    </row>
    <row r="478" spans="1:18" s="108" customFormat="1" ht="56.1" customHeight="1">
      <c r="A478" s="366" t="s">
        <v>1260</v>
      </c>
      <c r="B478" s="83"/>
      <c r="C478" s="383" t="s">
        <v>2224</v>
      </c>
      <c r="D478" s="515"/>
      <c r="E478" s="515"/>
      <c r="F478" s="515"/>
      <c r="G478" s="515"/>
      <c r="H478" s="516"/>
      <c r="I478" s="116" t="s">
        <v>475</v>
      </c>
      <c r="J478" s="180">
        <v>0</v>
      </c>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t="s">
        <v>3073</v>
      </c>
      <c r="K479" s="251" t="str">
        <f t="shared" si="9"/>
        <v>※</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t="s">
        <v>3073</v>
      </c>
      <c r="K480" s="251" t="str">
        <f t="shared" si="9"/>
        <v>※</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v>0</v>
      </c>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2120</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78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749</v>
      </c>
      <c r="J490" s="180">
        <v>0</v>
      </c>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v>0</v>
      </c>
      <c r="K491" s="251" t="str">
        <f t="shared" si="10"/>
        <v/>
      </c>
      <c r="L491" s="59"/>
      <c r="M491" s="262"/>
      <c r="N491" s="241"/>
      <c r="O491" s="241"/>
      <c r="P491" s="22"/>
      <c r="Q491" s="22"/>
      <c r="R491" s="22"/>
    </row>
    <row r="492" spans="1:18" s="112" customFormat="1" ht="71.25" customHeight="1">
      <c r="A492" s="366" t="s">
        <v>1271</v>
      </c>
      <c r="B492" s="108"/>
      <c r="C492" s="457" t="s">
        <v>1933</v>
      </c>
      <c r="D492" s="457"/>
      <c r="E492" s="457"/>
      <c r="F492" s="457"/>
      <c r="G492" s="457"/>
      <c r="H492" s="457"/>
      <c r="I492" s="405"/>
      <c r="J492" s="180">
        <v>0</v>
      </c>
      <c r="K492" s="251" t="str">
        <f t="shared" si="10"/>
        <v/>
      </c>
      <c r="L492" s="241"/>
      <c r="M492" s="241"/>
      <c r="N492" s="241"/>
      <c r="O492" s="241"/>
      <c r="P492" s="22"/>
      <c r="Q492" s="22"/>
      <c r="R492" s="22"/>
    </row>
    <row r="493" spans="1:18" s="112" customFormat="1" ht="56.1" customHeight="1">
      <c r="A493" s="366" t="s">
        <v>1273</v>
      </c>
      <c r="B493" s="108"/>
      <c r="C493" s="457" t="s">
        <v>488</v>
      </c>
      <c r="D493" s="457"/>
      <c r="E493" s="457"/>
      <c r="F493" s="457"/>
      <c r="G493" s="457"/>
      <c r="H493" s="457"/>
      <c r="I493" s="199" t="s">
        <v>3763</v>
      </c>
      <c r="J493" s="180">
        <v>0</v>
      </c>
      <c r="K493" s="251" t="str">
        <f t="shared" si="10"/>
        <v/>
      </c>
      <c r="L493" s="241"/>
      <c r="M493" s="241"/>
      <c r="N493" s="241"/>
      <c r="O493" s="241"/>
      <c r="P493" s="22"/>
      <c r="Q493" s="22"/>
      <c r="R493" s="22"/>
    </row>
    <row r="494" spans="1:18" s="112" customFormat="1" ht="84" customHeight="1">
      <c r="A494" s="366" t="s">
        <v>1275</v>
      </c>
      <c r="B494" s="108"/>
      <c r="C494" s="457" t="s">
        <v>1693</v>
      </c>
      <c r="D494" s="457"/>
      <c r="E494" s="457"/>
      <c r="F494" s="457"/>
      <c r="G494" s="457"/>
      <c r="H494" s="457"/>
      <c r="I494" s="116" t="s">
        <v>752</v>
      </c>
      <c r="J494" s="180">
        <v>15</v>
      </c>
      <c r="K494" s="251" t="str">
        <f t="shared" si="10"/>
        <v/>
      </c>
      <c r="L494" s="241"/>
      <c r="M494" s="241"/>
      <c r="N494" s="241"/>
      <c r="O494" s="241"/>
      <c r="P494" s="22"/>
      <c r="Q494" s="22"/>
      <c r="R494" s="22"/>
    </row>
    <row r="495" spans="1:18" s="112" customFormat="1" ht="98.1" customHeight="1">
      <c r="A495" s="366" t="s">
        <v>1278</v>
      </c>
      <c r="B495" s="108"/>
      <c r="C495" s="457" t="s">
        <v>492</v>
      </c>
      <c r="D495" s="457"/>
      <c r="E495" s="457"/>
      <c r="F495" s="457"/>
      <c r="G495" s="457"/>
      <c r="H495" s="457"/>
      <c r="I495" s="129" t="s">
        <v>1280</v>
      </c>
      <c r="J495" s="180">
        <v>0</v>
      </c>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754</v>
      </c>
      <c r="J496" s="180">
        <v>0</v>
      </c>
      <c r="K496" s="251" t="str">
        <f t="shared" si="10"/>
        <v/>
      </c>
      <c r="L496" s="241"/>
      <c r="M496" s="241"/>
      <c r="N496" s="241"/>
      <c r="O496" s="241"/>
      <c r="P496" s="22"/>
      <c r="Q496" s="22"/>
      <c r="R496" s="22"/>
    </row>
    <row r="497" spans="1:18" s="112" customFormat="1" ht="98.1" customHeight="1">
      <c r="A497" s="366" t="s">
        <v>1283</v>
      </c>
      <c r="B497" s="113"/>
      <c r="C497" s="457" t="s">
        <v>1551</v>
      </c>
      <c r="D497" s="458"/>
      <c r="E497" s="458"/>
      <c r="F497" s="458"/>
      <c r="G497" s="458"/>
      <c r="H497" s="458"/>
      <c r="I497" s="116" t="s">
        <v>1285</v>
      </c>
      <c r="J497" s="180">
        <v>0</v>
      </c>
      <c r="K497" s="251" t="str">
        <f t="shared" si="10"/>
        <v/>
      </c>
      <c r="L497" s="241"/>
      <c r="M497" s="241"/>
      <c r="N497" s="241"/>
      <c r="O497" s="241"/>
      <c r="P497" s="22"/>
      <c r="Q497" s="22"/>
      <c r="R497" s="22"/>
    </row>
    <row r="498" spans="1:18" s="112" customFormat="1" ht="84" customHeight="1">
      <c r="A498" s="366" t="s">
        <v>1286</v>
      </c>
      <c r="B498" s="113"/>
      <c r="C498" s="457" t="s">
        <v>3125</v>
      </c>
      <c r="D498" s="524"/>
      <c r="E498" s="524"/>
      <c r="F498" s="524"/>
      <c r="G498" s="524"/>
      <c r="H498" s="524"/>
      <c r="I498" s="116" t="s">
        <v>499</v>
      </c>
      <c r="J498" s="180">
        <v>0</v>
      </c>
      <c r="K498" s="251" t="str">
        <f t="shared" si="10"/>
        <v/>
      </c>
      <c r="L498" s="59"/>
      <c r="M498" s="262"/>
      <c r="N498" s="241"/>
      <c r="O498" s="241"/>
      <c r="P498" s="22"/>
      <c r="Q498" s="22"/>
      <c r="R498" s="22"/>
    </row>
    <row r="499" spans="1:18" s="112" customFormat="1" ht="70.150000000000006" customHeight="1">
      <c r="A499" s="366" t="s">
        <v>1288</v>
      </c>
      <c r="B499" s="113"/>
      <c r="C499" s="457" t="s">
        <v>1553</v>
      </c>
      <c r="D499" s="458"/>
      <c r="E499" s="458"/>
      <c r="F499" s="458"/>
      <c r="G499" s="458"/>
      <c r="H499" s="458"/>
      <c r="I499" s="116" t="s">
        <v>2227</v>
      </c>
      <c r="J499" s="180">
        <v>0</v>
      </c>
      <c r="K499" s="251" t="str">
        <f t="shared" si="10"/>
        <v/>
      </c>
      <c r="L499" s="241"/>
      <c r="M499" s="241"/>
      <c r="N499" s="241"/>
      <c r="O499" s="241"/>
      <c r="P499" s="22"/>
      <c r="Q499" s="22"/>
      <c r="R499" s="22"/>
    </row>
    <row r="500" spans="1:18" s="112" customFormat="1" ht="84" customHeight="1">
      <c r="A500" s="366" t="s">
        <v>1291</v>
      </c>
      <c r="B500" s="113"/>
      <c r="C500" s="457" t="s">
        <v>3215</v>
      </c>
      <c r="D500" s="458"/>
      <c r="E500" s="458"/>
      <c r="F500" s="458"/>
      <c r="G500" s="458"/>
      <c r="H500" s="458"/>
      <c r="I500" s="116" t="s">
        <v>2406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505</v>
      </c>
      <c r="D508" s="384"/>
      <c r="E508" s="384"/>
      <c r="F508" s="384"/>
      <c r="G508" s="384"/>
      <c r="H508" s="385"/>
      <c r="I508" s="116" t="s">
        <v>506</v>
      </c>
      <c r="J508" s="180">
        <v>0</v>
      </c>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507</v>
      </c>
      <c r="D509" s="515"/>
      <c r="E509" s="515"/>
      <c r="F509" s="515"/>
      <c r="G509" s="515"/>
      <c r="H509" s="516"/>
      <c r="I509" s="116" t="s">
        <v>508</v>
      </c>
      <c r="J509" s="180" t="s">
        <v>3574</v>
      </c>
      <c r="K509" s="251" t="str">
        <f t="shared" si="11"/>
        <v>※</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t="s">
        <v>3574</v>
      </c>
      <c r="K510" s="251" t="str">
        <f t="shared" si="11"/>
        <v>※</v>
      </c>
      <c r="L510" s="241"/>
      <c r="M510" s="241"/>
      <c r="N510" s="241"/>
      <c r="O510" s="241"/>
      <c r="P510" s="22"/>
      <c r="Q510" s="22"/>
      <c r="R510" s="22"/>
    </row>
    <row r="511" spans="1:18" s="112" customFormat="1" ht="56.1" customHeight="1">
      <c r="A511" s="366" t="s">
        <v>1300</v>
      </c>
      <c r="B511" s="113"/>
      <c r="C511" s="383" t="s">
        <v>3329</v>
      </c>
      <c r="D511" s="517"/>
      <c r="E511" s="517"/>
      <c r="F511" s="517"/>
      <c r="G511" s="517"/>
      <c r="H511" s="518"/>
      <c r="I511" s="116" t="s">
        <v>512</v>
      </c>
      <c r="J511" s="180">
        <v>0</v>
      </c>
      <c r="K511" s="251" t="str">
        <f t="shared" si="11"/>
        <v/>
      </c>
      <c r="L511" s="241"/>
      <c r="M511" s="241"/>
      <c r="N511" s="241"/>
      <c r="O511" s="241"/>
      <c r="P511" s="22"/>
      <c r="Q511" s="22"/>
      <c r="R511" s="22"/>
    </row>
    <row r="512" spans="1:18" s="112" customFormat="1" ht="84" customHeight="1">
      <c r="A512" s="366" t="s">
        <v>1301</v>
      </c>
      <c r="B512" s="113"/>
      <c r="C512" s="383" t="s">
        <v>513</v>
      </c>
      <c r="D512" s="515"/>
      <c r="E512" s="515"/>
      <c r="F512" s="515"/>
      <c r="G512" s="515"/>
      <c r="H512" s="516"/>
      <c r="I512" s="116" t="s">
        <v>514</v>
      </c>
      <c r="J512" s="180">
        <v>0</v>
      </c>
      <c r="K512" s="251" t="str">
        <f t="shared" si="11"/>
        <v/>
      </c>
      <c r="L512" s="241"/>
      <c r="M512" s="241"/>
      <c r="N512" s="241"/>
      <c r="O512" s="241"/>
      <c r="P512" s="22"/>
      <c r="Q512" s="22"/>
      <c r="R512" s="22"/>
    </row>
    <row r="513" spans="1:18" s="112" customFormat="1" ht="70.150000000000006" customHeight="1">
      <c r="A513" s="366" t="s">
        <v>1302</v>
      </c>
      <c r="B513" s="113"/>
      <c r="C513" s="383" t="s">
        <v>1697</v>
      </c>
      <c r="D513" s="515"/>
      <c r="E513" s="515"/>
      <c r="F513" s="515"/>
      <c r="G513" s="515"/>
      <c r="H513" s="516"/>
      <c r="I513" s="116" t="s">
        <v>516</v>
      </c>
      <c r="J513" s="180">
        <v>0</v>
      </c>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v>22</v>
      </c>
      <c r="K514" s="251" t="str">
        <f t="shared" si="11"/>
        <v/>
      </c>
      <c r="L514" s="241"/>
      <c r="M514" s="241"/>
      <c r="N514" s="241"/>
      <c r="O514" s="241"/>
      <c r="P514" s="22"/>
      <c r="Q514" s="22"/>
      <c r="R514" s="22"/>
    </row>
    <row r="515" spans="1:18" s="112" customFormat="1" ht="84" customHeight="1">
      <c r="A515" s="366" t="s">
        <v>1306</v>
      </c>
      <c r="B515" s="113"/>
      <c r="C515" s="383" t="s">
        <v>757</v>
      </c>
      <c r="D515" s="517"/>
      <c r="E515" s="517"/>
      <c r="F515" s="517"/>
      <c r="G515" s="517"/>
      <c r="H515" s="518"/>
      <c r="I515" s="116" t="s">
        <v>520</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2232</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1681</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1699</v>
      </c>
      <c r="F524" s="515"/>
      <c r="G524" s="515"/>
      <c r="H524" s="516"/>
      <c r="I524" s="116" t="s">
        <v>525</v>
      </c>
      <c r="J524" s="180">
        <v>0</v>
      </c>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2415</v>
      </c>
      <c r="F525" s="515"/>
      <c r="G525" s="515"/>
      <c r="H525" s="516"/>
      <c r="I525" s="116" t="s">
        <v>527</v>
      </c>
      <c r="J525" s="180">
        <v>0</v>
      </c>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v>0</v>
      </c>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v>0</v>
      </c>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532</v>
      </c>
      <c r="F528" s="515"/>
      <c r="G528" s="515"/>
      <c r="H528" s="516"/>
      <c r="I528" s="116" t="s">
        <v>533</v>
      </c>
      <c r="J528" s="180">
        <v>0</v>
      </c>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v>0</v>
      </c>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536</v>
      </c>
      <c r="F530" s="515"/>
      <c r="G530" s="515"/>
      <c r="H530" s="516"/>
      <c r="I530" s="116" t="s">
        <v>537</v>
      </c>
      <c r="J530" s="180">
        <v>0</v>
      </c>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1566</v>
      </c>
      <c r="F531" s="515"/>
      <c r="G531" s="515"/>
      <c r="H531" s="516"/>
      <c r="I531" s="116" t="s">
        <v>539</v>
      </c>
      <c r="J531" s="180">
        <v>0</v>
      </c>
      <c r="K531" s="251" t="str">
        <f t="shared" si="12"/>
        <v/>
      </c>
      <c r="L531" s="241"/>
      <c r="M531" s="241"/>
      <c r="N531" s="241"/>
      <c r="O531" s="241"/>
      <c r="P531" s="22"/>
      <c r="Q531" s="22"/>
      <c r="R531" s="22"/>
    </row>
    <row r="532" spans="1:18" s="112" customFormat="1" ht="70.150000000000006" customHeight="1">
      <c r="A532" s="366" t="s">
        <v>1329</v>
      </c>
      <c r="B532" s="83"/>
      <c r="C532" s="457" t="s">
        <v>540</v>
      </c>
      <c r="D532" s="458"/>
      <c r="E532" s="458"/>
      <c r="F532" s="458"/>
      <c r="G532" s="458"/>
      <c r="H532" s="458"/>
      <c r="I532" s="116" t="s">
        <v>1330</v>
      </c>
      <c r="J532" s="180">
        <v>0</v>
      </c>
      <c r="K532" s="251" t="str">
        <f t="shared" si="12"/>
        <v/>
      </c>
      <c r="L532" s="241"/>
      <c r="M532" s="241"/>
      <c r="N532" s="241"/>
      <c r="O532" s="241"/>
      <c r="P532" s="22"/>
      <c r="Q532" s="22"/>
      <c r="R532" s="22"/>
    </row>
    <row r="533" spans="1:18" s="112" customFormat="1" ht="72" customHeight="1">
      <c r="A533" s="366" t="s">
        <v>1331</v>
      </c>
      <c r="B533" s="83"/>
      <c r="C533" s="457" t="s">
        <v>1568</v>
      </c>
      <c r="D533" s="524"/>
      <c r="E533" s="524"/>
      <c r="F533" s="524"/>
      <c r="G533" s="524"/>
      <c r="H533" s="524"/>
      <c r="I533" s="129" t="s">
        <v>542</v>
      </c>
      <c r="J533" s="180">
        <v>0</v>
      </c>
      <c r="K533" s="251" t="str">
        <f t="shared" si="12"/>
        <v/>
      </c>
      <c r="L533" s="241"/>
      <c r="M533" s="241"/>
      <c r="N533" s="241"/>
      <c r="O533" s="241"/>
      <c r="P533" s="22"/>
      <c r="Q533" s="22"/>
      <c r="R533" s="22"/>
    </row>
    <row r="534" spans="1:18" s="112" customFormat="1" ht="70.150000000000006" customHeight="1">
      <c r="A534" s="366" t="s">
        <v>1333</v>
      </c>
      <c r="B534" s="83"/>
      <c r="C534" s="457" t="s">
        <v>3474</v>
      </c>
      <c r="D534" s="458"/>
      <c r="E534" s="458"/>
      <c r="F534" s="458"/>
      <c r="G534" s="458"/>
      <c r="H534" s="458"/>
      <c r="I534" s="116" t="s">
        <v>1335</v>
      </c>
      <c r="J534" s="180">
        <v>0</v>
      </c>
      <c r="K534" s="251" t="str">
        <f t="shared" si="12"/>
        <v/>
      </c>
      <c r="L534" s="241"/>
      <c r="M534" s="241"/>
      <c r="N534" s="241"/>
      <c r="O534" s="241"/>
      <c r="P534" s="22"/>
      <c r="Q534" s="22"/>
      <c r="R534" s="22"/>
    </row>
    <row r="535" spans="1:18" s="112" customFormat="1" ht="56.1" customHeight="1">
      <c r="A535" s="366" t="s">
        <v>1336</v>
      </c>
      <c r="B535" s="83"/>
      <c r="C535" s="457" t="s">
        <v>1988</v>
      </c>
      <c r="D535" s="458"/>
      <c r="E535" s="458"/>
      <c r="F535" s="458"/>
      <c r="G535" s="458"/>
      <c r="H535" s="458"/>
      <c r="I535" s="116" t="s">
        <v>545</v>
      </c>
      <c r="J535" s="180">
        <v>0</v>
      </c>
      <c r="K535" s="251" t="str">
        <f t="shared" si="12"/>
        <v/>
      </c>
      <c r="L535" s="241"/>
      <c r="M535" s="241"/>
      <c r="N535" s="241"/>
      <c r="O535" s="241"/>
      <c r="P535" s="22"/>
      <c r="Q535" s="22"/>
      <c r="R535" s="22"/>
    </row>
    <row r="536" spans="1:18" s="112" customFormat="1" ht="70.150000000000006" customHeight="1">
      <c r="A536" s="366" t="s">
        <v>1338</v>
      </c>
      <c r="B536" s="83"/>
      <c r="C536" s="457" t="s">
        <v>1940</v>
      </c>
      <c r="D536" s="524"/>
      <c r="E536" s="524"/>
      <c r="F536" s="524"/>
      <c r="G536" s="524"/>
      <c r="H536" s="524"/>
      <c r="I536" s="116" t="s">
        <v>1340</v>
      </c>
      <c r="J536" s="180">
        <v>0</v>
      </c>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78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78</v>
      </c>
      <c r="J555" s="66"/>
      <c r="K555" s="168"/>
      <c r="L555" s="241"/>
      <c r="M555" s="241"/>
      <c r="N555" s="241"/>
      <c r="O555" s="241"/>
      <c r="P555" s="22"/>
      <c r="Q555" s="22"/>
      <c r="R555" s="22"/>
    </row>
    <row r="556" spans="1:18" s="112" customFormat="1" ht="112.15" customHeight="1">
      <c r="A556" s="366" t="s">
        <v>1362</v>
      </c>
      <c r="B556" s="113"/>
      <c r="C556" s="383" t="s">
        <v>759</v>
      </c>
      <c r="D556" s="517"/>
      <c r="E556" s="517"/>
      <c r="F556" s="517"/>
      <c r="G556" s="517"/>
      <c r="H556" s="518"/>
      <c r="I556" s="129" t="s">
        <v>557</v>
      </c>
      <c r="J556" s="180">
        <v>0</v>
      </c>
      <c r="K556" s="251" t="str">
        <f>IF(OR(COUNTIF(J556,"未確認")&gt;0,COUNTIF(J556,"*")&gt;0),"※","")</f>
        <v/>
      </c>
      <c r="L556" s="241"/>
      <c r="M556" s="241"/>
      <c r="N556" s="241"/>
      <c r="O556" s="241"/>
      <c r="P556" s="22"/>
      <c r="Q556" s="22"/>
      <c r="R556" s="22"/>
    </row>
    <row r="557" spans="1:18" s="112" customFormat="1" ht="42" customHeight="1">
      <c r="A557" s="366" t="s">
        <v>1363</v>
      </c>
      <c r="B557" s="113"/>
      <c r="C557" s="383" t="s">
        <v>3409</v>
      </c>
      <c r="D557" s="515"/>
      <c r="E557" s="515"/>
      <c r="F557" s="515"/>
      <c r="G557" s="515"/>
      <c r="H557" s="516"/>
      <c r="I557" s="116" t="s">
        <v>559</v>
      </c>
      <c r="J557" s="180">
        <v>0</v>
      </c>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1571</v>
      </c>
      <c r="D558" s="515"/>
      <c r="E558" s="515"/>
      <c r="F558" s="515"/>
      <c r="G558" s="515"/>
      <c r="H558" s="516"/>
      <c r="I558" s="116" t="s">
        <v>561</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78</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v>0</v>
      </c>
      <c r="K566" s="251" t="str">
        <f>IF(OR(COUNTIF(J566,"未確認")&gt;0,COUNTIF(J566,"*")&gt;0),"※","")</f>
        <v/>
      </c>
      <c r="L566" s="241"/>
      <c r="M566" s="241"/>
      <c r="N566" s="241"/>
      <c r="O566" s="241"/>
      <c r="P566" s="22"/>
      <c r="Q566" s="22"/>
      <c r="R566" s="22"/>
    </row>
    <row r="567" spans="1:18" s="112" customFormat="1" ht="56.1" customHeight="1">
      <c r="A567" s="366" t="s">
        <v>1372</v>
      </c>
      <c r="B567" s="113"/>
      <c r="C567" s="383" t="s">
        <v>565</v>
      </c>
      <c r="D567" s="515"/>
      <c r="E567" s="515"/>
      <c r="F567" s="515"/>
      <c r="G567" s="515"/>
      <c r="H567" s="516"/>
      <c r="I567" s="116" t="s">
        <v>566</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2920</v>
      </c>
      <c r="D568" s="517"/>
      <c r="E568" s="517"/>
      <c r="F568" s="517"/>
      <c r="G568" s="517"/>
      <c r="H568" s="518"/>
      <c r="I568" s="116" t="s">
        <v>568</v>
      </c>
      <c r="J568" s="180">
        <v>0</v>
      </c>
      <c r="K568" s="251" t="str">
        <f t="shared" si="15"/>
        <v/>
      </c>
      <c r="L568" s="241"/>
      <c r="M568" s="241"/>
      <c r="N568" s="241"/>
      <c r="O568" s="241"/>
      <c r="P568" s="22"/>
      <c r="Q568" s="22"/>
      <c r="R568" s="22"/>
    </row>
    <row r="569" spans="1:18" s="112" customFormat="1" ht="56.1" customHeight="1">
      <c r="A569" s="360" t="s">
        <v>3764</v>
      </c>
      <c r="B569" s="113"/>
      <c r="C569" s="383" t="s">
        <v>569</v>
      </c>
      <c r="D569" s="515"/>
      <c r="E569" s="515"/>
      <c r="F569" s="515"/>
      <c r="G569" s="515"/>
      <c r="H569" s="516"/>
      <c r="I569" s="116" t="s">
        <v>570</v>
      </c>
      <c r="J569" s="180">
        <v>0</v>
      </c>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78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v>0</v>
      </c>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v>0</v>
      </c>
      <c r="K580" s="251" t="str">
        <f t="shared" si="16"/>
        <v/>
      </c>
      <c r="L580" s="59"/>
      <c r="M580" s="262"/>
      <c r="N580" s="241"/>
      <c r="O580" s="241"/>
      <c r="P580" s="22"/>
      <c r="Q580" s="22"/>
      <c r="R580" s="22"/>
    </row>
    <row r="581" spans="1:51" s="112" customFormat="1" ht="70.150000000000006" customHeight="1">
      <c r="A581" s="366" t="s">
        <v>1382</v>
      </c>
      <c r="B581" s="113"/>
      <c r="C581" s="383" t="s">
        <v>3510</v>
      </c>
      <c r="D581" s="384"/>
      <c r="E581" s="384"/>
      <c r="F581" s="384"/>
      <c r="G581" s="384"/>
      <c r="H581" s="385"/>
      <c r="I581" s="116" t="s">
        <v>580</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780</v>
      </c>
      <c r="C3" s="12"/>
      <c r="D3" s="12"/>
      <c r="E3" s="12"/>
      <c r="F3" s="12"/>
      <c r="G3" s="12"/>
      <c r="H3" s="210"/>
      <c r="I3" s="10"/>
    </row>
    <row r="4" spans="1:15">
      <c r="A4" s="277"/>
      <c r="B4" s="13" t="s">
        <v>3765</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3766</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3767</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3768</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3769</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3770</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3771</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3772</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3772</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4</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4</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4</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15</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15</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15</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3773</v>
      </c>
      <c r="H113" s="402"/>
      <c r="I113" s="475"/>
      <c r="J113" s="79">
        <v>15</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114</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3774</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4</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15</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3772</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3775</v>
      </c>
      <c r="J146" s="109" t="s">
        <v>3776</v>
      </c>
      <c r="K146" s="246" t="str">
        <f t="shared" ref="K146:K151" si="1">IF(OR(COUNTIF(J146,"未確認")&gt;0,COUNTIF(J146,"*")&gt;0),"※","")</f>
        <v>※</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3777</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3772</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0.6</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0</v>
      </c>
      <c r="K171" s="251" t="str">
        <f t="shared" ref="K171:K186" si="2">IF(OR(COUNTIF(L171:O171,"未確認")&gt;0,COUNTIF(L171:O171,"*")&gt;0),"※","")</f>
        <v/>
      </c>
      <c r="L171" s="259"/>
      <c r="M171" s="259"/>
      <c r="N171" s="259"/>
      <c r="O171" s="259"/>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8</v>
      </c>
      <c r="K173" s="251" t="str">
        <f t="shared" si="2"/>
        <v/>
      </c>
      <c r="L173" s="259">
        <v>7</v>
      </c>
      <c r="M173" s="259"/>
      <c r="N173" s="259">
        <v>1</v>
      </c>
      <c r="O173" s="259"/>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c r="M175" s="259"/>
      <c r="N175" s="259"/>
      <c r="O175" s="259"/>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c r="N179" s="259"/>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0.3</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3772</v>
      </c>
      <c r="J221" s="66"/>
      <c r="K221" s="168"/>
      <c r="L221" s="241"/>
      <c r="M221" s="241"/>
      <c r="N221" s="241"/>
      <c r="O221" s="241"/>
      <c r="P221" s="22"/>
      <c r="Q221" s="22"/>
      <c r="R221" s="22"/>
    </row>
    <row r="222" spans="1:18" s="82" customFormat="1" ht="34.5" customHeight="1">
      <c r="A222" s="355" t="s">
        <v>2988</v>
      </c>
      <c r="B222" s="2"/>
      <c r="C222" s="400" t="s">
        <v>1033</v>
      </c>
      <c r="D222" s="402"/>
      <c r="E222" s="544" t="s">
        <v>273</v>
      </c>
      <c r="F222" s="545"/>
      <c r="G222" s="457" t="s">
        <v>274</v>
      </c>
      <c r="H222" s="458"/>
      <c r="I222" s="406" t="s">
        <v>3778</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1</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3779</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3780</v>
      </c>
      <c r="J230" s="152"/>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3781</v>
      </c>
      <c r="F232" s="458"/>
      <c r="G232" s="458"/>
      <c r="H232" s="458"/>
      <c r="I232" s="116" t="s">
        <v>289</v>
      </c>
      <c r="J232" s="152"/>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291</v>
      </c>
      <c r="J233" s="152"/>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293</v>
      </c>
      <c r="J234" s="152"/>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1056</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3782</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301</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3774</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59</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5423</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60</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3772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59</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5</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2</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44</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8</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60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3</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2</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29</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21</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5</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60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60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3783</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v>15</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223</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3772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366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1837</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371</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373</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3784</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1681</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377</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379</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2441</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383</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1968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3183</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3762</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391</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3785</v>
      </c>
      <c r="J414" s="180"/>
      <c r="K414" s="251" t="str">
        <f>IF(OR(COUNTIF(J414,"未確認")&gt;0,COUNTIF(J414,"*")&gt;0),"※","")</f>
        <v/>
      </c>
      <c r="L414" s="241"/>
      <c r="M414" s="241"/>
      <c r="N414" s="241"/>
      <c r="O414" s="241"/>
      <c r="P414" s="22"/>
      <c r="Q414" s="22"/>
      <c r="R414" s="22"/>
    </row>
    <row r="415" spans="1:18" s="108" customFormat="1" ht="78">
      <c r="A415" s="366"/>
      <c r="B415" s="184"/>
      <c r="C415" s="415" t="s">
        <v>3786</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396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397</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1523</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3191</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403</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1681</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405</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1849</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409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1526</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1187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417</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419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3787</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3580</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427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429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431</v>
      </c>
      <c r="J454" s="180"/>
      <c r="K454" s="251" t="str">
        <f t="shared" si="8"/>
        <v/>
      </c>
      <c r="L454" s="241"/>
      <c r="M454" s="241"/>
      <c r="N454" s="241"/>
      <c r="O454" s="241"/>
      <c r="P454" s="22"/>
      <c r="Q454" s="22"/>
      <c r="R454" s="22"/>
    </row>
    <row r="455" spans="1:18" s="108" customFormat="1" ht="70.150000000000006" customHeight="1">
      <c r="A455" s="366" t="s">
        <v>1201</v>
      </c>
      <c r="B455" s="113"/>
      <c r="C455" s="457" t="s">
        <v>3120</v>
      </c>
      <c r="D455" s="524"/>
      <c r="E455" s="524"/>
      <c r="F455" s="524"/>
      <c r="G455" s="524"/>
      <c r="H455" s="524"/>
      <c r="I455" s="129" t="s">
        <v>1976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3788</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1012</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1540</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460</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2793</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1690</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3641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2398</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1523</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3074</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751</v>
      </c>
      <c r="J493" s="180"/>
      <c r="K493" s="251" t="str">
        <f t="shared" si="10"/>
        <v/>
      </c>
      <c r="L493" s="241"/>
      <c r="M493" s="241"/>
      <c r="N493" s="241"/>
      <c r="O493" s="241"/>
      <c r="P493" s="22"/>
      <c r="Q493" s="22"/>
      <c r="R493" s="22"/>
    </row>
    <row r="494" spans="1:18" s="112" customFormat="1" ht="84" customHeight="1">
      <c r="A494" s="366" t="s">
        <v>1275</v>
      </c>
      <c r="B494" s="108"/>
      <c r="C494" s="457" t="s">
        <v>1752</v>
      </c>
      <c r="D494" s="457"/>
      <c r="E494" s="457"/>
      <c r="F494" s="457"/>
      <c r="G494" s="457"/>
      <c r="H494" s="457"/>
      <c r="I494" s="116" t="s">
        <v>3357</v>
      </c>
      <c r="J494" s="180"/>
      <c r="K494" s="251" t="str">
        <f t="shared" si="10"/>
        <v/>
      </c>
      <c r="L494" s="241"/>
      <c r="M494" s="241"/>
      <c r="N494" s="241"/>
      <c r="O494" s="241"/>
      <c r="P494" s="22"/>
      <c r="Q494" s="22"/>
      <c r="R494" s="22"/>
    </row>
    <row r="495" spans="1:18" s="112" customFormat="1" ht="98.1" customHeight="1">
      <c r="A495" s="366" t="s">
        <v>1278</v>
      </c>
      <c r="B495" s="108"/>
      <c r="C495" s="457" t="s">
        <v>1694</v>
      </c>
      <c r="D495" s="457"/>
      <c r="E495" s="457"/>
      <c r="F495" s="457"/>
      <c r="G495" s="457"/>
      <c r="H495" s="457"/>
      <c r="I495" s="129" t="s">
        <v>1978</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c r="K496" s="251" t="str">
        <f t="shared" si="10"/>
        <v/>
      </c>
      <c r="L496" s="241"/>
      <c r="M496" s="241"/>
      <c r="N496" s="241"/>
      <c r="O496" s="241"/>
      <c r="P496" s="22"/>
      <c r="Q496" s="22"/>
      <c r="R496" s="22"/>
    </row>
    <row r="497" spans="1:18" s="112" customFormat="1" ht="98.1" customHeight="1">
      <c r="A497" s="366" t="s">
        <v>1283</v>
      </c>
      <c r="B497" s="113"/>
      <c r="C497" s="457" t="s">
        <v>496</v>
      </c>
      <c r="D497" s="458"/>
      <c r="E497" s="458"/>
      <c r="F497" s="458"/>
      <c r="G497" s="458"/>
      <c r="H497" s="458"/>
      <c r="I497" s="116" t="s">
        <v>497</v>
      </c>
      <c r="J497" s="180"/>
      <c r="K497" s="251" t="str">
        <f t="shared" si="10"/>
        <v/>
      </c>
      <c r="L497" s="241"/>
      <c r="M497" s="241"/>
      <c r="N497" s="241"/>
      <c r="O497" s="241"/>
      <c r="P497" s="22"/>
      <c r="Q497" s="22"/>
      <c r="R497" s="22"/>
    </row>
    <row r="498" spans="1:18" s="112" customFormat="1" ht="84" customHeight="1">
      <c r="A498" s="366" t="s">
        <v>1286</v>
      </c>
      <c r="B498" s="113"/>
      <c r="C498" s="457" t="s">
        <v>3125</v>
      </c>
      <c r="D498" s="524"/>
      <c r="E498" s="524"/>
      <c r="F498" s="524"/>
      <c r="G498" s="524"/>
      <c r="H498" s="524"/>
      <c r="I498" s="116" t="s">
        <v>3358</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2227</v>
      </c>
      <c r="J499" s="180"/>
      <c r="K499" s="251" t="str">
        <f t="shared" si="10"/>
        <v/>
      </c>
      <c r="L499" s="241"/>
      <c r="M499" s="241"/>
      <c r="N499" s="241"/>
      <c r="O499" s="241"/>
      <c r="P499" s="22"/>
      <c r="Q499" s="22"/>
      <c r="R499" s="22"/>
    </row>
    <row r="500" spans="1:18" s="112" customFormat="1" ht="84" customHeight="1">
      <c r="A500" s="366" t="s">
        <v>1291</v>
      </c>
      <c r="B500" s="113"/>
      <c r="C500" s="457" t="s">
        <v>1554</v>
      </c>
      <c r="D500" s="458"/>
      <c r="E500" s="458"/>
      <c r="F500" s="458"/>
      <c r="G500" s="458"/>
      <c r="H500" s="458"/>
      <c r="I500" s="116" t="s">
        <v>1696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1981</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3587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509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3532</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513</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1697</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3280</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521</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78</v>
      </c>
      <c r="J522" s="66"/>
      <c r="K522" s="168"/>
      <c r="L522" s="241"/>
      <c r="M522" s="241"/>
      <c r="N522" s="241"/>
      <c r="O522" s="241"/>
      <c r="P522" s="22"/>
      <c r="Q522" s="22"/>
      <c r="R522" s="22"/>
    </row>
    <row r="523" spans="1:18" s="112" customFormat="1" ht="42" customHeight="1">
      <c r="A523" s="366" t="s">
        <v>1312</v>
      </c>
      <c r="B523" s="108"/>
      <c r="C523" s="400" t="s">
        <v>3789</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534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2532</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538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541</v>
      </c>
      <c r="D533" s="524"/>
      <c r="E533" s="524"/>
      <c r="F533" s="524"/>
      <c r="G533" s="524"/>
      <c r="H533" s="524"/>
      <c r="I533" s="129" t="s">
        <v>1569</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1988</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546</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3790</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78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78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3409</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3791</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2771</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1523</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1882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1575</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3792</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1012</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762</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1579</v>
      </c>
      <c r="C2" s="12"/>
      <c r="D2" s="12"/>
      <c r="E2" s="12"/>
      <c r="F2" s="12"/>
      <c r="G2" s="12"/>
      <c r="H2" s="10"/>
    </row>
    <row r="3" spans="1:22">
      <c r="A3" s="325"/>
      <c r="B3" s="13" t="s">
        <v>1580</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M8" s="9"/>
      <c r="N8" s="9"/>
      <c r="O8" s="9"/>
      <c r="P8" s="9"/>
      <c r="Q8" s="9"/>
      <c r="R8" s="9"/>
      <c r="S8" s="9"/>
      <c r="T8" s="9"/>
      <c r="U8" s="9"/>
      <c r="V8" s="9"/>
    </row>
    <row r="9" spans="1:22" s="22" customFormat="1">
      <c r="A9" s="325"/>
      <c r="B9" s="24"/>
      <c r="C9" s="20"/>
      <c r="D9" s="20"/>
      <c r="E9" s="20"/>
      <c r="F9" s="20"/>
      <c r="G9" s="20"/>
      <c r="H9" s="21"/>
      <c r="I9" s="513" t="s">
        <v>874</v>
      </c>
      <c r="J9" s="513"/>
      <c r="K9" s="513"/>
      <c r="L9" s="321" t="s">
        <v>593</v>
      </c>
    </row>
    <row r="10" spans="1:22" s="22" customFormat="1" ht="34.5" customHeight="1">
      <c r="A10" s="327" t="s">
        <v>876</v>
      </c>
      <c r="B10" s="18"/>
      <c r="C10" s="20"/>
      <c r="D10" s="20"/>
      <c r="E10" s="20"/>
      <c r="F10" s="20"/>
      <c r="G10" s="20"/>
      <c r="H10" s="21"/>
      <c r="I10" s="512" t="s">
        <v>877</v>
      </c>
      <c r="J10" s="512"/>
      <c r="K10" s="512"/>
      <c r="L10" s="25" t="s">
        <v>89</v>
      </c>
    </row>
    <row r="11" spans="1:22" s="22" customFormat="1" ht="34.5" customHeight="1">
      <c r="A11" s="327" t="s">
        <v>876</v>
      </c>
      <c r="B11" s="26"/>
      <c r="C11" s="20"/>
      <c r="D11" s="20"/>
      <c r="E11" s="20"/>
      <c r="F11" s="20"/>
      <c r="G11" s="20"/>
      <c r="H11" s="21"/>
      <c r="I11" s="512" t="s">
        <v>881</v>
      </c>
      <c r="J11" s="512"/>
      <c r="K11" s="512"/>
      <c r="L11" s="25" t="s">
        <v>89</v>
      </c>
    </row>
    <row r="12" spans="1:22">
      <c r="A12" s="325"/>
      <c r="B12" s="19"/>
      <c r="M12" s="9"/>
      <c r="N12" s="9"/>
      <c r="O12" s="9"/>
      <c r="P12" s="9"/>
      <c r="Q12" s="9"/>
      <c r="R12" s="9"/>
      <c r="S12" s="9"/>
      <c r="T12" s="9"/>
      <c r="U12" s="9"/>
      <c r="V12" s="9"/>
    </row>
    <row r="13" spans="1:22">
      <c r="A13" s="325"/>
      <c r="B13" s="18"/>
      <c r="M13" s="9"/>
      <c r="N13" s="9"/>
      <c r="O13" s="9"/>
      <c r="P13" s="9"/>
      <c r="Q13" s="9"/>
      <c r="R13" s="9"/>
      <c r="S13" s="9"/>
      <c r="T13" s="9"/>
      <c r="U13" s="9"/>
      <c r="V13" s="9"/>
    </row>
    <row r="14" spans="1:22" s="22" customFormat="1">
      <c r="A14" s="325"/>
      <c r="B14" s="19" t="s">
        <v>885</v>
      </c>
      <c r="C14" s="20"/>
      <c r="D14" s="20"/>
      <c r="E14" s="20"/>
      <c r="F14" s="20"/>
      <c r="G14" s="20"/>
      <c r="H14" s="21"/>
      <c r="I14" s="21"/>
      <c r="J14" s="6"/>
      <c r="K14" s="7"/>
      <c r="L14" s="6"/>
    </row>
    <row r="15" spans="1:22" s="22" customFormat="1">
      <c r="A15" s="325"/>
      <c r="B15" s="19"/>
      <c r="C15" s="19"/>
      <c r="D15" s="19"/>
      <c r="E15" s="19"/>
      <c r="F15" s="19"/>
      <c r="G15" s="19"/>
      <c r="H15" s="15"/>
      <c r="I15" s="15"/>
      <c r="J15" s="6"/>
      <c r="K15" s="7"/>
      <c r="L15" s="23"/>
    </row>
    <row r="16" spans="1:22" s="22" customFormat="1">
      <c r="A16" s="325"/>
      <c r="B16" s="24"/>
      <c r="C16" s="20"/>
      <c r="D16" s="20"/>
      <c r="E16" s="20"/>
      <c r="F16" s="20"/>
      <c r="G16" s="20"/>
      <c r="H16" s="21"/>
      <c r="I16" s="513" t="s">
        <v>0</v>
      </c>
      <c r="J16" s="513"/>
      <c r="K16" s="513"/>
      <c r="L16" s="321" t="s">
        <v>593</v>
      </c>
    </row>
    <row r="17" spans="1:22" s="22" customFormat="1" ht="34.5" customHeight="1">
      <c r="A17" s="327" t="s">
        <v>876</v>
      </c>
      <c r="B17" s="18"/>
      <c r="C17" s="20"/>
      <c r="D17" s="20"/>
      <c r="E17" s="20"/>
      <c r="F17" s="20"/>
      <c r="G17" s="20"/>
      <c r="H17" s="21"/>
      <c r="I17" s="512" t="s">
        <v>18</v>
      </c>
      <c r="J17" s="512"/>
      <c r="K17" s="512"/>
      <c r="L17" s="25"/>
    </row>
    <row r="18" spans="1:22" s="22" customFormat="1" ht="34.5" customHeight="1">
      <c r="A18" s="327" t="s">
        <v>876</v>
      </c>
      <c r="B18" s="26"/>
      <c r="C18" s="20"/>
      <c r="D18" s="20"/>
      <c r="E18" s="20"/>
      <c r="F18" s="20"/>
      <c r="G18" s="20"/>
      <c r="H18" s="21"/>
      <c r="I18" s="512" t="s">
        <v>19</v>
      </c>
      <c r="J18" s="512"/>
      <c r="K18" s="512"/>
      <c r="L18" s="25" t="s">
        <v>886</v>
      </c>
    </row>
    <row r="19" spans="1:22" s="22" customFormat="1" ht="34.5" customHeight="1">
      <c r="A19" s="327" t="s">
        <v>876</v>
      </c>
      <c r="B19" s="26"/>
      <c r="C19" s="20"/>
      <c r="D19" s="20"/>
      <c r="E19" s="20"/>
      <c r="F19" s="20"/>
      <c r="G19" s="20"/>
      <c r="H19" s="21"/>
      <c r="I19" s="512" t="s">
        <v>20</v>
      </c>
      <c r="J19" s="512"/>
      <c r="K19" s="512"/>
      <c r="L19" s="27"/>
    </row>
    <row r="20" spans="1:22" s="22" customFormat="1" ht="34.5" customHeight="1">
      <c r="A20" s="327" t="s">
        <v>876</v>
      </c>
      <c r="B20" s="18"/>
      <c r="C20" s="20"/>
      <c r="D20" s="20"/>
      <c r="E20" s="20"/>
      <c r="F20" s="20"/>
      <c r="G20" s="20"/>
      <c r="H20" s="21"/>
      <c r="I20" s="512" t="s">
        <v>21</v>
      </c>
      <c r="J20" s="512"/>
      <c r="K20" s="512"/>
      <c r="L20" s="28"/>
    </row>
    <row r="21" spans="1:22" s="22" customFormat="1" ht="34.5" customHeight="1">
      <c r="A21" s="327" t="s">
        <v>876</v>
      </c>
      <c r="B21" s="18"/>
      <c r="C21" s="20"/>
      <c r="D21" s="20"/>
      <c r="E21" s="20"/>
      <c r="F21" s="20"/>
      <c r="G21" s="20"/>
      <c r="H21" s="21"/>
      <c r="I21" s="512" t="s">
        <v>22</v>
      </c>
      <c r="J21" s="512"/>
      <c r="K21" s="512"/>
      <c r="L21" s="27"/>
    </row>
    <row r="22" spans="1:22" s="22" customFormat="1" ht="34.5" customHeight="1">
      <c r="A22" s="327" t="s">
        <v>876</v>
      </c>
      <c r="B22" s="18"/>
      <c r="C22" s="20"/>
      <c r="D22" s="20"/>
      <c r="E22" s="20"/>
      <c r="F22" s="20"/>
      <c r="G22" s="20"/>
      <c r="H22" s="21"/>
      <c r="I22" s="512" t="s">
        <v>23</v>
      </c>
      <c r="J22" s="512"/>
      <c r="K22" s="512"/>
      <c r="L22" s="27"/>
    </row>
    <row r="23" spans="1:22" s="22" customFormat="1" ht="34.5" customHeight="1">
      <c r="A23" s="327" t="s">
        <v>876</v>
      </c>
      <c r="B23" s="18"/>
      <c r="C23" s="20"/>
      <c r="D23" s="20"/>
      <c r="E23" s="20"/>
      <c r="F23" s="20"/>
      <c r="G23" s="20"/>
      <c r="H23" s="21"/>
      <c r="I23" s="512" t="s">
        <v>1581</v>
      </c>
      <c r="J23" s="512"/>
      <c r="K23" s="512"/>
      <c r="L23" s="27"/>
    </row>
    <row r="24" spans="1:22" s="22" customFormat="1" ht="315" customHeight="1">
      <c r="A24" s="327" t="s">
        <v>887</v>
      </c>
      <c r="B24" s="18"/>
      <c r="C24" s="20"/>
      <c r="D24" s="20"/>
      <c r="E24" s="20"/>
      <c r="F24" s="20"/>
      <c r="G24" s="20"/>
      <c r="H24" s="21"/>
      <c r="I24" s="511" t="s">
        <v>1582</v>
      </c>
      <c r="J24" s="511"/>
      <c r="K24" s="511"/>
      <c r="L24" s="27" t="s">
        <v>26</v>
      </c>
    </row>
    <row r="25" spans="1:22" s="22" customFormat="1">
      <c r="A25" s="325"/>
      <c r="B25" s="18"/>
      <c r="C25" s="3"/>
      <c r="D25" s="3"/>
      <c r="E25" s="4"/>
      <c r="F25" s="3"/>
      <c r="G25" s="29"/>
      <c r="H25" s="5"/>
      <c r="I25" s="5"/>
      <c r="J25" s="6"/>
      <c r="K25" s="30"/>
      <c r="L25" s="8"/>
    </row>
    <row r="26" spans="1:22">
      <c r="A26" s="325"/>
      <c r="B26" s="18"/>
      <c r="K26" s="30"/>
      <c r="L26" s="8"/>
      <c r="M26" s="9"/>
      <c r="N26" s="9"/>
      <c r="O26" s="9"/>
      <c r="P26" s="9"/>
      <c r="Q26" s="9"/>
      <c r="R26" s="9"/>
      <c r="S26" s="9"/>
      <c r="T26" s="9"/>
      <c r="U26" s="9"/>
      <c r="V26" s="9"/>
    </row>
    <row r="27" spans="1:22" s="22" customFormat="1">
      <c r="A27" s="325"/>
      <c r="B27" s="31" t="s">
        <v>27</v>
      </c>
      <c r="C27" s="20"/>
      <c r="D27" s="20"/>
      <c r="E27" s="20"/>
      <c r="F27" s="20"/>
      <c r="G27" s="20"/>
      <c r="H27" s="21"/>
      <c r="I27" s="21"/>
      <c r="J27" s="6"/>
      <c r="K27" s="30"/>
      <c r="L27" s="8"/>
    </row>
    <row r="28" spans="1:22" s="22" customFormat="1">
      <c r="A28" s="325"/>
      <c r="B28" s="19"/>
      <c r="C28" s="19"/>
      <c r="D28" s="19"/>
      <c r="E28" s="19"/>
      <c r="F28" s="19"/>
      <c r="G28" s="19"/>
      <c r="H28" s="15"/>
      <c r="I28" s="15"/>
      <c r="J28" s="6"/>
      <c r="K28" s="30"/>
      <c r="L28" s="23"/>
    </row>
    <row r="29" spans="1:22" s="22" customFormat="1">
      <c r="A29" s="325"/>
      <c r="B29" s="24"/>
      <c r="C29" s="20"/>
      <c r="D29" s="20"/>
      <c r="E29" s="20"/>
      <c r="F29" s="20"/>
      <c r="G29" s="20"/>
      <c r="H29" s="21"/>
      <c r="I29" s="508" t="s">
        <v>28</v>
      </c>
      <c r="J29" s="509"/>
      <c r="K29" s="510"/>
      <c r="L29" s="321" t="s">
        <v>593</v>
      </c>
    </row>
    <row r="30" spans="1:22" s="22" customFormat="1" ht="34.5" customHeight="1">
      <c r="A30" s="327" t="s">
        <v>888</v>
      </c>
      <c r="B30" s="18"/>
      <c r="C30" s="20"/>
      <c r="D30" s="20"/>
      <c r="E30" s="20"/>
      <c r="F30" s="20"/>
      <c r="G30" s="20"/>
      <c r="H30" s="21"/>
      <c r="I30" s="502" t="s">
        <v>18</v>
      </c>
      <c r="J30" s="503"/>
      <c r="K30" s="504"/>
      <c r="L30" s="25"/>
    </row>
    <row r="31" spans="1:22" s="22" customFormat="1" ht="34.5" customHeight="1">
      <c r="A31" s="327" t="s">
        <v>888</v>
      </c>
      <c r="B31" s="26"/>
      <c r="C31" s="20"/>
      <c r="D31" s="20"/>
      <c r="E31" s="20"/>
      <c r="F31" s="20"/>
      <c r="G31" s="20"/>
      <c r="H31" s="21"/>
      <c r="I31" s="502" t="s">
        <v>19</v>
      </c>
      <c r="J31" s="503"/>
      <c r="K31" s="504"/>
      <c r="L31" s="25" t="s">
        <v>886</v>
      </c>
    </row>
    <row r="32" spans="1:22" s="22" customFormat="1" ht="34.5" customHeight="1">
      <c r="A32" s="327" t="s">
        <v>888</v>
      </c>
      <c r="B32" s="26"/>
      <c r="C32" s="20"/>
      <c r="D32" s="20"/>
      <c r="E32" s="20"/>
      <c r="F32" s="20"/>
      <c r="G32" s="20"/>
      <c r="H32" s="21"/>
      <c r="I32" s="502" t="s">
        <v>20</v>
      </c>
      <c r="J32" s="503"/>
      <c r="K32" s="504"/>
      <c r="L32" s="27"/>
    </row>
    <row r="33" spans="1:22" s="22" customFormat="1" ht="34.5" customHeight="1">
      <c r="A33" s="327" t="s">
        <v>888</v>
      </c>
      <c r="B33" s="18"/>
      <c r="C33" s="20"/>
      <c r="D33" s="20"/>
      <c r="E33" s="20"/>
      <c r="F33" s="20"/>
      <c r="G33" s="20"/>
      <c r="H33" s="21"/>
      <c r="I33" s="502" t="s">
        <v>21</v>
      </c>
      <c r="J33" s="503"/>
      <c r="K33" s="504"/>
      <c r="L33" s="28"/>
    </row>
    <row r="34" spans="1:22" s="22" customFormat="1" ht="34.5" customHeight="1">
      <c r="A34" s="327" t="s">
        <v>888</v>
      </c>
      <c r="B34" s="18"/>
      <c r="C34" s="20"/>
      <c r="D34" s="20"/>
      <c r="E34" s="20"/>
      <c r="F34" s="20"/>
      <c r="G34" s="20"/>
      <c r="H34" s="21"/>
      <c r="I34" s="499" t="s">
        <v>1583</v>
      </c>
      <c r="J34" s="500"/>
      <c r="K34" s="501"/>
      <c r="L34" s="27"/>
    </row>
    <row r="35" spans="1:22" s="22" customFormat="1" ht="34.5" customHeight="1">
      <c r="A35" s="327" t="s">
        <v>888</v>
      </c>
      <c r="B35" s="18"/>
      <c r="C35" s="20"/>
      <c r="D35" s="20"/>
      <c r="E35" s="20"/>
      <c r="F35" s="20"/>
      <c r="G35" s="20"/>
      <c r="H35" s="21"/>
      <c r="I35" s="499" t="s">
        <v>30</v>
      </c>
      <c r="J35" s="500"/>
      <c r="K35" s="501"/>
      <c r="L35" s="27"/>
    </row>
    <row r="36" spans="1:22" s="32" customFormat="1" ht="34.5" customHeight="1">
      <c r="A36" s="327" t="s">
        <v>888</v>
      </c>
      <c r="B36" s="18"/>
      <c r="C36" s="20"/>
      <c r="D36" s="20"/>
      <c r="E36" s="20"/>
      <c r="F36" s="20"/>
      <c r="G36" s="20"/>
      <c r="H36" s="21"/>
      <c r="I36" s="499" t="s">
        <v>1584</v>
      </c>
      <c r="J36" s="500"/>
      <c r="K36" s="501"/>
      <c r="L36" s="27"/>
    </row>
    <row r="37" spans="1:22" s="22" customFormat="1" ht="34.5" customHeight="1">
      <c r="A37" s="327" t="s">
        <v>888</v>
      </c>
      <c r="B37" s="18"/>
      <c r="C37" s="20"/>
      <c r="D37" s="20"/>
      <c r="E37" s="20"/>
      <c r="F37" s="20"/>
      <c r="G37" s="20"/>
      <c r="H37" s="21"/>
      <c r="I37" s="496" t="s">
        <v>24</v>
      </c>
      <c r="J37" s="496"/>
      <c r="K37" s="496"/>
      <c r="L37" s="27"/>
    </row>
    <row r="38" spans="1:22" s="22" customFormat="1">
      <c r="A38" s="325"/>
      <c r="B38" s="18"/>
      <c r="C38" s="3"/>
      <c r="D38" s="3"/>
      <c r="E38" s="4"/>
      <c r="F38" s="3"/>
      <c r="G38" s="33"/>
      <c r="H38" s="5"/>
      <c r="I38" s="5"/>
      <c r="J38" s="6"/>
      <c r="K38" s="30"/>
      <c r="L38" s="8"/>
    </row>
    <row r="39" spans="1:22" s="22" customFormat="1">
      <c r="A39" s="325"/>
      <c r="B39" s="18"/>
      <c r="C39" s="3"/>
      <c r="D39" s="3"/>
      <c r="E39" s="4"/>
      <c r="F39" s="3"/>
      <c r="G39" s="33"/>
      <c r="H39" s="5"/>
      <c r="I39" s="5"/>
      <c r="J39" s="6"/>
      <c r="K39" s="30"/>
      <c r="L39" s="8"/>
    </row>
    <row r="40" spans="1:22" s="22" customFormat="1">
      <c r="A40" s="325"/>
      <c r="B40" s="31" t="s">
        <v>32</v>
      </c>
      <c r="C40" s="20"/>
      <c r="D40" s="20"/>
      <c r="E40" s="20"/>
      <c r="F40" s="20"/>
      <c r="G40" s="20"/>
      <c r="H40" s="21"/>
      <c r="I40" s="21"/>
      <c r="J40" s="6"/>
      <c r="K40" s="30"/>
      <c r="L40" s="8"/>
    </row>
    <row r="41" spans="1:22" s="22" customFormat="1">
      <c r="A41" s="325"/>
      <c r="B41" s="19"/>
      <c r="C41" s="19"/>
      <c r="D41" s="19"/>
      <c r="E41" s="19"/>
      <c r="F41" s="19"/>
      <c r="G41" s="19"/>
      <c r="H41" s="15"/>
      <c r="I41" s="15"/>
      <c r="J41" s="6"/>
      <c r="K41" s="30"/>
      <c r="L41" s="23"/>
    </row>
    <row r="42" spans="1:22" s="22" customFormat="1">
      <c r="A42" s="325"/>
      <c r="B42" s="24"/>
      <c r="C42" s="20"/>
      <c r="D42" s="20"/>
      <c r="E42" s="20"/>
      <c r="F42" s="20"/>
      <c r="G42" s="20"/>
      <c r="H42" s="21"/>
      <c r="I42" s="508" t="s">
        <v>33</v>
      </c>
      <c r="J42" s="509"/>
      <c r="K42" s="510"/>
      <c r="L42" s="321" t="s">
        <v>593</v>
      </c>
    </row>
    <row r="43" spans="1:22" s="22" customFormat="1" ht="34.5" customHeight="1">
      <c r="A43" s="327" t="s">
        <v>889</v>
      </c>
      <c r="B43" s="18"/>
      <c r="C43" s="20"/>
      <c r="D43" s="20"/>
      <c r="E43" s="20"/>
      <c r="F43" s="20"/>
      <c r="G43" s="20"/>
      <c r="H43" s="21"/>
      <c r="I43" s="502" t="s">
        <v>34</v>
      </c>
      <c r="J43" s="503"/>
      <c r="K43" s="504"/>
      <c r="L43" s="25"/>
    </row>
    <row r="44" spans="1:22" s="22" customFormat="1" ht="34.5" customHeight="1">
      <c r="A44" s="327" t="s">
        <v>889</v>
      </c>
      <c r="B44" s="26"/>
      <c r="C44" s="20"/>
      <c r="D44" s="20"/>
      <c r="E44" s="20"/>
      <c r="F44" s="20"/>
      <c r="G44" s="20"/>
      <c r="H44" s="21"/>
      <c r="I44" s="502" t="s">
        <v>35</v>
      </c>
      <c r="J44" s="503"/>
      <c r="K44" s="504"/>
      <c r="L44" s="25"/>
    </row>
    <row r="45" spans="1:22" s="22" customFormat="1" ht="34.5" customHeight="1">
      <c r="A45" s="327" t="s">
        <v>889</v>
      </c>
      <c r="B45" s="26"/>
      <c r="C45" s="20"/>
      <c r="D45" s="20"/>
      <c r="E45" s="20"/>
      <c r="F45" s="20"/>
      <c r="G45" s="20"/>
      <c r="H45" s="21"/>
      <c r="I45" s="502" t="s">
        <v>36</v>
      </c>
      <c r="J45" s="503"/>
      <c r="K45" s="504"/>
      <c r="L45" s="34"/>
    </row>
    <row r="46" spans="1:22" s="22" customFormat="1" ht="34.5" customHeight="1">
      <c r="A46" s="327" t="s">
        <v>889</v>
      </c>
      <c r="B46" s="18"/>
      <c r="C46" s="20"/>
      <c r="D46" s="20"/>
      <c r="E46" s="20"/>
      <c r="F46" s="20"/>
      <c r="G46" s="20"/>
      <c r="H46" s="21"/>
      <c r="I46" s="502" t="s">
        <v>37</v>
      </c>
      <c r="J46" s="503"/>
      <c r="K46" s="504"/>
      <c r="L46" s="25"/>
    </row>
    <row r="47" spans="1:22" s="22" customFormat="1">
      <c r="A47" s="325"/>
      <c r="B47" s="18"/>
      <c r="C47" s="3"/>
      <c r="D47" s="3"/>
      <c r="E47" s="4"/>
      <c r="F47" s="3"/>
      <c r="G47" s="29"/>
      <c r="H47" s="5"/>
      <c r="I47" s="5"/>
      <c r="J47" s="6"/>
      <c r="K47" s="30"/>
      <c r="L47" s="8"/>
    </row>
    <row r="48" spans="1:22">
      <c r="A48" s="325"/>
      <c r="B48" s="18"/>
      <c r="K48" s="30"/>
      <c r="L48" s="8"/>
      <c r="M48" s="9"/>
      <c r="N48" s="9"/>
      <c r="O48" s="9"/>
      <c r="P48" s="9"/>
      <c r="Q48" s="9"/>
      <c r="R48" s="9"/>
      <c r="S48" s="9"/>
      <c r="T48" s="9"/>
      <c r="U48" s="9"/>
      <c r="V48" s="9"/>
    </row>
    <row r="49" spans="1:12" s="22" customFormat="1">
      <c r="A49" s="325"/>
      <c r="B49" s="31" t="s">
        <v>38</v>
      </c>
      <c r="C49" s="20"/>
      <c r="D49" s="20"/>
      <c r="E49" s="20"/>
      <c r="F49" s="20"/>
      <c r="G49" s="20"/>
      <c r="H49" s="21"/>
      <c r="I49" s="21"/>
      <c r="J49" s="6"/>
      <c r="K49" s="30"/>
      <c r="L49" s="8"/>
    </row>
    <row r="50" spans="1:12" s="22" customFormat="1">
      <c r="A50" s="325"/>
      <c r="B50" s="19"/>
      <c r="C50" s="19"/>
      <c r="D50" s="19"/>
      <c r="E50" s="19"/>
      <c r="F50" s="19"/>
      <c r="G50" s="19"/>
      <c r="H50" s="15"/>
      <c r="I50" s="15"/>
      <c r="J50" s="6"/>
      <c r="K50" s="30"/>
      <c r="L50" s="23"/>
    </row>
    <row r="51" spans="1:12" s="22" customFormat="1">
      <c r="A51" s="325"/>
      <c r="B51" s="24"/>
      <c r="C51" s="20"/>
      <c r="D51" s="20"/>
      <c r="E51" s="20"/>
      <c r="F51" s="20"/>
      <c r="G51" s="20"/>
      <c r="H51" s="35"/>
      <c r="I51" s="505" t="s">
        <v>28</v>
      </c>
      <c r="J51" s="506"/>
      <c r="K51" s="507"/>
      <c r="L51" s="321" t="s">
        <v>593</v>
      </c>
    </row>
    <row r="52" spans="1:12" s="22" customFormat="1" ht="34.5" customHeight="1">
      <c r="A52" s="328" t="s">
        <v>890</v>
      </c>
      <c r="B52" s="18"/>
      <c r="C52" s="20"/>
      <c r="D52" s="20"/>
      <c r="E52" s="20"/>
      <c r="F52" s="20"/>
      <c r="G52" s="20"/>
      <c r="H52" s="21"/>
      <c r="I52" s="499" t="s">
        <v>18</v>
      </c>
      <c r="J52" s="500"/>
      <c r="K52" s="501"/>
      <c r="L52" s="25"/>
    </row>
    <row r="53" spans="1:12" s="22" customFormat="1" ht="34.5" customHeight="1">
      <c r="A53" s="328" t="s">
        <v>890</v>
      </c>
      <c r="B53" s="26"/>
      <c r="C53" s="20"/>
      <c r="D53" s="20"/>
      <c r="E53" s="20"/>
      <c r="F53" s="20"/>
      <c r="G53" s="20"/>
      <c r="H53" s="21"/>
      <c r="I53" s="499" t="s">
        <v>19</v>
      </c>
      <c r="J53" s="500"/>
      <c r="K53" s="501"/>
      <c r="L53" s="25"/>
    </row>
    <row r="54" spans="1:12" s="22" customFormat="1" ht="34.5" customHeight="1">
      <c r="A54" s="328" t="s">
        <v>890</v>
      </c>
      <c r="B54" s="26"/>
      <c r="C54" s="20"/>
      <c r="D54" s="20"/>
      <c r="E54" s="20"/>
      <c r="F54" s="20"/>
      <c r="G54" s="20"/>
      <c r="H54" s="21"/>
      <c r="I54" s="499" t="s">
        <v>20</v>
      </c>
      <c r="J54" s="500"/>
      <c r="K54" s="501"/>
      <c r="L54" s="27"/>
    </row>
    <row r="55" spans="1:12" s="22" customFormat="1" ht="34.5" customHeight="1">
      <c r="A55" s="328" t="s">
        <v>890</v>
      </c>
      <c r="B55" s="18"/>
      <c r="C55" s="20"/>
      <c r="D55" s="20"/>
      <c r="E55" s="20"/>
      <c r="F55" s="20"/>
      <c r="G55" s="20"/>
      <c r="H55" s="21"/>
      <c r="I55" s="499" t="s">
        <v>21</v>
      </c>
      <c r="J55" s="500"/>
      <c r="K55" s="501"/>
      <c r="L55" s="28"/>
    </row>
    <row r="56" spans="1:12" s="22" customFormat="1" ht="34.5" customHeight="1">
      <c r="A56" s="328" t="s">
        <v>890</v>
      </c>
      <c r="B56" s="18"/>
      <c r="C56" s="20"/>
      <c r="D56" s="20"/>
      <c r="E56" s="20"/>
      <c r="F56" s="20"/>
      <c r="G56" s="20"/>
      <c r="H56" s="21"/>
      <c r="I56" s="499" t="s">
        <v>1583</v>
      </c>
      <c r="J56" s="500"/>
      <c r="K56" s="501"/>
      <c r="L56" s="27"/>
    </row>
    <row r="57" spans="1:12" s="22" customFormat="1" ht="34.5" customHeight="1">
      <c r="A57" s="328" t="s">
        <v>890</v>
      </c>
      <c r="B57" s="18"/>
      <c r="C57" s="20"/>
      <c r="D57" s="20"/>
      <c r="E57" s="20"/>
      <c r="F57" s="20"/>
      <c r="G57" s="20"/>
      <c r="H57" s="21"/>
      <c r="I57" s="499" t="s">
        <v>30</v>
      </c>
      <c r="J57" s="500"/>
      <c r="K57" s="501"/>
      <c r="L57" s="27"/>
    </row>
    <row r="58" spans="1:12" s="32" customFormat="1" ht="34.5" customHeight="1">
      <c r="A58" s="328" t="s">
        <v>890</v>
      </c>
      <c r="B58" s="18"/>
      <c r="C58" s="20"/>
      <c r="D58" s="20"/>
      <c r="E58" s="20"/>
      <c r="F58" s="20"/>
      <c r="G58" s="20"/>
      <c r="H58" s="21"/>
      <c r="I58" s="499" t="s">
        <v>31</v>
      </c>
      <c r="J58" s="500"/>
      <c r="K58" s="501"/>
      <c r="L58" s="27"/>
    </row>
    <row r="59" spans="1:12" s="22" customFormat="1" ht="34.5" customHeight="1">
      <c r="A59" s="328" t="s">
        <v>890</v>
      </c>
      <c r="B59" s="18"/>
      <c r="C59" s="20"/>
      <c r="D59" s="20"/>
      <c r="E59" s="20"/>
      <c r="F59" s="20"/>
      <c r="G59" s="20"/>
      <c r="H59" s="21"/>
      <c r="I59" s="496" t="s">
        <v>24</v>
      </c>
      <c r="J59" s="496"/>
      <c r="K59" s="496"/>
      <c r="L59" s="27" t="s">
        <v>886</v>
      </c>
    </row>
    <row r="60" spans="1:12" s="22" customFormat="1" ht="34.5" customHeight="1">
      <c r="A60" s="328" t="s">
        <v>890</v>
      </c>
      <c r="B60" s="18"/>
      <c r="C60" s="20"/>
      <c r="D60" s="20"/>
      <c r="E60" s="20"/>
      <c r="F60" s="20"/>
      <c r="G60" s="20"/>
      <c r="H60" s="21"/>
      <c r="I60" s="496" t="s">
        <v>39</v>
      </c>
      <c r="J60" s="496"/>
      <c r="K60" s="496"/>
      <c r="L60" s="27" t="s">
        <v>26</v>
      </c>
    </row>
    <row r="61" spans="1:12" s="22" customFormat="1">
      <c r="A61" s="325"/>
      <c r="B61" s="18"/>
      <c r="C61" s="3"/>
      <c r="D61" s="3"/>
      <c r="E61" s="4"/>
      <c r="F61" s="3"/>
      <c r="G61" s="33"/>
      <c r="H61" s="5"/>
      <c r="I61" s="5"/>
      <c r="J61" s="6"/>
      <c r="K61" s="30"/>
      <c r="L61" s="8"/>
    </row>
    <row r="62" spans="1:12" s="22" customFormat="1">
      <c r="A62" s="325"/>
      <c r="B62" s="18"/>
      <c r="C62" s="3"/>
      <c r="D62" s="3"/>
      <c r="E62" s="4"/>
      <c r="F62" s="3"/>
      <c r="G62" s="33"/>
      <c r="H62" s="5"/>
      <c r="I62" s="5"/>
      <c r="J62" s="6"/>
      <c r="K62" s="30"/>
      <c r="L62" s="8"/>
    </row>
    <row r="63" spans="1:12" s="22" customFormat="1">
      <c r="A63" s="325"/>
      <c r="B63" s="18"/>
      <c r="C63" s="3"/>
      <c r="D63" s="3"/>
      <c r="E63" s="4"/>
      <c r="F63" s="3"/>
      <c r="G63" s="33"/>
      <c r="H63" s="5"/>
      <c r="I63" s="5"/>
      <c r="J63" s="6"/>
      <c r="K63" s="30"/>
      <c r="L63" s="6"/>
    </row>
    <row r="64" spans="1:12" s="22" customFormat="1">
      <c r="A64" s="325"/>
      <c r="B64" s="18"/>
      <c r="C64" s="3"/>
      <c r="D64" s="3"/>
      <c r="E64" s="4"/>
      <c r="F64" s="3"/>
      <c r="G64" s="29"/>
      <c r="H64" s="5"/>
      <c r="I64" s="5"/>
      <c r="J64" s="6"/>
      <c r="K64" s="30"/>
      <c r="L64" s="6"/>
    </row>
    <row r="65" spans="1:12" s="22" customFormat="1">
      <c r="A65" s="325"/>
      <c r="B65" s="19"/>
      <c r="C65" s="36"/>
      <c r="D65" s="36"/>
      <c r="E65" s="36"/>
      <c r="F65" s="36"/>
      <c r="G65" s="36"/>
      <c r="H65" s="21"/>
      <c r="I65" s="21"/>
      <c r="J65" s="6"/>
      <c r="K65" s="30"/>
      <c r="L65" s="6"/>
    </row>
    <row r="66" spans="1:12" s="22" customFormat="1">
      <c r="A66" s="325"/>
      <c r="B66" s="2"/>
      <c r="C66" s="37" t="s">
        <v>1585</v>
      </c>
      <c r="D66" s="38"/>
      <c r="E66" s="38"/>
      <c r="F66" s="38"/>
      <c r="G66" s="38"/>
      <c r="H66" s="38"/>
      <c r="I66" s="5"/>
      <c r="J66" s="39"/>
      <c r="K66" s="7"/>
      <c r="L66" s="6"/>
    </row>
    <row r="67" spans="1:12" s="22" customFormat="1" ht="34.5" customHeight="1">
      <c r="A67" s="325"/>
      <c r="B67" s="2"/>
      <c r="C67" s="40"/>
      <c r="D67" s="497" t="s">
        <v>41</v>
      </c>
      <c r="E67" s="497"/>
      <c r="F67" s="497"/>
      <c r="G67" s="497"/>
      <c r="H67" s="497"/>
      <c r="I67" s="497"/>
      <c r="J67" s="497"/>
      <c r="K67" s="497"/>
      <c r="L67" s="497"/>
    </row>
    <row r="68" spans="1:12" s="22" customFormat="1" ht="34.5" customHeight="1">
      <c r="A68" s="325"/>
      <c r="B68" s="2"/>
      <c r="C68" s="43"/>
      <c r="D68" s="498" t="s">
        <v>42</v>
      </c>
      <c r="E68" s="498"/>
      <c r="F68" s="498"/>
      <c r="G68" s="498"/>
      <c r="H68" s="498"/>
      <c r="I68" s="498"/>
      <c r="J68" s="498"/>
      <c r="K68" s="498"/>
      <c r="L68" s="498"/>
    </row>
    <row r="69" spans="1:12" s="22" customFormat="1" ht="34.5" customHeight="1">
      <c r="A69" s="325"/>
      <c r="B69" s="2"/>
      <c r="C69" s="43"/>
      <c r="D69" s="498" t="s">
        <v>1586</v>
      </c>
      <c r="E69" s="498"/>
      <c r="F69" s="498"/>
      <c r="G69" s="498"/>
      <c r="H69" s="498"/>
      <c r="I69" s="498"/>
      <c r="J69" s="498"/>
      <c r="K69" s="498"/>
      <c r="L69" s="498"/>
    </row>
    <row r="70" spans="1:12" s="22" customFormat="1" ht="34.5" customHeight="1">
      <c r="A70" s="325"/>
      <c r="B70" s="2"/>
      <c r="C70" s="43"/>
      <c r="D70" s="498" t="s">
        <v>44</v>
      </c>
      <c r="E70" s="498"/>
      <c r="F70" s="498"/>
      <c r="G70" s="498"/>
      <c r="H70" s="498"/>
      <c r="I70" s="498"/>
      <c r="J70" s="498"/>
      <c r="K70" s="498"/>
      <c r="L70" s="498"/>
    </row>
    <row r="71" spans="1:12" s="22" customFormat="1" ht="34.5" customHeight="1">
      <c r="A71" s="325"/>
      <c r="B71" s="2"/>
      <c r="C71" s="43"/>
      <c r="D71" s="498" t="s">
        <v>45</v>
      </c>
      <c r="E71" s="498"/>
      <c r="F71" s="498"/>
      <c r="G71" s="498"/>
      <c r="H71" s="498"/>
      <c r="I71" s="498"/>
      <c r="J71" s="498"/>
      <c r="K71" s="498"/>
      <c r="L71" s="498"/>
    </row>
    <row r="72" spans="1:12" s="22" customFormat="1">
      <c r="A72" s="325"/>
      <c r="B72" s="19"/>
      <c r="C72" s="36"/>
      <c r="D72" s="36"/>
      <c r="E72" s="36"/>
      <c r="F72" s="36"/>
      <c r="G72" s="36"/>
      <c r="H72" s="21"/>
      <c r="I72" s="21"/>
      <c r="J72" s="6"/>
      <c r="K72" s="7"/>
      <c r="L72" s="6"/>
    </row>
    <row r="73" spans="1:12" s="46" customFormat="1">
      <c r="A73" s="329"/>
      <c r="B73" s="19"/>
      <c r="C73" s="45" t="s">
        <v>1587</v>
      </c>
      <c r="F73" s="47"/>
      <c r="G73" s="45"/>
      <c r="H73" s="330" t="s">
        <v>1588</v>
      </c>
      <c r="I73" s="330"/>
      <c r="J73" s="330" t="s">
        <v>1589</v>
      </c>
      <c r="K73" s="331"/>
      <c r="L73" s="330"/>
    </row>
    <row r="74" spans="1:12" s="22" customFormat="1">
      <c r="A74" s="325"/>
      <c r="B74" s="2"/>
      <c r="C74" s="48"/>
      <c r="D74" s="36"/>
      <c r="E74" s="36"/>
      <c r="F74" s="36"/>
      <c r="G74" s="36"/>
      <c r="H74" s="21"/>
      <c r="I74" s="38"/>
      <c r="J74" s="6"/>
      <c r="K74" s="7"/>
      <c r="L74" s="320"/>
    </row>
    <row r="75" spans="1:12" s="22" customFormat="1">
      <c r="A75" s="325"/>
      <c r="B75" s="2"/>
      <c r="C75" s="42"/>
      <c r="D75" s="42"/>
      <c r="E75" s="42"/>
      <c r="F75" s="42"/>
      <c r="G75" s="42"/>
      <c r="H75" s="42"/>
      <c r="I75" s="42"/>
      <c r="J75" s="42"/>
      <c r="K75" s="50"/>
      <c r="L75" s="42"/>
    </row>
    <row r="76" spans="1:12" s="22" customFormat="1">
      <c r="A76" s="325"/>
      <c r="B76" s="2"/>
      <c r="C76" s="51"/>
      <c r="D76" s="36"/>
      <c r="E76" s="36"/>
      <c r="F76" s="36"/>
      <c r="G76" s="36"/>
      <c r="H76" s="21"/>
      <c r="I76" s="38"/>
      <c r="J76" s="6"/>
      <c r="K76" s="7"/>
      <c r="L76" s="320"/>
    </row>
    <row r="77" spans="1:12" s="22" customFormat="1">
      <c r="A77" s="325"/>
      <c r="B77" s="2"/>
      <c r="C77" s="51"/>
      <c r="D77" s="36"/>
      <c r="E77" s="36"/>
      <c r="F77" s="36"/>
      <c r="G77" s="36"/>
      <c r="H77" s="21"/>
      <c r="I77" s="38"/>
      <c r="J77" s="6"/>
      <c r="K77" s="7"/>
      <c r="L77" s="320"/>
    </row>
    <row r="78" spans="1:12" s="22" customFormat="1">
      <c r="A78" s="325"/>
      <c r="B78" s="2"/>
      <c r="C78" s="492" t="s">
        <v>49</v>
      </c>
      <c r="D78" s="492"/>
      <c r="E78" s="492"/>
      <c r="F78" s="492"/>
      <c r="G78" s="492"/>
      <c r="H78" s="492" t="s">
        <v>1590</v>
      </c>
      <c r="I78" s="492"/>
      <c r="J78" s="492" t="s">
        <v>51</v>
      </c>
      <c r="K78" s="492"/>
      <c r="L78" s="492"/>
    </row>
    <row r="79" spans="1:12" s="22" customFormat="1">
      <c r="A79" s="325"/>
      <c r="B79" s="2"/>
      <c r="C79" s="492" t="s">
        <v>52</v>
      </c>
      <c r="D79" s="492"/>
      <c r="E79" s="492"/>
      <c r="F79" s="492"/>
      <c r="G79" s="492"/>
      <c r="H79" s="492" t="s">
        <v>1591</v>
      </c>
      <c r="I79" s="492"/>
      <c r="J79" s="492" t="s">
        <v>54</v>
      </c>
      <c r="K79" s="492"/>
      <c r="L79" s="492"/>
    </row>
    <row r="80" spans="1:12" s="22" customFormat="1">
      <c r="A80" s="325"/>
      <c r="B80" s="2"/>
      <c r="C80" s="492" t="s">
        <v>55</v>
      </c>
      <c r="D80" s="492"/>
      <c r="E80" s="492"/>
      <c r="F80" s="492"/>
      <c r="G80" s="492"/>
      <c r="H80" s="492" t="s">
        <v>1592</v>
      </c>
      <c r="I80" s="492"/>
      <c r="J80" s="492" t="s">
        <v>57</v>
      </c>
      <c r="K80" s="492"/>
      <c r="L80" s="492"/>
    </row>
    <row r="81" spans="1:12" s="22" customFormat="1">
      <c r="A81" s="325"/>
      <c r="B81" s="2"/>
      <c r="C81" s="492" t="s">
        <v>58</v>
      </c>
      <c r="D81" s="492"/>
      <c r="E81" s="492"/>
      <c r="F81" s="492"/>
      <c r="G81" s="492"/>
      <c r="H81" s="492" t="s">
        <v>1593</v>
      </c>
      <c r="I81" s="492"/>
      <c r="J81" s="492" t="s">
        <v>60</v>
      </c>
      <c r="K81" s="492"/>
      <c r="L81" s="492"/>
    </row>
    <row r="82" spans="1:12" s="22" customFormat="1">
      <c r="A82" s="325"/>
      <c r="B82" s="2"/>
      <c r="C82" s="492" t="s">
        <v>61</v>
      </c>
      <c r="D82" s="492"/>
      <c r="E82" s="492"/>
      <c r="F82" s="492"/>
      <c r="G82" s="492"/>
      <c r="H82" s="38"/>
      <c r="I82" s="38"/>
      <c r="J82" s="492" t="s">
        <v>62</v>
      </c>
      <c r="K82" s="492"/>
      <c r="L82" s="492"/>
    </row>
    <row r="83" spans="1:12" s="22" customFormat="1">
      <c r="A83" s="325"/>
      <c r="C83" s="492" t="s">
        <v>63</v>
      </c>
      <c r="D83" s="492"/>
      <c r="E83" s="492"/>
      <c r="F83" s="492"/>
      <c r="G83" s="492"/>
      <c r="J83" s="492" t="s">
        <v>1594</v>
      </c>
      <c r="K83" s="492"/>
      <c r="L83" s="492"/>
    </row>
    <row r="84" spans="1:12" s="22" customFormat="1">
      <c r="A84" s="325"/>
      <c r="B84" s="2"/>
      <c r="C84" s="492" t="s">
        <v>65</v>
      </c>
      <c r="D84" s="492"/>
      <c r="E84" s="492"/>
      <c r="F84" s="492"/>
      <c r="G84" s="492"/>
      <c r="H84" s="332"/>
      <c r="I84" s="332"/>
      <c r="J84" s="492" t="s">
        <v>66</v>
      </c>
      <c r="K84" s="492"/>
      <c r="L84" s="492"/>
    </row>
    <row r="85" spans="1:12" s="22" customFormat="1">
      <c r="A85" s="325"/>
      <c r="B85" s="2"/>
      <c r="C85" s="492" t="s">
        <v>1595</v>
      </c>
      <c r="D85" s="492"/>
      <c r="E85" s="492"/>
      <c r="F85" s="492"/>
      <c r="H85" s="38"/>
      <c r="I85" s="38"/>
      <c r="J85" s="492" t="s">
        <v>1596</v>
      </c>
      <c r="K85" s="492"/>
      <c r="L85" s="492"/>
    </row>
    <row r="86" spans="1:12" s="22" customFormat="1">
      <c r="A86" s="325"/>
      <c r="B86" s="2"/>
      <c r="C86" s="492" t="s">
        <v>69</v>
      </c>
      <c r="D86" s="492"/>
      <c r="E86" s="492"/>
      <c r="F86" s="492"/>
      <c r="G86" s="38"/>
      <c r="H86" s="38"/>
      <c r="I86" s="38"/>
      <c r="J86" s="492" t="s">
        <v>1597</v>
      </c>
      <c r="K86" s="492"/>
      <c r="L86" s="492"/>
    </row>
    <row r="87" spans="1:12" s="22" customFormat="1">
      <c r="A87" s="325"/>
      <c r="B87" s="2"/>
      <c r="C87" s="492" t="s">
        <v>71</v>
      </c>
      <c r="D87" s="492"/>
      <c r="E87" s="492"/>
      <c r="F87" s="492"/>
      <c r="G87" s="38"/>
      <c r="H87" s="38"/>
      <c r="I87" s="38"/>
      <c r="J87" s="492" t="s">
        <v>1598</v>
      </c>
      <c r="K87" s="492"/>
      <c r="L87" s="492"/>
    </row>
    <row r="88" spans="1:12" s="22" customFormat="1">
      <c r="A88" s="325"/>
      <c r="B88" s="2"/>
      <c r="C88" s="492" t="s">
        <v>73</v>
      </c>
      <c r="D88" s="492"/>
      <c r="E88" s="492"/>
      <c r="F88" s="492"/>
      <c r="G88" s="38"/>
      <c r="H88" s="38"/>
      <c r="I88" s="38"/>
      <c r="J88" s="51"/>
      <c r="K88" s="52"/>
      <c r="L88" s="6"/>
    </row>
    <row r="89" spans="1:12" s="22" customFormat="1">
      <c r="A89" s="325"/>
      <c r="B89" s="2"/>
      <c r="C89" s="492" t="s">
        <v>74</v>
      </c>
      <c r="D89" s="492"/>
      <c r="E89" s="492"/>
      <c r="F89" s="492"/>
      <c r="G89" s="38"/>
      <c r="H89" s="38"/>
      <c r="I89" s="38"/>
      <c r="J89" s="51"/>
      <c r="K89" s="52"/>
      <c r="L89" s="6"/>
    </row>
    <row r="90" spans="1:12" s="22" customFormat="1">
      <c r="A90" s="325"/>
      <c r="B90" s="2"/>
      <c r="C90" s="492" t="s">
        <v>75</v>
      </c>
      <c r="D90" s="492"/>
      <c r="E90" s="492"/>
      <c r="F90" s="492"/>
      <c r="G90" s="492"/>
      <c r="H90" s="38"/>
      <c r="I90" s="38"/>
      <c r="J90" s="51"/>
      <c r="K90" s="52"/>
      <c r="L90" s="6"/>
    </row>
    <row r="91" spans="1:12" s="22" customFormat="1">
      <c r="A91" s="325"/>
      <c r="B91" s="2"/>
      <c r="C91" s="42"/>
      <c r="D91" s="42"/>
      <c r="E91" s="42"/>
      <c r="F91" s="42"/>
      <c r="G91" s="42"/>
      <c r="H91" s="42"/>
      <c r="I91" s="42"/>
      <c r="J91" s="42"/>
      <c r="K91" s="50"/>
      <c r="L91" s="42"/>
    </row>
    <row r="92" spans="1:12" s="22" customFormat="1">
      <c r="A92" s="325"/>
      <c r="B92" s="53" t="s">
        <v>76</v>
      </c>
      <c r="C92" s="54"/>
      <c r="D92" s="55"/>
      <c r="E92" s="55"/>
      <c r="F92" s="55"/>
      <c r="G92" s="55"/>
      <c r="H92" s="56"/>
      <c r="I92" s="56"/>
      <c r="J92" s="57"/>
      <c r="K92" s="57"/>
      <c r="L92" s="57"/>
    </row>
    <row r="93" spans="1:12" s="22" customFormat="1">
      <c r="A93" s="325"/>
      <c r="B93" s="2"/>
      <c r="C93" s="60"/>
      <c r="D93" s="4"/>
      <c r="E93" s="4"/>
      <c r="F93" s="4"/>
      <c r="G93" s="4"/>
      <c r="H93" s="307"/>
      <c r="I93" s="307"/>
      <c r="J93" s="61"/>
      <c r="K93" s="30"/>
      <c r="L93" s="61"/>
    </row>
    <row r="94" spans="1:12" s="22" customFormat="1">
      <c r="A94" s="325"/>
      <c r="B94" s="31" t="s">
        <v>891</v>
      </c>
      <c r="C94" s="60"/>
      <c r="D94" s="4"/>
      <c r="E94" s="4"/>
      <c r="F94" s="4"/>
      <c r="G94" s="4"/>
      <c r="H94" s="307"/>
      <c r="I94" s="307"/>
      <c r="J94" s="61"/>
      <c r="K94" s="61"/>
      <c r="L94" s="61"/>
    </row>
    <row r="95" spans="1:12" s="22" customFormat="1" ht="18.75" customHeight="1">
      <c r="A95" s="325"/>
      <c r="B95" s="19"/>
      <c r="C95" s="60"/>
      <c r="D95" s="4"/>
      <c r="E95" s="4"/>
      <c r="F95" s="4"/>
      <c r="G95" s="4"/>
      <c r="H95" s="307"/>
      <c r="I95" s="307"/>
      <c r="J95" s="57"/>
      <c r="K95" s="57"/>
      <c r="L95" s="23"/>
    </row>
    <row r="96" spans="1:12" s="22" customFormat="1">
      <c r="A96" s="325"/>
      <c r="B96" s="19"/>
      <c r="C96" s="60"/>
      <c r="D96" s="4"/>
      <c r="E96" s="4"/>
      <c r="F96" s="4"/>
      <c r="G96" s="4"/>
      <c r="H96" s="307"/>
      <c r="I96" s="307"/>
      <c r="J96" s="62" t="s">
        <v>77</v>
      </c>
      <c r="K96" s="63"/>
      <c r="L96" s="64" t="s">
        <v>593</v>
      </c>
    </row>
    <row r="97" spans="1:22" s="22" customFormat="1">
      <c r="A97" s="325"/>
      <c r="B97" s="2"/>
      <c r="C97" s="4"/>
      <c r="D97" s="4"/>
      <c r="E97" s="4"/>
      <c r="F97" s="4"/>
      <c r="G97" s="4"/>
      <c r="H97" s="307"/>
      <c r="I97" s="65" t="s">
        <v>78</v>
      </c>
      <c r="J97" s="66"/>
      <c r="K97" s="67"/>
      <c r="L97" s="64" t="s">
        <v>80</v>
      </c>
    </row>
    <row r="98" spans="1:22" s="22" customFormat="1" ht="54" customHeight="1">
      <c r="A98" s="327" t="s">
        <v>892</v>
      </c>
      <c r="B98" s="2"/>
      <c r="C98" s="383" t="s">
        <v>81</v>
      </c>
      <c r="D98" s="384"/>
      <c r="E98" s="384"/>
      <c r="F98" s="384"/>
      <c r="G98" s="384"/>
      <c r="H98" s="385"/>
      <c r="I98" s="313" t="s">
        <v>1599</v>
      </c>
      <c r="J98" s="68" t="s">
        <v>586</v>
      </c>
      <c r="K98" s="69"/>
      <c r="L98" s="70"/>
    </row>
    <row r="99" spans="1:22" s="22" customFormat="1">
      <c r="A99" s="325"/>
      <c r="B99" s="72"/>
      <c r="C99" s="60"/>
      <c r="D99" s="4"/>
      <c r="E99" s="4"/>
      <c r="F99" s="4"/>
      <c r="G99" s="4"/>
      <c r="H99" s="307"/>
      <c r="I99" s="307"/>
      <c r="J99" s="61"/>
      <c r="K99" s="61"/>
      <c r="L99" s="59"/>
    </row>
    <row r="100" spans="1:22" s="22" customFormat="1">
      <c r="A100" s="325"/>
      <c r="B100" s="72"/>
      <c r="C100" s="60"/>
      <c r="D100" s="4"/>
      <c r="E100" s="4"/>
      <c r="F100" s="4"/>
      <c r="G100" s="4"/>
      <c r="H100" s="307"/>
      <c r="I100" s="307"/>
      <c r="J100" s="61"/>
      <c r="K100" s="61"/>
      <c r="L100" s="59"/>
    </row>
    <row r="101" spans="1:22" s="22" customFormat="1">
      <c r="A101" s="325"/>
      <c r="B101" s="72"/>
      <c r="C101" s="60"/>
      <c r="D101" s="4"/>
      <c r="E101" s="4"/>
      <c r="F101" s="4"/>
      <c r="G101" s="4"/>
      <c r="H101" s="307"/>
      <c r="I101" s="307"/>
      <c r="J101" s="61"/>
      <c r="K101" s="61"/>
      <c r="L101" s="59"/>
    </row>
    <row r="102" spans="1:22">
      <c r="A102" s="325"/>
      <c r="B102" s="19" t="s">
        <v>84</v>
      </c>
      <c r="C102" s="19"/>
      <c r="D102" s="19"/>
      <c r="E102" s="19"/>
      <c r="F102" s="19"/>
      <c r="G102" s="19"/>
      <c r="H102" s="15"/>
      <c r="I102" s="15"/>
      <c r="L102" s="73"/>
      <c r="M102" s="9"/>
      <c r="N102" s="9"/>
      <c r="O102" s="9"/>
      <c r="P102" s="9"/>
      <c r="Q102" s="9"/>
      <c r="R102" s="9"/>
      <c r="S102" s="9"/>
      <c r="T102" s="9"/>
      <c r="U102" s="9"/>
      <c r="V102" s="9"/>
    </row>
    <row r="103" spans="1:22">
      <c r="A103" s="325"/>
      <c r="B103" s="19"/>
      <c r="C103" s="19"/>
      <c r="D103" s="19"/>
      <c r="E103" s="19"/>
      <c r="F103" s="19"/>
      <c r="G103" s="19"/>
      <c r="H103" s="15"/>
      <c r="I103" s="15"/>
      <c r="L103" s="23"/>
      <c r="M103" s="9"/>
      <c r="N103" s="9"/>
      <c r="O103" s="9"/>
      <c r="P103" s="9"/>
      <c r="Q103" s="9"/>
      <c r="R103" s="9"/>
      <c r="S103" s="9"/>
      <c r="T103" s="9"/>
      <c r="U103" s="9"/>
      <c r="V103" s="9"/>
    </row>
    <row r="104" spans="1:22" ht="34.5" customHeight="1">
      <c r="A104" s="325"/>
      <c r="B104" s="19"/>
      <c r="C104" s="4"/>
      <c r="D104" s="4"/>
      <c r="F104" s="4"/>
      <c r="G104" s="4"/>
      <c r="H104" s="307"/>
      <c r="J104" s="74" t="s">
        <v>77</v>
      </c>
      <c r="K104" s="75"/>
      <c r="L104" s="76" t="s">
        <v>593</v>
      </c>
      <c r="M104" s="9"/>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80</v>
      </c>
      <c r="M105" s="9"/>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IF(SUM(L106:L106)=0,IF(COUNTIF(L106:L106,"未確認")&gt;0,"未確認",IF(COUNTIF(L106:L106,"~*")&gt;0,"*",SUM(L106:L106))),SUM(L106:L106))</f>
        <v>35</v>
      </c>
      <c r="K106" s="80" t="str">
        <f>IF(OR(COUNTIF(L106:L106,"未確認")&gt;0,COUNTIF(L106:L106,"~*")&gt;0),"※","")</f>
        <v/>
      </c>
      <c r="L106" s="81">
        <v>35</v>
      </c>
    </row>
    <row r="107" spans="1:22" s="82" customFormat="1" ht="34.5" customHeight="1">
      <c r="A107" s="327" t="s">
        <v>894</v>
      </c>
      <c r="B107" s="83"/>
      <c r="C107" s="459"/>
      <c r="D107" s="460"/>
      <c r="E107" s="487"/>
      <c r="F107" s="488"/>
      <c r="G107" s="482" t="s">
        <v>1600</v>
      </c>
      <c r="H107" s="484"/>
      <c r="I107" s="490"/>
      <c r="J107" s="79">
        <f t="shared" si="0"/>
        <v>0</v>
      </c>
      <c r="K107" s="80" t="str">
        <f>IF(OR(COUNTIF(L107:L107,"未確認")&gt;0,COUNTIF(L107:L107,"~*")&gt;0),"※","")</f>
        <v/>
      </c>
      <c r="L107" s="81">
        <v>0</v>
      </c>
    </row>
    <row r="108" spans="1:22" s="82" customFormat="1" ht="34.5" customHeight="1">
      <c r="A108" s="327" t="s">
        <v>893</v>
      </c>
      <c r="B108" s="83"/>
      <c r="C108" s="459"/>
      <c r="D108" s="460"/>
      <c r="E108" s="383" t="s">
        <v>91</v>
      </c>
      <c r="F108" s="384"/>
      <c r="G108" s="384"/>
      <c r="H108" s="385"/>
      <c r="I108" s="490"/>
      <c r="J108" s="79">
        <f t="shared" si="0"/>
        <v>35</v>
      </c>
      <c r="K108" s="80" t="str">
        <f>IF(OR(COUNTIF(L108:L108,"未確認")&gt;0,COUNTIF(L108:L108,"~*")&gt;0),"※","")</f>
        <v/>
      </c>
      <c r="L108" s="81">
        <v>35</v>
      </c>
    </row>
    <row r="109" spans="1:22" s="82" customFormat="1" ht="34.5" customHeight="1">
      <c r="A109" s="327" t="s">
        <v>893</v>
      </c>
      <c r="B109" s="83"/>
      <c r="C109" s="437"/>
      <c r="D109" s="439"/>
      <c r="E109" s="386" t="s">
        <v>92</v>
      </c>
      <c r="F109" s="387"/>
      <c r="G109" s="387"/>
      <c r="H109" s="388"/>
      <c r="I109" s="490"/>
      <c r="J109" s="79">
        <f t="shared" si="0"/>
        <v>35</v>
      </c>
      <c r="K109" s="80" t="str">
        <f t="shared" ref="K109:K118" si="1">IF(OR(COUNTIF(L108:L108,"未確認")&gt;0,COUNTIF(L108:L108,"~*")&gt;0),"※","")</f>
        <v/>
      </c>
      <c r="L109" s="81">
        <v>35</v>
      </c>
    </row>
    <row r="110" spans="1:22" s="82" customFormat="1" ht="34.5" customHeight="1">
      <c r="A110" s="327" t="s">
        <v>895</v>
      </c>
      <c r="B110" s="83"/>
      <c r="C110" s="400" t="s">
        <v>93</v>
      </c>
      <c r="D110" s="402"/>
      <c r="E110" s="400" t="s">
        <v>87</v>
      </c>
      <c r="F110" s="401"/>
      <c r="G110" s="401"/>
      <c r="H110" s="402"/>
      <c r="I110" s="490"/>
      <c r="J110" s="79">
        <f t="shared" si="0"/>
        <v>0</v>
      </c>
      <c r="K110" s="80" t="str">
        <f t="shared" si="1"/>
        <v/>
      </c>
      <c r="L110" s="81">
        <v>0</v>
      </c>
    </row>
    <row r="111" spans="1:22" s="82" customFormat="1" ht="34.5" customHeight="1">
      <c r="A111" s="327" t="s">
        <v>896</v>
      </c>
      <c r="B111" s="83"/>
      <c r="C111" s="459"/>
      <c r="D111" s="460"/>
      <c r="E111" s="485"/>
      <c r="F111" s="486"/>
      <c r="G111" s="383" t="s">
        <v>94</v>
      </c>
      <c r="H111" s="385"/>
      <c r="I111" s="490"/>
      <c r="J111" s="79">
        <f t="shared" si="0"/>
        <v>0</v>
      </c>
      <c r="K111" s="80" t="str">
        <f t="shared" si="1"/>
        <v/>
      </c>
      <c r="L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row>
    <row r="113" spans="1:22" s="82" customFormat="1" ht="34.5" customHeight="1">
      <c r="A113" s="327" t="s">
        <v>895</v>
      </c>
      <c r="B113" s="83"/>
      <c r="C113" s="459"/>
      <c r="D113" s="460"/>
      <c r="E113" s="400" t="s">
        <v>91</v>
      </c>
      <c r="F113" s="401"/>
      <c r="G113" s="401"/>
      <c r="H113" s="402"/>
      <c r="I113" s="490"/>
      <c r="J113" s="79">
        <f t="shared" si="0"/>
        <v>0</v>
      </c>
      <c r="K113" s="80" t="str">
        <f t="shared" si="1"/>
        <v/>
      </c>
      <c r="L113" s="81">
        <v>0</v>
      </c>
    </row>
    <row r="114" spans="1:22" s="82" customFormat="1" ht="34.5" customHeight="1">
      <c r="A114" s="327" t="s">
        <v>896</v>
      </c>
      <c r="B114" s="83"/>
      <c r="C114" s="459"/>
      <c r="D114" s="460"/>
      <c r="E114" s="485"/>
      <c r="F114" s="486"/>
      <c r="G114" s="383" t="s">
        <v>94</v>
      </c>
      <c r="H114" s="385"/>
      <c r="I114" s="490"/>
      <c r="J114" s="79">
        <f t="shared" si="0"/>
        <v>0</v>
      </c>
      <c r="K114" s="80" t="str">
        <f t="shared" si="1"/>
        <v/>
      </c>
      <c r="L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row>
    <row r="116" spans="1:22" s="82" customFormat="1" ht="34.5" customHeight="1">
      <c r="A116" s="327" t="s">
        <v>895</v>
      </c>
      <c r="B116" s="83"/>
      <c r="C116" s="459"/>
      <c r="D116" s="460"/>
      <c r="E116" s="389" t="s">
        <v>92</v>
      </c>
      <c r="F116" s="390"/>
      <c r="G116" s="390"/>
      <c r="H116" s="391"/>
      <c r="I116" s="490"/>
      <c r="J116" s="79">
        <f t="shared" si="0"/>
        <v>0</v>
      </c>
      <c r="K116" s="80" t="str">
        <f t="shared" si="1"/>
        <v/>
      </c>
      <c r="L116" s="81">
        <v>0</v>
      </c>
    </row>
    <row r="117" spans="1:22" s="82" customFormat="1" ht="34.5" customHeight="1">
      <c r="A117" s="327" t="s">
        <v>896</v>
      </c>
      <c r="B117" s="83"/>
      <c r="C117" s="459"/>
      <c r="D117" s="460"/>
      <c r="E117" s="478"/>
      <c r="F117" s="479"/>
      <c r="G117" s="386" t="s">
        <v>94</v>
      </c>
      <c r="H117" s="388"/>
      <c r="I117" s="490"/>
      <c r="J117" s="79">
        <f t="shared" si="0"/>
        <v>0</v>
      </c>
      <c r="K117" s="80" t="str">
        <f t="shared" si="1"/>
        <v/>
      </c>
      <c r="L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row>
    <row r="119" spans="1:22" s="82" customFormat="1" ht="315" customHeight="1">
      <c r="A119" s="327" t="s">
        <v>898</v>
      </c>
      <c r="B119" s="83"/>
      <c r="C119" s="482" t="s">
        <v>1601</v>
      </c>
      <c r="D119" s="483"/>
      <c r="E119" s="483"/>
      <c r="F119" s="483"/>
      <c r="G119" s="483"/>
      <c r="H119" s="484"/>
      <c r="I119" s="491"/>
      <c r="J119" s="84"/>
      <c r="K119" s="85" t="s">
        <v>89</v>
      </c>
      <c r="L119" s="86" t="s">
        <v>26</v>
      </c>
    </row>
    <row r="120" spans="1:22" s="1" customFormat="1">
      <c r="A120" s="325"/>
      <c r="B120" s="19"/>
      <c r="C120" s="19"/>
      <c r="D120" s="19"/>
      <c r="E120" s="19"/>
      <c r="F120" s="19"/>
      <c r="G120" s="19"/>
      <c r="H120" s="15"/>
      <c r="I120" s="15"/>
      <c r="J120" s="87"/>
      <c r="K120" s="88"/>
      <c r="L120" s="89"/>
    </row>
    <row r="121" spans="1:22" s="82" customFormat="1">
      <c r="A121" s="325"/>
      <c r="B121" s="83"/>
      <c r="C121" s="60"/>
      <c r="D121" s="60"/>
      <c r="E121" s="60"/>
      <c r="F121" s="60"/>
      <c r="G121" s="60"/>
      <c r="H121" s="90"/>
      <c r="I121" s="90"/>
      <c r="J121" s="87"/>
      <c r="K121" s="88"/>
      <c r="L121" s="89"/>
    </row>
    <row r="122" spans="1:22" s="22" customFormat="1">
      <c r="A122" s="325"/>
      <c r="B122" s="2"/>
      <c r="C122" s="60"/>
      <c r="D122" s="4"/>
      <c r="E122" s="4"/>
      <c r="F122" s="4"/>
      <c r="G122" s="4"/>
      <c r="H122" s="307"/>
      <c r="I122" s="307"/>
      <c r="J122" s="61"/>
      <c r="K122" s="30"/>
      <c r="L122" s="59"/>
    </row>
    <row r="123" spans="1:22" s="1" customFormat="1">
      <c r="A123" s="325"/>
      <c r="B123" s="19" t="s">
        <v>97</v>
      </c>
      <c r="C123" s="19"/>
      <c r="D123" s="19"/>
      <c r="E123" s="19"/>
      <c r="F123" s="19"/>
      <c r="G123" s="19"/>
      <c r="H123" s="15"/>
      <c r="I123" s="15"/>
      <c r="J123" s="87"/>
      <c r="K123" s="88"/>
      <c r="L123" s="89"/>
    </row>
    <row r="124" spans="1:22">
      <c r="A124" s="325"/>
      <c r="B124" s="19"/>
      <c r="C124" s="19"/>
      <c r="D124" s="19"/>
      <c r="E124" s="19"/>
      <c r="F124" s="19"/>
      <c r="G124" s="19"/>
      <c r="H124" s="15"/>
      <c r="I124" s="15"/>
      <c r="L124" s="23"/>
      <c r="M124" s="9"/>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593</v>
      </c>
      <c r="M125" s="9"/>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80</v>
      </c>
      <c r="M126" s="9"/>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1602</v>
      </c>
      <c r="J127" s="93"/>
      <c r="K127" s="94"/>
      <c r="L127" s="95" t="s">
        <v>900</v>
      </c>
    </row>
    <row r="128" spans="1:22" s="82" customFormat="1" ht="40.5" customHeight="1">
      <c r="A128" s="327" t="s">
        <v>901</v>
      </c>
      <c r="B128" s="2"/>
      <c r="C128" s="315"/>
      <c r="D128" s="318"/>
      <c r="E128" s="400" t="s">
        <v>107</v>
      </c>
      <c r="F128" s="401"/>
      <c r="G128" s="401"/>
      <c r="H128" s="402"/>
      <c r="I128" s="420"/>
      <c r="J128" s="97"/>
      <c r="K128" s="98"/>
      <c r="L128" s="96" t="s">
        <v>114</v>
      </c>
    </row>
    <row r="129" spans="1:22" s="82" customFormat="1" ht="40.5" customHeight="1">
      <c r="A129" s="327" t="s">
        <v>902</v>
      </c>
      <c r="B129" s="2"/>
      <c r="C129" s="315"/>
      <c r="D129" s="318"/>
      <c r="E129" s="459"/>
      <c r="F129" s="477"/>
      <c r="G129" s="477"/>
      <c r="H129" s="460"/>
      <c r="I129" s="420"/>
      <c r="J129" s="97"/>
      <c r="K129" s="98"/>
      <c r="L129" s="96" t="s">
        <v>103</v>
      </c>
    </row>
    <row r="130" spans="1:22" s="82" customFormat="1" ht="40.5" customHeight="1">
      <c r="A130" s="327" t="s">
        <v>903</v>
      </c>
      <c r="B130" s="2"/>
      <c r="C130" s="308"/>
      <c r="D130" s="309"/>
      <c r="E130" s="437"/>
      <c r="F130" s="438"/>
      <c r="G130" s="438"/>
      <c r="H130" s="439"/>
      <c r="I130" s="407"/>
      <c r="J130" s="99"/>
      <c r="K130" s="100"/>
      <c r="L130" s="96" t="s">
        <v>26</v>
      </c>
    </row>
    <row r="131" spans="1:22" s="1" customFormat="1">
      <c r="A131" s="325"/>
      <c r="B131" s="19"/>
      <c r="C131" s="19"/>
      <c r="D131" s="19"/>
      <c r="E131" s="19"/>
      <c r="F131" s="19"/>
      <c r="G131" s="19"/>
      <c r="H131" s="15"/>
      <c r="I131" s="15"/>
      <c r="J131" s="87"/>
      <c r="K131" s="88"/>
      <c r="L131" s="89"/>
    </row>
    <row r="132" spans="1:22" s="82" customFormat="1">
      <c r="A132" s="325"/>
      <c r="B132" s="83"/>
      <c r="C132" s="60"/>
      <c r="D132" s="60"/>
      <c r="E132" s="60"/>
      <c r="F132" s="60"/>
      <c r="G132" s="60"/>
      <c r="H132" s="90"/>
      <c r="I132" s="90"/>
      <c r="J132" s="87"/>
      <c r="K132" s="88"/>
      <c r="L132" s="89"/>
    </row>
    <row r="133" spans="1:22" s="22" customFormat="1">
      <c r="A133" s="325"/>
      <c r="B133" s="2"/>
      <c r="C133" s="60"/>
      <c r="D133" s="4"/>
      <c r="E133" s="4"/>
      <c r="F133" s="4"/>
      <c r="G133" s="4"/>
      <c r="H133" s="307"/>
      <c r="I133" s="307"/>
      <c r="J133" s="61"/>
      <c r="K133" s="30"/>
      <c r="L133" s="59"/>
    </row>
    <row r="134" spans="1:22" s="1" customFormat="1">
      <c r="A134" s="333"/>
      <c r="B134" s="19" t="s">
        <v>1603</v>
      </c>
      <c r="C134" s="44"/>
      <c r="D134" s="44"/>
      <c r="E134" s="44"/>
      <c r="F134" s="44"/>
      <c r="G134" s="44"/>
      <c r="H134" s="15"/>
      <c r="I134" s="15"/>
      <c r="J134" s="59"/>
      <c r="K134" s="30"/>
      <c r="L134" s="101"/>
    </row>
    <row r="135" spans="1:22">
      <c r="A135" s="325"/>
      <c r="B135" s="19"/>
      <c r="C135" s="19"/>
      <c r="D135" s="19"/>
      <c r="E135" s="19"/>
      <c r="F135" s="19"/>
      <c r="G135" s="19"/>
      <c r="H135" s="15"/>
      <c r="I135" s="15"/>
      <c r="L135" s="23"/>
      <c r="M135" s="9"/>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593</v>
      </c>
      <c r="M136" s="9"/>
      <c r="N136" s="9"/>
      <c r="O136" s="9"/>
      <c r="P136" s="9"/>
      <c r="Q136" s="9"/>
      <c r="R136" s="9"/>
      <c r="S136" s="9"/>
      <c r="T136" s="9"/>
      <c r="U136" s="9"/>
      <c r="V136" s="9"/>
    </row>
    <row r="137" spans="1:22" ht="20.25" customHeight="1">
      <c r="A137" s="325"/>
      <c r="B137" s="2"/>
      <c r="C137" s="60"/>
      <c r="D137" s="4"/>
      <c r="F137" s="4"/>
      <c r="G137" s="4"/>
      <c r="H137" s="307"/>
      <c r="I137" s="65" t="s">
        <v>1604</v>
      </c>
      <c r="J137" s="66"/>
      <c r="K137" s="77"/>
      <c r="L137" s="78" t="s">
        <v>80</v>
      </c>
      <c r="M137" s="9"/>
      <c r="N137" s="9"/>
      <c r="O137" s="9"/>
      <c r="P137" s="9"/>
      <c r="Q137" s="9"/>
      <c r="R137" s="9"/>
      <c r="S137" s="9"/>
      <c r="T137" s="9"/>
      <c r="U137" s="9"/>
      <c r="V137" s="9"/>
    </row>
    <row r="138" spans="1:22" s="82" customFormat="1" ht="67.5" customHeight="1">
      <c r="A138" s="327" t="s">
        <v>904</v>
      </c>
      <c r="B138" s="2"/>
      <c r="C138" s="400" t="s">
        <v>1605</v>
      </c>
      <c r="D138" s="401"/>
      <c r="E138" s="401"/>
      <c r="F138" s="401"/>
      <c r="G138" s="401"/>
      <c r="H138" s="402"/>
      <c r="I138" s="447" t="s">
        <v>1606</v>
      </c>
      <c r="J138" s="102"/>
      <c r="K138" s="94"/>
      <c r="L138" s="95" t="s">
        <v>145</v>
      </c>
    </row>
    <row r="139" spans="1:22" s="82" customFormat="1" ht="34.5" customHeight="1">
      <c r="A139" s="327" t="s">
        <v>904</v>
      </c>
      <c r="B139" s="83"/>
      <c r="C139" s="315"/>
      <c r="D139" s="318"/>
      <c r="E139" s="383" t="s">
        <v>1607</v>
      </c>
      <c r="F139" s="384"/>
      <c r="G139" s="384"/>
      <c r="H139" s="385"/>
      <c r="I139" s="447"/>
      <c r="J139" s="97"/>
      <c r="K139" s="98"/>
      <c r="L139" s="103">
        <v>35</v>
      </c>
    </row>
    <row r="140" spans="1:22" s="82" customFormat="1" ht="67.5" customHeight="1">
      <c r="A140" s="327" t="s">
        <v>906</v>
      </c>
      <c r="B140" s="83"/>
      <c r="C140" s="400" t="s">
        <v>133</v>
      </c>
      <c r="D140" s="401"/>
      <c r="E140" s="401"/>
      <c r="F140" s="401"/>
      <c r="G140" s="401"/>
      <c r="H140" s="402"/>
      <c r="I140" s="447"/>
      <c r="J140" s="97"/>
      <c r="K140" s="98"/>
      <c r="L140" s="95" t="s">
        <v>26</v>
      </c>
    </row>
    <row r="141" spans="1:22" s="82" customFormat="1" ht="34.5" customHeight="1">
      <c r="A141" s="327" t="s">
        <v>906</v>
      </c>
      <c r="B141" s="83"/>
      <c r="C141" s="104"/>
      <c r="D141" s="105"/>
      <c r="E141" s="383" t="s">
        <v>135</v>
      </c>
      <c r="F141" s="384"/>
      <c r="G141" s="384"/>
      <c r="H141" s="385"/>
      <c r="I141" s="447"/>
      <c r="J141" s="97"/>
      <c r="K141" s="98"/>
      <c r="L141" s="103">
        <v>0</v>
      </c>
    </row>
    <row r="142" spans="1:22" s="82" customFormat="1" ht="67.5" customHeight="1">
      <c r="A142" s="327" t="s">
        <v>908</v>
      </c>
      <c r="B142" s="83"/>
      <c r="C142" s="400" t="s">
        <v>133</v>
      </c>
      <c r="D142" s="401"/>
      <c r="E142" s="401"/>
      <c r="F142" s="401"/>
      <c r="G142" s="401"/>
      <c r="H142" s="402"/>
      <c r="I142" s="447"/>
      <c r="J142" s="97"/>
      <c r="K142" s="98"/>
      <c r="L142" s="95" t="s">
        <v>26</v>
      </c>
    </row>
    <row r="143" spans="1:22" s="82" customFormat="1" ht="34.5" customHeight="1">
      <c r="A143" s="327" t="s">
        <v>908</v>
      </c>
      <c r="B143" s="83"/>
      <c r="C143" s="106"/>
      <c r="D143" s="107"/>
      <c r="E143" s="383" t="s">
        <v>135</v>
      </c>
      <c r="F143" s="384"/>
      <c r="G143" s="384"/>
      <c r="H143" s="385"/>
      <c r="I143" s="447"/>
      <c r="J143" s="97"/>
      <c r="K143" s="98"/>
      <c r="L143" s="103">
        <v>0</v>
      </c>
    </row>
    <row r="144" spans="1:22" s="82" customFormat="1" ht="34.5" customHeight="1">
      <c r="A144" s="327" t="s">
        <v>909</v>
      </c>
      <c r="B144" s="83"/>
      <c r="C144" s="386" t="s">
        <v>136</v>
      </c>
      <c r="D144" s="387"/>
      <c r="E144" s="387"/>
      <c r="F144" s="387"/>
      <c r="G144" s="387"/>
      <c r="H144" s="388"/>
      <c r="I144" s="447"/>
      <c r="J144" s="99"/>
      <c r="K144" s="100"/>
      <c r="L144" s="103">
        <v>0</v>
      </c>
    </row>
    <row r="145" spans="1:22" s="1" customFormat="1">
      <c r="A145" s="325"/>
      <c r="B145" s="19"/>
      <c r="C145" s="19"/>
      <c r="D145" s="19"/>
      <c r="E145" s="19"/>
      <c r="F145" s="19"/>
      <c r="G145" s="19"/>
      <c r="H145" s="15"/>
      <c r="I145" s="15"/>
      <c r="J145" s="87"/>
      <c r="K145" s="88"/>
      <c r="L145" s="89"/>
    </row>
    <row r="146" spans="1:22" s="1" customFormat="1">
      <c r="A146" s="325"/>
      <c r="B146" s="19"/>
      <c r="C146" s="19"/>
      <c r="D146" s="19"/>
      <c r="E146" s="19"/>
      <c r="F146" s="19"/>
      <c r="G146" s="19"/>
      <c r="H146" s="15"/>
      <c r="I146" s="15"/>
      <c r="J146" s="87"/>
      <c r="K146" s="88"/>
      <c r="L146" s="89"/>
    </row>
    <row r="147" spans="1:22" s="108" customFormat="1">
      <c r="A147" s="325"/>
      <c r="C147" s="4"/>
      <c r="D147" s="4"/>
      <c r="E147" s="4"/>
      <c r="F147" s="4"/>
      <c r="G147" s="4"/>
      <c r="H147" s="307"/>
      <c r="I147" s="307"/>
      <c r="J147" s="59"/>
      <c r="K147" s="30"/>
      <c r="L147" s="101"/>
    </row>
    <row r="148" spans="1:22" s="108" customFormat="1">
      <c r="A148" s="325"/>
      <c r="B148" s="19" t="s">
        <v>137</v>
      </c>
      <c r="C148" s="4"/>
      <c r="D148" s="4"/>
      <c r="E148" s="4"/>
      <c r="F148" s="4"/>
      <c r="G148" s="4"/>
      <c r="H148" s="307"/>
      <c r="I148" s="307"/>
      <c r="J148" s="59"/>
      <c r="K148" s="30"/>
      <c r="L148" s="101"/>
    </row>
    <row r="149" spans="1:22">
      <c r="A149" s="325"/>
      <c r="B149" s="19"/>
      <c r="C149" s="19"/>
      <c r="D149" s="19"/>
      <c r="E149" s="19"/>
      <c r="F149" s="19"/>
      <c r="G149" s="19"/>
      <c r="H149" s="15"/>
      <c r="I149" s="15"/>
      <c r="L149" s="23"/>
      <c r="M149" s="9"/>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593</v>
      </c>
      <c r="M150" s="9"/>
      <c r="N150" s="9"/>
      <c r="O150" s="9"/>
      <c r="P150" s="9"/>
      <c r="Q150" s="9"/>
      <c r="R150" s="9"/>
      <c r="S150" s="9"/>
      <c r="T150" s="9"/>
      <c r="U150" s="9"/>
      <c r="V150" s="9"/>
    </row>
    <row r="151" spans="1:22" ht="20.25" customHeight="1">
      <c r="A151" s="325"/>
      <c r="B151" s="2"/>
      <c r="C151" s="60"/>
      <c r="D151" s="4"/>
      <c r="F151" s="4"/>
      <c r="G151" s="4"/>
      <c r="H151" s="307"/>
      <c r="I151" s="65" t="s">
        <v>1608</v>
      </c>
      <c r="J151" s="66"/>
      <c r="K151" s="77"/>
      <c r="L151" s="78" t="s">
        <v>80</v>
      </c>
      <c r="M151" s="9"/>
      <c r="N151" s="9"/>
      <c r="O151" s="9"/>
      <c r="P151" s="9"/>
      <c r="Q151" s="9"/>
      <c r="R151" s="9"/>
      <c r="S151" s="9"/>
      <c r="T151" s="9"/>
      <c r="U151" s="9"/>
      <c r="V151" s="9"/>
    </row>
    <row r="152" spans="1:22" s="112" customFormat="1" ht="34.5" customHeight="1">
      <c r="A152" s="334" t="s">
        <v>911</v>
      </c>
      <c r="B152" s="108"/>
      <c r="C152" s="386" t="s">
        <v>1609</v>
      </c>
      <c r="D152" s="387"/>
      <c r="E152" s="387"/>
      <c r="F152" s="387"/>
      <c r="G152" s="387"/>
      <c r="H152" s="388"/>
      <c r="I152" s="406" t="s">
        <v>1610</v>
      </c>
      <c r="J152" s="109">
        <f t="shared" ref="J152:J215" si="2">IF(SUM(L152:L152)=0,IF(COUNTIF(L152:L152,"未確認")&gt;0,"未確認",IF(COUNTIF(L152:L152,"~*")&gt;0,"*",SUM(L152:L152))),SUM(L152:L152))</f>
        <v>0</v>
      </c>
      <c r="K152" s="110" t="str">
        <f t="shared" ref="K152:K215" si="3">IF(OR(COUNTIF(L152:L152,"未確認")&gt;0,COUNTIF(L152:L152,"~*")&gt;0),"※","")</f>
        <v/>
      </c>
      <c r="L152" s="111"/>
    </row>
    <row r="153" spans="1:22" s="112" customFormat="1" ht="34.5" customHeight="1">
      <c r="A153" s="334" t="s">
        <v>912</v>
      </c>
      <c r="B153" s="108"/>
      <c r="C153" s="386" t="s">
        <v>1611</v>
      </c>
      <c r="D153" s="387"/>
      <c r="E153" s="387"/>
      <c r="F153" s="387"/>
      <c r="G153" s="387"/>
      <c r="H153" s="388"/>
      <c r="I153" s="475"/>
      <c r="J153" s="109">
        <f t="shared" si="2"/>
        <v>0</v>
      </c>
      <c r="K153" s="110" t="str">
        <f t="shared" si="3"/>
        <v/>
      </c>
      <c r="L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row>
    <row r="157" spans="1:22" s="112" customFormat="1" ht="34.5" customHeight="1">
      <c r="A157" s="334" t="s">
        <v>916</v>
      </c>
      <c r="B157" s="108"/>
      <c r="C157" s="386" t="s">
        <v>145</v>
      </c>
      <c r="D157" s="387"/>
      <c r="E157" s="387"/>
      <c r="F157" s="387"/>
      <c r="G157" s="387"/>
      <c r="H157" s="388"/>
      <c r="I157" s="475"/>
      <c r="J157" s="109">
        <f t="shared" si="2"/>
        <v>48</v>
      </c>
      <c r="K157" s="110" t="str">
        <f t="shared" si="3"/>
        <v/>
      </c>
      <c r="L157" s="111">
        <v>48</v>
      </c>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row>
    <row r="159" spans="1:22" s="112" customFormat="1" ht="34.5" customHeight="1">
      <c r="A159" s="334" t="s">
        <v>918</v>
      </c>
      <c r="B159" s="108"/>
      <c r="C159" s="386" t="s">
        <v>1612</v>
      </c>
      <c r="D159" s="387"/>
      <c r="E159" s="387"/>
      <c r="F159" s="387"/>
      <c r="G159" s="387"/>
      <c r="H159" s="388"/>
      <c r="I159" s="475"/>
      <c r="J159" s="109">
        <f t="shared" si="2"/>
        <v>0</v>
      </c>
      <c r="K159" s="110" t="str">
        <f t="shared" si="3"/>
        <v/>
      </c>
      <c r="L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row>
    <row r="161" spans="1:12" s="112" customFormat="1" ht="34.5" customHeight="1">
      <c r="A161" s="334" t="s">
        <v>920</v>
      </c>
      <c r="B161" s="108"/>
      <c r="C161" s="386" t="s">
        <v>149</v>
      </c>
      <c r="D161" s="387"/>
      <c r="E161" s="387"/>
      <c r="F161" s="387"/>
      <c r="G161" s="387"/>
      <c r="H161" s="388"/>
      <c r="I161" s="475"/>
      <c r="J161" s="109">
        <f t="shared" si="2"/>
        <v>0</v>
      </c>
      <c r="K161" s="110" t="str">
        <f t="shared" si="3"/>
        <v/>
      </c>
      <c r="L161" s="111"/>
    </row>
    <row r="162" spans="1:12" s="112" customFormat="1" ht="34.5" customHeight="1">
      <c r="A162" s="334" t="s">
        <v>921</v>
      </c>
      <c r="B162" s="108"/>
      <c r="C162" s="386" t="s">
        <v>1613</v>
      </c>
      <c r="D162" s="387"/>
      <c r="E162" s="387"/>
      <c r="F162" s="387"/>
      <c r="G162" s="387"/>
      <c r="H162" s="388"/>
      <c r="I162" s="475"/>
      <c r="J162" s="109">
        <f t="shared" si="2"/>
        <v>0</v>
      </c>
      <c r="K162" s="110" t="str">
        <f t="shared" si="3"/>
        <v/>
      </c>
      <c r="L162" s="111"/>
    </row>
    <row r="163" spans="1:12" s="112" customFormat="1" ht="34.5" customHeight="1">
      <c r="A163" s="334" t="s">
        <v>922</v>
      </c>
      <c r="B163" s="108"/>
      <c r="C163" s="386" t="s">
        <v>1614</v>
      </c>
      <c r="D163" s="387"/>
      <c r="E163" s="387"/>
      <c r="F163" s="387"/>
      <c r="G163" s="387"/>
      <c r="H163" s="388"/>
      <c r="I163" s="475"/>
      <c r="J163" s="109">
        <f t="shared" si="2"/>
        <v>0</v>
      </c>
      <c r="K163" s="110" t="str">
        <f t="shared" si="3"/>
        <v/>
      </c>
      <c r="L163" s="111"/>
    </row>
    <row r="164" spans="1:12" s="112" customFormat="1" ht="34.5" customHeight="1">
      <c r="A164" s="334" t="s">
        <v>923</v>
      </c>
      <c r="B164" s="108"/>
      <c r="C164" s="386" t="s">
        <v>1615</v>
      </c>
      <c r="D164" s="387"/>
      <c r="E164" s="387"/>
      <c r="F164" s="387"/>
      <c r="G164" s="387"/>
      <c r="H164" s="388"/>
      <c r="I164" s="475"/>
      <c r="J164" s="109">
        <f t="shared" si="2"/>
        <v>0</v>
      </c>
      <c r="K164" s="110" t="str">
        <f t="shared" si="3"/>
        <v/>
      </c>
      <c r="L164" s="111"/>
    </row>
    <row r="165" spans="1:12" s="112" customFormat="1" ht="34.5" customHeight="1">
      <c r="A165" s="334" t="s">
        <v>924</v>
      </c>
      <c r="B165" s="108"/>
      <c r="C165" s="386" t="s">
        <v>153</v>
      </c>
      <c r="D165" s="387"/>
      <c r="E165" s="387"/>
      <c r="F165" s="387"/>
      <c r="G165" s="387"/>
      <c r="H165" s="388"/>
      <c r="I165" s="475"/>
      <c r="J165" s="109">
        <f t="shared" si="2"/>
        <v>0</v>
      </c>
      <c r="K165" s="110" t="str">
        <f t="shared" si="3"/>
        <v/>
      </c>
      <c r="L165" s="111"/>
    </row>
    <row r="166" spans="1:12" s="112" customFormat="1" ht="34.5" customHeight="1">
      <c r="A166" s="334" t="s">
        <v>925</v>
      </c>
      <c r="B166" s="108"/>
      <c r="C166" s="386" t="s">
        <v>1616</v>
      </c>
      <c r="D166" s="387"/>
      <c r="E166" s="387"/>
      <c r="F166" s="387"/>
      <c r="G166" s="387"/>
      <c r="H166" s="388"/>
      <c r="I166" s="475"/>
      <c r="J166" s="109">
        <f t="shared" si="2"/>
        <v>0</v>
      </c>
      <c r="K166" s="110" t="str">
        <f t="shared" si="3"/>
        <v/>
      </c>
      <c r="L166" s="111"/>
    </row>
    <row r="167" spans="1:12" s="112" customFormat="1" ht="34.5" customHeight="1">
      <c r="A167" s="334" t="s">
        <v>926</v>
      </c>
      <c r="B167" s="108"/>
      <c r="C167" s="386" t="s">
        <v>1617</v>
      </c>
      <c r="D167" s="387"/>
      <c r="E167" s="387"/>
      <c r="F167" s="387"/>
      <c r="G167" s="387"/>
      <c r="H167" s="388"/>
      <c r="I167" s="475"/>
      <c r="J167" s="109">
        <f t="shared" si="2"/>
        <v>0</v>
      </c>
      <c r="K167" s="110" t="str">
        <f t="shared" si="3"/>
        <v/>
      </c>
      <c r="L167" s="111"/>
    </row>
    <row r="168" spans="1:12" s="112" customFormat="1" ht="34.5" customHeight="1">
      <c r="A168" s="334" t="s">
        <v>927</v>
      </c>
      <c r="B168" s="108"/>
      <c r="C168" s="386" t="s">
        <v>156</v>
      </c>
      <c r="D168" s="387"/>
      <c r="E168" s="387"/>
      <c r="F168" s="387"/>
      <c r="G168" s="387"/>
      <c r="H168" s="388"/>
      <c r="I168" s="475"/>
      <c r="J168" s="109">
        <f t="shared" si="2"/>
        <v>0</v>
      </c>
      <c r="K168" s="110" t="str">
        <f t="shared" si="3"/>
        <v/>
      </c>
      <c r="L168" s="111"/>
    </row>
    <row r="169" spans="1:12" s="112" customFormat="1" ht="34.5" customHeight="1">
      <c r="A169" s="334" t="s">
        <v>928</v>
      </c>
      <c r="B169" s="108"/>
      <c r="C169" s="386" t="s">
        <v>1618</v>
      </c>
      <c r="D169" s="387"/>
      <c r="E169" s="387"/>
      <c r="F169" s="387"/>
      <c r="G169" s="387"/>
      <c r="H169" s="388"/>
      <c r="I169" s="475"/>
      <c r="J169" s="109">
        <f t="shared" si="2"/>
        <v>0</v>
      </c>
      <c r="K169" s="110" t="str">
        <f t="shared" si="3"/>
        <v/>
      </c>
      <c r="L169" s="111"/>
    </row>
    <row r="170" spans="1:12" s="112" customFormat="1" ht="34.5" customHeight="1">
      <c r="A170" s="334" t="s">
        <v>929</v>
      </c>
      <c r="B170" s="108"/>
      <c r="C170" s="386" t="s">
        <v>1619</v>
      </c>
      <c r="D170" s="387"/>
      <c r="E170" s="387"/>
      <c r="F170" s="387"/>
      <c r="G170" s="387"/>
      <c r="H170" s="388"/>
      <c r="I170" s="475"/>
      <c r="J170" s="109">
        <f t="shared" si="2"/>
        <v>0</v>
      </c>
      <c r="K170" s="110" t="str">
        <f t="shared" si="3"/>
        <v/>
      </c>
      <c r="L170" s="111"/>
    </row>
    <row r="171" spans="1:12" s="112" customFormat="1" ht="34.5" customHeight="1">
      <c r="A171" s="334" t="s">
        <v>930</v>
      </c>
      <c r="B171" s="108"/>
      <c r="C171" s="386" t="s">
        <v>1620</v>
      </c>
      <c r="D171" s="387"/>
      <c r="E171" s="387"/>
      <c r="F171" s="387"/>
      <c r="G171" s="387"/>
      <c r="H171" s="388"/>
      <c r="I171" s="475"/>
      <c r="J171" s="109">
        <f t="shared" si="2"/>
        <v>0</v>
      </c>
      <c r="K171" s="110" t="str">
        <f t="shared" si="3"/>
        <v/>
      </c>
      <c r="L171" s="111"/>
    </row>
    <row r="172" spans="1:12" s="112" customFormat="1" ht="34.5" customHeight="1">
      <c r="A172" s="334" t="s">
        <v>931</v>
      </c>
      <c r="B172" s="108"/>
      <c r="C172" s="386" t="s">
        <v>1621</v>
      </c>
      <c r="D172" s="387"/>
      <c r="E172" s="387"/>
      <c r="F172" s="387"/>
      <c r="G172" s="387"/>
      <c r="H172" s="388"/>
      <c r="I172" s="475"/>
      <c r="J172" s="109">
        <f t="shared" si="2"/>
        <v>0</v>
      </c>
      <c r="K172" s="110" t="str">
        <f t="shared" si="3"/>
        <v/>
      </c>
      <c r="L172" s="111"/>
    </row>
    <row r="173" spans="1:12" s="112" customFormat="1" ht="34.5" customHeight="1">
      <c r="A173" s="334" t="s">
        <v>932</v>
      </c>
      <c r="B173" s="108"/>
      <c r="C173" s="386" t="s">
        <v>1622</v>
      </c>
      <c r="D173" s="387"/>
      <c r="E173" s="387"/>
      <c r="F173" s="387"/>
      <c r="G173" s="387"/>
      <c r="H173" s="388"/>
      <c r="I173" s="475"/>
      <c r="J173" s="109">
        <f t="shared" si="2"/>
        <v>0</v>
      </c>
      <c r="K173" s="110" t="str">
        <f t="shared" si="3"/>
        <v/>
      </c>
      <c r="L173" s="111"/>
    </row>
    <row r="174" spans="1:12" s="112" customFormat="1" ht="34.5" customHeight="1">
      <c r="A174" s="334" t="s">
        <v>933</v>
      </c>
      <c r="B174" s="108"/>
      <c r="C174" s="386" t="s">
        <v>1623</v>
      </c>
      <c r="D174" s="387"/>
      <c r="E174" s="387"/>
      <c r="F174" s="387"/>
      <c r="G174" s="387"/>
      <c r="H174" s="388"/>
      <c r="I174" s="475"/>
      <c r="J174" s="109">
        <f t="shared" si="2"/>
        <v>0</v>
      </c>
      <c r="K174" s="110" t="str">
        <f t="shared" si="3"/>
        <v/>
      </c>
      <c r="L174" s="111"/>
    </row>
    <row r="175" spans="1:12" s="112" customFormat="1" ht="34.5" customHeight="1">
      <c r="A175" s="334" t="s">
        <v>934</v>
      </c>
      <c r="B175" s="108"/>
      <c r="C175" s="386" t="s">
        <v>163</v>
      </c>
      <c r="D175" s="387"/>
      <c r="E175" s="387"/>
      <c r="F175" s="387"/>
      <c r="G175" s="387"/>
      <c r="H175" s="388"/>
      <c r="I175" s="475"/>
      <c r="J175" s="109">
        <f t="shared" si="2"/>
        <v>0</v>
      </c>
      <c r="K175" s="110" t="str">
        <f t="shared" si="3"/>
        <v/>
      </c>
      <c r="L175" s="111"/>
    </row>
    <row r="176" spans="1:12" s="112" customFormat="1" ht="34.5" customHeight="1">
      <c r="A176" s="334" t="s">
        <v>935</v>
      </c>
      <c r="B176" s="108"/>
      <c r="C176" s="386" t="s">
        <v>1624</v>
      </c>
      <c r="D176" s="387"/>
      <c r="E176" s="387"/>
      <c r="F176" s="387"/>
      <c r="G176" s="387"/>
      <c r="H176" s="388"/>
      <c r="I176" s="475"/>
      <c r="J176" s="109">
        <f t="shared" si="2"/>
        <v>0</v>
      </c>
      <c r="K176" s="110" t="str">
        <f t="shared" si="3"/>
        <v/>
      </c>
      <c r="L176" s="111"/>
    </row>
    <row r="177" spans="1:12" s="112" customFormat="1" ht="34.5" customHeight="1">
      <c r="A177" s="334" t="s">
        <v>936</v>
      </c>
      <c r="B177" s="108"/>
      <c r="C177" s="386" t="s">
        <v>1625</v>
      </c>
      <c r="D177" s="387"/>
      <c r="E177" s="387"/>
      <c r="F177" s="387"/>
      <c r="G177" s="387"/>
      <c r="H177" s="388"/>
      <c r="I177" s="475"/>
      <c r="J177" s="109">
        <f t="shared" si="2"/>
        <v>0</v>
      </c>
      <c r="K177" s="110" t="str">
        <f t="shared" si="3"/>
        <v/>
      </c>
      <c r="L177" s="111"/>
    </row>
    <row r="178" spans="1:12" s="112" customFormat="1" ht="34.5" customHeight="1">
      <c r="A178" s="334" t="s">
        <v>937</v>
      </c>
      <c r="B178" s="108"/>
      <c r="C178" s="386" t="s">
        <v>1626</v>
      </c>
      <c r="D178" s="387"/>
      <c r="E178" s="387"/>
      <c r="F178" s="387"/>
      <c r="G178" s="387"/>
      <c r="H178" s="388"/>
      <c r="I178" s="475"/>
      <c r="J178" s="109">
        <f t="shared" si="2"/>
        <v>0</v>
      </c>
      <c r="K178" s="110" t="str">
        <f t="shared" si="3"/>
        <v/>
      </c>
      <c r="L178" s="111"/>
    </row>
    <row r="179" spans="1:12" s="112" customFormat="1" ht="34.5" customHeight="1">
      <c r="A179" s="334" t="s">
        <v>938</v>
      </c>
      <c r="B179" s="108"/>
      <c r="C179" s="386" t="s">
        <v>126</v>
      </c>
      <c r="D179" s="387"/>
      <c r="E179" s="387"/>
      <c r="F179" s="387"/>
      <c r="G179" s="387"/>
      <c r="H179" s="388"/>
      <c r="I179" s="475"/>
      <c r="J179" s="109">
        <f t="shared" si="2"/>
        <v>0</v>
      </c>
      <c r="K179" s="110" t="str">
        <f t="shared" si="3"/>
        <v/>
      </c>
      <c r="L179" s="111"/>
    </row>
    <row r="180" spans="1:12" s="112" customFormat="1" ht="34.5" customHeight="1">
      <c r="A180" s="334" t="s">
        <v>939</v>
      </c>
      <c r="B180" s="108"/>
      <c r="C180" s="386" t="s">
        <v>167</v>
      </c>
      <c r="D180" s="387"/>
      <c r="E180" s="387"/>
      <c r="F180" s="387"/>
      <c r="G180" s="387"/>
      <c r="H180" s="388"/>
      <c r="I180" s="475"/>
      <c r="J180" s="109">
        <f t="shared" si="2"/>
        <v>0</v>
      </c>
      <c r="K180" s="110" t="str">
        <f t="shared" si="3"/>
        <v/>
      </c>
      <c r="L180" s="111"/>
    </row>
    <row r="181" spans="1:12" s="112" customFormat="1" ht="34.5" customHeight="1">
      <c r="A181" s="334" t="s">
        <v>940</v>
      </c>
      <c r="B181" s="108"/>
      <c r="C181" s="386" t="s">
        <v>168</v>
      </c>
      <c r="D181" s="387"/>
      <c r="E181" s="387"/>
      <c r="F181" s="387"/>
      <c r="G181" s="387"/>
      <c r="H181" s="388"/>
      <c r="I181" s="475"/>
      <c r="J181" s="109">
        <f t="shared" si="2"/>
        <v>0</v>
      </c>
      <c r="K181" s="110" t="str">
        <f t="shared" si="3"/>
        <v/>
      </c>
      <c r="L181" s="111"/>
    </row>
    <row r="182" spans="1:12" s="112" customFormat="1" ht="34.5" customHeight="1">
      <c r="A182" s="334" t="s">
        <v>941</v>
      </c>
      <c r="B182" s="108"/>
      <c r="C182" s="386" t="s">
        <v>169</v>
      </c>
      <c r="D182" s="387"/>
      <c r="E182" s="387"/>
      <c r="F182" s="387"/>
      <c r="G182" s="387"/>
      <c r="H182" s="388"/>
      <c r="I182" s="475"/>
      <c r="J182" s="109">
        <f t="shared" si="2"/>
        <v>0</v>
      </c>
      <c r="K182" s="110" t="str">
        <f t="shared" si="3"/>
        <v/>
      </c>
      <c r="L182" s="111"/>
    </row>
    <row r="183" spans="1:12" s="112" customFormat="1" ht="34.5" customHeight="1">
      <c r="A183" s="334" t="s">
        <v>942</v>
      </c>
      <c r="B183" s="108"/>
      <c r="C183" s="386" t="s">
        <v>170</v>
      </c>
      <c r="D183" s="387"/>
      <c r="E183" s="387"/>
      <c r="F183" s="387"/>
      <c r="G183" s="387"/>
      <c r="H183" s="388"/>
      <c r="I183" s="475"/>
      <c r="J183" s="109">
        <f t="shared" si="2"/>
        <v>0</v>
      </c>
      <c r="K183" s="110" t="str">
        <f t="shared" si="3"/>
        <v/>
      </c>
      <c r="L183" s="111"/>
    </row>
    <row r="184" spans="1:12" s="112" customFormat="1" ht="34.5" customHeight="1">
      <c r="A184" s="334" t="s">
        <v>943</v>
      </c>
      <c r="B184" s="108"/>
      <c r="C184" s="386" t="s">
        <v>127</v>
      </c>
      <c r="D184" s="387"/>
      <c r="E184" s="387"/>
      <c r="F184" s="387"/>
      <c r="G184" s="387"/>
      <c r="H184" s="388"/>
      <c r="I184" s="475"/>
      <c r="J184" s="109">
        <f t="shared" si="2"/>
        <v>0</v>
      </c>
      <c r="K184" s="110" t="str">
        <f t="shared" si="3"/>
        <v/>
      </c>
      <c r="L184" s="111"/>
    </row>
    <row r="185" spans="1:12" s="112" customFormat="1" ht="34.5" customHeight="1">
      <c r="A185" s="334" t="s">
        <v>944</v>
      </c>
      <c r="B185" s="108"/>
      <c r="C185" s="386" t="s">
        <v>1627</v>
      </c>
      <c r="D185" s="387"/>
      <c r="E185" s="387"/>
      <c r="F185" s="387"/>
      <c r="G185" s="387"/>
      <c r="H185" s="388"/>
      <c r="I185" s="475"/>
      <c r="J185" s="109">
        <f t="shared" si="2"/>
        <v>0</v>
      </c>
      <c r="K185" s="110" t="str">
        <f t="shared" si="3"/>
        <v/>
      </c>
      <c r="L185" s="111"/>
    </row>
    <row r="186" spans="1:12" s="112" customFormat="1" ht="34.5" customHeight="1">
      <c r="A186" s="334" t="s">
        <v>945</v>
      </c>
      <c r="B186" s="108"/>
      <c r="C186" s="386" t="s">
        <v>1628</v>
      </c>
      <c r="D186" s="387"/>
      <c r="E186" s="387"/>
      <c r="F186" s="387"/>
      <c r="G186" s="387"/>
      <c r="H186" s="388"/>
      <c r="I186" s="475"/>
      <c r="J186" s="109">
        <f t="shared" si="2"/>
        <v>0</v>
      </c>
      <c r="K186" s="110" t="str">
        <f t="shared" si="3"/>
        <v/>
      </c>
      <c r="L186" s="111"/>
    </row>
    <row r="187" spans="1:12" s="112" customFormat="1" ht="34.5" customHeight="1">
      <c r="A187" s="334" t="s">
        <v>946</v>
      </c>
      <c r="B187" s="108"/>
      <c r="C187" s="386" t="s">
        <v>1629</v>
      </c>
      <c r="D187" s="387"/>
      <c r="E187" s="387"/>
      <c r="F187" s="387"/>
      <c r="G187" s="387"/>
      <c r="H187" s="388"/>
      <c r="I187" s="475"/>
      <c r="J187" s="109">
        <f t="shared" si="2"/>
        <v>0</v>
      </c>
      <c r="K187" s="110" t="str">
        <f t="shared" si="3"/>
        <v/>
      </c>
      <c r="L187" s="111"/>
    </row>
    <row r="188" spans="1:12" s="112" customFormat="1" ht="34.5" customHeight="1">
      <c r="A188" s="334" t="s">
        <v>947</v>
      </c>
      <c r="B188" s="108"/>
      <c r="C188" s="386" t="s">
        <v>1630</v>
      </c>
      <c r="D188" s="387"/>
      <c r="E188" s="387"/>
      <c r="F188" s="387"/>
      <c r="G188" s="387"/>
      <c r="H188" s="388"/>
      <c r="I188" s="475"/>
      <c r="J188" s="109">
        <f t="shared" si="2"/>
        <v>0</v>
      </c>
      <c r="K188" s="110" t="str">
        <f t="shared" si="3"/>
        <v/>
      </c>
      <c r="L188" s="111"/>
    </row>
    <row r="189" spans="1:12" s="112" customFormat="1" ht="34.5" customHeight="1">
      <c r="A189" s="334" t="s">
        <v>948</v>
      </c>
      <c r="B189" s="108"/>
      <c r="C189" s="386" t="s">
        <v>1631</v>
      </c>
      <c r="D189" s="387"/>
      <c r="E189" s="387"/>
      <c r="F189" s="387"/>
      <c r="G189" s="387"/>
      <c r="H189" s="388"/>
      <c r="I189" s="475"/>
      <c r="J189" s="109">
        <f t="shared" si="2"/>
        <v>0</v>
      </c>
      <c r="K189" s="110" t="str">
        <f t="shared" si="3"/>
        <v/>
      </c>
      <c r="L189" s="111"/>
    </row>
    <row r="190" spans="1:12" s="112" customFormat="1" ht="34.5" customHeight="1">
      <c r="A190" s="334" t="s">
        <v>949</v>
      </c>
      <c r="B190" s="108"/>
      <c r="C190" s="386" t="s">
        <v>1632</v>
      </c>
      <c r="D190" s="387"/>
      <c r="E190" s="387"/>
      <c r="F190" s="387"/>
      <c r="G190" s="387"/>
      <c r="H190" s="388"/>
      <c r="I190" s="475"/>
      <c r="J190" s="109">
        <f t="shared" si="2"/>
        <v>0</v>
      </c>
      <c r="K190" s="110" t="str">
        <f t="shared" si="3"/>
        <v/>
      </c>
      <c r="L190" s="111"/>
    </row>
    <row r="191" spans="1:12" s="112" customFormat="1" ht="34.5" customHeight="1">
      <c r="A191" s="334" t="s">
        <v>950</v>
      </c>
      <c r="B191" s="108"/>
      <c r="C191" s="386" t="s">
        <v>177</v>
      </c>
      <c r="D191" s="387"/>
      <c r="E191" s="387"/>
      <c r="F191" s="387"/>
      <c r="G191" s="387"/>
      <c r="H191" s="388"/>
      <c r="I191" s="475"/>
      <c r="J191" s="109">
        <f t="shared" si="2"/>
        <v>0</v>
      </c>
      <c r="K191" s="110" t="str">
        <f t="shared" si="3"/>
        <v/>
      </c>
      <c r="L191" s="111"/>
    </row>
    <row r="192" spans="1:12" s="112" customFormat="1" ht="34.5" customHeight="1">
      <c r="A192" s="334" t="s">
        <v>951</v>
      </c>
      <c r="B192" s="108"/>
      <c r="C192" s="386" t="s">
        <v>1633</v>
      </c>
      <c r="D192" s="387"/>
      <c r="E192" s="387"/>
      <c r="F192" s="387"/>
      <c r="G192" s="387"/>
      <c r="H192" s="388"/>
      <c r="I192" s="475"/>
      <c r="J192" s="109">
        <f t="shared" si="2"/>
        <v>0</v>
      </c>
      <c r="K192" s="110" t="str">
        <f t="shared" si="3"/>
        <v/>
      </c>
      <c r="L192" s="111"/>
    </row>
    <row r="193" spans="1:12" s="112" customFormat="1" ht="34.5" customHeight="1">
      <c r="A193" s="334" t="s">
        <v>952</v>
      </c>
      <c r="B193" s="108"/>
      <c r="C193" s="386" t="s">
        <v>1634</v>
      </c>
      <c r="D193" s="387"/>
      <c r="E193" s="387"/>
      <c r="F193" s="387"/>
      <c r="G193" s="387"/>
      <c r="H193" s="388"/>
      <c r="I193" s="475"/>
      <c r="J193" s="109">
        <f t="shared" si="2"/>
        <v>0</v>
      </c>
      <c r="K193" s="110" t="str">
        <f t="shared" si="3"/>
        <v/>
      </c>
      <c r="L193" s="111"/>
    </row>
    <row r="194" spans="1:12" s="112" customFormat="1" ht="34.5" customHeight="1">
      <c r="A194" s="334" t="s">
        <v>953</v>
      </c>
      <c r="B194" s="108"/>
      <c r="C194" s="386" t="s">
        <v>1635</v>
      </c>
      <c r="D194" s="387"/>
      <c r="E194" s="387"/>
      <c r="F194" s="387"/>
      <c r="G194" s="387"/>
      <c r="H194" s="388"/>
      <c r="I194" s="475"/>
      <c r="J194" s="109">
        <f t="shared" si="2"/>
        <v>0</v>
      </c>
      <c r="K194" s="110" t="str">
        <f t="shared" si="3"/>
        <v/>
      </c>
      <c r="L194" s="111"/>
    </row>
    <row r="195" spans="1:12" s="112" customFormat="1" ht="34.5" customHeight="1">
      <c r="A195" s="334" t="s">
        <v>954</v>
      </c>
      <c r="B195" s="108"/>
      <c r="C195" s="386" t="s">
        <v>1636</v>
      </c>
      <c r="D195" s="387"/>
      <c r="E195" s="387"/>
      <c r="F195" s="387"/>
      <c r="G195" s="387"/>
      <c r="H195" s="388"/>
      <c r="I195" s="475"/>
      <c r="J195" s="109">
        <f t="shared" si="2"/>
        <v>0</v>
      </c>
      <c r="K195" s="110" t="str">
        <f t="shared" si="3"/>
        <v/>
      </c>
      <c r="L195" s="111"/>
    </row>
    <row r="196" spans="1:12" s="112" customFormat="1" ht="34.5" customHeight="1">
      <c r="A196" s="334" t="s">
        <v>955</v>
      </c>
      <c r="B196" s="108"/>
      <c r="C196" s="386" t="s">
        <v>1637</v>
      </c>
      <c r="D196" s="387"/>
      <c r="E196" s="387"/>
      <c r="F196" s="387"/>
      <c r="G196" s="387"/>
      <c r="H196" s="388"/>
      <c r="I196" s="475"/>
      <c r="J196" s="109">
        <f t="shared" si="2"/>
        <v>0</v>
      </c>
      <c r="K196" s="110" t="str">
        <f t="shared" si="3"/>
        <v/>
      </c>
      <c r="L196" s="111"/>
    </row>
    <row r="197" spans="1:12" s="112" customFormat="1" ht="34.5" customHeight="1">
      <c r="A197" s="334" t="s">
        <v>956</v>
      </c>
      <c r="B197" s="108"/>
      <c r="C197" s="386" t="s">
        <v>184</v>
      </c>
      <c r="D197" s="387"/>
      <c r="E197" s="387"/>
      <c r="F197" s="387"/>
      <c r="G197" s="387"/>
      <c r="H197" s="388"/>
      <c r="I197" s="475"/>
      <c r="J197" s="109">
        <f t="shared" si="2"/>
        <v>0</v>
      </c>
      <c r="K197" s="110" t="str">
        <f t="shared" si="3"/>
        <v/>
      </c>
      <c r="L197" s="111"/>
    </row>
    <row r="198" spans="1:12" s="112" customFormat="1" ht="34.5" customHeight="1">
      <c r="A198" s="334" t="s">
        <v>957</v>
      </c>
      <c r="B198" s="108"/>
      <c r="C198" s="386" t="s">
        <v>185</v>
      </c>
      <c r="D198" s="387"/>
      <c r="E198" s="387"/>
      <c r="F198" s="387"/>
      <c r="G198" s="387"/>
      <c r="H198" s="388"/>
      <c r="I198" s="475"/>
      <c r="J198" s="109">
        <f t="shared" si="2"/>
        <v>0</v>
      </c>
      <c r="K198" s="110" t="str">
        <f t="shared" si="3"/>
        <v/>
      </c>
      <c r="L198" s="111"/>
    </row>
    <row r="199" spans="1:12" s="112" customFormat="1" ht="34.5" customHeight="1">
      <c r="A199" s="334" t="s">
        <v>958</v>
      </c>
      <c r="B199" s="108"/>
      <c r="C199" s="386" t="s">
        <v>134</v>
      </c>
      <c r="D199" s="387"/>
      <c r="E199" s="387"/>
      <c r="F199" s="387"/>
      <c r="G199" s="387"/>
      <c r="H199" s="388"/>
      <c r="I199" s="475"/>
      <c r="J199" s="109">
        <f t="shared" si="2"/>
        <v>0</v>
      </c>
      <c r="K199" s="110" t="str">
        <f t="shared" si="3"/>
        <v/>
      </c>
      <c r="L199" s="111"/>
    </row>
    <row r="200" spans="1:12" s="112" customFormat="1" ht="34.5" customHeight="1">
      <c r="A200" s="334" t="s">
        <v>959</v>
      </c>
      <c r="B200" s="108"/>
      <c r="C200" s="386" t="s">
        <v>186</v>
      </c>
      <c r="D200" s="387"/>
      <c r="E200" s="387"/>
      <c r="F200" s="387"/>
      <c r="G200" s="387"/>
      <c r="H200" s="388"/>
      <c r="I200" s="475"/>
      <c r="J200" s="109">
        <f t="shared" si="2"/>
        <v>0</v>
      </c>
      <c r="K200" s="110" t="str">
        <f t="shared" si="3"/>
        <v/>
      </c>
      <c r="L200" s="111"/>
    </row>
    <row r="201" spans="1:12" s="112" customFormat="1" ht="34.5" customHeight="1">
      <c r="A201" s="334" t="s">
        <v>960</v>
      </c>
      <c r="B201" s="108"/>
      <c r="C201" s="386" t="s">
        <v>1638</v>
      </c>
      <c r="D201" s="387"/>
      <c r="E201" s="387"/>
      <c r="F201" s="387"/>
      <c r="G201" s="387"/>
      <c r="H201" s="388"/>
      <c r="I201" s="475"/>
      <c r="J201" s="109">
        <f t="shared" si="2"/>
        <v>0</v>
      </c>
      <c r="K201" s="110" t="str">
        <f t="shared" si="3"/>
        <v/>
      </c>
      <c r="L201" s="111"/>
    </row>
    <row r="202" spans="1:12" s="112" customFormat="1" ht="34.5" customHeight="1">
      <c r="A202" s="334" t="s">
        <v>961</v>
      </c>
      <c r="B202" s="108"/>
      <c r="C202" s="386" t="s">
        <v>188</v>
      </c>
      <c r="D202" s="387"/>
      <c r="E202" s="387"/>
      <c r="F202" s="387"/>
      <c r="G202" s="387"/>
      <c r="H202" s="388"/>
      <c r="I202" s="475"/>
      <c r="J202" s="109">
        <f t="shared" si="2"/>
        <v>0</v>
      </c>
      <c r="K202" s="110" t="str">
        <f t="shared" si="3"/>
        <v/>
      </c>
      <c r="L202" s="111"/>
    </row>
    <row r="203" spans="1:12" s="112" customFormat="1" ht="34.5" customHeight="1">
      <c r="A203" s="334" t="s">
        <v>962</v>
      </c>
      <c r="B203" s="108"/>
      <c r="C203" s="386" t="s">
        <v>189</v>
      </c>
      <c r="D203" s="387"/>
      <c r="E203" s="387"/>
      <c r="F203" s="387"/>
      <c r="G203" s="387"/>
      <c r="H203" s="388"/>
      <c r="I203" s="475"/>
      <c r="J203" s="109">
        <f t="shared" si="2"/>
        <v>0</v>
      </c>
      <c r="K203" s="110" t="str">
        <f t="shared" si="3"/>
        <v/>
      </c>
      <c r="L203" s="111"/>
    </row>
    <row r="204" spans="1:12" s="112" customFormat="1" ht="34.5" customHeight="1">
      <c r="A204" s="334" t="s">
        <v>963</v>
      </c>
      <c r="B204" s="108"/>
      <c r="C204" s="386" t="s">
        <v>190</v>
      </c>
      <c r="D204" s="387"/>
      <c r="E204" s="387"/>
      <c r="F204" s="387"/>
      <c r="G204" s="387"/>
      <c r="H204" s="388"/>
      <c r="I204" s="475"/>
      <c r="J204" s="109">
        <f t="shared" si="2"/>
        <v>0</v>
      </c>
      <c r="K204" s="110" t="str">
        <f t="shared" si="3"/>
        <v/>
      </c>
      <c r="L204" s="111"/>
    </row>
    <row r="205" spans="1:12" s="112" customFormat="1" ht="34.5" customHeight="1">
      <c r="A205" s="334" t="s">
        <v>964</v>
      </c>
      <c r="B205" s="108"/>
      <c r="C205" s="386" t="s">
        <v>191</v>
      </c>
      <c r="D205" s="387"/>
      <c r="E205" s="387"/>
      <c r="F205" s="387"/>
      <c r="G205" s="387"/>
      <c r="H205" s="388"/>
      <c r="I205" s="475"/>
      <c r="J205" s="109">
        <f t="shared" si="2"/>
        <v>0</v>
      </c>
      <c r="K205" s="110" t="str">
        <f t="shared" si="3"/>
        <v/>
      </c>
      <c r="L205" s="111"/>
    </row>
    <row r="206" spans="1:12" s="112" customFormat="1" ht="34.5" customHeight="1">
      <c r="A206" s="334" t="s">
        <v>965</v>
      </c>
      <c r="B206" s="108"/>
      <c r="C206" s="386" t="s">
        <v>192</v>
      </c>
      <c r="D206" s="387"/>
      <c r="E206" s="387"/>
      <c r="F206" s="387"/>
      <c r="G206" s="387"/>
      <c r="H206" s="388"/>
      <c r="I206" s="475"/>
      <c r="J206" s="109">
        <f t="shared" si="2"/>
        <v>0</v>
      </c>
      <c r="K206" s="110" t="str">
        <f t="shared" si="3"/>
        <v/>
      </c>
      <c r="L206" s="111"/>
    </row>
    <row r="207" spans="1:12" s="112" customFormat="1" ht="34.5" customHeight="1">
      <c r="A207" s="334" t="s">
        <v>966</v>
      </c>
      <c r="B207" s="108"/>
      <c r="C207" s="386" t="s">
        <v>1639</v>
      </c>
      <c r="D207" s="387"/>
      <c r="E207" s="387"/>
      <c r="F207" s="387"/>
      <c r="G207" s="387"/>
      <c r="H207" s="388"/>
      <c r="I207" s="475"/>
      <c r="J207" s="109">
        <f t="shared" si="2"/>
        <v>0</v>
      </c>
      <c r="K207" s="110" t="str">
        <f t="shared" si="3"/>
        <v/>
      </c>
      <c r="L207" s="111"/>
    </row>
    <row r="208" spans="1:12" s="112" customFormat="1" ht="34.5" customHeight="1">
      <c r="A208" s="334" t="s">
        <v>967</v>
      </c>
      <c r="B208" s="108"/>
      <c r="C208" s="386" t="s">
        <v>194</v>
      </c>
      <c r="D208" s="387"/>
      <c r="E208" s="387"/>
      <c r="F208" s="387"/>
      <c r="G208" s="387"/>
      <c r="H208" s="388"/>
      <c r="I208" s="475"/>
      <c r="J208" s="109">
        <f t="shared" si="2"/>
        <v>0</v>
      </c>
      <c r="K208" s="110" t="str">
        <f t="shared" si="3"/>
        <v/>
      </c>
      <c r="L208" s="111"/>
    </row>
    <row r="209" spans="1:12" s="112" customFormat="1" ht="34.5" customHeight="1">
      <c r="A209" s="334" t="s">
        <v>968</v>
      </c>
      <c r="B209" s="108"/>
      <c r="C209" s="386" t="s">
        <v>195</v>
      </c>
      <c r="D209" s="387"/>
      <c r="E209" s="387"/>
      <c r="F209" s="387"/>
      <c r="G209" s="387"/>
      <c r="H209" s="388"/>
      <c r="I209" s="475"/>
      <c r="J209" s="109">
        <f t="shared" si="2"/>
        <v>0</v>
      </c>
      <c r="K209" s="110" t="str">
        <f t="shared" si="3"/>
        <v/>
      </c>
      <c r="L209" s="111"/>
    </row>
    <row r="210" spans="1:12" s="112" customFormat="1" ht="34.5" customHeight="1">
      <c r="A210" s="334" t="s">
        <v>969</v>
      </c>
      <c r="B210" s="113"/>
      <c r="C210" s="386" t="s">
        <v>1640</v>
      </c>
      <c r="D210" s="387"/>
      <c r="E210" s="387"/>
      <c r="F210" s="387"/>
      <c r="G210" s="387"/>
      <c r="H210" s="388"/>
      <c r="I210" s="475"/>
      <c r="J210" s="109">
        <f t="shared" si="2"/>
        <v>0</v>
      </c>
      <c r="K210" s="110" t="str">
        <f t="shared" si="3"/>
        <v/>
      </c>
      <c r="L210" s="111"/>
    </row>
    <row r="211" spans="1:12" s="112" customFormat="1" ht="34.5" customHeight="1">
      <c r="A211" s="334" t="s">
        <v>970</v>
      </c>
      <c r="B211" s="113"/>
      <c r="C211" s="386" t="s">
        <v>1641</v>
      </c>
      <c r="D211" s="387"/>
      <c r="E211" s="387"/>
      <c r="F211" s="387"/>
      <c r="G211" s="387"/>
      <c r="H211" s="388"/>
      <c r="I211" s="475"/>
      <c r="J211" s="109">
        <f t="shared" si="2"/>
        <v>0</v>
      </c>
      <c r="K211" s="110" t="str">
        <f t="shared" si="3"/>
        <v/>
      </c>
      <c r="L211" s="111"/>
    </row>
    <row r="212" spans="1:12" s="112" customFormat="1" ht="34.5" customHeight="1">
      <c r="A212" s="334" t="s">
        <v>971</v>
      </c>
      <c r="B212" s="113"/>
      <c r="C212" s="386" t="s">
        <v>1642</v>
      </c>
      <c r="D212" s="387"/>
      <c r="E212" s="387"/>
      <c r="F212" s="387"/>
      <c r="G212" s="387"/>
      <c r="H212" s="388"/>
      <c r="I212" s="475"/>
      <c r="J212" s="109">
        <f t="shared" si="2"/>
        <v>0</v>
      </c>
      <c r="K212" s="110" t="str">
        <f t="shared" si="3"/>
        <v/>
      </c>
      <c r="L212" s="111"/>
    </row>
    <row r="213" spans="1:12" s="112" customFormat="1" ht="34.5" customHeight="1">
      <c r="A213" s="334" t="s">
        <v>972</v>
      </c>
      <c r="B213" s="113"/>
      <c r="C213" s="386" t="s">
        <v>1643</v>
      </c>
      <c r="D213" s="387"/>
      <c r="E213" s="387"/>
      <c r="F213" s="387"/>
      <c r="G213" s="387"/>
      <c r="H213" s="388"/>
      <c r="I213" s="475"/>
      <c r="J213" s="109">
        <f t="shared" si="2"/>
        <v>0</v>
      </c>
      <c r="K213" s="110" t="str">
        <f t="shared" si="3"/>
        <v/>
      </c>
      <c r="L213" s="111"/>
    </row>
    <row r="214" spans="1:12" s="112" customFormat="1" ht="34.5" customHeight="1">
      <c r="A214" s="334" t="s">
        <v>973</v>
      </c>
      <c r="B214" s="108"/>
      <c r="C214" s="386" t="s">
        <v>1644</v>
      </c>
      <c r="D214" s="387"/>
      <c r="E214" s="387"/>
      <c r="F214" s="387"/>
      <c r="G214" s="387"/>
      <c r="H214" s="388"/>
      <c r="I214" s="475"/>
      <c r="J214" s="109">
        <f t="shared" si="2"/>
        <v>0</v>
      </c>
      <c r="K214" s="110" t="str">
        <f t="shared" si="3"/>
        <v/>
      </c>
      <c r="L214" s="111"/>
    </row>
    <row r="215" spans="1:12" s="112" customFormat="1" ht="34.5" customHeight="1">
      <c r="A215" s="334" t="s">
        <v>974</v>
      </c>
      <c r="B215" s="108"/>
      <c r="C215" s="386" t="s">
        <v>1645</v>
      </c>
      <c r="D215" s="387"/>
      <c r="E215" s="387"/>
      <c r="F215" s="387"/>
      <c r="G215" s="387"/>
      <c r="H215" s="388"/>
      <c r="I215" s="475"/>
      <c r="J215" s="109">
        <f t="shared" si="2"/>
        <v>0</v>
      </c>
      <c r="K215" s="110" t="str">
        <f t="shared" si="3"/>
        <v/>
      </c>
      <c r="L215" s="111"/>
    </row>
    <row r="216" spans="1:12" s="112" customFormat="1" ht="34.5" customHeight="1">
      <c r="A216" s="334" t="s">
        <v>975</v>
      </c>
      <c r="B216" s="108"/>
      <c r="C216" s="386" t="s">
        <v>202</v>
      </c>
      <c r="D216" s="387"/>
      <c r="E216" s="387"/>
      <c r="F216" s="387"/>
      <c r="G216" s="387"/>
      <c r="H216" s="388"/>
      <c r="I216" s="475"/>
      <c r="J216" s="109">
        <f t="shared" ref="J216:J227" si="4">IF(SUM(L216:L216)=0,IF(COUNTIF(L216:L216,"未確認")&gt;0,"未確認",IF(COUNTIF(L216:L216,"~*")&gt;0,"*",SUM(L216:L216))),SUM(L216:L216))</f>
        <v>0</v>
      </c>
      <c r="K216" s="110" t="str">
        <f t="shared" ref="K216:K227" si="5">IF(OR(COUNTIF(L216:L216,"未確認")&gt;0,COUNTIF(L216:L216,"~*")&gt;0),"※","")</f>
        <v/>
      </c>
      <c r="L216" s="111"/>
    </row>
    <row r="217" spans="1:12" s="112" customFormat="1" ht="34.5" customHeight="1">
      <c r="A217" s="334" t="s">
        <v>976</v>
      </c>
      <c r="B217" s="108"/>
      <c r="C217" s="386" t="s">
        <v>1646</v>
      </c>
      <c r="D217" s="387"/>
      <c r="E217" s="387"/>
      <c r="F217" s="387"/>
      <c r="G217" s="387"/>
      <c r="H217" s="388"/>
      <c r="I217" s="475"/>
      <c r="J217" s="109">
        <f t="shared" si="4"/>
        <v>0</v>
      </c>
      <c r="K217" s="110" t="str">
        <f t="shared" si="5"/>
        <v/>
      </c>
      <c r="L217" s="111"/>
    </row>
    <row r="218" spans="1:12" s="112" customFormat="1" ht="34.5" customHeight="1">
      <c r="A218" s="334" t="s">
        <v>977</v>
      </c>
      <c r="B218" s="113"/>
      <c r="C218" s="386" t="s">
        <v>1647</v>
      </c>
      <c r="D218" s="387"/>
      <c r="E218" s="387"/>
      <c r="F218" s="387"/>
      <c r="G218" s="387"/>
      <c r="H218" s="388"/>
      <c r="I218" s="475"/>
      <c r="J218" s="109">
        <f t="shared" si="4"/>
        <v>0</v>
      </c>
      <c r="K218" s="110" t="str">
        <f t="shared" si="5"/>
        <v/>
      </c>
      <c r="L218" s="111"/>
    </row>
    <row r="219" spans="1:12" s="112" customFormat="1" ht="34.5" customHeight="1">
      <c r="A219" s="334" t="s">
        <v>978</v>
      </c>
      <c r="B219" s="113"/>
      <c r="C219" s="386" t="s">
        <v>1648</v>
      </c>
      <c r="D219" s="387"/>
      <c r="E219" s="387"/>
      <c r="F219" s="387"/>
      <c r="G219" s="387"/>
      <c r="H219" s="388"/>
      <c r="I219" s="475"/>
      <c r="J219" s="109">
        <f t="shared" si="4"/>
        <v>0</v>
      </c>
      <c r="K219" s="110" t="str">
        <f t="shared" si="5"/>
        <v/>
      </c>
      <c r="L219" s="111"/>
    </row>
    <row r="220" spans="1:12" s="112" customFormat="1" ht="34.5" customHeight="1">
      <c r="A220" s="334" t="s">
        <v>979</v>
      </c>
      <c r="B220" s="113"/>
      <c r="C220" s="386" t="s">
        <v>206</v>
      </c>
      <c r="D220" s="387"/>
      <c r="E220" s="387"/>
      <c r="F220" s="387"/>
      <c r="G220" s="387"/>
      <c r="H220" s="388"/>
      <c r="I220" s="475"/>
      <c r="J220" s="109">
        <f t="shared" si="4"/>
        <v>0</v>
      </c>
      <c r="K220" s="110" t="str">
        <f t="shared" si="5"/>
        <v/>
      </c>
      <c r="L220" s="111"/>
    </row>
    <row r="221" spans="1:12" s="112" customFormat="1" ht="34.5" customHeight="1">
      <c r="A221" s="334" t="s">
        <v>980</v>
      </c>
      <c r="B221" s="113"/>
      <c r="C221" s="386" t="s">
        <v>1649</v>
      </c>
      <c r="D221" s="387"/>
      <c r="E221" s="387"/>
      <c r="F221" s="387"/>
      <c r="G221" s="387"/>
      <c r="H221" s="388"/>
      <c r="I221" s="475"/>
      <c r="J221" s="109">
        <f t="shared" si="4"/>
        <v>0</v>
      </c>
      <c r="K221" s="110" t="str">
        <f t="shared" si="5"/>
        <v/>
      </c>
      <c r="L221" s="111"/>
    </row>
    <row r="222" spans="1:12" s="112" customFormat="1" ht="34.5" customHeight="1">
      <c r="A222" s="334" t="s">
        <v>981</v>
      </c>
      <c r="B222" s="113"/>
      <c r="C222" s="386" t="s">
        <v>208</v>
      </c>
      <c r="D222" s="387"/>
      <c r="E222" s="387"/>
      <c r="F222" s="387"/>
      <c r="G222" s="387"/>
      <c r="H222" s="388"/>
      <c r="I222" s="475"/>
      <c r="J222" s="109">
        <f t="shared" si="4"/>
        <v>0</v>
      </c>
      <c r="K222" s="110" t="str">
        <f t="shared" si="5"/>
        <v/>
      </c>
      <c r="L222" s="111"/>
    </row>
    <row r="223" spans="1:12" s="112" customFormat="1" ht="34.5" customHeight="1">
      <c r="A223" s="334" t="s">
        <v>982</v>
      </c>
      <c r="B223" s="113"/>
      <c r="C223" s="386" t="s">
        <v>209</v>
      </c>
      <c r="D223" s="387"/>
      <c r="E223" s="387"/>
      <c r="F223" s="387"/>
      <c r="G223" s="387"/>
      <c r="H223" s="388"/>
      <c r="I223" s="475"/>
      <c r="J223" s="109">
        <f t="shared" si="4"/>
        <v>0</v>
      </c>
      <c r="K223" s="110" t="str">
        <f t="shared" si="5"/>
        <v/>
      </c>
      <c r="L223" s="111"/>
    </row>
    <row r="224" spans="1:12" s="112" customFormat="1" ht="34.5" customHeight="1">
      <c r="A224" s="334" t="s">
        <v>983</v>
      </c>
      <c r="B224" s="113"/>
      <c r="C224" s="386" t="s">
        <v>210</v>
      </c>
      <c r="D224" s="387"/>
      <c r="E224" s="387"/>
      <c r="F224" s="387"/>
      <c r="G224" s="387"/>
      <c r="H224" s="388"/>
      <c r="I224" s="475"/>
      <c r="J224" s="109">
        <f t="shared" si="4"/>
        <v>0</v>
      </c>
      <c r="K224" s="110" t="str">
        <f t="shared" si="5"/>
        <v/>
      </c>
      <c r="L224" s="111"/>
    </row>
    <row r="225" spans="1:22" s="112" customFormat="1" ht="34.5" customHeight="1">
      <c r="A225" s="334" t="s">
        <v>984</v>
      </c>
      <c r="B225" s="113"/>
      <c r="C225" s="386" t="s">
        <v>1650</v>
      </c>
      <c r="D225" s="387"/>
      <c r="E225" s="387"/>
      <c r="F225" s="387"/>
      <c r="G225" s="387"/>
      <c r="H225" s="388"/>
      <c r="I225" s="475"/>
      <c r="J225" s="109">
        <f t="shared" si="4"/>
        <v>0</v>
      </c>
      <c r="K225" s="110" t="str">
        <f t="shared" si="5"/>
        <v/>
      </c>
      <c r="L225" s="111"/>
    </row>
    <row r="226" spans="1:22" s="112" customFormat="1" ht="34.5" customHeight="1">
      <c r="A226" s="334" t="s">
        <v>985</v>
      </c>
      <c r="B226" s="113"/>
      <c r="C226" s="386" t="s">
        <v>1651</v>
      </c>
      <c r="D226" s="387"/>
      <c r="E226" s="387"/>
      <c r="F226" s="387"/>
      <c r="G226" s="387"/>
      <c r="H226" s="388"/>
      <c r="I226" s="475"/>
      <c r="J226" s="109">
        <f t="shared" si="4"/>
        <v>0</v>
      </c>
      <c r="K226" s="110" t="str">
        <f t="shared" si="5"/>
        <v/>
      </c>
      <c r="L226" s="111"/>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row>
    <row r="228" spans="1:22" s="1" customFormat="1">
      <c r="A228" s="325"/>
      <c r="B228" s="19"/>
      <c r="C228" s="19"/>
      <c r="D228" s="19"/>
      <c r="E228" s="19"/>
      <c r="F228" s="19"/>
      <c r="G228" s="19"/>
      <c r="H228" s="15"/>
      <c r="I228" s="15"/>
      <c r="J228" s="87"/>
      <c r="K228" s="88"/>
      <c r="L228" s="89"/>
    </row>
    <row r="229" spans="1:22" s="82" customFormat="1">
      <c r="A229" s="325"/>
      <c r="B229" s="83"/>
      <c r="C229" s="60"/>
      <c r="D229" s="60"/>
      <c r="E229" s="60"/>
      <c r="F229" s="60"/>
      <c r="G229" s="60"/>
      <c r="H229" s="90"/>
      <c r="I229" s="90"/>
      <c r="J229" s="87"/>
      <c r="K229" s="88"/>
      <c r="L229" s="89"/>
    </row>
    <row r="230" spans="1:22" s="1" customFormat="1" ht="19.5">
      <c r="A230" s="325"/>
      <c r="B230" s="114"/>
      <c r="C230" s="4"/>
      <c r="D230" s="4"/>
      <c r="E230" s="4"/>
      <c r="F230" s="4"/>
      <c r="G230" s="61"/>
      <c r="H230" s="115"/>
      <c r="I230" s="115"/>
      <c r="J230" s="59"/>
      <c r="K230" s="30"/>
      <c r="L230" s="101"/>
    </row>
    <row r="231" spans="1:22" s="2" customFormat="1">
      <c r="A231" s="325"/>
      <c r="B231" s="19" t="s">
        <v>214</v>
      </c>
      <c r="C231" s="19"/>
      <c r="D231" s="19"/>
      <c r="E231" s="19"/>
      <c r="F231" s="19"/>
      <c r="G231" s="19"/>
      <c r="H231" s="15"/>
      <c r="I231" s="15"/>
      <c r="J231" s="59"/>
      <c r="K231" s="30"/>
      <c r="L231" s="101"/>
    </row>
    <row r="232" spans="1:22">
      <c r="A232" s="325"/>
      <c r="B232" s="19"/>
      <c r="C232" s="19"/>
      <c r="D232" s="19"/>
      <c r="E232" s="19"/>
      <c r="F232" s="19"/>
      <c r="G232" s="19"/>
      <c r="H232" s="15"/>
      <c r="I232" s="15"/>
      <c r="L232" s="23"/>
      <c r="M232" s="9"/>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593</v>
      </c>
      <c r="M233" s="9"/>
      <c r="N233" s="9"/>
      <c r="O233" s="9"/>
      <c r="P233" s="9"/>
      <c r="Q233" s="9"/>
      <c r="R233" s="9"/>
      <c r="S233" s="9"/>
      <c r="T233" s="9"/>
      <c r="U233" s="9"/>
      <c r="V233" s="9"/>
    </row>
    <row r="234" spans="1:22" ht="20.25" customHeight="1">
      <c r="A234" s="325"/>
      <c r="B234" s="2"/>
      <c r="C234" s="4"/>
      <c r="D234" s="4"/>
      <c r="F234" s="4"/>
      <c r="G234" s="4"/>
      <c r="H234" s="307"/>
      <c r="I234" s="65" t="s">
        <v>1604</v>
      </c>
      <c r="J234" s="66"/>
      <c r="K234" s="77"/>
      <c r="L234" s="78" t="s">
        <v>80</v>
      </c>
      <c r="M234" s="9"/>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1652</v>
      </c>
      <c r="J235" s="117" t="s">
        <v>592</v>
      </c>
      <c r="K235" s="118"/>
      <c r="L235" s="119"/>
    </row>
    <row r="236" spans="1:22" s="1" customFormat="1">
      <c r="A236" s="325"/>
      <c r="B236" s="19"/>
      <c r="C236" s="19"/>
      <c r="D236" s="19"/>
      <c r="E236" s="19"/>
      <c r="F236" s="19"/>
      <c r="G236" s="19"/>
      <c r="H236" s="15"/>
      <c r="I236" s="15"/>
      <c r="J236" s="87"/>
      <c r="K236" s="88"/>
      <c r="L236" s="101"/>
    </row>
    <row r="237" spans="1:22" s="82" customFormat="1">
      <c r="A237" s="325"/>
      <c r="B237" s="83"/>
      <c r="C237" s="60"/>
      <c r="D237" s="60"/>
      <c r="E237" s="60"/>
      <c r="F237" s="60"/>
      <c r="G237" s="60"/>
      <c r="H237" s="90"/>
      <c r="I237" s="90"/>
      <c r="J237" s="87"/>
      <c r="K237" s="88"/>
      <c r="L237" s="101"/>
    </row>
    <row r="238" spans="1:22" s="1" customFormat="1">
      <c r="A238" s="325"/>
      <c r="B238" s="2"/>
      <c r="C238" s="4"/>
      <c r="D238" s="4"/>
      <c r="E238" s="4"/>
      <c r="F238" s="4"/>
      <c r="G238" s="4"/>
      <c r="H238" s="307"/>
      <c r="I238" s="307"/>
      <c r="J238" s="121"/>
      <c r="K238" s="30"/>
      <c r="L238" s="101"/>
    </row>
    <row r="239" spans="1:22" s="1" customFormat="1">
      <c r="A239" s="335"/>
      <c r="B239" s="19" t="s">
        <v>217</v>
      </c>
      <c r="C239" s="44"/>
      <c r="D239" s="44"/>
      <c r="E239" s="44"/>
      <c r="F239" s="44"/>
      <c r="G239" s="44"/>
      <c r="H239" s="15"/>
      <c r="I239" s="15"/>
      <c r="J239" s="59"/>
      <c r="K239" s="30"/>
      <c r="L239" s="101"/>
    </row>
    <row r="240" spans="1:22">
      <c r="A240" s="325"/>
      <c r="B240" s="19"/>
      <c r="C240" s="19"/>
      <c r="D240" s="19"/>
      <c r="E240" s="19"/>
      <c r="F240" s="19"/>
      <c r="G240" s="19"/>
      <c r="H240" s="15"/>
      <c r="I240" s="15"/>
      <c r="L240" s="23"/>
      <c r="M240" s="9"/>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593</v>
      </c>
      <c r="M241" s="9"/>
      <c r="N241" s="9"/>
      <c r="O241" s="9"/>
      <c r="P241" s="9"/>
      <c r="Q241" s="9"/>
      <c r="R241" s="9"/>
      <c r="S241" s="9"/>
      <c r="T241" s="9"/>
      <c r="U241" s="9"/>
      <c r="V241" s="9"/>
    </row>
    <row r="242" spans="1:22" ht="20.25" customHeight="1">
      <c r="A242" s="336" t="s">
        <v>988</v>
      </c>
      <c r="B242" s="2"/>
      <c r="C242" s="4"/>
      <c r="D242" s="4"/>
      <c r="F242" s="4"/>
      <c r="G242" s="4"/>
      <c r="H242" s="307"/>
      <c r="I242" s="65" t="s">
        <v>1608</v>
      </c>
      <c r="J242" s="66"/>
      <c r="K242" s="77"/>
      <c r="L242" s="78" t="s">
        <v>80</v>
      </c>
      <c r="M242" s="9"/>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1653</v>
      </c>
      <c r="J243" s="68" t="s">
        <v>220</v>
      </c>
      <c r="K243" s="118"/>
      <c r="L243" s="102"/>
    </row>
    <row r="244" spans="1:22" s="82" customFormat="1" ht="34.5" customHeight="1">
      <c r="A244" s="337" t="s">
        <v>990</v>
      </c>
      <c r="B244" s="113"/>
      <c r="C244" s="383" t="s">
        <v>1654</v>
      </c>
      <c r="D244" s="384"/>
      <c r="E244" s="384"/>
      <c r="F244" s="384"/>
      <c r="G244" s="384"/>
      <c r="H244" s="385"/>
      <c r="I244" s="473"/>
      <c r="J244" s="68" t="s">
        <v>220</v>
      </c>
      <c r="K244" s="118"/>
      <c r="L244" s="97"/>
    </row>
    <row r="245" spans="1:22" s="82" customFormat="1" ht="34.5" customHeight="1">
      <c r="A245" s="337" t="s">
        <v>991</v>
      </c>
      <c r="B245" s="113"/>
      <c r="C245" s="383" t="s">
        <v>1655</v>
      </c>
      <c r="D245" s="384"/>
      <c r="E245" s="384"/>
      <c r="F245" s="384"/>
      <c r="G245" s="384"/>
      <c r="H245" s="385"/>
      <c r="I245" s="474"/>
      <c r="J245" s="68" t="s">
        <v>226</v>
      </c>
      <c r="K245" s="118"/>
      <c r="L245" s="99"/>
    </row>
    <row r="246" spans="1:22" s="1" customFormat="1">
      <c r="A246" s="325"/>
      <c r="B246" s="19"/>
      <c r="C246" s="125"/>
      <c r="D246" s="19"/>
      <c r="E246" s="19"/>
      <c r="F246" s="19"/>
      <c r="G246" s="19"/>
      <c r="H246" s="15"/>
      <c r="I246" s="15"/>
      <c r="J246" s="87"/>
      <c r="K246" s="88"/>
      <c r="L246" s="73"/>
    </row>
    <row r="247" spans="1:22" s="82" customFormat="1">
      <c r="A247" s="325"/>
      <c r="B247" s="83"/>
      <c r="C247" s="60"/>
      <c r="D247" s="60"/>
      <c r="E247" s="60"/>
      <c r="F247" s="60"/>
      <c r="G247" s="60"/>
      <c r="H247" s="90"/>
      <c r="I247" s="90"/>
      <c r="J247" s="87"/>
      <c r="K247" s="88"/>
      <c r="L247" s="89"/>
    </row>
    <row r="248" spans="1:22" s="1" customFormat="1">
      <c r="A248" s="325"/>
      <c r="B248" s="2"/>
      <c r="C248" s="4"/>
      <c r="D248" s="4"/>
      <c r="E248" s="4"/>
      <c r="F248" s="4"/>
      <c r="G248" s="4"/>
      <c r="H248" s="307"/>
      <c r="I248" s="307"/>
      <c r="J248" s="121"/>
      <c r="K248" s="30"/>
      <c r="L248" s="101"/>
    </row>
    <row r="249" spans="1:22" s="1" customFormat="1">
      <c r="A249" s="325"/>
      <c r="B249" s="19" t="s">
        <v>1656</v>
      </c>
      <c r="C249" s="44"/>
      <c r="D249" s="44"/>
      <c r="E249" s="44"/>
      <c r="F249" s="44"/>
      <c r="G249" s="44"/>
      <c r="H249" s="15"/>
      <c r="I249" s="15"/>
      <c r="J249" s="59"/>
      <c r="K249" s="30"/>
      <c r="L249" s="101"/>
    </row>
    <row r="250" spans="1:22">
      <c r="A250" s="325"/>
      <c r="B250" s="19"/>
      <c r="C250" s="19"/>
      <c r="D250" s="19"/>
      <c r="E250" s="19"/>
      <c r="F250" s="19"/>
      <c r="G250" s="19"/>
      <c r="H250" s="15"/>
      <c r="I250" s="15"/>
      <c r="L250" s="23"/>
      <c r="M250" s="9"/>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593</v>
      </c>
      <c r="M251" s="9"/>
      <c r="N251" s="9"/>
      <c r="O251" s="9"/>
      <c r="P251" s="9"/>
      <c r="Q251" s="9"/>
      <c r="R251" s="9"/>
      <c r="S251" s="9"/>
      <c r="T251" s="9"/>
      <c r="U251" s="9"/>
      <c r="V251" s="9"/>
    </row>
    <row r="252" spans="1:22" ht="20.25" customHeight="1">
      <c r="A252" s="325"/>
      <c r="B252" s="2"/>
      <c r="C252" s="60"/>
      <c r="D252" s="4"/>
      <c r="F252" s="4"/>
      <c r="G252" s="4"/>
      <c r="H252" s="307"/>
      <c r="I252" s="65" t="s">
        <v>1604</v>
      </c>
      <c r="J252" s="66"/>
      <c r="K252" s="77"/>
      <c r="L252" s="78" t="s">
        <v>80</v>
      </c>
      <c r="M252" s="9"/>
      <c r="N252" s="9"/>
      <c r="O252" s="9"/>
      <c r="P252" s="9"/>
      <c r="Q252" s="9"/>
      <c r="R252" s="9"/>
      <c r="S252" s="9"/>
      <c r="T252" s="9"/>
      <c r="U252" s="9"/>
      <c r="V252" s="9"/>
    </row>
    <row r="253" spans="1:22" s="82" customFormat="1" ht="56.1" customHeight="1">
      <c r="A253" s="327" t="s">
        <v>992</v>
      </c>
      <c r="B253" s="113"/>
      <c r="C253" s="383" t="s">
        <v>1657</v>
      </c>
      <c r="D253" s="384"/>
      <c r="E253" s="384"/>
      <c r="F253" s="384"/>
      <c r="G253" s="384"/>
      <c r="H253" s="385"/>
      <c r="I253" s="306" t="s">
        <v>1658</v>
      </c>
      <c r="J253" s="68" t="s">
        <v>226</v>
      </c>
      <c r="K253" s="118"/>
      <c r="L253" s="102"/>
    </row>
    <row r="254" spans="1:22" s="82" customFormat="1" ht="98.1" customHeight="1">
      <c r="A254" s="327" t="s">
        <v>993</v>
      </c>
      <c r="B254" s="113"/>
      <c r="C254" s="383" t="s">
        <v>1659</v>
      </c>
      <c r="D254" s="384"/>
      <c r="E254" s="384"/>
      <c r="F254" s="384"/>
      <c r="G254" s="384"/>
      <c r="H254" s="385"/>
      <c r="I254" s="324" t="s">
        <v>228</v>
      </c>
      <c r="J254" s="68" t="s">
        <v>226</v>
      </c>
      <c r="K254" s="118"/>
      <c r="L254" s="99"/>
    </row>
    <row r="255" spans="1:22" s="1" customFormat="1">
      <c r="A255" s="325"/>
      <c r="B255" s="19"/>
      <c r="C255" s="19"/>
      <c r="D255" s="19"/>
      <c r="E255" s="19"/>
      <c r="F255" s="19"/>
      <c r="G255" s="19"/>
      <c r="H255" s="15"/>
      <c r="I255" s="15"/>
      <c r="J255" s="87"/>
      <c r="K255" s="88"/>
      <c r="L255" s="73"/>
    </row>
    <row r="256" spans="1:22" s="82" customFormat="1">
      <c r="A256" s="325"/>
      <c r="B256" s="83"/>
      <c r="C256" s="60"/>
      <c r="D256" s="60"/>
      <c r="E256" s="60"/>
      <c r="F256" s="60"/>
      <c r="G256" s="60"/>
      <c r="H256" s="90"/>
      <c r="I256" s="90"/>
      <c r="J256" s="87"/>
      <c r="K256" s="88"/>
      <c r="L256" s="89"/>
    </row>
    <row r="257" spans="1:22" s="1" customFormat="1">
      <c r="A257" s="325"/>
      <c r="B257" s="113"/>
      <c r="C257" s="4"/>
      <c r="D257" s="4"/>
      <c r="E257" s="126"/>
      <c r="F257" s="126"/>
      <c r="G257" s="126"/>
      <c r="H257" s="127"/>
      <c r="I257" s="127"/>
      <c r="J257" s="87"/>
      <c r="K257" s="88"/>
      <c r="L257" s="89"/>
    </row>
    <row r="258" spans="1:22" s="1" customFormat="1">
      <c r="A258" s="325"/>
      <c r="B258" s="19" t="s">
        <v>229</v>
      </c>
      <c r="C258" s="44"/>
      <c r="D258" s="44"/>
      <c r="E258" s="44"/>
      <c r="F258" s="44"/>
      <c r="G258" s="15"/>
      <c r="H258" s="15"/>
      <c r="I258" s="15"/>
      <c r="J258" s="59"/>
      <c r="K258" s="30"/>
      <c r="L258" s="101"/>
    </row>
    <row r="259" spans="1:22">
      <c r="A259" s="325"/>
      <c r="B259" s="19"/>
      <c r="C259" s="19"/>
      <c r="D259" s="19"/>
      <c r="E259" s="19"/>
      <c r="F259" s="19"/>
      <c r="G259" s="19"/>
      <c r="H259" s="15"/>
      <c r="I259" s="15"/>
      <c r="L259" s="23"/>
      <c r="M259" s="9"/>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593</v>
      </c>
      <c r="M260" s="9"/>
      <c r="N260" s="9"/>
      <c r="O260" s="9"/>
      <c r="P260" s="9"/>
      <c r="Q260" s="9"/>
      <c r="R260" s="9"/>
      <c r="S260" s="9"/>
      <c r="T260" s="9"/>
      <c r="U260" s="9"/>
      <c r="V260" s="9"/>
    </row>
    <row r="261" spans="1:22">
      <c r="A261" s="325"/>
      <c r="B261" s="2"/>
      <c r="C261" s="60"/>
      <c r="D261" s="4"/>
      <c r="F261" s="4"/>
      <c r="G261" s="4"/>
      <c r="H261" s="307"/>
      <c r="I261" s="65" t="s">
        <v>1660</v>
      </c>
      <c r="J261" s="66"/>
      <c r="K261" s="77"/>
      <c r="L261" s="78" t="s">
        <v>80</v>
      </c>
      <c r="M261" s="9"/>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1661</v>
      </c>
      <c r="J262" s="68" t="s">
        <v>589</v>
      </c>
      <c r="K262" s="118"/>
      <c r="L262" s="102"/>
    </row>
    <row r="263" spans="1:22" s="82" customFormat="1" ht="56.1" customHeight="1">
      <c r="A263" s="327" t="s">
        <v>995</v>
      </c>
      <c r="B263" s="113"/>
      <c r="C263" s="383" t="s">
        <v>233</v>
      </c>
      <c r="D263" s="384"/>
      <c r="E263" s="384"/>
      <c r="F263" s="384"/>
      <c r="G263" s="384"/>
      <c r="H263" s="385"/>
      <c r="I263" s="129" t="s">
        <v>1662</v>
      </c>
      <c r="J263" s="68" t="s">
        <v>220</v>
      </c>
      <c r="K263" s="118"/>
      <c r="L263" s="97"/>
    </row>
    <row r="264" spans="1:22" s="82" customFormat="1" ht="56.1" customHeight="1">
      <c r="A264" s="327" t="s">
        <v>996</v>
      </c>
      <c r="B264" s="113"/>
      <c r="C264" s="383" t="s">
        <v>1663</v>
      </c>
      <c r="D264" s="384"/>
      <c r="E264" s="384"/>
      <c r="F264" s="384"/>
      <c r="G264" s="384"/>
      <c r="H264" s="385"/>
      <c r="I264" s="129" t="s">
        <v>1664</v>
      </c>
      <c r="J264" s="68" t="s">
        <v>226</v>
      </c>
      <c r="K264" s="118"/>
      <c r="L264" s="99"/>
    </row>
    <row r="265" spans="1:22" s="1" customFormat="1">
      <c r="A265" s="325"/>
      <c r="B265" s="19"/>
      <c r="C265" s="19"/>
      <c r="D265" s="19"/>
      <c r="E265" s="19"/>
      <c r="F265" s="19"/>
      <c r="G265" s="19"/>
      <c r="H265" s="15"/>
      <c r="I265" s="15"/>
      <c r="J265" s="87"/>
      <c r="K265" s="88"/>
      <c r="L265" s="73"/>
    </row>
    <row r="266" spans="1:22" s="82" customFormat="1">
      <c r="A266" s="325"/>
      <c r="B266" s="83"/>
      <c r="C266" s="60"/>
      <c r="D266" s="60"/>
      <c r="E266" s="60"/>
      <c r="F266" s="60"/>
      <c r="G266" s="60"/>
      <c r="H266" s="90"/>
      <c r="I266" s="90"/>
      <c r="J266" s="87"/>
      <c r="K266" s="88"/>
      <c r="L266" s="89"/>
    </row>
    <row r="267" spans="1:22" s="1" customFormat="1">
      <c r="A267" s="325"/>
      <c r="B267" s="2"/>
      <c r="C267" s="4"/>
      <c r="D267" s="4"/>
      <c r="E267" s="4"/>
      <c r="F267" s="4"/>
      <c r="G267" s="4"/>
      <c r="H267" s="307"/>
      <c r="I267" s="307"/>
      <c r="J267" s="59"/>
      <c r="K267" s="30"/>
      <c r="L267" s="101"/>
    </row>
    <row r="268" spans="1:22">
      <c r="A268" s="325"/>
      <c r="B268" s="19" t="s">
        <v>237</v>
      </c>
      <c r="C268" s="19"/>
      <c r="D268" s="19"/>
      <c r="E268" s="19"/>
      <c r="F268" s="19"/>
      <c r="G268" s="19"/>
      <c r="H268" s="15"/>
      <c r="I268" s="15"/>
      <c r="J268" s="8"/>
      <c r="L268" s="130"/>
      <c r="M268" s="9"/>
      <c r="N268" s="9"/>
      <c r="O268" s="9"/>
      <c r="P268" s="9"/>
      <c r="Q268" s="9"/>
      <c r="R268" s="9"/>
      <c r="S268" s="9"/>
      <c r="T268" s="9"/>
      <c r="U268" s="9"/>
      <c r="V268" s="9"/>
    </row>
    <row r="269" spans="1:22">
      <c r="A269" s="325"/>
      <c r="B269" s="19"/>
      <c r="C269" s="19"/>
      <c r="D269" s="19"/>
      <c r="E269" s="19"/>
      <c r="F269" s="19"/>
      <c r="G269" s="19"/>
      <c r="H269" s="15"/>
      <c r="I269" s="15"/>
      <c r="L269" s="23"/>
      <c r="M269" s="9"/>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593</v>
      </c>
      <c r="M270" s="9"/>
      <c r="N270" s="9"/>
      <c r="O270" s="9"/>
      <c r="P270" s="9"/>
      <c r="Q270" s="9"/>
      <c r="R270" s="9"/>
      <c r="S270" s="9"/>
      <c r="T270" s="9"/>
      <c r="U270" s="9"/>
      <c r="V270" s="9"/>
    </row>
    <row r="271" spans="1:22" ht="20.25" customHeight="1">
      <c r="A271" s="325"/>
      <c r="B271" s="2"/>
      <c r="C271" s="60"/>
      <c r="D271" s="4"/>
      <c r="F271" s="4"/>
      <c r="G271" s="4"/>
      <c r="H271" s="307"/>
      <c r="I271" s="65" t="s">
        <v>1660</v>
      </c>
      <c r="J271" s="66"/>
      <c r="K271" s="77"/>
      <c r="L271" s="78" t="s">
        <v>80</v>
      </c>
      <c r="M271" s="9"/>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998</v>
      </c>
      <c r="J272" s="131">
        <v>4</v>
      </c>
      <c r="K272" s="118" t="str">
        <f t="shared" ref="K272:K299" si="6">IF(OR(COUNTIF(L272:L272,"未確認")&gt;0,COUNTIF(L272:L272,"~*")&gt;0),"※","")</f>
        <v/>
      </c>
      <c r="L272" s="132"/>
    </row>
    <row r="273" spans="1:12" s="82" customFormat="1" ht="34.5" customHeight="1">
      <c r="A273" s="327" t="s">
        <v>997</v>
      </c>
      <c r="B273" s="83"/>
      <c r="C273" s="463"/>
      <c r="D273" s="463"/>
      <c r="E273" s="463"/>
      <c r="F273" s="463"/>
      <c r="G273" s="457" t="s">
        <v>241</v>
      </c>
      <c r="H273" s="457"/>
      <c r="I273" s="470"/>
      <c r="J273" s="133">
        <v>1.5</v>
      </c>
      <c r="K273" s="118" t="str">
        <f t="shared" si="6"/>
        <v/>
      </c>
      <c r="L273" s="134"/>
    </row>
    <row r="274" spans="1:12" s="82" customFormat="1" ht="34.5" customHeight="1">
      <c r="A274" s="327" t="s">
        <v>999</v>
      </c>
      <c r="B274" s="83"/>
      <c r="C274" s="457" t="s">
        <v>242</v>
      </c>
      <c r="D274" s="463"/>
      <c r="E274" s="463"/>
      <c r="F274" s="463"/>
      <c r="G274" s="457" t="s">
        <v>239</v>
      </c>
      <c r="H274" s="457"/>
      <c r="I274" s="470"/>
      <c r="J274" s="131">
        <v>0</v>
      </c>
      <c r="K274" s="118" t="str">
        <f t="shared" si="6"/>
        <v/>
      </c>
      <c r="L274" s="132"/>
    </row>
    <row r="275" spans="1:12" s="82" customFormat="1" ht="34.5" customHeight="1">
      <c r="A275" s="327" t="s">
        <v>999</v>
      </c>
      <c r="B275" s="83"/>
      <c r="C275" s="463"/>
      <c r="D275" s="463"/>
      <c r="E275" s="463"/>
      <c r="F275" s="463"/>
      <c r="G275" s="457" t="s">
        <v>241</v>
      </c>
      <c r="H275" s="457"/>
      <c r="I275" s="470"/>
      <c r="J275" s="133">
        <v>0</v>
      </c>
      <c r="K275" s="118" t="str">
        <f t="shared" si="6"/>
        <v/>
      </c>
      <c r="L275" s="134"/>
    </row>
    <row r="276" spans="1:12" s="82" customFormat="1" ht="34.5" customHeight="1">
      <c r="A276" s="338" t="s">
        <v>1000</v>
      </c>
      <c r="B276" s="114"/>
      <c r="C276" s="457" t="s">
        <v>243</v>
      </c>
      <c r="D276" s="457"/>
      <c r="E276" s="457"/>
      <c r="F276" s="457"/>
      <c r="G276" s="457" t="s">
        <v>239</v>
      </c>
      <c r="H276" s="457"/>
      <c r="I276" s="470"/>
      <c r="J276" s="131">
        <f t="shared" ref="J276:J291" si="7">IF(SUM(L276:L276)=0,IF(COUNTIF(L276:L276,"未確認")&gt;0,"未確認",IF(COUNTIF(L276:L276,"~*")&gt;0,"*",SUM(L276:L276))),SUM(L276:L276))</f>
        <v>16</v>
      </c>
      <c r="K276" s="118" t="str">
        <f t="shared" si="6"/>
        <v/>
      </c>
      <c r="L276" s="135">
        <v>16</v>
      </c>
    </row>
    <row r="277" spans="1:12" s="82" customFormat="1" ht="34.5" customHeight="1">
      <c r="A277" s="338" t="s">
        <v>1000</v>
      </c>
      <c r="B277" s="114"/>
      <c r="C277" s="457"/>
      <c r="D277" s="457"/>
      <c r="E277" s="457"/>
      <c r="F277" s="457"/>
      <c r="G277" s="457" t="s">
        <v>241</v>
      </c>
      <c r="H277" s="457"/>
      <c r="I277" s="470"/>
      <c r="J277" s="131">
        <f t="shared" si="7"/>
        <v>0</v>
      </c>
      <c r="K277" s="118" t="str">
        <f t="shared" si="6"/>
        <v/>
      </c>
      <c r="L277" s="136">
        <v>0</v>
      </c>
    </row>
    <row r="278" spans="1:12" s="82" customFormat="1" ht="34.5" customHeight="1">
      <c r="A278" s="338" t="s">
        <v>1001</v>
      </c>
      <c r="B278" s="114"/>
      <c r="C278" s="457" t="s">
        <v>244</v>
      </c>
      <c r="D278" s="458"/>
      <c r="E278" s="458"/>
      <c r="F278" s="458"/>
      <c r="G278" s="457" t="s">
        <v>239</v>
      </c>
      <c r="H278" s="457"/>
      <c r="I278" s="470"/>
      <c r="J278" s="131">
        <f t="shared" si="7"/>
        <v>1</v>
      </c>
      <c r="K278" s="118" t="str">
        <f t="shared" si="6"/>
        <v/>
      </c>
      <c r="L278" s="135">
        <v>1</v>
      </c>
    </row>
    <row r="279" spans="1:12" s="82" customFormat="1" ht="34.5" customHeight="1">
      <c r="A279" s="338" t="s">
        <v>1001</v>
      </c>
      <c r="B279" s="114"/>
      <c r="C279" s="458"/>
      <c r="D279" s="458"/>
      <c r="E279" s="458"/>
      <c r="F279" s="458"/>
      <c r="G279" s="457" t="s">
        <v>241</v>
      </c>
      <c r="H279" s="457"/>
      <c r="I279" s="470"/>
      <c r="J279" s="131">
        <f t="shared" si="7"/>
        <v>0</v>
      </c>
      <c r="K279" s="118" t="str">
        <f t="shared" si="6"/>
        <v/>
      </c>
      <c r="L279" s="136">
        <v>0</v>
      </c>
    </row>
    <row r="280" spans="1:12" s="82" customFormat="1" ht="34.5" customHeight="1">
      <c r="A280" s="338" t="s">
        <v>1002</v>
      </c>
      <c r="B280" s="114"/>
      <c r="C280" s="457" t="s">
        <v>245</v>
      </c>
      <c r="D280" s="458"/>
      <c r="E280" s="458"/>
      <c r="F280" s="458"/>
      <c r="G280" s="457" t="s">
        <v>239</v>
      </c>
      <c r="H280" s="457"/>
      <c r="I280" s="470"/>
      <c r="J280" s="131">
        <f t="shared" si="7"/>
        <v>1</v>
      </c>
      <c r="K280" s="118" t="str">
        <f t="shared" si="6"/>
        <v/>
      </c>
      <c r="L280" s="135">
        <v>1</v>
      </c>
    </row>
    <row r="281" spans="1:12" s="82" customFormat="1" ht="34.5" customHeight="1">
      <c r="A281" s="338" t="s">
        <v>1002</v>
      </c>
      <c r="B281" s="114"/>
      <c r="C281" s="458"/>
      <c r="D281" s="458"/>
      <c r="E281" s="458"/>
      <c r="F281" s="458"/>
      <c r="G281" s="457" t="s">
        <v>241</v>
      </c>
      <c r="H281" s="457"/>
      <c r="I281" s="470"/>
      <c r="J281" s="131">
        <f t="shared" si="7"/>
        <v>0</v>
      </c>
      <c r="K281" s="118" t="str">
        <f t="shared" si="6"/>
        <v/>
      </c>
      <c r="L281" s="136">
        <v>0</v>
      </c>
    </row>
    <row r="282" spans="1:12" s="82" customFormat="1" ht="34.5" customHeight="1">
      <c r="A282" s="338" t="s">
        <v>1003</v>
      </c>
      <c r="B282" s="114"/>
      <c r="C282" s="457" t="s">
        <v>246</v>
      </c>
      <c r="D282" s="458"/>
      <c r="E282" s="458"/>
      <c r="F282" s="458"/>
      <c r="G282" s="457" t="s">
        <v>239</v>
      </c>
      <c r="H282" s="457"/>
      <c r="I282" s="470"/>
      <c r="J282" s="131">
        <f t="shared" si="7"/>
        <v>0</v>
      </c>
      <c r="K282" s="118" t="str">
        <f t="shared" si="6"/>
        <v/>
      </c>
      <c r="L282" s="135">
        <v>0</v>
      </c>
    </row>
    <row r="283" spans="1:12" s="82" customFormat="1" ht="34.5" customHeight="1">
      <c r="A283" s="338" t="s">
        <v>1003</v>
      </c>
      <c r="B283" s="83"/>
      <c r="C283" s="458"/>
      <c r="D283" s="458"/>
      <c r="E283" s="458"/>
      <c r="F283" s="458"/>
      <c r="G283" s="457" t="s">
        <v>241</v>
      </c>
      <c r="H283" s="457"/>
      <c r="I283" s="470"/>
      <c r="J283" s="131">
        <f t="shared" si="7"/>
        <v>0</v>
      </c>
      <c r="K283" s="118" t="str">
        <f t="shared" si="6"/>
        <v/>
      </c>
      <c r="L283" s="136">
        <v>0</v>
      </c>
    </row>
    <row r="284" spans="1:12" s="82" customFormat="1" ht="34.5" customHeight="1">
      <c r="A284" s="338" t="s">
        <v>1004</v>
      </c>
      <c r="B284" s="83"/>
      <c r="C284" s="457" t="s">
        <v>247</v>
      </c>
      <c r="D284" s="458"/>
      <c r="E284" s="458"/>
      <c r="F284" s="458"/>
      <c r="G284" s="457" t="s">
        <v>239</v>
      </c>
      <c r="H284" s="457"/>
      <c r="I284" s="470"/>
      <c r="J284" s="131">
        <f t="shared" si="7"/>
        <v>0</v>
      </c>
      <c r="K284" s="118" t="str">
        <f t="shared" si="6"/>
        <v/>
      </c>
      <c r="L284" s="135">
        <v>0</v>
      </c>
    </row>
    <row r="285" spans="1:12" s="82" customFormat="1" ht="34.5" customHeight="1">
      <c r="A285" s="338" t="s">
        <v>1004</v>
      </c>
      <c r="B285" s="83"/>
      <c r="C285" s="458"/>
      <c r="D285" s="458"/>
      <c r="E285" s="458"/>
      <c r="F285" s="458"/>
      <c r="G285" s="457" t="s">
        <v>241</v>
      </c>
      <c r="H285" s="457"/>
      <c r="I285" s="470"/>
      <c r="J285" s="131">
        <f t="shared" si="7"/>
        <v>0</v>
      </c>
      <c r="K285" s="118" t="str">
        <f t="shared" si="6"/>
        <v/>
      </c>
      <c r="L285" s="136">
        <v>0</v>
      </c>
    </row>
    <row r="286" spans="1:12" s="82" customFormat="1" ht="34.5" customHeight="1">
      <c r="A286" s="338" t="s">
        <v>1005</v>
      </c>
      <c r="B286" s="83"/>
      <c r="C286" s="457" t="s">
        <v>248</v>
      </c>
      <c r="D286" s="458"/>
      <c r="E286" s="458"/>
      <c r="F286" s="458"/>
      <c r="G286" s="457" t="s">
        <v>239</v>
      </c>
      <c r="H286" s="457"/>
      <c r="I286" s="470"/>
      <c r="J286" s="131">
        <f t="shared" si="7"/>
        <v>0</v>
      </c>
      <c r="K286" s="118" t="str">
        <f t="shared" si="6"/>
        <v/>
      </c>
      <c r="L286" s="135">
        <v>0</v>
      </c>
    </row>
    <row r="287" spans="1:12" s="82" customFormat="1" ht="34.5" customHeight="1">
      <c r="A287" s="338" t="s">
        <v>1005</v>
      </c>
      <c r="B287" s="83"/>
      <c r="C287" s="458"/>
      <c r="D287" s="458"/>
      <c r="E287" s="458"/>
      <c r="F287" s="458"/>
      <c r="G287" s="457" t="s">
        <v>241</v>
      </c>
      <c r="H287" s="457"/>
      <c r="I287" s="470"/>
      <c r="J287" s="131">
        <f t="shared" si="7"/>
        <v>0</v>
      </c>
      <c r="K287" s="118" t="str">
        <f t="shared" si="6"/>
        <v/>
      </c>
      <c r="L287" s="136">
        <v>0</v>
      </c>
    </row>
    <row r="288" spans="1:12" s="82" customFormat="1" ht="34.5" customHeight="1">
      <c r="A288" s="338" t="s">
        <v>1006</v>
      </c>
      <c r="B288" s="83"/>
      <c r="C288" s="457" t="s">
        <v>249</v>
      </c>
      <c r="D288" s="458"/>
      <c r="E288" s="458"/>
      <c r="F288" s="458"/>
      <c r="G288" s="457" t="s">
        <v>239</v>
      </c>
      <c r="H288" s="457"/>
      <c r="I288" s="470"/>
      <c r="J288" s="131">
        <f t="shared" si="7"/>
        <v>0</v>
      </c>
      <c r="K288" s="118" t="str">
        <f t="shared" si="6"/>
        <v/>
      </c>
      <c r="L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row>
    <row r="292" spans="1:22" s="82" customFormat="1" ht="34.5" customHeight="1">
      <c r="A292" s="327" t="s">
        <v>1008</v>
      </c>
      <c r="B292" s="83"/>
      <c r="C292" s="457" t="s">
        <v>251</v>
      </c>
      <c r="D292" s="463"/>
      <c r="E292" s="463"/>
      <c r="F292" s="463"/>
      <c r="G292" s="457" t="s">
        <v>239</v>
      </c>
      <c r="H292" s="457"/>
      <c r="I292" s="470"/>
      <c r="J292" s="131">
        <v>3</v>
      </c>
      <c r="K292" s="118" t="str">
        <f t="shared" si="6"/>
        <v/>
      </c>
      <c r="L292" s="132"/>
    </row>
    <row r="293" spans="1:22" s="82" customFormat="1" ht="34.5" customHeight="1">
      <c r="A293" s="327" t="s">
        <v>1008</v>
      </c>
      <c r="B293" s="83"/>
      <c r="C293" s="463"/>
      <c r="D293" s="463"/>
      <c r="E293" s="463"/>
      <c r="F293" s="463"/>
      <c r="G293" s="457" t="s">
        <v>241</v>
      </c>
      <c r="H293" s="457"/>
      <c r="I293" s="470"/>
      <c r="J293" s="131">
        <v>0</v>
      </c>
      <c r="K293" s="118" t="str">
        <f t="shared" si="6"/>
        <v/>
      </c>
      <c r="L293" s="134"/>
    </row>
    <row r="294" spans="1:22" s="82" customFormat="1" ht="34.5" customHeight="1">
      <c r="A294" s="327" t="s">
        <v>1009</v>
      </c>
      <c r="B294" s="83"/>
      <c r="C294" s="457" t="s">
        <v>252</v>
      </c>
      <c r="D294" s="463"/>
      <c r="E294" s="463"/>
      <c r="F294" s="463"/>
      <c r="G294" s="457" t="s">
        <v>239</v>
      </c>
      <c r="H294" s="457"/>
      <c r="I294" s="470"/>
      <c r="J294" s="131">
        <v>3</v>
      </c>
      <c r="K294" s="118" t="str">
        <f t="shared" si="6"/>
        <v/>
      </c>
      <c r="L294" s="132"/>
    </row>
    <row r="295" spans="1:22" s="82" customFormat="1" ht="34.5" customHeight="1">
      <c r="A295" s="327" t="s">
        <v>1009</v>
      </c>
      <c r="B295" s="83"/>
      <c r="C295" s="463"/>
      <c r="D295" s="463"/>
      <c r="E295" s="463"/>
      <c r="F295" s="463"/>
      <c r="G295" s="457" t="s">
        <v>241</v>
      </c>
      <c r="H295" s="457"/>
      <c r="I295" s="470"/>
      <c r="J295" s="131">
        <v>0</v>
      </c>
      <c r="K295" s="118" t="str">
        <f t="shared" si="6"/>
        <v/>
      </c>
      <c r="L295" s="134"/>
    </row>
    <row r="296" spans="1:22" s="82" customFormat="1" ht="34.5" customHeight="1">
      <c r="A296" s="338" t="s">
        <v>1010</v>
      </c>
      <c r="B296" s="83"/>
      <c r="C296" s="457" t="s">
        <v>1494</v>
      </c>
      <c r="D296" s="458"/>
      <c r="E296" s="458"/>
      <c r="F296" s="458"/>
      <c r="G296" s="457" t="s">
        <v>239</v>
      </c>
      <c r="H296" s="457"/>
      <c r="I296" s="470"/>
      <c r="J296" s="131">
        <f>IF(SUM(L296:L296)=0,IF(COUNTIF(L296:L296,"未確認")&gt;0,"未確認",IF(COUNTIF(L296:L296,"~*")&gt;0,"*",SUM(L296:L296))),SUM(L296:L296))</f>
        <v>0</v>
      </c>
      <c r="K296" s="118" t="str">
        <f t="shared" si="6"/>
        <v/>
      </c>
      <c r="L296" s="135">
        <v>0</v>
      </c>
    </row>
    <row r="297" spans="1:22" s="82" customFormat="1" ht="34.5" customHeight="1">
      <c r="A297" s="338" t="s">
        <v>1010</v>
      </c>
      <c r="B297" s="83"/>
      <c r="C297" s="458"/>
      <c r="D297" s="458"/>
      <c r="E297" s="458"/>
      <c r="F297" s="458"/>
      <c r="G297" s="457" t="s">
        <v>241</v>
      </c>
      <c r="H297" s="457"/>
      <c r="I297" s="470"/>
      <c r="J297" s="131">
        <f>IF(SUM(L297:L297)=0,IF(COUNTIF(L297:L297,"未確認")&gt;0,"未確認",IF(COUNTIF(L297:L297,"~*")&gt;0,"*",SUM(L297:L297))),SUM(L297:L297))</f>
        <v>0</v>
      </c>
      <c r="K297" s="118" t="str">
        <f t="shared" si="6"/>
        <v/>
      </c>
      <c r="L297" s="136">
        <v>0</v>
      </c>
    </row>
    <row r="298" spans="1:22" s="82" customFormat="1" ht="34.5" customHeight="1">
      <c r="A298" s="338" t="s">
        <v>1011</v>
      </c>
      <c r="B298" s="83"/>
      <c r="C298" s="457" t="s">
        <v>254</v>
      </c>
      <c r="D298" s="463"/>
      <c r="E298" s="463"/>
      <c r="F298" s="463"/>
      <c r="G298" s="457" t="s">
        <v>239</v>
      </c>
      <c r="H298" s="457"/>
      <c r="I298" s="470"/>
      <c r="J298" s="131">
        <f>IF(SUM(L298:L298)=0,IF(COUNTIF(L298:L298,"未確認")&gt;0,"未確認",IF(COUNTIF(L298:L298,"~*")&gt;0,"*",SUM(L298:L298))),SUM(L298:L298))</f>
        <v>0</v>
      </c>
      <c r="K298" s="118" t="str">
        <f t="shared" si="6"/>
        <v/>
      </c>
      <c r="L298" s="135">
        <v>0</v>
      </c>
    </row>
    <row r="299" spans="1:22" s="82" customFormat="1" ht="34.5" customHeight="1">
      <c r="A299" s="338" t="s">
        <v>1011</v>
      </c>
      <c r="B299" s="83"/>
      <c r="C299" s="463"/>
      <c r="D299" s="463"/>
      <c r="E299" s="463"/>
      <c r="F299" s="463"/>
      <c r="G299" s="457" t="s">
        <v>241</v>
      </c>
      <c r="H299" s="457"/>
      <c r="I299" s="471"/>
      <c r="J299" s="131">
        <f>IF(SUM(L299:L299)=0,IF(COUNTIF(L299:L299,"未確認")&gt;0,"未確認",IF(COUNTIF(L299:L299,"~*")&gt;0,"*",SUM(L299:L299))),SUM(L299:L299))</f>
        <v>0</v>
      </c>
      <c r="K299" s="118" t="str">
        <f t="shared" si="6"/>
        <v/>
      </c>
      <c r="L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1012</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v>1</v>
      </c>
      <c r="M304" s="135">
        <v>8</v>
      </c>
      <c r="N304" s="135">
        <v>8</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0</v>
      </c>
      <c r="N305" s="136">
        <v>0</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3</v>
      </c>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0</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0</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0</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0</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3</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0</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1</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593</v>
      </c>
      <c r="M329" s="9"/>
      <c r="N329" s="9"/>
      <c r="O329" s="9"/>
      <c r="P329" s="9"/>
      <c r="Q329" s="9"/>
      <c r="R329" s="9"/>
      <c r="S329" s="9"/>
      <c r="T329" s="9"/>
      <c r="U329" s="9"/>
      <c r="V329" s="9"/>
    </row>
    <row r="330" spans="1:22" ht="20.25" customHeight="1">
      <c r="A330" s="325"/>
      <c r="B330" s="2"/>
      <c r="C330" s="60"/>
      <c r="D330" s="4"/>
      <c r="F330" s="4"/>
      <c r="G330" s="4"/>
      <c r="H330" s="307"/>
      <c r="I330" s="65" t="s">
        <v>1012</v>
      </c>
      <c r="J330" s="66"/>
      <c r="K330" s="77"/>
      <c r="L330" s="78" t="s">
        <v>80</v>
      </c>
      <c r="M330" s="9"/>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263</v>
      </c>
      <c r="J331" s="68" t="s">
        <v>220</v>
      </c>
      <c r="K331" s="118"/>
      <c r="L331" s="144"/>
    </row>
    <row r="332" spans="1:22" s="82" customFormat="1" ht="34.5" customHeight="1">
      <c r="A332" s="338" t="s">
        <v>1025</v>
      </c>
      <c r="B332" s="146"/>
      <c r="C332" s="464" t="s">
        <v>264</v>
      </c>
      <c r="D332" s="464"/>
      <c r="E332" s="464"/>
      <c r="F332" s="423"/>
      <c r="G332" s="457" t="s">
        <v>238</v>
      </c>
      <c r="H332" s="314" t="s">
        <v>265</v>
      </c>
      <c r="I332" s="420"/>
      <c r="J332" s="131">
        <v>0</v>
      </c>
      <c r="K332" s="118"/>
      <c r="L332" s="147"/>
    </row>
    <row r="333" spans="1:22" s="82" customFormat="1" ht="34.5" customHeight="1">
      <c r="A333" s="338" t="s">
        <v>1025</v>
      </c>
      <c r="B333" s="146"/>
      <c r="C333" s="457"/>
      <c r="D333" s="457"/>
      <c r="E333" s="457"/>
      <c r="F333" s="458"/>
      <c r="G333" s="457"/>
      <c r="H333" s="314" t="s">
        <v>266</v>
      </c>
      <c r="I333" s="420"/>
      <c r="J333" s="133">
        <v>0</v>
      </c>
      <c r="K333" s="118"/>
      <c r="L333" s="147"/>
    </row>
    <row r="334" spans="1:22" s="82" customFormat="1" ht="34.5" customHeight="1">
      <c r="A334" s="338" t="s">
        <v>1026</v>
      </c>
      <c r="B334" s="146"/>
      <c r="C334" s="457"/>
      <c r="D334" s="457"/>
      <c r="E334" s="457"/>
      <c r="F334" s="458"/>
      <c r="G334" s="457" t="s">
        <v>267</v>
      </c>
      <c r="H334" s="314" t="s">
        <v>265</v>
      </c>
      <c r="I334" s="420"/>
      <c r="J334" s="131">
        <v>4</v>
      </c>
      <c r="K334" s="118"/>
      <c r="L334" s="147"/>
    </row>
    <row r="335" spans="1:22" s="82" customFormat="1" ht="34.5" customHeight="1">
      <c r="A335" s="338" t="s">
        <v>1026</v>
      </c>
      <c r="B335" s="146"/>
      <c r="C335" s="457"/>
      <c r="D335" s="457"/>
      <c r="E335" s="457"/>
      <c r="F335" s="458"/>
      <c r="G335" s="458"/>
      <c r="H335" s="314" t="s">
        <v>266</v>
      </c>
      <c r="I335" s="420"/>
      <c r="J335" s="133">
        <v>1</v>
      </c>
      <c r="K335" s="118"/>
      <c r="L335" s="147"/>
    </row>
    <row r="336" spans="1:22" s="82" customFormat="1" ht="34.5" customHeight="1">
      <c r="A336" s="338" t="s">
        <v>1027</v>
      </c>
      <c r="B336" s="146"/>
      <c r="C336" s="457"/>
      <c r="D336" s="457"/>
      <c r="E336" s="457"/>
      <c r="F336" s="458"/>
      <c r="G336" s="457" t="s">
        <v>1665</v>
      </c>
      <c r="H336" s="314" t="s">
        <v>265</v>
      </c>
      <c r="I336" s="420"/>
      <c r="J336" s="131">
        <v>0</v>
      </c>
      <c r="K336" s="118"/>
      <c r="L336" s="147"/>
    </row>
    <row r="337" spans="1:22" s="82" customFormat="1" ht="34.5" customHeight="1">
      <c r="A337" s="338" t="s">
        <v>1027</v>
      </c>
      <c r="B337" s="146"/>
      <c r="C337" s="457"/>
      <c r="D337" s="457"/>
      <c r="E337" s="457"/>
      <c r="F337" s="458"/>
      <c r="G337" s="458"/>
      <c r="H337" s="314" t="s">
        <v>266</v>
      </c>
      <c r="I337" s="420"/>
      <c r="J337" s="133">
        <v>0</v>
      </c>
      <c r="K337" s="118"/>
      <c r="L337" s="147"/>
    </row>
    <row r="338" spans="1:22" s="82" customFormat="1" ht="34.5" customHeight="1">
      <c r="A338" s="338" t="s">
        <v>1029</v>
      </c>
      <c r="B338" s="146"/>
      <c r="C338" s="457"/>
      <c r="D338" s="457"/>
      <c r="E338" s="457"/>
      <c r="F338" s="458"/>
      <c r="G338" s="465" t="s">
        <v>269</v>
      </c>
      <c r="H338" s="314" t="s">
        <v>265</v>
      </c>
      <c r="I338" s="420"/>
      <c r="J338" s="131">
        <v>0</v>
      </c>
      <c r="K338" s="118"/>
      <c r="L338" s="147"/>
    </row>
    <row r="339" spans="1:22" s="82" customFormat="1" ht="34.5" customHeight="1">
      <c r="A339" s="338" t="s">
        <v>1029</v>
      </c>
      <c r="B339" s="146"/>
      <c r="C339" s="457"/>
      <c r="D339" s="457"/>
      <c r="E339" s="457"/>
      <c r="F339" s="458"/>
      <c r="G339" s="458"/>
      <c r="H339" s="314" t="s">
        <v>266</v>
      </c>
      <c r="I339" s="420"/>
      <c r="J339" s="133">
        <v>0</v>
      </c>
      <c r="K339" s="118"/>
      <c r="L339" s="147"/>
    </row>
    <row r="340" spans="1:22" s="82" customFormat="1" ht="34.5" customHeight="1">
      <c r="A340" s="338" t="s">
        <v>1030</v>
      </c>
      <c r="B340" s="146"/>
      <c r="C340" s="457"/>
      <c r="D340" s="457"/>
      <c r="E340" s="457"/>
      <c r="F340" s="458"/>
      <c r="G340" s="457" t="s">
        <v>270</v>
      </c>
      <c r="H340" s="314" t="s">
        <v>265</v>
      </c>
      <c r="I340" s="420"/>
      <c r="J340" s="131">
        <v>0</v>
      </c>
      <c r="K340" s="118"/>
      <c r="L340" s="147"/>
    </row>
    <row r="341" spans="1:22" s="82" customFormat="1" ht="34.5" customHeight="1">
      <c r="A341" s="338" t="s">
        <v>1030</v>
      </c>
      <c r="B341" s="146"/>
      <c r="C341" s="457"/>
      <c r="D341" s="457"/>
      <c r="E341" s="457"/>
      <c r="F341" s="458"/>
      <c r="G341" s="458"/>
      <c r="H341" s="314" t="s">
        <v>266</v>
      </c>
      <c r="I341" s="420"/>
      <c r="J341" s="133">
        <v>0</v>
      </c>
      <c r="K341" s="118"/>
      <c r="L341" s="147"/>
    </row>
    <row r="342" spans="1:22" s="82" customFormat="1" ht="34.5" customHeight="1">
      <c r="A342" s="338" t="s">
        <v>1031</v>
      </c>
      <c r="B342" s="146"/>
      <c r="C342" s="457"/>
      <c r="D342" s="457"/>
      <c r="E342" s="457"/>
      <c r="F342" s="458"/>
      <c r="G342" s="457" t="s">
        <v>258</v>
      </c>
      <c r="H342" s="314" t="s">
        <v>265</v>
      </c>
      <c r="I342" s="420"/>
      <c r="J342" s="131">
        <v>0</v>
      </c>
      <c r="K342" s="118"/>
      <c r="L342" s="147"/>
    </row>
    <row r="343" spans="1:22" s="82" customFormat="1" ht="34.5" customHeight="1">
      <c r="A343" s="338" t="s">
        <v>1031</v>
      </c>
      <c r="B343" s="146"/>
      <c r="C343" s="457"/>
      <c r="D343" s="457"/>
      <c r="E343" s="457"/>
      <c r="F343" s="458"/>
      <c r="G343" s="458"/>
      <c r="H343" s="314" t="s">
        <v>266</v>
      </c>
      <c r="I343" s="407"/>
      <c r="J343" s="133">
        <v>0</v>
      </c>
      <c r="K343" s="118"/>
      <c r="L343" s="149"/>
    </row>
    <row r="344" spans="1:22" s="1" customFormat="1">
      <c r="A344" s="325"/>
      <c r="B344" s="19"/>
      <c r="C344" s="19"/>
      <c r="D344" s="19"/>
      <c r="E344" s="19"/>
      <c r="F344" s="19"/>
      <c r="G344" s="19"/>
      <c r="H344" s="15"/>
      <c r="I344" s="15"/>
      <c r="J344" s="87"/>
      <c r="K344" s="88"/>
      <c r="L344" s="101"/>
    </row>
    <row r="345" spans="1:22" s="82" customFormat="1">
      <c r="A345" s="325"/>
      <c r="B345" s="83"/>
      <c r="C345" s="60"/>
      <c r="D345" s="60"/>
      <c r="E345" s="60"/>
      <c r="F345" s="60"/>
      <c r="G345" s="60"/>
      <c r="H345" s="90"/>
      <c r="I345" s="90"/>
      <c r="J345" s="87"/>
      <c r="K345" s="88"/>
      <c r="L345" s="89"/>
    </row>
    <row r="346" spans="1:22" s="1" customFormat="1">
      <c r="A346" s="325"/>
      <c r="B346" s="146"/>
      <c r="C346" s="151"/>
      <c r="D346" s="151"/>
      <c r="E346" s="4"/>
      <c r="F346" s="4"/>
      <c r="G346" s="4"/>
      <c r="H346" s="307"/>
      <c r="I346" s="307"/>
      <c r="J346" s="59"/>
      <c r="K346" s="30"/>
      <c r="L346" s="101"/>
    </row>
    <row r="347" spans="1:22" s="1" customFormat="1">
      <c r="A347" s="325"/>
      <c r="B347" s="19" t="s">
        <v>271</v>
      </c>
      <c r="C347" s="19"/>
      <c r="D347" s="19"/>
      <c r="E347" s="19"/>
      <c r="F347" s="19"/>
      <c r="G347" s="19"/>
      <c r="H347" s="15"/>
      <c r="I347" s="15"/>
      <c r="J347" s="101"/>
      <c r="K347" s="30"/>
      <c r="L347" s="101"/>
    </row>
    <row r="348" spans="1:22">
      <c r="A348" s="325"/>
      <c r="B348" s="19"/>
      <c r="C348" s="19"/>
      <c r="D348" s="19"/>
      <c r="E348" s="19"/>
      <c r="F348" s="19"/>
      <c r="G348" s="19"/>
      <c r="H348" s="15"/>
      <c r="I348" s="15"/>
      <c r="L348" s="23"/>
      <c r="M348" s="9"/>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593</v>
      </c>
      <c r="M349" s="9"/>
      <c r="N349" s="9"/>
      <c r="O349" s="9"/>
      <c r="P349" s="9"/>
      <c r="Q349" s="9"/>
      <c r="R349" s="9"/>
      <c r="S349" s="9"/>
      <c r="T349" s="9"/>
      <c r="U349" s="9"/>
      <c r="V349" s="9"/>
    </row>
    <row r="350" spans="1:22" ht="20.25" customHeight="1">
      <c r="A350" s="325"/>
      <c r="B350" s="2"/>
      <c r="C350" s="60"/>
      <c r="D350" s="4"/>
      <c r="F350" s="4"/>
      <c r="G350" s="4"/>
      <c r="H350" s="307"/>
      <c r="I350" s="65" t="s">
        <v>1012</v>
      </c>
      <c r="J350" s="66"/>
      <c r="K350" s="77"/>
      <c r="L350" s="78" t="s">
        <v>80</v>
      </c>
      <c r="M350" s="9"/>
      <c r="N350" s="9"/>
      <c r="O350" s="9"/>
      <c r="P350" s="9"/>
      <c r="Q350" s="9"/>
      <c r="R350" s="9"/>
      <c r="S350" s="9"/>
      <c r="T350" s="9"/>
      <c r="U350" s="9"/>
      <c r="V350" s="9"/>
    </row>
    <row r="351" spans="1:22" s="82" customFormat="1" ht="34.5" customHeight="1">
      <c r="A351" s="338" t="s">
        <v>1032</v>
      </c>
      <c r="B351" s="2"/>
      <c r="C351" s="400" t="s">
        <v>1033</v>
      </c>
      <c r="D351" s="402"/>
      <c r="E351" s="461" t="s">
        <v>1497</v>
      </c>
      <c r="F351" s="462"/>
      <c r="G351" s="383" t="s">
        <v>274</v>
      </c>
      <c r="H351" s="385"/>
      <c r="I351" s="406" t="s">
        <v>1034</v>
      </c>
      <c r="J351" s="152">
        <v>0</v>
      </c>
      <c r="K351" s="118"/>
      <c r="L351" s="144"/>
    </row>
    <row r="352" spans="1:22" s="82" customFormat="1" ht="34.5" customHeight="1">
      <c r="A352" s="338" t="s">
        <v>1035</v>
      </c>
      <c r="B352" s="146"/>
      <c r="C352" s="459"/>
      <c r="D352" s="460"/>
      <c r="E352" s="462"/>
      <c r="F352" s="462"/>
      <c r="G352" s="383" t="s">
        <v>276</v>
      </c>
      <c r="H352" s="385"/>
      <c r="I352" s="420"/>
      <c r="J352" s="152">
        <v>1</v>
      </c>
      <c r="K352" s="118"/>
      <c r="L352" s="147"/>
    </row>
    <row r="353" spans="1:12" s="82" customFormat="1" ht="34.5" customHeight="1">
      <c r="A353" s="338" t="s">
        <v>1036</v>
      </c>
      <c r="B353" s="146"/>
      <c r="C353" s="459"/>
      <c r="D353" s="460"/>
      <c r="E353" s="462"/>
      <c r="F353" s="462"/>
      <c r="G353" s="383" t="s">
        <v>277</v>
      </c>
      <c r="H353" s="385"/>
      <c r="I353" s="420"/>
      <c r="J353" s="152">
        <v>0</v>
      </c>
      <c r="K353" s="118"/>
      <c r="L353" s="147"/>
    </row>
    <row r="354" spans="1:12" s="82" customFormat="1" ht="34.5" customHeight="1">
      <c r="A354" s="338" t="s">
        <v>1037</v>
      </c>
      <c r="B354" s="146"/>
      <c r="C354" s="437"/>
      <c r="D354" s="439"/>
      <c r="E354" s="383" t="s">
        <v>258</v>
      </c>
      <c r="F354" s="384"/>
      <c r="G354" s="384"/>
      <c r="H354" s="385"/>
      <c r="I354" s="407"/>
      <c r="J354" s="152">
        <v>0</v>
      </c>
      <c r="K354" s="118"/>
      <c r="L354" s="147"/>
    </row>
    <row r="355" spans="1:12" s="82" customFormat="1" ht="34.5" customHeight="1">
      <c r="A355" s="338" t="s">
        <v>1038</v>
      </c>
      <c r="B355" s="146"/>
      <c r="C355" s="400" t="s">
        <v>1039</v>
      </c>
      <c r="D355" s="452"/>
      <c r="E355" s="383" t="s">
        <v>279</v>
      </c>
      <c r="F355" s="384"/>
      <c r="G355" s="384"/>
      <c r="H355" s="385"/>
      <c r="I355" s="406" t="s">
        <v>1499</v>
      </c>
      <c r="J355" s="152">
        <v>0</v>
      </c>
      <c r="K355" s="118"/>
      <c r="L355" s="147"/>
    </row>
    <row r="356" spans="1:12" s="82" customFormat="1" ht="34.5" customHeight="1">
      <c r="A356" s="338" t="s">
        <v>1040</v>
      </c>
      <c r="B356" s="146"/>
      <c r="C356" s="453"/>
      <c r="D356" s="454"/>
      <c r="E356" s="383" t="s">
        <v>281</v>
      </c>
      <c r="F356" s="384"/>
      <c r="G356" s="384"/>
      <c r="H356" s="385"/>
      <c r="I356" s="420"/>
      <c r="J356" s="152">
        <v>0</v>
      </c>
      <c r="K356" s="118"/>
      <c r="L356" s="147"/>
    </row>
    <row r="357" spans="1:12" s="82" customFormat="1" ht="34.5" customHeight="1">
      <c r="A357" s="338" t="s">
        <v>1041</v>
      </c>
      <c r="B357" s="146"/>
      <c r="C357" s="455"/>
      <c r="D357" s="456"/>
      <c r="E357" s="383" t="s">
        <v>282</v>
      </c>
      <c r="F357" s="384"/>
      <c r="G357" s="384"/>
      <c r="H357" s="385"/>
      <c r="I357" s="407"/>
      <c r="J357" s="152">
        <v>0</v>
      </c>
      <c r="K357" s="118"/>
      <c r="L357" s="147"/>
    </row>
    <row r="358" spans="1:12" s="82" customFormat="1" ht="42" customHeight="1">
      <c r="A358" s="338" t="s">
        <v>1042</v>
      </c>
      <c r="B358" s="146"/>
      <c r="C358" s="400" t="s">
        <v>258</v>
      </c>
      <c r="D358" s="452"/>
      <c r="E358" s="383" t="s">
        <v>283</v>
      </c>
      <c r="F358" s="384"/>
      <c r="G358" s="384"/>
      <c r="H358" s="385"/>
      <c r="I358" s="116" t="s">
        <v>1043</v>
      </c>
      <c r="J358" s="152">
        <v>0</v>
      </c>
      <c r="K358" s="118"/>
      <c r="L358" s="147"/>
    </row>
    <row r="359" spans="1:12" s="82" customFormat="1" ht="34.5" customHeight="1">
      <c r="A359" s="338" t="s">
        <v>1044</v>
      </c>
      <c r="B359" s="146"/>
      <c r="C359" s="453"/>
      <c r="D359" s="454"/>
      <c r="E359" s="383" t="s">
        <v>1045</v>
      </c>
      <c r="F359" s="384"/>
      <c r="G359" s="384"/>
      <c r="H359" s="385"/>
      <c r="I359" s="392" t="s">
        <v>1046</v>
      </c>
      <c r="J359" s="152">
        <v>0</v>
      </c>
      <c r="K359" s="118"/>
      <c r="L359" s="147"/>
    </row>
    <row r="360" spans="1:12" s="82" customFormat="1" ht="34.5" customHeight="1">
      <c r="A360" s="338" t="s">
        <v>1047</v>
      </c>
      <c r="B360" s="146"/>
      <c r="C360" s="453"/>
      <c r="D360" s="454"/>
      <c r="E360" s="383" t="s">
        <v>1500</v>
      </c>
      <c r="F360" s="384"/>
      <c r="G360" s="384"/>
      <c r="H360" s="385"/>
      <c r="I360" s="410"/>
      <c r="J360" s="152">
        <v>0</v>
      </c>
      <c r="K360" s="118"/>
      <c r="L360" s="147"/>
    </row>
    <row r="361" spans="1:12" s="82" customFormat="1" ht="58.5">
      <c r="A361" s="338" t="s">
        <v>1048</v>
      </c>
      <c r="B361" s="146"/>
      <c r="C361" s="453"/>
      <c r="D361" s="454"/>
      <c r="E361" s="383" t="s">
        <v>1049</v>
      </c>
      <c r="F361" s="384"/>
      <c r="G361" s="384"/>
      <c r="H361" s="385"/>
      <c r="I361" s="116" t="s">
        <v>1050</v>
      </c>
      <c r="J361" s="152">
        <v>0</v>
      </c>
      <c r="K361" s="118"/>
      <c r="L361" s="147"/>
    </row>
    <row r="362" spans="1:12" s="82" customFormat="1" ht="58.5">
      <c r="A362" s="338" t="s">
        <v>1051</v>
      </c>
      <c r="B362" s="146"/>
      <c r="C362" s="453"/>
      <c r="D362" s="454"/>
      <c r="E362" s="383" t="s">
        <v>1501</v>
      </c>
      <c r="F362" s="384"/>
      <c r="G362" s="384"/>
      <c r="H362" s="385"/>
      <c r="I362" s="116" t="s">
        <v>1502</v>
      </c>
      <c r="J362" s="152">
        <v>0</v>
      </c>
      <c r="K362" s="118"/>
      <c r="L362" s="147"/>
    </row>
    <row r="363" spans="1:12" s="82" customFormat="1" ht="42" customHeight="1">
      <c r="A363" s="338" t="s">
        <v>1052</v>
      </c>
      <c r="B363" s="146"/>
      <c r="C363" s="453"/>
      <c r="D363" s="454"/>
      <c r="E363" s="383" t="s">
        <v>1053</v>
      </c>
      <c r="F363" s="384"/>
      <c r="G363" s="384"/>
      <c r="H363" s="385"/>
      <c r="I363" s="116" t="s">
        <v>1054</v>
      </c>
      <c r="J363" s="152">
        <v>0</v>
      </c>
      <c r="K363" s="118"/>
      <c r="L363" s="147"/>
    </row>
    <row r="364" spans="1:12" s="82" customFormat="1" ht="42" customHeight="1">
      <c r="A364" s="338" t="s">
        <v>1055</v>
      </c>
      <c r="B364" s="146"/>
      <c r="C364" s="453"/>
      <c r="D364" s="454"/>
      <c r="E364" s="383" t="s">
        <v>1666</v>
      </c>
      <c r="F364" s="384"/>
      <c r="G364" s="384"/>
      <c r="H364" s="385"/>
      <c r="I364" s="116" t="s">
        <v>1056</v>
      </c>
      <c r="J364" s="152">
        <v>0</v>
      </c>
      <c r="K364" s="118"/>
      <c r="L364" s="147"/>
    </row>
    <row r="365" spans="1:12" s="82" customFormat="1" ht="42" customHeight="1">
      <c r="A365" s="338" t="s">
        <v>1057</v>
      </c>
      <c r="B365" s="146"/>
      <c r="C365" s="453"/>
      <c r="D365" s="454"/>
      <c r="E365" s="383" t="s">
        <v>296</v>
      </c>
      <c r="F365" s="384"/>
      <c r="G365" s="384"/>
      <c r="H365" s="385"/>
      <c r="I365" s="116" t="s">
        <v>297</v>
      </c>
      <c r="J365" s="152">
        <v>0</v>
      </c>
      <c r="K365" s="118"/>
      <c r="L365" s="147"/>
    </row>
    <row r="366" spans="1:12" s="82" customFormat="1" ht="56.1" customHeight="1">
      <c r="A366" s="338" t="s">
        <v>1059</v>
      </c>
      <c r="B366" s="146"/>
      <c r="C366" s="453"/>
      <c r="D366" s="454"/>
      <c r="E366" s="383" t="s">
        <v>298</v>
      </c>
      <c r="F366" s="384"/>
      <c r="G366" s="384"/>
      <c r="H366" s="385"/>
      <c r="I366" s="116" t="s">
        <v>299</v>
      </c>
      <c r="J366" s="152">
        <v>0</v>
      </c>
      <c r="K366" s="118"/>
      <c r="L366" s="147"/>
    </row>
    <row r="367" spans="1:12" s="82" customFormat="1" ht="56.1" customHeight="1">
      <c r="A367" s="338" t="s">
        <v>1061</v>
      </c>
      <c r="B367" s="146"/>
      <c r="C367" s="455"/>
      <c r="D367" s="456"/>
      <c r="E367" s="383" t="s">
        <v>300</v>
      </c>
      <c r="F367" s="384"/>
      <c r="G367" s="384"/>
      <c r="H367" s="385"/>
      <c r="I367" s="116" t="s">
        <v>1667</v>
      </c>
      <c r="J367" s="152">
        <v>0</v>
      </c>
      <c r="K367" s="118"/>
      <c r="L367" s="149"/>
    </row>
    <row r="368" spans="1:12" s="1" customFormat="1">
      <c r="A368" s="325"/>
      <c r="B368" s="19"/>
      <c r="C368" s="19"/>
      <c r="D368" s="19"/>
      <c r="E368" s="19"/>
      <c r="F368" s="19"/>
      <c r="G368" s="19"/>
      <c r="H368" s="15"/>
      <c r="I368" s="15"/>
      <c r="J368" s="87"/>
      <c r="K368" s="88"/>
      <c r="L368" s="89"/>
    </row>
    <row r="369" spans="1:22" s="82" customFormat="1">
      <c r="A369" s="325"/>
      <c r="B369" s="83"/>
      <c r="C369" s="60"/>
      <c r="D369" s="60"/>
      <c r="E369" s="60"/>
      <c r="F369" s="60"/>
      <c r="G369" s="60"/>
      <c r="H369" s="90"/>
      <c r="I369" s="90"/>
      <c r="J369" s="87"/>
      <c r="K369" s="88"/>
      <c r="L369" s="89"/>
    </row>
    <row r="370" spans="1:22" s="82" customFormat="1">
      <c r="A370" s="325"/>
      <c r="B370" s="113"/>
      <c r="C370" s="113"/>
      <c r="D370" s="60"/>
      <c r="E370" s="60"/>
      <c r="F370" s="60"/>
      <c r="G370" s="60"/>
      <c r="H370" s="90"/>
      <c r="I370" s="153"/>
      <c r="J370" s="87"/>
      <c r="K370" s="88"/>
      <c r="L370" s="89"/>
    </row>
    <row r="371" spans="1:22" s="1" customFormat="1">
      <c r="A371" s="325"/>
      <c r="B371" s="113"/>
      <c r="C371" s="4"/>
      <c r="D371" s="4"/>
      <c r="E371" s="4"/>
      <c r="F371" s="4"/>
      <c r="G371" s="4"/>
      <c r="H371" s="307"/>
      <c r="I371" s="307"/>
      <c r="J371" s="59"/>
      <c r="K371" s="30"/>
      <c r="L371" s="101"/>
    </row>
    <row r="372" spans="1:22" s="82" customFormat="1">
      <c r="A372" s="325"/>
      <c r="B372" s="339" t="s">
        <v>1507</v>
      </c>
      <c r="C372" s="340"/>
      <c r="D372" s="4"/>
      <c r="E372" s="4"/>
      <c r="F372" s="4"/>
      <c r="G372" s="4"/>
      <c r="H372" s="307"/>
      <c r="I372" s="307"/>
      <c r="J372" s="59"/>
      <c r="K372" s="61"/>
      <c r="L372" s="89"/>
    </row>
    <row r="373" spans="1:22">
      <c r="A373" s="325"/>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593</v>
      </c>
    </row>
    <row r="375" spans="1:22" s="112" customFormat="1" ht="20.25" customHeight="1">
      <c r="A375" s="325"/>
      <c r="B375" s="2"/>
      <c r="C375" s="4"/>
      <c r="D375" s="4"/>
      <c r="E375" s="4"/>
      <c r="F375" s="4"/>
      <c r="G375" s="4"/>
      <c r="H375" s="307"/>
      <c r="I375" s="65" t="s">
        <v>1012</v>
      </c>
      <c r="J375" s="154"/>
      <c r="K375" s="77"/>
      <c r="L375" s="128" t="s">
        <v>80</v>
      </c>
    </row>
    <row r="376" spans="1:22" s="112" customFormat="1" ht="34.5" customHeight="1">
      <c r="A376" s="325"/>
      <c r="B376" s="108"/>
      <c r="C376" s="389" t="s">
        <v>303</v>
      </c>
      <c r="D376" s="390"/>
      <c r="E376" s="390"/>
      <c r="F376" s="390"/>
      <c r="G376" s="390"/>
      <c r="H376" s="391"/>
      <c r="I376" s="447" t="s">
        <v>1063</v>
      </c>
      <c r="J376" s="155"/>
      <c r="K376" s="94"/>
      <c r="L376" s="341"/>
    </row>
    <row r="377" spans="1:22" s="112" customFormat="1" ht="34.5" customHeight="1">
      <c r="A377" s="325"/>
      <c r="B377" s="156"/>
      <c r="C377" s="441"/>
      <c r="D377" s="442"/>
      <c r="E377" s="442"/>
      <c r="F377" s="442"/>
      <c r="G377" s="442"/>
      <c r="H377" s="443"/>
      <c r="I377" s="447"/>
      <c r="J377" s="157"/>
      <c r="K377" s="98"/>
      <c r="L377" s="158"/>
    </row>
    <row r="378" spans="1:22" s="112" customFormat="1" ht="34.5" customHeight="1">
      <c r="A378" s="338" t="s">
        <v>1064</v>
      </c>
      <c r="B378" s="156"/>
      <c r="C378" s="441"/>
      <c r="D378" s="442"/>
      <c r="E378" s="442"/>
      <c r="F378" s="442"/>
      <c r="G378" s="442"/>
      <c r="H378" s="443"/>
      <c r="I378" s="447"/>
      <c r="J378" s="157"/>
      <c r="K378" s="98"/>
      <c r="L378" s="159" t="str">
        <f>IF(ISBLANK(L376), "-", "～")</f>
        <v>-</v>
      </c>
    </row>
    <row r="379" spans="1:22" s="112" customFormat="1" ht="34.5" customHeight="1">
      <c r="A379" s="325"/>
      <c r="B379" s="156"/>
      <c r="C379" s="441"/>
      <c r="D379" s="442"/>
      <c r="E379" s="442"/>
      <c r="F379" s="442"/>
      <c r="G379" s="442"/>
      <c r="H379" s="443"/>
      <c r="I379" s="447"/>
      <c r="J379" s="157"/>
      <c r="K379" s="98"/>
      <c r="L379" s="342"/>
    </row>
    <row r="380" spans="1:22" s="112" customFormat="1" ht="34.5" customHeight="1">
      <c r="A380" s="325"/>
      <c r="B380" s="156"/>
      <c r="C380" s="444"/>
      <c r="D380" s="445"/>
      <c r="E380" s="445"/>
      <c r="F380" s="445"/>
      <c r="G380" s="445"/>
      <c r="H380" s="446"/>
      <c r="I380" s="447"/>
      <c r="J380" s="160"/>
      <c r="K380" s="100"/>
      <c r="L380" s="161"/>
    </row>
    <row r="381" spans="1:22" s="1" customFormat="1">
      <c r="A381" s="325"/>
      <c r="B381" s="19"/>
      <c r="C381" s="19"/>
      <c r="D381" s="19"/>
      <c r="E381" s="19"/>
      <c r="F381" s="19"/>
      <c r="G381" s="19"/>
      <c r="H381" s="15"/>
      <c r="I381" s="15"/>
      <c r="J381" s="87"/>
      <c r="K381" s="88"/>
      <c r="L381" s="89"/>
    </row>
    <row r="382" spans="1:22" s="82" customFormat="1">
      <c r="A382" s="325"/>
      <c r="B382" s="83"/>
      <c r="C382" s="60"/>
      <c r="D382" s="60"/>
      <c r="E382" s="60"/>
      <c r="F382" s="60"/>
      <c r="G382" s="60"/>
      <c r="H382" s="90"/>
      <c r="I382" s="90"/>
      <c r="J382" s="87"/>
      <c r="K382" s="88"/>
      <c r="L382" s="89"/>
    </row>
    <row r="383" spans="1:22" s="82" customFormat="1">
      <c r="A383" s="325"/>
      <c r="B383" s="113"/>
      <c r="C383" s="113"/>
      <c r="D383" s="60"/>
      <c r="E383" s="60"/>
      <c r="F383" s="60"/>
      <c r="G383" s="60"/>
      <c r="H383" s="90"/>
      <c r="I383" s="153" t="s">
        <v>304</v>
      </c>
      <c r="J383" s="87"/>
      <c r="K383" s="88"/>
      <c r="L383" s="89"/>
    </row>
    <row r="384" spans="1:22" s="82" customFormat="1">
      <c r="A384" s="325"/>
      <c r="B384" s="113"/>
      <c r="C384" s="113"/>
      <c r="D384" s="60"/>
      <c r="E384" s="60"/>
      <c r="F384" s="60"/>
      <c r="G384" s="60"/>
      <c r="H384" s="90"/>
      <c r="I384" s="90"/>
      <c r="J384" s="87"/>
      <c r="K384" s="88"/>
      <c r="L384" s="89"/>
    </row>
    <row r="385" spans="1:22" s="22" customFormat="1">
      <c r="A385" s="325"/>
      <c r="B385" s="2"/>
      <c r="C385" s="51"/>
      <c r="D385" s="36"/>
      <c r="E385" s="36"/>
      <c r="F385" s="36"/>
      <c r="G385" s="36"/>
      <c r="H385" s="21"/>
      <c r="I385" s="38"/>
      <c r="J385" s="6"/>
      <c r="K385" s="7"/>
    </row>
    <row r="386" spans="1:22" s="22" customFormat="1">
      <c r="A386" s="325"/>
      <c r="B386" s="2"/>
      <c r="C386" s="51"/>
      <c r="D386" s="36"/>
      <c r="E386" s="36"/>
      <c r="F386" s="36"/>
      <c r="G386" s="36"/>
      <c r="H386" s="21"/>
      <c r="I386" s="38"/>
      <c r="J386" s="6"/>
      <c r="K386" s="7"/>
    </row>
    <row r="387" spans="1:22" s="22" customFormat="1">
      <c r="A387" s="325"/>
      <c r="B387" s="2"/>
      <c r="E387" s="51"/>
      <c r="F387" s="51"/>
      <c r="G387" s="51"/>
      <c r="H387" s="21"/>
      <c r="I387" s="38"/>
      <c r="J387" s="6"/>
      <c r="K387" s="7"/>
    </row>
    <row r="388" spans="1:22" s="22" customFormat="1">
      <c r="A388" s="325"/>
      <c r="B388" s="2"/>
      <c r="E388" s="51"/>
      <c r="F388" s="51"/>
      <c r="G388" s="51"/>
      <c r="H388" s="21"/>
      <c r="I388" s="38"/>
      <c r="J388" s="6"/>
      <c r="K388" s="7"/>
    </row>
    <row r="389" spans="1:22" s="22" customFormat="1">
      <c r="A389" s="325"/>
      <c r="B389" s="2"/>
      <c r="E389" s="51"/>
      <c r="F389" s="51"/>
      <c r="G389" s="51"/>
      <c r="H389" s="21"/>
      <c r="I389" s="38"/>
      <c r="J389" s="6"/>
      <c r="K389" s="7"/>
    </row>
    <row r="390" spans="1:22" s="22" customFormat="1">
      <c r="A390" s="325"/>
      <c r="B390" s="2"/>
      <c r="E390" s="51"/>
      <c r="F390" s="51"/>
      <c r="G390" s="51"/>
      <c r="H390" s="21"/>
      <c r="I390" s="38"/>
      <c r="J390" s="6"/>
      <c r="K390" s="7"/>
    </row>
    <row r="391" spans="1:22" s="22" customFormat="1">
      <c r="A391" s="325"/>
      <c r="B391" s="2"/>
      <c r="E391" s="36"/>
      <c r="F391" s="36"/>
      <c r="G391" s="36"/>
      <c r="H391" s="21"/>
      <c r="I391" s="5"/>
      <c r="J391" s="39"/>
      <c r="K391" s="52"/>
      <c r="L391" s="8"/>
    </row>
    <row r="392" spans="1:22" s="22" customFormat="1">
      <c r="A392" s="325"/>
      <c r="B392" s="2"/>
      <c r="C392" s="42"/>
      <c r="D392" s="42"/>
      <c r="E392" s="42"/>
      <c r="F392" s="42"/>
      <c r="G392" s="42"/>
      <c r="H392" s="42"/>
      <c r="I392" s="42"/>
      <c r="J392" s="42"/>
      <c r="K392" s="50"/>
      <c r="L392" s="42"/>
    </row>
    <row r="393" spans="1:22" s="22" customFormat="1">
      <c r="A393" s="325"/>
      <c r="B393" s="2"/>
      <c r="C393" s="60"/>
      <c r="D393" s="4"/>
      <c r="E393" s="4"/>
      <c r="F393" s="4"/>
      <c r="G393" s="4"/>
      <c r="H393" s="307"/>
      <c r="I393" s="307"/>
      <c r="J393" s="61"/>
      <c r="K393" s="30"/>
      <c r="L393" s="59"/>
    </row>
    <row r="394" spans="1:22" s="1" customFormat="1" ht="19.5">
      <c r="A394" s="325"/>
      <c r="B394" s="343" t="s">
        <v>305</v>
      </c>
      <c r="C394" s="162"/>
      <c r="D394" s="162"/>
      <c r="E394" s="55"/>
      <c r="F394" s="55"/>
      <c r="G394" s="55"/>
      <c r="H394" s="56"/>
      <c r="I394" s="56"/>
      <c r="J394" s="58"/>
      <c r="K394" s="57"/>
      <c r="L394" s="163"/>
    </row>
    <row r="395" spans="1:22" s="1" customFormat="1">
      <c r="A395" s="325"/>
      <c r="B395" s="47" t="s">
        <v>306</v>
      </c>
      <c r="C395" s="65"/>
      <c r="D395" s="65"/>
      <c r="E395" s="4"/>
      <c r="F395" s="4"/>
      <c r="G395" s="4"/>
      <c r="H395" s="307"/>
      <c r="I395" s="307"/>
      <c r="J395" s="59"/>
      <c r="K395" s="30"/>
      <c r="L395" s="101"/>
    </row>
    <row r="396" spans="1:22">
      <c r="A396" s="325"/>
      <c r="B396" s="19"/>
      <c r="C396" s="19"/>
      <c r="D396" s="19"/>
      <c r="E396" s="19"/>
      <c r="F396" s="19"/>
      <c r="G396" s="19"/>
      <c r="H396" s="15"/>
      <c r="I396" s="15"/>
      <c r="L396" s="23"/>
      <c r="M396" s="9"/>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593</v>
      </c>
      <c r="M397" s="9"/>
      <c r="N397" s="9"/>
      <c r="O397" s="9"/>
      <c r="P397" s="9"/>
      <c r="Q397" s="9"/>
      <c r="R397" s="9"/>
      <c r="S397" s="9"/>
      <c r="T397" s="9"/>
      <c r="U397" s="9"/>
      <c r="V397" s="9"/>
    </row>
    <row r="398" spans="1:22" ht="20.25" customHeight="1">
      <c r="A398" s="336" t="s">
        <v>988</v>
      </c>
      <c r="B398" s="2"/>
      <c r="C398" s="4"/>
      <c r="D398" s="4"/>
      <c r="F398" s="4"/>
      <c r="G398" s="4"/>
      <c r="H398" s="307"/>
      <c r="I398" s="65" t="s">
        <v>1012</v>
      </c>
      <c r="J398" s="66"/>
      <c r="K398" s="77"/>
      <c r="L398" s="78" t="s">
        <v>80</v>
      </c>
      <c r="M398" s="9"/>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8">IF(SUM(L399:L399)=0,IF(COUNTIF(L399:L399,"未確認")&gt;0,"未確認",IF(COUNTIF(L399:L399,"~*")&gt;0,"*",SUM(L399:L399))),SUM(L399:L399))</f>
        <v>423</v>
      </c>
      <c r="K399" s="118" t="str">
        <f t="shared" ref="K399:K404" si="9">IF(OR(COUNTIF(L399:L399,"未確認")&gt;0,COUNTIF(L399:L399,"~*")&gt;0),"※","")</f>
        <v/>
      </c>
      <c r="L399" s="135">
        <v>423</v>
      </c>
    </row>
    <row r="400" spans="1:22" s="82" customFormat="1" ht="34.5" customHeight="1">
      <c r="A400" s="338" t="s">
        <v>1067</v>
      </c>
      <c r="B400" s="83"/>
      <c r="C400" s="448"/>
      <c r="D400" s="449"/>
      <c r="E400" s="383" t="s">
        <v>309</v>
      </c>
      <c r="F400" s="384"/>
      <c r="G400" s="384"/>
      <c r="H400" s="385"/>
      <c r="I400" s="409"/>
      <c r="J400" s="164">
        <f t="shared" si="8"/>
        <v>91</v>
      </c>
      <c r="K400" s="118" t="str">
        <f t="shared" si="9"/>
        <v/>
      </c>
      <c r="L400" s="135">
        <v>91</v>
      </c>
    </row>
    <row r="401" spans="1:22" s="82" customFormat="1" ht="34.5" customHeight="1">
      <c r="A401" s="344" t="s">
        <v>1068</v>
      </c>
      <c r="B401" s="83"/>
      <c r="C401" s="448"/>
      <c r="D401" s="450"/>
      <c r="E401" s="383" t="s">
        <v>310</v>
      </c>
      <c r="F401" s="384"/>
      <c r="G401" s="384"/>
      <c r="H401" s="385"/>
      <c r="I401" s="409"/>
      <c r="J401" s="164">
        <f t="shared" si="8"/>
        <v>299</v>
      </c>
      <c r="K401" s="118" t="str">
        <f t="shared" si="9"/>
        <v/>
      </c>
      <c r="L401" s="135">
        <v>299</v>
      </c>
    </row>
    <row r="402" spans="1:22" s="82" customFormat="1" ht="34.5" customHeight="1">
      <c r="A402" s="344" t="s">
        <v>1069</v>
      </c>
      <c r="B402" s="83"/>
      <c r="C402" s="448"/>
      <c r="D402" s="451"/>
      <c r="E402" s="383" t="s">
        <v>311</v>
      </c>
      <c r="F402" s="384"/>
      <c r="G402" s="384"/>
      <c r="H402" s="385"/>
      <c r="I402" s="409"/>
      <c r="J402" s="164">
        <f t="shared" si="8"/>
        <v>33</v>
      </c>
      <c r="K402" s="118" t="str">
        <f t="shared" si="9"/>
        <v/>
      </c>
      <c r="L402" s="135">
        <v>33</v>
      </c>
    </row>
    <row r="403" spans="1:22" s="82" customFormat="1" ht="34.5" customHeight="1">
      <c r="A403" s="344" t="s">
        <v>1070</v>
      </c>
      <c r="B403" s="2"/>
      <c r="C403" s="448"/>
      <c r="D403" s="383" t="s">
        <v>312</v>
      </c>
      <c r="E403" s="384"/>
      <c r="F403" s="384"/>
      <c r="G403" s="384"/>
      <c r="H403" s="385"/>
      <c r="I403" s="409"/>
      <c r="J403" s="164">
        <f t="shared" si="8"/>
        <v>5715</v>
      </c>
      <c r="K403" s="118" t="str">
        <f t="shared" si="9"/>
        <v/>
      </c>
      <c r="L403" s="135">
        <v>5715</v>
      </c>
    </row>
    <row r="404" spans="1:22" s="82" customFormat="1" ht="34.5" customHeight="1">
      <c r="A404" s="344" t="s">
        <v>1071</v>
      </c>
      <c r="B404" s="113"/>
      <c r="C404" s="448"/>
      <c r="D404" s="383" t="s">
        <v>313</v>
      </c>
      <c r="E404" s="384"/>
      <c r="F404" s="384"/>
      <c r="G404" s="384"/>
      <c r="H404" s="385"/>
      <c r="I404" s="410"/>
      <c r="J404" s="164">
        <f t="shared" si="8"/>
        <v>422</v>
      </c>
      <c r="K404" s="118" t="str">
        <f t="shared" si="9"/>
        <v/>
      </c>
      <c r="L404" s="135">
        <v>422</v>
      </c>
    </row>
    <row r="405" spans="1:22" s="1" customFormat="1">
      <c r="A405" s="325"/>
      <c r="B405" s="19"/>
      <c r="C405" s="125"/>
      <c r="D405" s="19"/>
      <c r="E405" s="19"/>
      <c r="F405" s="19"/>
      <c r="G405" s="19"/>
      <c r="H405" s="15"/>
      <c r="I405" s="15"/>
      <c r="J405" s="87"/>
      <c r="K405" s="88"/>
      <c r="L405" s="89"/>
    </row>
    <row r="406" spans="1:22" s="82" customFormat="1">
      <c r="A406" s="325"/>
      <c r="B406" s="83"/>
      <c r="C406" s="60"/>
      <c r="D406" s="60"/>
      <c r="E406" s="60"/>
      <c r="F406" s="60"/>
      <c r="G406" s="60"/>
      <c r="H406" s="90"/>
      <c r="I406" s="90"/>
      <c r="J406" s="87"/>
      <c r="K406" s="88"/>
      <c r="L406" s="89"/>
    </row>
    <row r="407" spans="1:22" s="1" customFormat="1">
      <c r="A407" s="325"/>
      <c r="B407" s="113"/>
      <c r="C407" s="165"/>
      <c r="D407" s="4"/>
      <c r="E407" s="4"/>
      <c r="F407" s="4"/>
      <c r="H407" s="307"/>
      <c r="I407" s="307"/>
      <c r="J407" s="59"/>
      <c r="K407" s="30"/>
      <c r="L407" s="101"/>
    </row>
    <row r="408" spans="1:22" s="1" customFormat="1">
      <c r="A408" s="325"/>
      <c r="B408" s="47" t="s">
        <v>314</v>
      </c>
      <c r="C408" s="44"/>
      <c r="D408" s="44"/>
      <c r="E408" s="44"/>
      <c r="F408" s="44"/>
      <c r="G408" s="44"/>
      <c r="H408" s="15"/>
      <c r="I408" s="15"/>
      <c r="J408" s="59"/>
      <c r="K408" s="30"/>
      <c r="L408" s="101"/>
    </row>
    <row r="409" spans="1:22">
      <c r="A409" s="325"/>
      <c r="B409" s="19"/>
      <c r="C409" s="19"/>
      <c r="D409" s="19"/>
      <c r="E409" s="19"/>
      <c r="F409" s="19"/>
      <c r="G409" s="19"/>
      <c r="H409" s="15"/>
      <c r="I409" s="15"/>
      <c r="L409" s="23"/>
      <c r="M409" s="9"/>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593</v>
      </c>
      <c r="M410" s="9"/>
      <c r="N410" s="9"/>
      <c r="O410" s="9"/>
      <c r="P410" s="9"/>
      <c r="Q410" s="9"/>
      <c r="R410" s="9"/>
      <c r="S410" s="9"/>
      <c r="T410" s="9"/>
      <c r="U410" s="9"/>
      <c r="V410" s="9"/>
    </row>
    <row r="411" spans="1:22" ht="20.25" customHeight="1">
      <c r="A411" s="325"/>
      <c r="B411" s="2"/>
      <c r="C411" s="60"/>
      <c r="D411" s="4"/>
      <c r="F411" s="4"/>
      <c r="G411" s="4"/>
      <c r="H411" s="307"/>
      <c r="I411" s="65" t="s">
        <v>1012</v>
      </c>
      <c r="J411" s="66"/>
      <c r="K411" s="77"/>
      <c r="L411" s="78" t="s">
        <v>80</v>
      </c>
      <c r="M411" s="9"/>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0">IF(SUM(L412:L412)=0,IF(COUNTIF(L412:L412,"未確認")&gt;0,"未確認",IF(COUNTIF(L412:L412,"~*")&gt;0,"*",SUM(L412:L412))),SUM(L412:L412))</f>
        <v>423</v>
      </c>
      <c r="K412" s="118" t="str">
        <f t="shared" ref="K412:K429" si="11">IF(OR(COUNTIF(L412:L412,"未確認")&gt;0,COUNTIF(L412:L412,"~*")&gt;0),"※","")</f>
        <v/>
      </c>
      <c r="L412" s="135">
        <v>423</v>
      </c>
    </row>
    <row r="413" spans="1:22" s="82" customFormat="1" ht="34.5" customHeight="1">
      <c r="A413" s="345" t="s">
        <v>1074</v>
      </c>
      <c r="B413" s="113"/>
      <c r="C413" s="436"/>
      <c r="D413" s="435" t="s">
        <v>317</v>
      </c>
      <c r="E413" s="437" t="s">
        <v>318</v>
      </c>
      <c r="F413" s="438"/>
      <c r="G413" s="438"/>
      <c r="H413" s="439"/>
      <c r="I413" s="430"/>
      <c r="J413" s="164">
        <f t="shared" si="10"/>
        <v>0</v>
      </c>
      <c r="K413" s="118" t="str">
        <f t="shared" si="11"/>
        <v/>
      </c>
      <c r="L413" s="135">
        <v>0</v>
      </c>
    </row>
    <row r="414" spans="1:22" s="82" customFormat="1" ht="34.5" customHeight="1">
      <c r="A414" s="345" t="s">
        <v>1075</v>
      </c>
      <c r="B414" s="113"/>
      <c r="C414" s="436"/>
      <c r="D414" s="436"/>
      <c r="E414" s="383" t="s">
        <v>319</v>
      </c>
      <c r="F414" s="384"/>
      <c r="G414" s="384"/>
      <c r="H414" s="385"/>
      <c r="I414" s="430"/>
      <c r="J414" s="164">
        <f t="shared" si="10"/>
        <v>315</v>
      </c>
      <c r="K414" s="118" t="str">
        <f t="shared" si="11"/>
        <v/>
      </c>
      <c r="L414" s="135">
        <v>315</v>
      </c>
    </row>
    <row r="415" spans="1:22" s="82" customFormat="1" ht="34.5" customHeight="1">
      <c r="A415" s="345" t="s">
        <v>1076</v>
      </c>
      <c r="B415" s="113"/>
      <c r="C415" s="436"/>
      <c r="D415" s="436"/>
      <c r="E415" s="383" t="s">
        <v>320</v>
      </c>
      <c r="F415" s="384"/>
      <c r="G415" s="384"/>
      <c r="H415" s="385"/>
      <c r="I415" s="430"/>
      <c r="J415" s="164">
        <f t="shared" si="10"/>
        <v>11</v>
      </c>
      <c r="K415" s="118" t="str">
        <f t="shared" si="11"/>
        <v/>
      </c>
      <c r="L415" s="135">
        <v>11</v>
      </c>
    </row>
    <row r="416" spans="1:22" s="82" customFormat="1" ht="34.5" customHeight="1">
      <c r="A416" s="345" t="s">
        <v>1077</v>
      </c>
      <c r="B416" s="113"/>
      <c r="C416" s="436"/>
      <c r="D416" s="436"/>
      <c r="E416" s="386" t="s">
        <v>321</v>
      </c>
      <c r="F416" s="387"/>
      <c r="G416" s="387"/>
      <c r="H416" s="388"/>
      <c r="I416" s="430"/>
      <c r="J416" s="164">
        <f t="shared" si="10"/>
        <v>97</v>
      </c>
      <c r="K416" s="118" t="str">
        <f t="shared" si="11"/>
        <v/>
      </c>
      <c r="L416" s="135">
        <v>97</v>
      </c>
    </row>
    <row r="417" spans="1:12" s="82" customFormat="1" ht="34.5" customHeight="1">
      <c r="A417" s="345" t="s">
        <v>1078</v>
      </c>
      <c r="B417" s="113"/>
      <c r="C417" s="436"/>
      <c r="D417" s="436"/>
      <c r="E417" s="386" t="s">
        <v>322</v>
      </c>
      <c r="F417" s="387"/>
      <c r="G417" s="387"/>
      <c r="H417" s="388"/>
      <c r="I417" s="430"/>
      <c r="J417" s="164">
        <f t="shared" si="10"/>
        <v>0</v>
      </c>
      <c r="K417" s="118" t="str">
        <f t="shared" si="11"/>
        <v/>
      </c>
      <c r="L417" s="135">
        <v>0</v>
      </c>
    </row>
    <row r="418" spans="1:12" s="82" customFormat="1" ht="34.5" customHeight="1">
      <c r="A418" s="345" t="s">
        <v>1079</v>
      </c>
      <c r="B418" s="113"/>
      <c r="C418" s="436"/>
      <c r="D418" s="436"/>
      <c r="E418" s="383" t="s">
        <v>323</v>
      </c>
      <c r="F418" s="384"/>
      <c r="G418" s="384"/>
      <c r="H418" s="385"/>
      <c r="I418" s="430"/>
      <c r="J418" s="164">
        <f t="shared" si="10"/>
        <v>0</v>
      </c>
      <c r="K418" s="118" t="str">
        <f t="shared" si="11"/>
        <v/>
      </c>
      <c r="L418" s="135">
        <v>0</v>
      </c>
    </row>
    <row r="419" spans="1:12" s="82" customFormat="1" ht="34.5" customHeight="1">
      <c r="A419" s="345" t="s">
        <v>1080</v>
      </c>
      <c r="B419" s="113"/>
      <c r="C419" s="436"/>
      <c r="D419" s="440"/>
      <c r="E419" s="400" t="s">
        <v>258</v>
      </c>
      <c r="F419" s="401"/>
      <c r="G419" s="401"/>
      <c r="H419" s="402"/>
      <c r="I419" s="430"/>
      <c r="J419" s="164">
        <f t="shared" si="10"/>
        <v>0</v>
      </c>
      <c r="K419" s="118" t="str">
        <f t="shared" si="11"/>
        <v/>
      </c>
      <c r="L419" s="135">
        <v>0</v>
      </c>
    </row>
    <row r="420" spans="1:12" s="82" customFormat="1" ht="34.5" customHeight="1">
      <c r="A420" s="345" t="s">
        <v>1081</v>
      </c>
      <c r="B420" s="113"/>
      <c r="C420" s="436"/>
      <c r="D420" s="383" t="s">
        <v>324</v>
      </c>
      <c r="E420" s="384"/>
      <c r="F420" s="384"/>
      <c r="G420" s="384"/>
      <c r="H420" s="385"/>
      <c r="I420" s="430"/>
      <c r="J420" s="164">
        <f t="shared" si="10"/>
        <v>422</v>
      </c>
      <c r="K420" s="118" t="str">
        <f t="shared" si="11"/>
        <v/>
      </c>
      <c r="L420" s="135">
        <v>422</v>
      </c>
    </row>
    <row r="421" spans="1:12" s="82" customFormat="1" ht="34.5" customHeight="1">
      <c r="A421" s="345" t="s">
        <v>1082</v>
      </c>
      <c r="B421" s="113"/>
      <c r="C421" s="436"/>
      <c r="D421" s="435" t="s">
        <v>325</v>
      </c>
      <c r="E421" s="437" t="s">
        <v>326</v>
      </c>
      <c r="F421" s="438"/>
      <c r="G421" s="438"/>
      <c r="H421" s="439"/>
      <c r="I421" s="430"/>
      <c r="J421" s="164">
        <f t="shared" si="10"/>
        <v>0</v>
      </c>
      <c r="K421" s="118" t="str">
        <f t="shared" si="11"/>
        <v/>
      </c>
      <c r="L421" s="135">
        <v>0</v>
      </c>
    </row>
    <row r="422" spans="1:12" s="82" customFormat="1" ht="34.5" customHeight="1">
      <c r="A422" s="345" t="s">
        <v>1083</v>
      </c>
      <c r="B422" s="113"/>
      <c r="C422" s="436"/>
      <c r="D422" s="436"/>
      <c r="E422" s="383" t="s">
        <v>327</v>
      </c>
      <c r="F422" s="384"/>
      <c r="G422" s="384"/>
      <c r="H422" s="385"/>
      <c r="I422" s="430"/>
      <c r="J422" s="164">
        <f t="shared" si="10"/>
        <v>248</v>
      </c>
      <c r="K422" s="118" t="str">
        <f t="shared" si="11"/>
        <v/>
      </c>
      <c r="L422" s="135">
        <v>248</v>
      </c>
    </row>
    <row r="423" spans="1:12" s="82" customFormat="1" ht="34.5" customHeight="1">
      <c r="A423" s="345" t="s">
        <v>1084</v>
      </c>
      <c r="B423" s="113"/>
      <c r="C423" s="436"/>
      <c r="D423" s="436"/>
      <c r="E423" s="383" t="s">
        <v>328</v>
      </c>
      <c r="F423" s="384"/>
      <c r="G423" s="384"/>
      <c r="H423" s="385"/>
      <c r="I423" s="430"/>
      <c r="J423" s="164">
        <f t="shared" si="10"/>
        <v>31</v>
      </c>
      <c r="K423" s="118" t="str">
        <f t="shared" si="11"/>
        <v/>
      </c>
      <c r="L423" s="135">
        <v>31</v>
      </c>
    </row>
    <row r="424" spans="1:12" s="82" customFormat="1" ht="34.5" customHeight="1">
      <c r="A424" s="345" t="s">
        <v>1085</v>
      </c>
      <c r="B424" s="113"/>
      <c r="C424" s="436"/>
      <c r="D424" s="436"/>
      <c r="E424" s="383" t="s">
        <v>329</v>
      </c>
      <c r="F424" s="384"/>
      <c r="G424" s="384"/>
      <c r="H424" s="385"/>
      <c r="I424" s="430"/>
      <c r="J424" s="164">
        <f t="shared" si="10"/>
        <v>18</v>
      </c>
      <c r="K424" s="118" t="str">
        <f t="shared" si="11"/>
        <v/>
      </c>
      <c r="L424" s="135">
        <v>18</v>
      </c>
    </row>
    <row r="425" spans="1:12" s="82" customFormat="1" ht="34.5" customHeight="1">
      <c r="A425" s="345" t="s">
        <v>1086</v>
      </c>
      <c r="B425" s="113"/>
      <c r="C425" s="436"/>
      <c r="D425" s="436"/>
      <c r="E425" s="383" t="s">
        <v>330</v>
      </c>
      <c r="F425" s="384"/>
      <c r="G425" s="384"/>
      <c r="H425" s="385"/>
      <c r="I425" s="430"/>
      <c r="J425" s="164">
        <f t="shared" si="10"/>
        <v>40</v>
      </c>
      <c r="K425" s="118" t="str">
        <f t="shared" si="11"/>
        <v/>
      </c>
      <c r="L425" s="135">
        <v>40</v>
      </c>
    </row>
    <row r="426" spans="1:12" s="82" customFormat="1" ht="34.5" customHeight="1">
      <c r="A426" s="345" t="s">
        <v>1087</v>
      </c>
      <c r="B426" s="113"/>
      <c r="C426" s="436"/>
      <c r="D426" s="436"/>
      <c r="E426" s="386" t="s">
        <v>331</v>
      </c>
      <c r="F426" s="387"/>
      <c r="G426" s="387"/>
      <c r="H426" s="388"/>
      <c r="I426" s="430"/>
      <c r="J426" s="164">
        <f t="shared" si="10"/>
        <v>0</v>
      </c>
      <c r="K426" s="118" t="str">
        <f t="shared" si="11"/>
        <v/>
      </c>
      <c r="L426" s="135">
        <v>0</v>
      </c>
    </row>
    <row r="427" spans="1:12" s="82" customFormat="1" ht="34.5" customHeight="1">
      <c r="A427" s="345" t="s">
        <v>1088</v>
      </c>
      <c r="B427" s="113"/>
      <c r="C427" s="436"/>
      <c r="D427" s="436"/>
      <c r="E427" s="383" t="s">
        <v>332</v>
      </c>
      <c r="F427" s="384"/>
      <c r="G427" s="384"/>
      <c r="H427" s="385"/>
      <c r="I427" s="430"/>
      <c r="J427" s="164">
        <f t="shared" si="10"/>
        <v>38</v>
      </c>
      <c r="K427" s="118" t="str">
        <f t="shared" si="11"/>
        <v/>
      </c>
      <c r="L427" s="135">
        <v>38</v>
      </c>
    </row>
    <row r="428" spans="1:12" s="82" customFormat="1" ht="34.5" customHeight="1">
      <c r="A428" s="345" t="s">
        <v>1089</v>
      </c>
      <c r="B428" s="113"/>
      <c r="C428" s="436"/>
      <c r="D428" s="436"/>
      <c r="E428" s="383" t="s">
        <v>1090</v>
      </c>
      <c r="F428" s="384"/>
      <c r="G428" s="384"/>
      <c r="H428" s="385"/>
      <c r="I428" s="430"/>
      <c r="J428" s="164">
        <f t="shared" si="10"/>
        <v>47</v>
      </c>
      <c r="K428" s="118" t="str">
        <f t="shared" si="11"/>
        <v/>
      </c>
      <c r="L428" s="135">
        <v>47</v>
      </c>
    </row>
    <row r="429" spans="1:12" s="82" customFormat="1" ht="34.5" customHeight="1">
      <c r="A429" s="345" t="s">
        <v>1091</v>
      </c>
      <c r="B429" s="113"/>
      <c r="C429" s="436"/>
      <c r="D429" s="436"/>
      <c r="E429" s="383" t="s">
        <v>258</v>
      </c>
      <c r="F429" s="384"/>
      <c r="G429" s="384"/>
      <c r="H429" s="385"/>
      <c r="I429" s="431"/>
      <c r="J429" s="164">
        <f t="shared" si="10"/>
        <v>0</v>
      </c>
      <c r="K429" s="118" t="str">
        <f t="shared" si="11"/>
        <v/>
      </c>
      <c r="L429" s="135">
        <v>0</v>
      </c>
    </row>
    <row r="430" spans="1:12" s="1" customFormat="1">
      <c r="A430" s="325"/>
      <c r="B430" s="19"/>
      <c r="C430" s="19"/>
      <c r="D430" s="19"/>
      <c r="E430" s="19"/>
      <c r="F430" s="19"/>
      <c r="G430" s="19"/>
      <c r="H430" s="15"/>
      <c r="I430" s="15"/>
      <c r="J430" s="87"/>
      <c r="K430" s="88"/>
      <c r="L430" s="89"/>
    </row>
    <row r="431" spans="1:12" s="82" customFormat="1">
      <c r="A431" s="325"/>
      <c r="B431" s="83"/>
      <c r="C431" s="60"/>
      <c r="D431" s="60"/>
      <c r="E431" s="60"/>
      <c r="F431" s="60"/>
      <c r="G431" s="60"/>
      <c r="H431" s="90"/>
      <c r="I431" s="90"/>
      <c r="J431" s="87"/>
      <c r="K431" s="88"/>
      <c r="L431" s="89"/>
    </row>
    <row r="432" spans="1:12" s="4" customFormat="1">
      <c r="A432" s="325"/>
      <c r="B432" s="113"/>
      <c r="C432" s="166"/>
      <c r="D432" s="165"/>
      <c r="H432" s="307"/>
      <c r="I432" s="307"/>
      <c r="J432" s="59"/>
      <c r="K432" s="30"/>
      <c r="L432" s="101"/>
    </row>
    <row r="433" spans="1:22" s="4" customFormat="1">
      <c r="A433" s="325"/>
      <c r="B433" s="19" t="s">
        <v>334</v>
      </c>
      <c r="C433" s="44"/>
      <c r="D433" s="44"/>
      <c r="E433" s="44"/>
      <c r="F433" s="44"/>
      <c r="G433" s="44"/>
      <c r="H433" s="15"/>
      <c r="I433" s="15"/>
      <c r="J433" s="59"/>
      <c r="K433" s="30"/>
      <c r="L433" s="101"/>
    </row>
    <row r="434" spans="1:22">
      <c r="A434" s="325"/>
      <c r="B434" s="19"/>
      <c r="C434" s="19"/>
      <c r="D434" s="19"/>
      <c r="E434" s="19"/>
      <c r="F434" s="19"/>
      <c r="G434" s="19"/>
      <c r="H434" s="15"/>
      <c r="I434" s="15"/>
      <c r="L434" s="23"/>
      <c r="M434" s="9"/>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593</v>
      </c>
      <c r="M435" s="9"/>
      <c r="N435" s="9"/>
      <c r="O435" s="9"/>
      <c r="P435" s="9"/>
      <c r="Q435" s="9"/>
      <c r="R435" s="9"/>
      <c r="S435" s="9"/>
      <c r="T435" s="9"/>
      <c r="U435" s="9"/>
      <c r="V435" s="9"/>
    </row>
    <row r="436" spans="1:22" ht="20.25" customHeight="1">
      <c r="A436" s="336" t="s">
        <v>988</v>
      </c>
      <c r="B436" s="2"/>
      <c r="C436" s="60"/>
      <c r="D436" s="4"/>
      <c r="F436" s="4"/>
      <c r="G436" s="4"/>
      <c r="H436" s="307"/>
      <c r="I436" s="65" t="s">
        <v>1012</v>
      </c>
      <c r="J436" s="66"/>
      <c r="K436" s="168"/>
      <c r="L436" s="78" t="s">
        <v>80</v>
      </c>
      <c r="M436" s="9"/>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IF(SUM(L437:L437)=0,IF(COUNTIF(L437:L437,"未確認")&gt;0,"未確認",IF(COUNTIF(L437:L437,"~*")&gt;0,"*",SUM(L437:L437))),SUM(L437:L437))</f>
        <v>422</v>
      </c>
      <c r="K437" s="170" t="str">
        <f>IF(OR(COUNTIF(L437:L437,"未確認")&gt;0,COUNTIF(L437:L437,"~*")&gt;0),"※","")</f>
        <v/>
      </c>
      <c r="L437" s="135">
        <v>422</v>
      </c>
    </row>
    <row r="438" spans="1:22" s="82" customFormat="1" ht="34.5" customHeight="1">
      <c r="A438" s="344" t="s">
        <v>1094</v>
      </c>
      <c r="B438" s="113"/>
      <c r="C438" s="171"/>
      <c r="D438" s="172"/>
      <c r="E438" s="432" t="s">
        <v>1095</v>
      </c>
      <c r="F438" s="433"/>
      <c r="G438" s="433"/>
      <c r="H438" s="434"/>
      <c r="I438" s="430"/>
      <c r="J438" s="169">
        <f>IF(SUM(L438:L438)=0,IF(COUNTIF(L438:L438,"未確認")&gt;0,"未確認",IF(COUNTIF(L438:L438,"~*")&gt;0,"*",SUM(L438:L438))),SUM(L438:L438))</f>
        <v>5</v>
      </c>
      <c r="K438" s="170" t="str">
        <f>IF(OR(COUNTIF(L438:L438,"未確認")&gt;0,COUNTIF(L438:L438,"~*")&gt;0),"※","")</f>
        <v/>
      </c>
      <c r="L438" s="135">
        <v>5</v>
      </c>
    </row>
    <row r="439" spans="1:22" s="82" customFormat="1" ht="34.5" customHeight="1">
      <c r="A439" s="344" t="s">
        <v>1096</v>
      </c>
      <c r="B439" s="113"/>
      <c r="C439" s="171"/>
      <c r="D439" s="172"/>
      <c r="E439" s="432" t="s">
        <v>1097</v>
      </c>
      <c r="F439" s="433"/>
      <c r="G439" s="433"/>
      <c r="H439" s="434"/>
      <c r="I439" s="430"/>
      <c r="J439" s="169">
        <f>IF(SUM(L439:L439)=0,IF(COUNTIF(L439:L439,"未確認")&gt;0,"未確認",IF(COUNTIF(L439:L439,"~*")&gt;0,"*",SUM(L439:L439))),SUM(L439:L439))</f>
        <v>9</v>
      </c>
      <c r="K439" s="170" t="str">
        <f>IF(OR(COUNTIF(L439:L439,"未確認")&gt;0,COUNTIF(L439:L439,"~*")&gt;0),"※","")</f>
        <v/>
      </c>
      <c r="L439" s="135">
        <v>9</v>
      </c>
    </row>
    <row r="440" spans="1:22" s="82" customFormat="1" ht="34.5" customHeight="1">
      <c r="A440" s="344" t="s">
        <v>1098</v>
      </c>
      <c r="B440" s="113"/>
      <c r="C440" s="171"/>
      <c r="D440" s="172"/>
      <c r="E440" s="432" t="s">
        <v>338</v>
      </c>
      <c r="F440" s="433"/>
      <c r="G440" s="433"/>
      <c r="H440" s="434"/>
      <c r="I440" s="430"/>
      <c r="J440" s="169">
        <f>IF(SUM(L440:L440)=0,IF(COUNTIF(L440:L440,"未確認")&gt;0,"未確認",IF(COUNTIF(L440:L440,"~*")&gt;0,"*",SUM(L440:L440))),SUM(L440:L440))</f>
        <v>384</v>
      </c>
      <c r="K440" s="170" t="str">
        <f>IF(OR(COUNTIF(L440:L440,"未確認")&gt;0,COUNTIF(L440:L440,"~*")&gt;0),"※","")</f>
        <v/>
      </c>
      <c r="L440" s="135">
        <v>384</v>
      </c>
    </row>
    <row r="441" spans="1:22" s="82" customFormat="1" ht="34.5" customHeight="1">
      <c r="A441" s="345" t="s">
        <v>1099</v>
      </c>
      <c r="B441" s="2"/>
      <c r="C441" s="173"/>
      <c r="D441" s="174"/>
      <c r="E441" s="432" t="s">
        <v>339</v>
      </c>
      <c r="F441" s="433"/>
      <c r="G441" s="433"/>
      <c r="H441" s="434"/>
      <c r="I441" s="431"/>
      <c r="J441" s="169">
        <f>IF(SUM(L441:L441)=0,IF(COUNTIF(L441:L441,"未確認")&gt;0,"未確認",IF(COUNTIF(L441:L441,"~*")&gt;0,"*",SUM(L441:L441))),SUM(L441:L441))</f>
        <v>24</v>
      </c>
      <c r="K441" s="170" t="str">
        <f>IF(OR(COUNTIF(L441:L441,"未確認")&gt;0,COUNTIF(L441:L441,"~*")&gt;0),"※","")</f>
        <v/>
      </c>
      <c r="L441" s="135">
        <v>24</v>
      </c>
    </row>
    <row r="442" spans="1:22" s="1" customFormat="1">
      <c r="A442" s="325"/>
      <c r="B442" s="19"/>
      <c r="C442" s="125"/>
      <c r="D442" s="19"/>
      <c r="E442" s="19"/>
      <c r="F442" s="19"/>
      <c r="G442" s="19"/>
      <c r="H442" s="15"/>
      <c r="I442" s="15"/>
      <c r="J442" s="87"/>
      <c r="K442" s="88"/>
      <c r="L442" s="89"/>
    </row>
    <row r="443" spans="1:22" s="82" customFormat="1">
      <c r="A443" s="325"/>
      <c r="B443" s="83"/>
      <c r="C443" s="60"/>
      <c r="D443" s="60"/>
      <c r="E443" s="60"/>
      <c r="F443" s="60"/>
      <c r="G443" s="60"/>
      <c r="H443" s="90"/>
      <c r="I443" s="90"/>
      <c r="J443" s="87"/>
      <c r="K443" s="88"/>
      <c r="L443" s="89"/>
    </row>
    <row r="444" spans="1:22" s="1" customFormat="1">
      <c r="A444" s="325"/>
      <c r="B444" s="2"/>
      <c r="C444" s="346"/>
      <c r="D444" s="4"/>
      <c r="E444" s="4"/>
      <c r="F444" s="4"/>
      <c r="G444" s="4"/>
      <c r="H444" s="175"/>
      <c r="I444" s="175"/>
      <c r="J444" s="59"/>
      <c r="K444" s="30"/>
      <c r="L444" s="101"/>
    </row>
    <row r="445" spans="1:22" s="4" customFormat="1">
      <c r="A445" s="325"/>
      <c r="B445" s="19" t="s">
        <v>340</v>
      </c>
      <c r="C445" s="44"/>
      <c r="D445" s="44"/>
      <c r="E445" s="44"/>
      <c r="F445" s="44"/>
      <c r="G445" s="44"/>
      <c r="H445" s="15"/>
      <c r="I445" s="15"/>
      <c r="J445" s="59"/>
      <c r="K445" s="30"/>
      <c r="L445" s="101"/>
    </row>
    <row r="446" spans="1:22" s="1" customFormat="1">
      <c r="A446" s="325"/>
      <c r="B446" s="113" t="s">
        <v>341</v>
      </c>
      <c r="C446" s="4"/>
      <c r="D446" s="4"/>
      <c r="E446" s="4"/>
      <c r="F446" s="4"/>
      <c r="G446" s="4"/>
      <c r="H446" s="307"/>
      <c r="I446" s="307"/>
      <c r="J446" s="59"/>
      <c r="K446" s="30"/>
      <c r="L446" s="101"/>
    </row>
    <row r="447" spans="1:22">
      <c r="A447" s="325"/>
      <c r="B447" s="19"/>
      <c r="C447" s="19"/>
      <c r="D447" s="19"/>
      <c r="E447" s="19"/>
      <c r="F447" s="19"/>
      <c r="G447" s="19"/>
      <c r="H447" s="15"/>
      <c r="I447" s="15"/>
      <c r="L447" s="23"/>
      <c r="M447" s="9"/>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593</v>
      </c>
      <c r="M448" s="9"/>
      <c r="N448" s="9"/>
      <c r="O448" s="9"/>
      <c r="P448" s="9"/>
      <c r="Q448" s="9"/>
      <c r="R448" s="9"/>
      <c r="S448" s="9"/>
      <c r="T448" s="9"/>
      <c r="U448" s="9"/>
      <c r="V448" s="9"/>
    </row>
    <row r="449" spans="1:22" ht="20.25" customHeight="1">
      <c r="A449" s="325"/>
      <c r="B449" s="2"/>
      <c r="C449" s="4"/>
      <c r="D449" s="4"/>
      <c r="F449" s="4"/>
      <c r="G449" s="4"/>
      <c r="H449" s="307"/>
      <c r="I449" s="65" t="s">
        <v>1012</v>
      </c>
      <c r="J449" s="66"/>
      <c r="K449" s="168"/>
      <c r="L449" s="78" t="s">
        <v>80</v>
      </c>
      <c r="M449" s="9"/>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3</v>
      </c>
      <c r="K450" s="176" t="str">
        <f>IF(OR(COUNTIF(J450,"未確認")&gt;0,COUNTIF(J450,"~*")&gt;0),"※","")</f>
        <v/>
      </c>
      <c r="L450" s="144"/>
    </row>
    <row r="451" spans="1:22" s="82" customFormat="1" ht="34.5" customHeight="1">
      <c r="A451" s="345" t="s">
        <v>1102</v>
      </c>
      <c r="B451" s="113"/>
      <c r="C451" s="171"/>
      <c r="D451" s="177"/>
      <c r="E451" s="383" t="s">
        <v>343</v>
      </c>
      <c r="F451" s="384"/>
      <c r="G451" s="384"/>
      <c r="H451" s="385"/>
      <c r="I451" s="394"/>
      <c r="J451" s="169">
        <v>1</v>
      </c>
      <c r="K451" s="176" t="str">
        <f t="shared" ref="K451:K455" si="12">IF(OR(COUNTIF(J451,"未確認")&gt;0,COUNTIF(J451,"~*")&gt;0),"※","")</f>
        <v/>
      </c>
      <c r="L451" s="147"/>
    </row>
    <row r="452" spans="1:22" s="82" customFormat="1" ht="34.5" customHeight="1">
      <c r="A452" s="345" t="s">
        <v>1103</v>
      </c>
      <c r="B452" s="113"/>
      <c r="C452" s="173"/>
      <c r="D452" s="178"/>
      <c r="E452" s="383" t="s">
        <v>344</v>
      </c>
      <c r="F452" s="384"/>
      <c r="G452" s="384"/>
      <c r="H452" s="385"/>
      <c r="I452" s="394"/>
      <c r="J452" s="169">
        <v>2</v>
      </c>
      <c r="K452" s="176" t="str">
        <f t="shared" si="12"/>
        <v/>
      </c>
      <c r="L452" s="147"/>
    </row>
    <row r="453" spans="1:22" s="82" customFormat="1" ht="34.5" customHeight="1">
      <c r="A453" s="345" t="s">
        <v>1104</v>
      </c>
      <c r="B453" s="113"/>
      <c r="C453" s="427" t="s">
        <v>345</v>
      </c>
      <c r="D453" s="428"/>
      <c r="E453" s="428"/>
      <c r="F453" s="428"/>
      <c r="G453" s="428"/>
      <c r="H453" s="429"/>
      <c r="I453" s="394"/>
      <c r="J453" s="169">
        <v>4</v>
      </c>
      <c r="K453" s="176" t="str">
        <f t="shared" si="12"/>
        <v/>
      </c>
      <c r="L453" s="147"/>
    </row>
    <row r="454" spans="1:22" s="82" customFormat="1" ht="34.5" customHeight="1">
      <c r="A454" s="345" t="s">
        <v>1105</v>
      </c>
      <c r="B454" s="113"/>
      <c r="C454" s="171"/>
      <c r="D454" s="177"/>
      <c r="E454" s="383" t="s">
        <v>346</v>
      </c>
      <c r="F454" s="384"/>
      <c r="G454" s="384"/>
      <c r="H454" s="385"/>
      <c r="I454" s="394"/>
      <c r="J454" s="169">
        <v>4</v>
      </c>
      <c r="K454" s="176" t="str">
        <f t="shared" si="12"/>
        <v/>
      </c>
      <c r="L454" s="147"/>
    </row>
    <row r="455" spans="1:22" s="82" customFormat="1" ht="34.5" customHeight="1">
      <c r="A455" s="345" t="s">
        <v>1106</v>
      </c>
      <c r="B455" s="113"/>
      <c r="C455" s="173"/>
      <c r="D455" s="178"/>
      <c r="E455" s="383" t="s">
        <v>347</v>
      </c>
      <c r="F455" s="384"/>
      <c r="G455" s="384"/>
      <c r="H455" s="385"/>
      <c r="I455" s="395"/>
      <c r="J455" s="169">
        <v>0</v>
      </c>
      <c r="K455" s="176" t="str">
        <f t="shared" si="12"/>
        <v/>
      </c>
      <c r="L455" s="149"/>
    </row>
    <row r="456" spans="1:22" s="1" customFormat="1">
      <c r="A456" s="325"/>
      <c r="B456" s="19"/>
      <c r="C456" s="19"/>
      <c r="D456" s="19"/>
      <c r="E456" s="19"/>
      <c r="F456" s="19"/>
      <c r="G456" s="19"/>
      <c r="H456" s="15"/>
      <c r="I456" s="15"/>
      <c r="J456" s="87"/>
      <c r="K456" s="88"/>
      <c r="L456" s="89"/>
    </row>
    <row r="457" spans="1:22" s="82" customFormat="1">
      <c r="A457" s="325"/>
      <c r="B457" s="83"/>
      <c r="C457" s="60"/>
      <c r="D457" s="60"/>
      <c r="E457" s="60"/>
      <c r="F457" s="60"/>
      <c r="G457" s="60"/>
      <c r="H457" s="90"/>
      <c r="I457" s="90"/>
      <c r="J457" s="87"/>
      <c r="K457" s="88"/>
      <c r="L457" s="89"/>
    </row>
    <row r="458" spans="1:22" s="82" customFormat="1">
      <c r="A458" s="325"/>
      <c r="B458" s="113"/>
      <c r="C458" s="113"/>
      <c r="D458" s="60"/>
      <c r="E458" s="60"/>
      <c r="F458" s="60"/>
      <c r="G458" s="60"/>
      <c r="H458" s="90"/>
      <c r="I458" s="153" t="s">
        <v>304</v>
      </c>
      <c r="J458" s="87"/>
      <c r="K458" s="88"/>
      <c r="L458" s="89"/>
    </row>
    <row r="459" spans="1:22" s="82" customFormat="1">
      <c r="A459" s="325"/>
      <c r="B459" s="113"/>
      <c r="C459" s="113"/>
      <c r="D459" s="60"/>
      <c r="E459" s="60"/>
      <c r="F459" s="60"/>
      <c r="G459" s="60"/>
      <c r="H459" s="90"/>
      <c r="I459" s="90"/>
      <c r="J459" s="87"/>
      <c r="K459" s="88"/>
      <c r="L459" s="89"/>
    </row>
    <row r="460" spans="1:22" s="82" customFormat="1">
      <c r="A460" s="325"/>
      <c r="B460" s="113"/>
      <c r="C460" s="113"/>
      <c r="D460" s="60"/>
      <c r="E460" s="60"/>
      <c r="F460" s="60"/>
      <c r="G460" s="60"/>
      <c r="H460" s="90"/>
      <c r="I460" s="90"/>
      <c r="J460" s="87"/>
      <c r="K460" s="88"/>
      <c r="L460" s="89"/>
    </row>
    <row r="461" spans="1:22" s="22" customFormat="1">
      <c r="A461" s="325"/>
      <c r="B461" s="2"/>
      <c r="C461" s="51"/>
      <c r="D461" s="36"/>
      <c r="E461" s="36"/>
      <c r="F461" s="36"/>
      <c r="G461" s="36"/>
      <c r="H461" s="21"/>
      <c r="I461" s="38"/>
      <c r="J461" s="6"/>
      <c r="K461" s="7"/>
    </row>
    <row r="462" spans="1:22" s="22" customFormat="1">
      <c r="A462" s="325"/>
      <c r="B462" s="2"/>
      <c r="C462" s="51"/>
      <c r="D462" s="36"/>
      <c r="E462" s="36"/>
      <c r="F462" s="36"/>
      <c r="G462" s="36"/>
      <c r="H462" s="21"/>
      <c r="I462" s="38"/>
      <c r="J462" s="6"/>
      <c r="K462" s="7"/>
    </row>
    <row r="463" spans="1:22" s="22" customFormat="1">
      <c r="A463" s="325"/>
      <c r="B463" s="2"/>
      <c r="H463" s="51"/>
    </row>
    <row r="464" spans="1:22" s="22" customFormat="1">
      <c r="A464" s="325"/>
      <c r="B464" s="2"/>
      <c r="H464" s="51"/>
    </row>
    <row r="465" spans="1:22" s="22" customFormat="1">
      <c r="A465" s="325"/>
      <c r="B465" s="2"/>
      <c r="H465" s="51"/>
    </row>
    <row r="466" spans="1:22" s="22" customFormat="1">
      <c r="A466" s="325"/>
      <c r="B466" s="2"/>
      <c r="H466" s="51"/>
    </row>
    <row r="467" spans="1:22" s="22" customFormat="1">
      <c r="A467" s="325"/>
      <c r="B467" s="2"/>
      <c r="H467" s="51"/>
      <c r="L467" s="8"/>
    </row>
    <row r="468" spans="1:22" s="22" customFormat="1">
      <c r="A468" s="325"/>
      <c r="B468" s="2"/>
      <c r="C468" s="42"/>
      <c r="D468" s="42"/>
      <c r="E468" s="42"/>
      <c r="F468" s="42"/>
      <c r="G468" s="179"/>
      <c r="H468" s="42"/>
      <c r="I468" s="42"/>
      <c r="J468" s="42"/>
      <c r="K468" s="50"/>
      <c r="L468" s="42"/>
    </row>
    <row r="469" spans="1:22" s="22" customFormat="1">
      <c r="A469" s="325"/>
      <c r="B469" s="2"/>
      <c r="C469" s="60"/>
      <c r="D469" s="4"/>
      <c r="E469" s="4"/>
      <c r="F469" s="4"/>
      <c r="G469" s="4"/>
      <c r="H469" s="307"/>
      <c r="I469" s="307"/>
      <c r="J469" s="61"/>
      <c r="K469" s="30"/>
      <c r="L469" s="59"/>
    </row>
    <row r="470" spans="1:22" s="1" customFormat="1" ht="19.5">
      <c r="A470" s="325"/>
      <c r="B470" s="343" t="s">
        <v>1107</v>
      </c>
      <c r="C470" s="347"/>
      <c r="D470" s="55"/>
      <c r="E470" s="55"/>
      <c r="F470" s="55"/>
      <c r="G470" s="55"/>
      <c r="H470" s="56"/>
      <c r="I470" s="56"/>
      <c r="J470" s="58"/>
      <c r="K470" s="57"/>
      <c r="L470" s="163"/>
    </row>
    <row r="471" spans="1:22" s="1" customFormat="1">
      <c r="A471" s="325"/>
      <c r="B471" s="19" t="s">
        <v>349</v>
      </c>
      <c r="C471" s="348"/>
      <c r="D471" s="4"/>
      <c r="E471" s="4"/>
      <c r="F471" s="4"/>
      <c r="G471" s="4"/>
      <c r="H471" s="307"/>
      <c r="I471" s="307"/>
      <c r="J471" s="59"/>
      <c r="K471" s="30"/>
      <c r="L471" s="101"/>
    </row>
    <row r="472" spans="1:22">
      <c r="A472" s="325"/>
      <c r="B472" s="19"/>
      <c r="C472" s="19"/>
      <c r="D472" s="19"/>
      <c r="E472" s="19"/>
      <c r="F472" s="19"/>
      <c r="G472" s="19"/>
      <c r="H472" s="15"/>
      <c r="I472" s="15"/>
      <c r="L472" s="23"/>
      <c r="M472" s="9"/>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593</v>
      </c>
      <c r="M473" s="9"/>
      <c r="N473" s="9"/>
      <c r="O473" s="9"/>
      <c r="P473" s="9"/>
      <c r="Q473" s="9"/>
      <c r="R473" s="9"/>
      <c r="S473" s="9"/>
      <c r="T473" s="9"/>
      <c r="U473" s="9"/>
      <c r="V473" s="9"/>
    </row>
    <row r="474" spans="1:22" ht="20.25" customHeight="1">
      <c r="A474" s="325"/>
      <c r="B474" s="2"/>
      <c r="C474" s="60"/>
      <c r="D474" s="4"/>
      <c r="F474" s="4"/>
      <c r="G474" s="4"/>
      <c r="H474" s="307"/>
      <c r="I474" s="65" t="s">
        <v>1608</v>
      </c>
      <c r="J474" s="66"/>
      <c r="K474" s="168"/>
      <c r="L474" s="78" t="s">
        <v>80</v>
      </c>
      <c r="M474" s="9"/>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1668</v>
      </c>
      <c r="J475" s="180" t="str">
        <f>IF(SUM(L475:L475)=0,IF(COUNTIF(L475:L475,"未確認")&gt;0,"未確認",IF(COUNTIF(L475:L475,"*")&gt;0,"*",SUM(L475:L475))),SUM(L475:L475))</f>
        <v>*</v>
      </c>
      <c r="K475" s="181" t="str">
        <f t="shared" ref="K475:K482" si="13">IF(OR(COUNTIF(L475:L475,"未確認")&gt;0,COUNTIF(L475:L475,"*")&gt;0),"※","")</f>
        <v>※</v>
      </c>
      <c r="L475" s="111" t="s">
        <v>1669</v>
      </c>
      <c r="M475" s="9"/>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t="str">
        <f t="shared" ref="J476:J487" si="14">IF(SUM(L476:L476)=0,IF(COUNTIF(L476:L476,"未確認")&gt;0,"未確認",IF(COUNTIF(L476:L476,"~*")&gt;0,"*",SUM(L476:L476))),SUM(L476:L476))</f>
        <v>*</v>
      </c>
      <c r="K476" s="181" t="str">
        <f t="shared" si="13"/>
        <v>※</v>
      </c>
      <c r="L476" s="111" t="s">
        <v>1110</v>
      </c>
      <c r="M476" s="9"/>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4"/>
        <v>0</v>
      </c>
      <c r="K477" s="181" t="str">
        <f t="shared" si="13"/>
        <v/>
      </c>
      <c r="L477" s="111">
        <v>0</v>
      </c>
      <c r="M477" s="9"/>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4"/>
        <v>0</v>
      </c>
      <c r="K478" s="181" t="str">
        <f t="shared" si="13"/>
        <v/>
      </c>
      <c r="L478" s="111">
        <v>0</v>
      </c>
      <c r="M478" s="9"/>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4"/>
        <v>0</v>
      </c>
      <c r="K479" s="181" t="str">
        <f t="shared" si="13"/>
        <v/>
      </c>
      <c r="L479" s="111">
        <v>0</v>
      </c>
      <c r="M479" s="9"/>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4"/>
        <v>0</v>
      </c>
      <c r="K480" s="181" t="str">
        <f t="shared" si="13"/>
        <v/>
      </c>
      <c r="L480" s="111">
        <v>0</v>
      </c>
      <c r="M480" s="9"/>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4"/>
        <v>0</v>
      </c>
      <c r="K481" s="181" t="str">
        <f t="shared" si="13"/>
        <v/>
      </c>
      <c r="L481" s="111">
        <v>0</v>
      </c>
      <c r="M481" s="9"/>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4"/>
        <v>0</v>
      </c>
      <c r="K482" s="181" t="str">
        <f t="shared" si="13"/>
        <v/>
      </c>
      <c r="L482" s="111">
        <v>0</v>
      </c>
      <c r="M482" s="9"/>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f t="shared" si="14"/>
        <v>0</v>
      </c>
      <c r="K483" s="181" t="str">
        <f>IF(OR(COUNTIF(L483:L483,"未確認")&gt;0,COUNTIF(L483:L483,"~")&gt;0),"※","")</f>
        <v/>
      </c>
      <c r="L483" s="111">
        <v>0</v>
      </c>
      <c r="M483" s="9"/>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t="str">
        <f t="shared" si="14"/>
        <v>*</v>
      </c>
      <c r="K484" s="181" t="str">
        <f t="shared" ref="K484:K503" si="15">IF(OR(COUNTIF(L484:L484,"未確認")&gt;0,COUNTIF(L484:L484,"*")&gt;0),"※","")</f>
        <v>※</v>
      </c>
      <c r="L484" s="111" t="s">
        <v>1121</v>
      </c>
      <c r="M484" s="9"/>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4"/>
        <v>0</v>
      </c>
      <c r="K485" s="181" t="str">
        <f t="shared" si="15"/>
        <v/>
      </c>
      <c r="L485" s="111">
        <v>0</v>
      </c>
      <c r="M485" s="9"/>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4"/>
        <v>0</v>
      </c>
      <c r="K486" s="181" t="str">
        <f t="shared" si="15"/>
        <v/>
      </c>
      <c r="L486" s="111">
        <v>0</v>
      </c>
      <c r="M486" s="9"/>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4"/>
        <v>0</v>
      </c>
      <c r="K487" s="181" t="str">
        <f t="shared" si="15"/>
        <v/>
      </c>
      <c r="L487" s="111">
        <v>0</v>
      </c>
      <c r="M487" s="9"/>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1126</v>
      </c>
      <c r="J488" s="180">
        <f>IF(SUM(L488:L488)=0,IF(COUNTIF(L488:L488,"未確認")&gt;0,"未確認",IF(COUNTIF(L488:L488,"*")&gt;0,"*",SUM(L488:L488))),SUM(L488:L488))</f>
        <v>0</v>
      </c>
      <c r="K488" s="181" t="str">
        <f t="shared" si="15"/>
        <v/>
      </c>
      <c r="L488" s="111"/>
      <c r="M488" s="9"/>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6">IF(SUM(L489:L489)=0,IF(COUNTIF(L489:L489,"未確認")&gt;0,"未確認",IF(COUNTIF(L489:L489,"~*")&gt;0,"*",SUM(L489:L489))),SUM(L489:L489))</f>
        <v>0</v>
      </c>
      <c r="K489" s="181" t="str">
        <f t="shared" si="15"/>
        <v/>
      </c>
      <c r="L489" s="111"/>
      <c r="M489" s="9"/>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6"/>
        <v>0</v>
      </c>
      <c r="K490" s="181" t="str">
        <f t="shared" si="15"/>
        <v/>
      </c>
      <c r="L490" s="111"/>
      <c r="M490" s="9"/>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6"/>
        <v>0</v>
      </c>
      <c r="K491" s="181" t="str">
        <f t="shared" si="15"/>
        <v/>
      </c>
      <c r="L491" s="111"/>
      <c r="M491" s="9"/>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6"/>
        <v>0</v>
      </c>
      <c r="K492" s="181" t="str">
        <f t="shared" si="15"/>
        <v/>
      </c>
      <c r="L492" s="111"/>
      <c r="M492" s="9"/>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6"/>
        <v>0</v>
      </c>
      <c r="K493" s="181" t="str">
        <f t="shared" si="15"/>
        <v/>
      </c>
      <c r="L493" s="111"/>
      <c r="M493" s="9"/>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6"/>
        <v>0</v>
      </c>
      <c r="K494" s="181" t="str">
        <f t="shared" si="15"/>
        <v/>
      </c>
      <c r="L494" s="111"/>
      <c r="M494" s="9"/>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6"/>
        <v>0</v>
      </c>
      <c r="K495" s="181" t="str">
        <f t="shared" si="15"/>
        <v/>
      </c>
      <c r="L495" s="111"/>
      <c r="M495" s="9"/>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6"/>
        <v>0</v>
      </c>
      <c r="K496" s="181" t="str">
        <f t="shared" si="15"/>
        <v/>
      </c>
      <c r="L496" s="111"/>
      <c r="M496" s="9"/>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6"/>
        <v>0</v>
      </c>
      <c r="K497" s="181" t="str">
        <f t="shared" si="15"/>
        <v/>
      </c>
      <c r="L497" s="111"/>
      <c r="M497" s="9"/>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6"/>
        <v>0</v>
      </c>
      <c r="K498" s="181" t="str">
        <f t="shared" si="15"/>
        <v/>
      </c>
      <c r="L498" s="111"/>
      <c r="M498" s="9"/>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6"/>
        <v>0</v>
      </c>
      <c r="K499" s="181" t="str">
        <f t="shared" si="15"/>
        <v/>
      </c>
      <c r="L499" s="111"/>
      <c r="M499" s="9"/>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6"/>
        <v>0</v>
      </c>
      <c r="K500" s="181" t="str">
        <f t="shared" si="15"/>
        <v/>
      </c>
      <c r="L500" s="111"/>
      <c r="M500" s="9"/>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369</v>
      </c>
      <c r="J501" s="180">
        <f t="shared" si="16"/>
        <v>0</v>
      </c>
      <c r="K501" s="181" t="str">
        <f t="shared" si="15"/>
        <v/>
      </c>
      <c r="L501" s="111"/>
      <c r="M501" s="9"/>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371</v>
      </c>
      <c r="J502" s="180">
        <f t="shared" si="16"/>
        <v>0</v>
      </c>
      <c r="K502" s="181" t="str">
        <f t="shared" si="15"/>
        <v/>
      </c>
      <c r="L502" s="111"/>
      <c r="M502" s="9"/>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1670</v>
      </c>
      <c r="J503" s="180">
        <f t="shared" si="16"/>
        <v>0</v>
      </c>
      <c r="K503" s="181" t="str">
        <f t="shared" si="15"/>
        <v/>
      </c>
      <c r="L503" s="111"/>
      <c r="M503" s="9"/>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row>
    <row r="505" spans="1:22" s="82" customFormat="1">
      <c r="A505" s="325"/>
      <c r="B505" s="83"/>
      <c r="C505" s="60"/>
      <c r="D505" s="60"/>
      <c r="E505" s="60"/>
      <c r="F505" s="60"/>
      <c r="G505" s="60"/>
      <c r="H505" s="90"/>
      <c r="I505" s="90"/>
      <c r="J505" s="87"/>
      <c r="K505" s="88"/>
      <c r="L505" s="89"/>
    </row>
    <row r="506" spans="1:22">
      <c r="A506" s="325"/>
      <c r="B506" s="183"/>
      <c r="C506" s="4"/>
      <c r="D506" s="4"/>
      <c r="F506" s="4"/>
      <c r="G506" s="4"/>
      <c r="H506" s="307"/>
      <c r="I506" s="307"/>
      <c r="J506" s="59"/>
      <c r="K506" s="30"/>
      <c r="L506" s="101"/>
      <c r="M506" s="9"/>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9"/>
      <c r="N507" s="9"/>
      <c r="O507" s="9"/>
      <c r="P507" s="9"/>
      <c r="Q507" s="9"/>
      <c r="R507" s="9"/>
      <c r="S507" s="9"/>
      <c r="T507" s="9"/>
      <c r="U507" s="9"/>
      <c r="V507" s="9"/>
    </row>
    <row r="508" spans="1:22">
      <c r="A508" s="325"/>
      <c r="B508" s="19"/>
      <c r="C508" s="19"/>
      <c r="D508" s="19"/>
      <c r="E508" s="19"/>
      <c r="F508" s="19"/>
      <c r="G508" s="19"/>
      <c r="H508" s="15"/>
      <c r="I508" s="15"/>
      <c r="L508" s="23"/>
      <c r="M508" s="9"/>
      <c r="N508" s="9"/>
      <c r="O508" s="9"/>
      <c r="P508" s="9"/>
      <c r="Q508" s="9"/>
      <c r="R508" s="9"/>
      <c r="S508" s="9"/>
      <c r="T508" s="9"/>
      <c r="U508" s="9"/>
      <c r="V508" s="9"/>
    </row>
    <row r="509" spans="1:22" ht="34.5" customHeight="1">
      <c r="A509" s="325"/>
      <c r="B509" s="19"/>
      <c r="C509" s="19" t="s">
        <v>1671</v>
      </c>
      <c r="D509" s="4"/>
      <c r="F509" s="4"/>
      <c r="G509" s="4"/>
      <c r="H509" s="307"/>
      <c r="I509" s="307"/>
      <c r="J509" s="74" t="s">
        <v>77</v>
      </c>
      <c r="K509" s="167"/>
      <c r="L509" s="76" t="s">
        <v>593</v>
      </c>
      <c r="M509" s="9"/>
      <c r="N509" s="9"/>
      <c r="O509" s="9"/>
      <c r="P509" s="9"/>
      <c r="Q509" s="9"/>
      <c r="R509" s="9"/>
      <c r="S509" s="9"/>
      <c r="T509" s="9"/>
      <c r="U509" s="9"/>
      <c r="V509" s="9"/>
    </row>
    <row r="510" spans="1:22" ht="20.25" customHeight="1">
      <c r="A510" s="325"/>
      <c r="B510" s="2"/>
      <c r="C510" s="411"/>
      <c r="D510" s="412"/>
      <c r="E510" s="412"/>
      <c r="F510" s="412"/>
      <c r="G510" s="44"/>
      <c r="H510" s="307"/>
      <c r="I510" s="65" t="s">
        <v>1148</v>
      </c>
      <c r="J510" s="66"/>
      <c r="K510" s="168"/>
      <c r="L510" s="78" t="s">
        <v>80</v>
      </c>
      <c r="M510" s="9"/>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377</v>
      </c>
      <c r="J511" s="180">
        <f t="shared" ref="J511:J518" si="17">IF(SUM(L511:L511)=0,IF(COUNTIF(L511:L511,"未確認")&gt;0,"未確認",IF(COUNTIF(L511:L511,"~*")&gt;0,"*",SUM(L511:L511))),SUM(L511:L511))</f>
        <v>0</v>
      </c>
      <c r="K511" s="181" t="str">
        <f t="shared" ref="K511:K518" si="18">IF(OR(COUNTIF(L511:L511,"未確認")&gt;0,COUNTIF(L511:L511,"*")&gt;0),"※","")</f>
        <v/>
      </c>
      <c r="L511" s="111"/>
      <c r="M511" s="9"/>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1152</v>
      </c>
      <c r="J512" s="180" t="str">
        <f t="shared" si="17"/>
        <v>*</v>
      </c>
      <c r="K512" s="181" t="str">
        <f t="shared" si="18"/>
        <v>※</v>
      </c>
      <c r="L512" s="111" t="s">
        <v>1127</v>
      </c>
      <c r="M512" s="9"/>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1672</v>
      </c>
      <c r="J513" s="180">
        <f t="shared" si="17"/>
        <v>0</v>
      </c>
      <c r="K513" s="181" t="str">
        <f t="shared" si="18"/>
        <v/>
      </c>
      <c r="L513" s="111"/>
      <c r="M513" s="9"/>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1673</v>
      </c>
      <c r="J514" s="180">
        <f t="shared" si="17"/>
        <v>0</v>
      </c>
      <c r="K514" s="181" t="str">
        <f t="shared" si="18"/>
        <v/>
      </c>
      <c r="L514" s="111"/>
      <c r="M514" s="9"/>
      <c r="N514" s="9"/>
      <c r="O514" s="9"/>
      <c r="P514" s="9"/>
      <c r="Q514" s="9"/>
      <c r="R514" s="9"/>
      <c r="S514" s="9"/>
      <c r="T514" s="9"/>
      <c r="U514" s="9"/>
      <c r="V514" s="9"/>
    </row>
    <row r="515" spans="1:22" ht="117">
      <c r="A515" s="349" t="s">
        <v>1157</v>
      </c>
      <c r="B515" s="184"/>
      <c r="C515" s="383" t="s">
        <v>384</v>
      </c>
      <c r="D515" s="384"/>
      <c r="E515" s="384"/>
      <c r="F515" s="384"/>
      <c r="G515" s="384"/>
      <c r="H515" s="385"/>
      <c r="I515" s="116" t="s">
        <v>1158</v>
      </c>
      <c r="J515" s="180">
        <f t="shared" si="17"/>
        <v>0</v>
      </c>
      <c r="K515" s="181" t="str">
        <f t="shared" si="18"/>
        <v/>
      </c>
      <c r="L515" s="111"/>
      <c r="M515" s="9"/>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1516</v>
      </c>
      <c r="J516" s="180">
        <f t="shared" si="17"/>
        <v>0</v>
      </c>
      <c r="K516" s="181" t="str">
        <f t="shared" si="18"/>
        <v/>
      </c>
      <c r="L516" s="111"/>
    </row>
    <row r="517" spans="1:22" s="112" customFormat="1" ht="70.150000000000006" customHeight="1">
      <c r="A517" s="349" t="s">
        <v>1160</v>
      </c>
      <c r="B517" s="184"/>
      <c r="C517" s="383" t="s">
        <v>388</v>
      </c>
      <c r="D517" s="384"/>
      <c r="E517" s="384"/>
      <c r="F517" s="384"/>
      <c r="G517" s="384"/>
      <c r="H517" s="385"/>
      <c r="I517" s="116" t="s">
        <v>1161</v>
      </c>
      <c r="J517" s="180">
        <f t="shared" si="17"/>
        <v>0</v>
      </c>
      <c r="K517" s="181" t="str">
        <f t="shared" si="18"/>
        <v/>
      </c>
      <c r="L517" s="111"/>
    </row>
    <row r="518" spans="1:22" s="112" customFormat="1" ht="84" customHeight="1">
      <c r="A518" s="349" t="s">
        <v>1162</v>
      </c>
      <c r="B518" s="184"/>
      <c r="C518" s="383" t="s">
        <v>390</v>
      </c>
      <c r="D518" s="384"/>
      <c r="E518" s="384"/>
      <c r="F518" s="384"/>
      <c r="G518" s="384"/>
      <c r="H518" s="385"/>
      <c r="I518" s="116" t="s">
        <v>1163</v>
      </c>
      <c r="J518" s="180">
        <f t="shared" si="17"/>
        <v>0</v>
      </c>
      <c r="K518" s="181" t="str">
        <f t="shared" si="18"/>
        <v/>
      </c>
      <c r="L518" s="111"/>
    </row>
    <row r="519" spans="1:22" s="1" customFormat="1">
      <c r="A519" s="325"/>
      <c r="B519" s="19"/>
      <c r="C519" s="19"/>
      <c r="D519" s="19"/>
      <c r="E519" s="19"/>
      <c r="F519" s="19"/>
      <c r="G519" s="19"/>
      <c r="H519" s="15"/>
      <c r="I519" s="15"/>
      <c r="J519" s="87"/>
      <c r="K519" s="88"/>
      <c r="L519" s="89"/>
    </row>
    <row r="520" spans="1:22">
      <c r="A520" s="325"/>
      <c r="B520" s="19"/>
      <c r="C520" s="19"/>
      <c r="D520" s="19"/>
      <c r="E520" s="19"/>
      <c r="F520" s="19"/>
      <c r="G520" s="19"/>
      <c r="H520" s="15"/>
      <c r="I520" s="15"/>
      <c r="L520" s="73"/>
      <c r="M520" s="9"/>
      <c r="N520" s="9"/>
      <c r="O520" s="9"/>
      <c r="P520" s="9"/>
      <c r="Q520" s="9"/>
      <c r="R520" s="9"/>
      <c r="S520" s="9"/>
      <c r="T520" s="9"/>
      <c r="U520" s="9"/>
      <c r="V520" s="9"/>
    </row>
    <row r="521" spans="1:22" ht="34.5" customHeight="1">
      <c r="A521" s="325"/>
      <c r="B521" s="19"/>
      <c r="C521" s="19" t="s">
        <v>1674</v>
      </c>
      <c r="D521" s="4"/>
      <c r="F521" s="4"/>
      <c r="G521" s="4"/>
      <c r="H521" s="307"/>
      <c r="I521" s="307"/>
      <c r="J521" s="74" t="s">
        <v>77</v>
      </c>
      <c r="K521" s="167"/>
      <c r="L521" s="76" t="s">
        <v>593</v>
      </c>
      <c r="M521" s="9"/>
      <c r="N521" s="9"/>
      <c r="O521" s="9"/>
      <c r="P521" s="9"/>
      <c r="Q521" s="9"/>
      <c r="R521" s="9"/>
      <c r="S521" s="9"/>
      <c r="T521" s="9"/>
      <c r="U521" s="9"/>
      <c r="V521" s="9"/>
    </row>
    <row r="522" spans="1:22" ht="20.25" customHeight="1">
      <c r="A522" s="325"/>
      <c r="B522" s="2"/>
      <c r="C522" s="411"/>
      <c r="D522" s="412"/>
      <c r="E522" s="412"/>
      <c r="F522" s="412"/>
      <c r="G522" s="44"/>
      <c r="H522" s="307"/>
      <c r="I522" s="65" t="s">
        <v>1148</v>
      </c>
      <c r="J522" s="66"/>
      <c r="K522" s="168"/>
      <c r="L522" s="78" t="s">
        <v>80</v>
      </c>
      <c r="M522" s="9"/>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1675</v>
      </c>
      <c r="J523" s="185">
        <f>IF(SUM(L523:L523)=0,IF(COUNTIF(L523:L523,"未確認")&gt;0,"未確認",IF(COUNTIF(L523:L523,"~*")&gt;0,"*",SUM(L523:L523))),SUM(L523:L523))</f>
        <v>0</v>
      </c>
      <c r="K523" s="181" t="str">
        <f>IF(OR(COUNTIF(L523:L523,"未確認")&gt;0,COUNTIF(L523:L523,"*")&gt;0),"※","")</f>
        <v/>
      </c>
      <c r="L523" s="111"/>
    </row>
    <row r="524" spans="1:22" s="108" customFormat="1" ht="78">
      <c r="A524" s="349"/>
      <c r="B524" s="184"/>
      <c r="C524" s="415" t="s">
        <v>1520</v>
      </c>
      <c r="D524" s="416"/>
      <c r="E524" s="416"/>
      <c r="F524" s="416"/>
      <c r="G524" s="416"/>
      <c r="H524" s="417"/>
      <c r="I524" s="116" t="s">
        <v>1167</v>
      </c>
      <c r="J524" s="185">
        <f>IF(SUM(L524:L524)=0,IF(COUNTIF(L524:L524,"未確認")&gt;0,"未確認",IF(COUNTIF(L524:L524,"~*")&gt;0,"*",SUM(L524:L524))),SUM(L524:L524))</f>
        <v>0</v>
      </c>
      <c r="K524" s="181" t="str">
        <f>IF(OR(COUNTIF(L524:L524,"未確認")&gt;0,COUNTIF(L524:L524,"*")&gt;0),"※","")</f>
        <v/>
      </c>
      <c r="L524" s="111"/>
    </row>
    <row r="525" spans="1:22" s="108" customFormat="1" ht="97.5">
      <c r="A525" s="349" t="s">
        <v>1168</v>
      </c>
      <c r="B525" s="184"/>
      <c r="C525" s="415" t="s">
        <v>395</v>
      </c>
      <c r="D525" s="416"/>
      <c r="E525" s="416"/>
      <c r="F525" s="416"/>
      <c r="G525" s="416"/>
      <c r="H525" s="417"/>
      <c r="I525" s="116" t="s">
        <v>1169</v>
      </c>
      <c r="J525" s="185">
        <f>IF(SUM(L525:L525)=0,IF(COUNTIF(L525:L525,"未確認")&gt;0,"未確認",IF(COUNTIF(L525:L525,"~*")&gt;0,"*",SUM(L525:L525))),SUM(L525:L525))</f>
        <v>0</v>
      </c>
      <c r="K525" s="181" t="str">
        <f>IF(OR(COUNTIF(L525:L525,"未確認")&gt;0,COUNTIF(L525:L525,"*")&gt;0),"※","")</f>
        <v/>
      </c>
      <c r="L525" s="111"/>
    </row>
    <row r="526" spans="1:22" s="1" customFormat="1">
      <c r="A526" s="325"/>
      <c r="B526" s="19"/>
      <c r="C526" s="19"/>
      <c r="D526" s="19"/>
      <c r="E526" s="19"/>
      <c r="F526" s="19"/>
      <c r="G526" s="19"/>
      <c r="H526" s="15"/>
      <c r="I526" s="15"/>
      <c r="J526" s="87"/>
      <c r="K526" s="88"/>
      <c r="L526" s="73"/>
    </row>
    <row r="527" spans="1:22">
      <c r="A527" s="325"/>
      <c r="B527" s="19"/>
      <c r="C527" s="19"/>
      <c r="D527" s="19"/>
      <c r="E527" s="19"/>
      <c r="F527" s="19"/>
      <c r="G527" s="19"/>
      <c r="H527" s="15"/>
      <c r="I527" s="15"/>
      <c r="L527" s="73"/>
      <c r="M527" s="9"/>
      <c r="N527" s="9"/>
      <c r="O527" s="9"/>
      <c r="P527" s="9"/>
      <c r="Q527" s="9"/>
      <c r="R527" s="9"/>
      <c r="S527" s="9"/>
      <c r="T527" s="9"/>
      <c r="U527" s="9"/>
      <c r="V527" s="9"/>
    </row>
    <row r="528" spans="1:22" ht="34.5" customHeight="1">
      <c r="A528" s="325"/>
      <c r="B528" s="19"/>
      <c r="C528" s="19" t="s">
        <v>1170</v>
      </c>
      <c r="D528" s="4"/>
      <c r="F528" s="4"/>
      <c r="G528" s="4"/>
      <c r="H528" s="307"/>
      <c r="I528" s="307"/>
      <c r="J528" s="74" t="s">
        <v>77</v>
      </c>
      <c r="K528" s="167"/>
      <c r="L528" s="76" t="s">
        <v>593</v>
      </c>
      <c r="M528" s="9"/>
      <c r="N528" s="9"/>
      <c r="O528" s="9"/>
      <c r="P528" s="9"/>
      <c r="Q528" s="9"/>
      <c r="R528" s="9"/>
      <c r="S528" s="9"/>
      <c r="T528" s="9"/>
      <c r="U528" s="9"/>
      <c r="V528" s="9"/>
    </row>
    <row r="529" spans="1:22" ht="20.25" customHeight="1">
      <c r="A529" s="325"/>
      <c r="B529" s="2"/>
      <c r="C529" s="418"/>
      <c r="D529" s="418"/>
      <c r="E529" s="418"/>
      <c r="F529" s="418"/>
      <c r="G529" s="44"/>
      <c r="H529" s="307"/>
      <c r="I529" s="65" t="s">
        <v>1148</v>
      </c>
      <c r="J529" s="66"/>
      <c r="K529" s="168"/>
      <c r="L529" s="78" t="s">
        <v>80</v>
      </c>
      <c r="M529" s="9"/>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1172</v>
      </c>
      <c r="J530" s="185">
        <f>IF(SUM(L530:L530)=0,IF(COUNTIF(L530:L530,"未確認")&gt;0,"未確認",IF(COUNTIF(L530:L530,"~*")&gt;0,"*",SUM(L530:L530))),SUM(L530:L530))</f>
        <v>0</v>
      </c>
      <c r="K530" s="181" t="str">
        <f>IF(OR(COUNTIF(L530:L530,"未確認")&gt;0,COUNTIF(L530:L530,"*")&gt;0),"※","")</f>
        <v/>
      </c>
      <c r="L530" s="111"/>
    </row>
    <row r="531" spans="1:22" s="1" customFormat="1">
      <c r="A531" s="325"/>
      <c r="B531" s="19"/>
      <c r="C531" s="19"/>
      <c r="D531" s="19"/>
      <c r="E531" s="19"/>
      <c r="F531" s="19"/>
      <c r="G531" s="19"/>
      <c r="H531" s="15"/>
      <c r="I531" s="15"/>
      <c r="J531" s="87"/>
      <c r="K531" s="88"/>
      <c r="L531" s="89"/>
    </row>
    <row r="532" spans="1:22">
      <c r="A532" s="325"/>
      <c r="B532" s="19"/>
      <c r="C532" s="19"/>
      <c r="D532" s="19"/>
      <c r="E532" s="19"/>
      <c r="F532" s="19"/>
      <c r="G532" s="19"/>
      <c r="H532" s="15"/>
      <c r="I532" s="15"/>
      <c r="L532" s="73"/>
      <c r="M532" s="9"/>
      <c r="N532" s="9"/>
      <c r="O532" s="9"/>
      <c r="P532" s="9"/>
      <c r="Q532" s="9"/>
      <c r="R532" s="9"/>
      <c r="S532" s="9"/>
      <c r="T532" s="9"/>
      <c r="U532" s="9"/>
      <c r="V532" s="9"/>
    </row>
    <row r="533" spans="1:22" ht="34.5" customHeight="1">
      <c r="A533" s="325"/>
      <c r="B533" s="19"/>
      <c r="C533" s="19" t="s">
        <v>1676</v>
      </c>
      <c r="D533" s="4"/>
      <c r="F533" s="4"/>
      <c r="G533" s="4"/>
      <c r="H533" s="307"/>
      <c r="I533" s="307"/>
      <c r="J533" s="74" t="s">
        <v>77</v>
      </c>
      <c r="K533" s="167"/>
      <c r="L533" s="76" t="s">
        <v>593</v>
      </c>
      <c r="M533" s="9"/>
      <c r="N533" s="9"/>
      <c r="O533" s="9"/>
      <c r="P533" s="9"/>
      <c r="Q533" s="9"/>
      <c r="R533" s="9"/>
      <c r="S533" s="9"/>
      <c r="T533" s="9"/>
      <c r="U533" s="9"/>
      <c r="V533" s="9"/>
    </row>
    <row r="534" spans="1:22" ht="20.25" customHeight="1">
      <c r="A534" s="325"/>
      <c r="B534" s="2"/>
      <c r="C534" s="418"/>
      <c r="D534" s="419"/>
      <c r="E534" s="419"/>
      <c r="F534" s="419"/>
      <c r="G534" s="44"/>
      <c r="H534" s="307"/>
      <c r="I534" s="65" t="s">
        <v>1148</v>
      </c>
      <c r="J534" s="66"/>
      <c r="K534" s="168"/>
      <c r="L534" s="78" t="s">
        <v>80</v>
      </c>
      <c r="M534" s="9"/>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1677</v>
      </c>
      <c r="J535" s="180">
        <f>IF(SUM(L535:L535)=0,IF(COUNTIF(L535:L535,"未確認")&gt;0,"未確認",IF(COUNTIF(L535:L535,"~*")&gt;0,"*",SUM(L535:L535))),SUM(L535:L535))</f>
        <v>0</v>
      </c>
      <c r="K535" s="181" t="str">
        <f>IF(OR(COUNTIF(L535:L535,"未確認")&gt;0,COUNTIF(L535:L535,"*")&gt;0),"※","")</f>
        <v/>
      </c>
      <c r="L535" s="111">
        <v>0</v>
      </c>
    </row>
    <row r="536" spans="1:22" s="1" customFormat="1">
      <c r="A536" s="325"/>
      <c r="B536" s="19"/>
      <c r="C536" s="19"/>
      <c r="D536" s="19"/>
      <c r="E536" s="19"/>
      <c r="F536" s="19"/>
      <c r="G536" s="19"/>
      <c r="H536" s="15"/>
      <c r="I536" s="15"/>
      <c r="J536" s="87"/>
      <c r="K536" s="88"/>
      <c r="L536" s="89"/>
    </row>
    <row r="537" spans="1:22">
      <c r="A537" s="325"/>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5"/>
      <c r="B538" s="19"/>
      <c r="C538" s="19" t="s">
        <v>1176</v>
      </c>
      <c r="D538" s="4"/>
      <c r="F538" s="4"/>
      <c r="G538" s="4"/>
      <c r="H538" s="307"/>
      <c r="I538" s="307"/>
      <c r="J538" s="74" t="s">
        <v>77</v>
      </c>
      <c r="K538" s="167"/>
      <c r="L538" s="76" t="s">
        <v>593</v>
      </c>
      <c r="M538" s="9"/>
      <c r="N538" s="9"/>
      <c r="O538" s="9"/>
      <c r="P538" s="9"/>
      <c r="Q538" s="9"/>
      <c r="R538" s="9"/>
      <c r="S538" s="9"/>
      <c r="T538" s="9"/>
      <c r="U538" s="9"/>
      <c r="V538" s="9"/>
    </row>
    <row r="539" spans="1:22" ht="20.25" customHeight="1">
      <c r="A539" s="325"/>
      <c r="B539" s="2"/>
      <c r="C539" s="411"/>
      <c r="D539" s="412"/>
      <c r="E539" s="412"/>
      <c r="F539" s="412"/>
      <c r="G539" s="44"/>
      <c r="H539" s="307"/>
      <c r="I539" s="65" t="s">
        <v>1148</v>
      </c>
      <c r="J539" s="66"/>
      <c r="K539" s="168"/>
      <c r="L539" s="78" t="s">
        <v>80</v>
      </c>
      <c r="M539" s="9"/>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1678</v>
      </c>
      <c r="J540" s="180">
        <f t="shared" ref="J540:J545" si="19">IF(SUM(L540:L540)=0,IF(COUNTIF(L540:L540,"未確認")&gt;0,"未確認",IF(COUNTIF(L540:L540,"~*")&gt;0,"*",SUM(L540:L540))),SUM(L540:L540))</f>
        <v>0</v>
      </c>
      <c r="K540" s="181" t="str">
        <f t="shared" ref="K540:K545" si="20">IF(OR(COUNTIF(L540:L540,"未確認")&gt;0,COUNTIF(L540:L540,"*")&gt;0),"※","")</f>
        <v/>
      </c>
      <c r="L540" s="111"/>
    </row>
    <row r="541" spans="1:22" s="108" customFormat="1" ht="70.150000000000006" customHeight="1">
      <c r="A541" s="349" t="s">
        <v>1179</v>
      </c>
      <c r="B541" s="184"/>
      <c r="C541" s="383" t="s">
        <v>406</v>
      </c>
      <c r="D541" s="384"/>
      <c r="E541" s="384"/>
      <c r="F541" s="384"/>
      <c r="G541" s="384"/>
      <c r="H541" s="385"/>
      <c r="I541" s="116" t="s">
        <v>1180</v>
      </c>
      <c r="J541" s="180">
        <f t="shared" si="19"/>
        <v>0</v>
      </c>
      <c r="K541" s="181" t="str">
        <f t="shared" si="20"/>
        <v/>
      </c>
      <c r="L541" s="111"/>
    </row>
    <row r="542" spans="1:22" s="108" customFormat="1" ht="42.75" customHeight="1">
      <c r="A542" s="349" t="s">
        <v>1181</v>
      </c>
      <c r="B542" s="184"/>
      <c r="C542" s="383" t="s">
        <v>408</v>
      </c>
      <c r="D542" s="384"/>
      <c r="E542" s="384"/>
      <c r="F542" s="384"/>
      <c r="G542" s="384"/>
      <c r="H542" s="385"/>
      <c r="I542" s="413" t="s">
        <v>1679</v>
      </c>
      <c r="J542" s="180">
        <f t="shared" si="19"/>
        <v>0</v>
      </c>
      <c r="K542" s="181" t="str">
        <f t="shared" si="20"/>
        <v/>
      </c>
      <c r="L542" s="111"/>
    </row>
    <row r="543" spans="1:22" s="108" customFormat="1" ht="42.75" customHeight="1">
      <c r="A543" s="349" t="s">
        <v>1183</v>
      </c>
      <c r="B543" s="184"/>
      <c r="C543" s="383" t="s">
        <v>1525</v>
      </c>
      <c r="D543" s="384"/>
      <c r="E543" s="384"/>
      <c r="F543" s="384"/>
      <c r="G543" s="384"/>
      <c r="H543" s="385"/>
      <c r="I543" s="414"/>
      <c r="J543" s="180">
        <f t="shared" si="19"/>
        <v>15</v>
      </c>
      <c r="K543" s="181" t="str">
        <f t="shared" si="20"/>
        <v/>
      </c>
      <c r="L543" s="111">
        <v>15</v>
      </c>
    </row>
    <row r="544" spans="1:22" s="108" customFormat="1" ht="70.150000000000006" customHeight="1">
      <c r="A544" s="349" t="s">
        <v>1184</v>
      </c>
      <c r="B544" s="184"/>
      <c r="C544" s="383" t="s">
        <v>411</v>
      </c>
      <c r="D544" s="384"/>
      <c r="E544" s="384"/>
      <c r="F544" s="384"/>
      <c r="G544" s="384"/>
      <c r="H544" s="385"/>
      <c r="I544" s="116" t="s">
        <v>1185</v>
      </c>
      <c r="J544" s="180">
        <f t="shared" si="19"/>
        <v>0</v>
      </c>
      <c r="K544" s="181" t="str">
        <f t="shared" si="20"/>
        <v/>
      </c>
      <c r="L544" s="111"/>
    </row>
    <row r="545" spans="1:22" s="108" customFormat="1" ht="56.1" customHeight="1">
      <c r="A545" s="349" t="s">
        <v>1186</v>
      </c>
      <c r="B545" s="184"/>
      <c r="C545" s="383" t="s">
        <v>413</v>
      </c>
      <c r="D545" s="384"/>
      <c r="E545" s="384"/>
      <c r="F545" s="384"/>
      <c r="G545" s="384"/>
      <c r="H545" s="385"/>
      <c r="I545" s="116" t="s">
        <v>1680</v>
      </c>
      <c r="J545" s="180">
        <f t="shared" si="19"/>
        <v>0</v>
      </c>
      <c r="K545" s="181" t="str">
        <f t="shared" si="20"/>
        <v/>
      </c>
      <c r="L545" s="111"/>
    </row>
    <row r="546" spans="1:22" s="1" customFormat="1">
      <c r="A546" s="325"/>
      <c r="B546" s="19"/>
      <c r="C546" s="19"/>
      <c r="D546" s="19"/>
      <c r="E546" s="19"/>
      <c r="F546" s="19"/>
      <c r="G546" s="19"/>
      <c r="H546" s="15"/>
      <c r="I546" s="15"/>
      <c r="J546" s="87"/>
      <c r="K546" s="88"/>
      <c r="L546" s="89"/>
    </row>
    <row r="547" spans="1:22" s="82" customFormat="1">
      <c r="A547" s="325"/>
      <c r="B547" s="83"/>
      <c r="C547" s="60"/>
      <c r="D547" s="60"/>
      <c r="E547" s="60"/>
      <c r="F547" s="60"/>
      <c r="G547" s="60"/>
      <c r="H547" s="90"/>
      <c r="I547" s="90"/>
      <c r="J547" s="87"/>
      <c r="K547" s="88"/>
      <c r="L547" s="89"/>
    </row>
    <row r="548" spans="1:22" s="108" customFormat="1">
      <c r="A548" s="325"/>
      <c r="B548" s="184"/>
      <c r="C548" s="4"/>
      <c r="D548" s="4"/>
      <c r="E548" s="4"/>
      <c r="F548" s="4"/>
      <c r="G548" s="4"/>
      <c r="H548" s="307"/>
      <c r="I548" s="307"/>
      <c r="J548" s="59"/>
      <c r="K548" s="30"/>
      <c r="L548" s="101"/>
    </row>
    <row r="549" spans="1:22" s="108" customFormat="1">
      <c r="A549" s="325"/>
      <c r="B549" s="19" t="s">
        <v>415</v>
      </c>
      <c r="C549" s="19"/>
      <c r="D549" s="19"/>
      <c r="E549" s="19"/>
      <c r="F549" s="19"/>
      <c r="G549" s="19"/>
      <c r="H549" s="15"/>
      <c r="I549" s="15"/>
      <c r="J549" s="59"/>
      <c r="K549" s="30"/>
      <c r="L549" s="101"/>
    </row>
    <row r="550" spans="1:22">
      <c r="A550" s="325"/>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593</v>
      </c>
    </row>
    <row r="552" spans="1:22" s="2" customFormat="1" ht="20.25" customHeight="1">
      <c r="A552" s="325"/>
      <c r="C552" s="60"/>
      <c r="D552" s="4"/>
      <c r="E552" s="4"/>
      <c r="F552" s="4"/>
      <c r="G552" s="4"/>
      <c r="H552" s="307"/>
      <c r="I552" s="65" t="s">
        <v>1681</v>
      </c>
      <c r="J552" s="66"/>
      <c r="K552" s="168"/>
      <c r="L552" s="78" t="s">
        <v>80</v>
      </c>
    </row>
    <row r="553" spans="1:22" s="108" customFormat="1" ht="70.150000000000006" customHeight="1">
      <c r="A553" s="349" t="s">
        <v>1188</v>
      </c>
      <c r="C553" s="383" t="s">
        <v>416</v>
      </c>
      <c r="D553" s="384"/>
      <c r="E553" s="384"/>
      <c r="F553" s="384"/>
      <c r="G553" s="384"/>
      <c r="H553" s="385"/>
      <c r="I553" s="116" t="s">
        <v>1528</v>
      </c>
      <c r="J553" s="180">
        <f t="shared" ref="J553:J565" si="21">IF(SUM(L553:L553)=0,IF(COUNTIF(L553:L553,"未確認")&gt;0,"未確認",IF(COUNTIF(L553:L553,"~*")&gt;0,"*",SUM(L553:L553))),SUM(L553:L553))</f>
        <v>0</v>
      </c>
      <c r="K553" s="181" t="str">
        <f t="shared" ref="K553:K565" si="22">IF(OR(COUNTIF(L553:L553,"未確認")&gt;0,COUNTIF(L553:L553,"*")&gt;0),"※","")</f>
        <v/>
      </c>
      <c r="L553" s="111"/>
    </row>
    <row r="554" spans="1:22" s="108" customFormat="1" ht="70.150000000000006" customHeight="1">
      <c r="A554" s="349" t="s">
        <v>1189</v>
      </c>
      <c r="B554" s="113"/>
      <c r="C554" s="383" t="s">
        <v>418</v>
      </c>
      <c r="D554" s="384"/>
      <c r="E554" s="384"/>
      <c r="F554" s="384"/>
      <c r="G554" s="384"/>
      <c r="H554" s="385"/>
      <c r="I554" s="116" t="s">
        <v>1190</v>
      </c>
      <c r="J554" s="180">
        <f t="shared" si="21"/>
        <v>0</v>
      </c>
      <c r="K554" s="181" t="str">
        <f t="shared" si="22"/>
        <v/>
      </c>
      <c r="L554" s="111"/>
    </row>
    <row r="555" spans="1:22" s="108" customFormat="1" ht="70.150000000000006" customHeight="1">
      <c r="A555" s="349" t="s">
        <v>1191</v>
      </c>
      <c r="B555" s="113"/>
      <c r="C555" s="383" t="s">
        <v>420</v>
      </c>
      <c r="D555" s="384"/>
      <c r="E555" s="384"/>
      <c r="F555" s="384"/>
      <c r="G555" s="384"/>
      <c r="H555" s="385"/>
      <c r="I555" s="116" t="s">
        <v>1192</v>
      </c>
      <c r="J555" s="180">
        <f t="shared" si="21"/>
        <v>0</v>
      </c>
      <c r="K555" s="181" t="str">
        <f t="shared" si="22"/>
        <v/>
      </c>
      <c r="L555" s="111"/>
    </row>
    <row r="556" spans="1:22" s="108" customFormat="1" ht="70.150000000000006" customHeight="1">
      <c r="A556" s="349" t="s">
        <v>1193</v>
      </c>
      <c r="B556" s="113"/>
      <c r="C556" s="383" t="s">
        <v>422</v>
      </c>
      <c r="D556" s="384"/>
      <c r="E556" s="384"/>
      <c r="F556" s="384"/>
      <c r="G556" s="384"/>
      <c r="H556" s="385"/>
      <c r="I556" s="116" t="s">
        <v>423</v>
      </c>
      <c r="J556" s="180">
        <f t="shared" si="21"/>
        <v>0</v>
      </c>
      <c r="K556" s="181" t="str">
        <f t="shared" si="22"/>
        <v/>
      </c>
      <c r="L556" s="111"/>
    </row>
    <row r="557" spans="1:22" s="108" customFormat="1" ht="70.150000000000006" customHeight="1">
      <c r="A557" s="349" t="s">
        <v>1194</v>
      </c>
      <c r="B557" s="113"/>
      <c r="C557" s="383" t="s">
        <v>424</v>
      </c>
      <c r="D557" s="384"/>
      <c r="E557" s="384"/>
      <c r="F557" s="384"/>
      <c r="G557" s="384"/>
      <c r="H557" s="385"/>
      <c r="I557" s="116" t="s">
        <v>1682</v>
      </c>
      <c r="J557" s="180">
        <f t="shared" si="21"/>
        <v>0</v>
      </c>
      <c r="K557" s="181" t="str">
        <f t="shared" si="22"/>
        <v/>
      </c>
      <c r="L557" s="111"/>
    </row>
    <row r="558" spans="1:22" s="108" customFormat="1" ht="98.1" customHeight="1">
      <c r="A558" s="349" t="s">
        <v>1196</v>
      </c>
      <c r="B558" s="113"/>
      <c r="C558" s="383" t="s">
        <v>426</v>
      </c>
      <c r="D558" s="384"/>
      <c r="E558" s="384"/>
      <c r="F558" s="384"/>
      <c r="G558" s="384"/>
      <c r="H558" s="385"/>
      <c r="I558" s="116" t="s">
        <v>1197</v>
      </c>
      <c r="J558" s="180">
        <f t="shared" si="21"/>
        <v>0</v>
      </c>
      <c r="K558" s="181" t="str">
        <f t="shared" si="22"/>
        <v/>
      </c>
      <c r="L558" s="111"/>
    </row>
    <row r="559" spans="1:22" s="108" customFormat="1" ht="84" customHeight="1">
      <c r="A559" s="349" t="s">
        <v>1198</v>
      </c>
      <c r="B559" s="113"/>
      <c r="C559" s="383" t="s">
        <v>428</v>
      </c>
      <c r="D559" s="384"/>
      <c r="E559" s="384"/>
      <c r="F559" s="384"/>
      <c r="G559" s="384"/>
      <c r="H559" s="385"/>
      <c r="I559" s="116" t="s">
        <v>1683</v>
      </c>
      <c r="J559" s="180">
        <f t="shared" si="21"/>
        <v>0</v>
      </c>
      <c r="K559" s="181" t="str">
        <f t="shared" si="22"/>
        <v/>
      </c>
      <c r="L559" s="111"/>
    </row>
    <row r="560" spans="1:22" s="108" customFormat="1" ht="70.150000000000006" customHeight="1">
      <c r="A560" s="349" t="s">
        <v>1200</v>
      </c>
      <c r="B560" s="113"/>
      <c r="C560" s="383" t="s">
        <v>430</v>
      </c>
      <c r="D560" s="384"/>
      <c r="E560" s="384"/>
      <c r="F560" s="384"/>
      <c r="G560" s="384"/>
      <c r="H560" s="385"/>
      <c r="I560" s="116" t="s">
        <v>1530</v>
      </c>
      <c r="J560" s="180">
        <f t="shared" si="21"/>
        <v>0</v>
      </c>
      <c r="K560" s="181" t="str">
        <f t="shared" si="22"/>
        <v/>
      </c>
      <c r="L560" s="111"/>
    </row>
    <row r="561" spans="1:12" s="108" customFormat="1" ht="70.150000000000006" customHeight="1">
      <c r="A561" s="349" t="s">
        <v>1201</v>
      </c>
      <c r="B561" s="113"/>
      <c r="C561" s="386" t="s">
        <v>432</v>
      </c>
      <c r="D561" s="387"/>
      <c r="E561" s="387"/>
      <c r="F561" s="387"/>
      <c r="G561" s="387"/>
      <c r="H561" s="388"/>
      <c r="I561" s="129" t="s">
        <v>1202</v>
      </c>
      <c r="J561" s="180">
        <f t="shared" si="21"/>
        <v>0</v>
      </c>
      <c r="K561" s="181" t="str">
        <f t="shared" si="22"/>
        <v/>
      </c>
      <c r="L561" s="111"/>
    </row>
    <row r="562" spans="1:12" s="108" customFormat="1" ht="78">
      <c r="A562" s="349" t="s">
        <v>1203</v>
      </c>
      <c r="B562" s="113"/>
      <c r="C562" s="383" t="s">
        <v>434</v>
      </c>
      <c r="D562" s="384"/>
      <c r="E562" s="384"/>
      <c r="F562" s="384"/>
      <c r="G562" s="384"/>
      <c r="H562" s="385"/>
      <c r="I562" s="129" t="s">
        <v>435</v>
      </c>
      <c r="J562" s="180">
        <f t="shared" si="21"/>
        <v>0</v>
      </c>
      <c r="K562" s="181" t="str">
        <f t="shared" si="22"/>
        <v/>
      </c>
      <c r="L562" s="111"/>
    </row>
    <row r="563" spans="1:12" s="108" customFormat="1" ht="70.150000000000006" customHeight="1">
      <c r="A563" s="349" t="s">
        <v>1204</v>
      </c>
      <c r="B563" s="113"/>
      <c r="C563" s="383" t="s">
        <v>436</v>
      </c>
      <c r="D563" s="384"/>
      <c r="E563" s="384"/>
      <c r="F563" s="384"/>
      <c r="G563" s="384"/>
      <c r="H563" s="385"/>
      <c r="I563" s="129" t="s">
        <v>437</v>
      </c>
      <c r="J563" s="180">
        <f t="shared" si="21"/>
        <v>0</v>
      </c>
      <c r="K563" s="181" t="str">
        <f t="shared" si="22"/>
        <v/>
      </c>
      <c r="L563" s="111"/>
    </row>
    <row r="564" spans="1:12" s="108" customFormat="1" ht="70.150000000000006" customHeight="1">
      <c r="A564" s="349" t="s">
        <v>1205</v>
      </c>
      <c r="B564" s="113"/>
      <c r="C564" s="383" t="s">
        <v>438</v>
      </c>
      <c r="D564" s="384"/>
      <c r="E564" s="384"/>
      <c r="F564" s="384"/>
      <c r="G564" s="384"/>
      <c r="H564" s="385"/>
      <c r="I564" s="129" t="s">
        <v>1684</v>
      </c>
      <c r="J564" s="180">
        <f t="shared" si="21"/>
        <v>0</v>
      </c>
      <c r="K564" s="181" t="str">
        <f t="shared" si="22"/>
        <v/>
      </c>
      <c r="L564" s="111"/>
    </row>
    <row r="565" spans="1:12" s="108" customFormat="1" ht="70.150000000000006" customHeight="1">
      <c r="A565" s="349" t="s">
        <v>1207</v>
      </c>
      <c r="B565" s="113"/>
      <c r="C565" s="383" t="s">
        <v>440</v>
      </c>
      <c r="D565" s="384"/>
      <c r="E565" s="384"/>
      <c r="F565" s="384"/>
      <c r="G565" s="384"/>
      <c r="H565" s="385"/>
      <c r="I565" s="129" t="s">
        <v>1685</v>
      </c>
      <c r="J565" s="180">
        <f t="shared" si="21"/>
        <v>0</v>
      </c>
      <c r="K565" s="181" t="str">
        <f t="shared" si="22"/>
        <v/>
      </c>
      <c r="L565" s="111"/>
    </row>
    <row r="566" spans="1:12" s="108" customFormat="1" ht="113.65" customHeight="1">
      <c r="A566" s="345" t="s">
        <v>1208</v>
      </c>
      <c r="B566" s="113"/>
      <c r="C566" s="386" t="s">
        <v>1686</v>
      </c>
      <c r="D566" s="387"/>
      <c r="E566" s="387"/>
      <c r="F566" s="387"/>
      <c r="G566" s="387"/>
      <c r="H566" s="388"/>
      <c r="I566" s="317" t="s">
        <v>1210</v>
      </c>
      <c r="J566" s="186"/>
      <c r="K566" s="187"/>
      <c r="L566" s="192" t="s">
        <v>1687</v>
      </c>
    </row>
    <row r="567" spans="1:12" s="1" customFormat="1" ht="65.099999999999994" customHeight="1">
      <c r="A567" s="325"/>
      <c r="B567" s="113"/>
      <c r="C567" s="389" t="s">
        <v>445</v>
      </c>
      <c r="D567" s="390"/>
      <c r="E567" s="390"/>
      <c r="F567" s="390"/>
      <c r="G567" s="390"/>
      <c r="H567" s="391"/>
      <c r="I567" s="392" t="s">
        <v>446</v>
      </c>
      <c r="J567" s="188"/>
      <c r="K567" s="189"/>
      <c r="L567" s="120"/>
    </row>
    <row r="568" spans="1:12" s="1" customFormat="1" ht="34.5" customHeight="1">
      <c r="A568" s="345" t="s">
        <v>1216</v>
      </c>
      <c r="B568" s="113"/>
      <c r="C568" s="190"/>
      <c r="D568" s="398" t="s">
        <v>447</v>
      </c>
      <c r="E568" s="408"/>
      <c r="F568" s="408"/>
      <c r="G568" s="408"/>
      <c r="H568" s="399"/>
      <c r="I568" s="409"/>
      <c r="J568" s="188"/>
      <c r="K568" s="191"/>
      <c r="L568" s="192">
        <v>41</v>
      </c>
    </row>
    <row r="569" spans="1:12" s="1" customFormat="1" ht="34.5" customHeight="1">
      <c r="A569" s="345" t="s">
        <v>1217</v>
      </c>
      <c r="B569" s="113"/>
      <c r="C569" s="190"/>
      <c r="D569" s="398" t="s">
        <v>448</v>
      </c>
      <c r="E569" s="408"/>
      <c r="F569" s="408"/>
      <c r="G569" s="408"/>
      <c r="H569" s="399"/>
      <c r="I569" s="409"/>
      <c r="J569" s="188"/>
      <c r="K569" s="191"/>
      <c r="L569" s="192">
        <v>18.3</v>
      </c>
    </row>
    <row r="570" spans="1:12" s="1" customFormat="1" ht="34.5" customHeight="1">
      <c r="A570" s="345" t="s">
        <v>1218</v>
      </c>
      <c r="B570" s="113"/>
      <c r="C570" s="190"/>
      <c r="D570" s="398" t="s">
        <v>449</v>
      </c>
      <c r="E570" s="408"/>
      <c r="F570" s="408"/>
      <c r="G570" s="408"/>
      <c r="H570" s="399"/>
      <c r="I570" s="409"/>
      <c r="J570" s="188"/>
      <c r="K570" s="191"/>
      <c r="L570" s="192">
        <v>17.899999999999999</v>
      </c>
    </row>
    <row r="571" spans="1:12" s="1" customFormat="1" ht="34.5" customHeight="1">
      <c r="A571" s="345" t="s">
        <v>1219</v>
      </c>
      <c r="B571" s="113"/>
      <c r="C571" s="190"/>
      <c r="D571" s="398" t="s">
        <v>450</v>
      </c>
      <c r="E571" s="408"/>
      <c r="F571" s="408"/>
      <c r="G571" s="408"/>
      <c r="H571" s="399"/>
      <c r="I571" s="409"/>
      <c r="J571" s="188"/>
      <c r="K571" s="191"/>
      <c r="L571" s="192">
        <v>0.4</v>
      </c>
    </row>
    <row r="572" spans="1:12" s="1" customFormat="1" ht="34.5" customHeight="1">
      <c r="A572" s="345" t="s">
        <v>1220</v>
      </c>
      <c r="B572" s="113"/>
      <c r="C572" s="190"/>
      <c r="D572" s="398" t="s">
        <v>1538</v>
      </c>
      <c r="E572" s="408"/>
      <c r="F572" s="408"/>
      <c r="G572" s="408"/>
      <c r="H572" s="399"/>
      <c r="I572" s="409"/>
      <c r="J572" s="188"/>
      <c r="K572" s="191"/>
      <c r="L572" s="192">
        <v>0</v>
      </c>
    </row>
    <row r="573" spans="1:12" s="1" customFormat="1" ht="34.5" customHeight="1">
      <c r="A573" s="345" t="s">
        <v>1222</v>
      </c>
      <c r="B573" s="113"/>
      <c r="C573" s="193"/>
      <c r="D573" s="398" t="s">
        <v>1223</v>
      </c>
      <c r="E573" s="408"/>
      <c r="F573" s="408"/>
      <c r="G573" s="408"/>
      <c r="H573" s="399"/>
      <c r="I573" s="409"/>
      <c r="J573" s="188"/>
      <c r="K573" s="191"/>
      <c r="L573" s="192">
        <v>10</v>
      </c>
    </row>
    <row r="574" spans="1:12" s="1" customFormat="1" ht="34.5" customHeight="1">
      <c r="A574" s="345" t="s">
        <v>1224</v>
      </c>
      <c r="B574" s="113"/>
      <c r="C574" s="304"/>
      <c r="D574" s="398" t="s">
        <v>1233</v>
      </c>
      <c r="E574" s="408"/>
      <c r="F574" s="408"/>
      <c r="G574" s="408"/>
      <c r="H574" s="399"/>
      <c r="I574" s="409"/>
      <c r="J574" s="194"/>
      <c r="K574" s="195"/>
      <c r="L574" s="192">
        <v>28.3</v>
      </c>
    </row>
    <row r="575" spans="1:12" s="1" customFormat="1" ht="42.75" customHeight="1">
      <c r="A575" s="325"/>
      <c r="B575" s="113"/>
      <c r="C575" s="389" t="s">
        <v>453</v>
      </c>
      <c r="D575" s="390"/>
      <c r="E575" s="390"/>
      <c r="F575" s="390"/>
      <c r="G575" s="390"/>
      <c r="H575" s="391"/>
      <c r="I575" s="409"/>
      <c r="J575" s="188"/>
      <c r="K575" s="189"/>
      <c r="L575" s="120"/>
    </row>
    <row r="576" spans="1:12" s="1" customFormat="1" ht="34.5" customHeight="1">
      <c r="A576" s="345" t="s">
        <v>1225</v>
      </c>
      <c r="B576" s="113"/>
      <c r="C576" s="190"/>
      <c r="D576" s="398" t="s">
        <v>447</v>
      </c>
      <c r="E576" s="408"/>
      <c r="F576" s="408"/>
      <c r="G576" s="408"/>
      <c r="H576" s="399"/>
      <c r="I576" s="409"/>
      <c r="J576" s="188"/>
      <c r="K576" s="191"/>
      <c r="L576" s="192" t="s">
        <v>26</v>
      </c>
    </row>
    <row r="577" spans="1:12" s="1" customFormat="1" ht="34.5" customHeight="1">
      <c r="A577" s="345" t="s">
        <v>1226</v>
      </c>
      <c r="B577" s="113"/>
      <c r="C577" s="190"/>
      <c r="D577" s="398" t="s">
        <v>448</v>
      </c>
      <c r="E577" s="408"/>
      <c r="F577" s="408"/>
      <c r="G577" s="408"/>
      <c r="H577" s="399"/>
      <c r="I577" s="409"/>
      <c r="J577" s="188"/>
      <c r="K577" s="191"/>
      <c r="L577" s="192" t="s">
        <v>26</v>
      </c>
    </row>
    <row r="578" spans="1:12" s="1" customFormat="1" ht="34.5" customHeight="1">
      <c r="A578" s="345" t="s">
        <v>1227</v>
      </c>
      <c r="B578" s="113"/>
      <c r="C578" s="190"/>
      <c r="D578" s="398" t="s">
        <v>449</v>
      </c>
      <c r="E578" s="408"/>
      <c r="F578" s="408"/>
      <c r="G578" s="408"/>
      <c r="H578" s="399"/>
      <c r="I578" s="409"/>
      <c r="J578" s="188"/>
      <c r="K578" s="191"/>
      <c r="L578" s="192" t="s">
        <v>26</v>
      </c>
    </row>
    <row r="579" spans="1:12" s="1" customFormat="1" ht="34.5" customHeight="1">
      <c r="A579" s="345" t="s">
        <v>1228</v>
      </c>
      <c r="B579" s="113"/>
      <c r="C579" s="190"/>
      <c r="D579" s="398" t="s">
        <v>450</v>
      </c>
      <c r="E579" s="408"/>
      <c r="F579" s="408"/>
      <c r="G579" s="408"/>
      <c r="H579" s="399"/>
      <c r="I579" s="409"/>
      <c r="J579" s="188"/>
      <c r="K579" s="191"/>
      <c r="L579" s="192" t="s">
        <v>26</v>
      </c>
    </row>
    <row r="580" spans="1:12" s="1" customFormat="1" ht="34.5" customHeight="1">
      <c r="A580" s="345" t="s">
        <v>1229</v>
      </c>
      <c r="B580" s="113"/>
      <c r="C580" s="190"/>
      <c r="D580" s="398" t="s">
        <v>1221</v>
      </c>
      <c r="E580" s="408"/>
      <c r="F580" s="408"/>
      <c r="G580" s="408"/>
      <c r="H580" s="399"/>
      <c r="I580" s="409"/>
      <c r="J580" s="188"/>
      <c r="K580" s="191"/>
      <c r="L580" s="192" t="s">
        <v>26</v>
      </c>
    </row>
    <row r="581" spans="1:12" s="1" customFormat="1" ht="34.5" customHeight="1">
      <c r="A581" s="345" t="s">
        <v>1230</v>
      </c>
      <c r="B581" s="113"/>
      <c r="C581" s="190"/>
      <c r="D581" s="398" t="s">
        <v>1223</v>
      </c>
      <c r="E581" s="408"/>
      <c r="F581" s="408"/>
      <c r="G581" s="408"/>
      <c r="H581" s="399"/>
      <c r="I581" s="409"/>
      <c r="J581" s="188"/>
      <c r="K581" s="191"/>
      <c r="L581" s="192" t="s">
        <v>26</v>
      </c>
    </row>
    <row r="582" spans="1:12" s="1" customFormat="1" ht="34.5" customHeight="1">
      <c r="A582" s="345" t="s">
        <v>1232</v>
      </c>
      <c r="B582" s="113"/>
      <c r="C582" s="322"/>
      <c r="D582" s="398" t="s">
        <v>1233</v>
      </c>
      <c r="E582" s="408"/>
      <c r="F582" s="408"/>
      <c r="G582" s="408"/>
      <c r="H582" s="399"/>
      <c r="I582" s="409"/>
      <c r="J582" s="194"/>
      <c r="K582" s="195"/>
      <c r="L582" s="192" t="s">
        <v>26</v>
      </c>
    </row>
    <row r="583" spans="1:12" s="1" customFormat="1" ht="42.75" customHeight="1">
      <c r="A583" s="325"/>
      <c r="B583" s="113"/>
      <c r="C583" s="389" t="s">
        <v>454</v>
      </c>
      <c r="D583" s="390"/>
      <c r="E583" s="390"/>
      <c r="F583" s="390"/>
      <c r="G583" s="390"/>
      <c r="H583" s="391"/>
      <c r="I583" s="409"/>
      <c r="J583" s="196"/>
      <c r="K583" s="189"/>
      <c r="L583" s="120"/>
    </row>
    <row r="584" spans="1:12" s="1" customFormat="1" ht="34.5" customHeight="1">
      <c r="A584" s="345" t="s">
        <v>1234</v>
      </c>
      <c r="B584" s="113"/>
      <c r="C584" s="190"/>
      <c r="D584" s="398" t="s">
        <v>447</v>
      </c>
      <c r="E584" s="408"/>
      <c r="F584" s="408"/>
      <c r="G584" s="408"/>
      <c r="H584" s="399"/>
      <c r="I584" s="409"/>
      <c r="J584" s="188"/>
      <c r="K584" s="191"/>
      <c r="L584" s="192" t="s">
        <v>26</v>
      </c>
    </row>
    <row r="585" spans="1:12" s="1" customFormat="1" ht="34.5" customHeight="1">
      <c r="A585" s="345" t="s">
        <v>1235</v>
      </c>
      <c r="B585" s="113"/>
      <c r="C585" s="190"/>
      <c r="D585" s="398" t="s">
        <v>448</v>
      </c>
      <c r="E585" s="408"/>
      <c r="F585" s="408"/>
      <c r="G585" s="408"/>
      <c r="H585" s="399"/>
      <c r="I585" s="409"/>
      <c r="J585" s="188"/>
      <c r="K585" s="191"/>
      <c r="L585" s="192" t="s">
        <v>26</v>
      </c>
    </row>
    <row r="586" spans="1:12" s="1" customFormat="1" ht="34.5" customHeight="1">
      <c r="A586" s="345" t="s">
        <v>1236</v>
      </c>
      <c r="B586" s="113"/>
      <c r="C586" s="190"/>
      <c r="D586" s="398" t="s">
        <v>449</v>
      </c>
      <c r="E586" s="408"/>
      <c r="F586" s="408"/>
      <c r="G586" s="408"/>
      <c r="H586" s="399"/>
      <c r="I586" s="409"/>
      <c r="J586" s="188"/>
      <c r="K586" s="191"/>
      <c r="L586" s="192" t="s">
        <v>26</v>
      </c>
    </row>
    <row r="587" spans="1:12" s="1" customFormat="1" ht="34.5" customHeight="1">
      <c r="A587" s="345" t="s">
        <v>1237</v>
      </c>
      <c r="B587" s="113"/>
      <c r="C587" s="190"/>
      <c r="D587" s="398" t="s">
        <v>450</v>
      </c>
      <c r="E587" s="408"/>
      <c r="F587" s="408"/>
      <c r="G587" s="408"/>
      <c r="H587" s="399"/>
      <c r="I587" s="409"/>
      <c r="J587" s="188"/>
      <c r="K587" s="191"/>
      <c r="L587" s="192" t="s">
        <v>26</v>
      </c>
    </row>
    <row r="588" spans="1:12" s="1" customFormat="1" ht="34.5" customHeight="1">
      <c r="A588" s="345" t="s">
        <v>1238</v>
      </c>
      <c r="B588" s="113"/>
      <c r="C588" s="190"/>
      <c r="D588" s="398" t="s">
        <v>1221</v>
      </c>
      <c r="E588" s="408"/>
      <c r="F588" s="408"/>
      <c r="G588" s="408"/>
      <c r="H588" s="399"/>
      <c r="I588" s="409"/>
      <c r="J588" s="188"/>
      <c r="K588" s="191"/>
      <c r="L588" s="192" t="s">
        <v>26</v>
      </c>
    </row>
    <row r="589" spans="1:12" s="1" customFormat="1" ht="34.5" customHeight="1">
      <c r="A589" s="345" t="s">
        <v>1239</v>
      </c>
      <c r="B589" s="113"/>
      <c r="C589" s="190"/>
      <c r="D589" s="398" t="s">
        <v>1688</v>
      </c>
      <c r="E589" s="408"/>
      <c r="F589" s="408"/>
      <c r="G589" s="408"/>
      <c r="H589" s="399"/>
      <c r="I589" s="409"/>
      <c r="J589" s="188"/>
      <c r="K589" s="191"/>
      <c r="L589" s="192" t="s">
        <v>26</v>
      </c>
    </row>
    <row r="590" spans="1:12" s="1" customFormat="1" ht="34.5" customHeight="1">
      <c r="A590" s="345" t="s">
        <v>1240</v>
      </c>
      <c r="B590" s="113"/>
      <c r="C590" s="322"/>
      <c r="D590" s="398" t="s">
        <v>1233</v>
      </c>
      <c r="E590" s="408"/>
      <c r="F590" s="408"/>
      <c r="G590" s="408"/>
      <c r="H590" s="399"/>
      <c r="I590" s="410"/>
      <c r="J590" s="194"/>
      <c r="K590" s="195"/>
      <c r="L590" s="192" t="s">
        <v>26</v>
      </c>
    </row>
    <row r="591" spans="1:12" s="1" customFormat="1">
      <c r="A591" s="325"/>
      <c r="B591" s="19"/>
      <c r="C591" s="19"/>
      <c r="D591" s="19"/>
      <c r="E591" s="19"/>
      <c r="F591" s="19"/>
      <c r="G591" s="19"/>
      <c r="H591" s="15"/>
      <c r="I591" s="15"/>
      <c r="J591" s="87"/>
      <c r="K591" s="88"/>
      <c r="L591" s="89"/>
    </row>
    <row r="592" spans="1:12" s="82" customFormat="1">
      <c r="A592" s="325"/>
      <c r="B592" s="83"/>
      <c r="C592" s="60"/>
      <c r="D592" s="60"/>
      <c r="E592" s="60"/>
      <c r="F592" s="60"/>
      <c r="G592" s="60"/>
      <c r="H592" s="90"/>
      <c r="I592" s="90"/>
      <c r="J592" s="87"/>
      <c r="K592" s="88"/>
      <c r="L592" s="89"/>
    </row>
    <row r="593" spans="1:22" s="1" customFormat="1">
      <c r="A593" s="325"/>
      <c r="B593" s="113"/>
      <c r="C593" s="4"/>
      <c r="D593" s="4"/>
      <c r="E593" s="4"/>
      <c r="F593" s="4"/>
      <c r="G593" s="4"/>
      <c r="H593" s="307"/>
      <c r="I593" s="307"/>
      <c r="J593" s="59"/>
      <c r="K593" s="30"/>
      <c r="L593" s="101"/>
    </row>
    <row r="594" spans="1:22" s="1" customFormat="1">
      <c r="A594" s="325"/>
      <c r="B594" s="19" t="s">
        <v>455</v>
      </c>
      <c r="C594" s="19"/>
      <c r="D594" s="19"/>
      <c r="E594" s="19"/>
      <c r="F594" s="19"/>
      <c r="G594" s="19"/>
      <c r="H594" s="15"/>
      <c r="I594" s="15"/>
      <c r="J594" s="59"/>
      <c r="K594" s="30"/>
      <c r="L594" s="101"/>
    </row>
    <row r="595" spans="1:22">
      <c r="A595" s="325"/>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593</v>
      </c>
    </row>
    <row r="597" spans="1:22" s="2" customFormat="1" ht="20.25" customHeight="1">
      <c r="A597" s="325"/>
      <c r="C597" s="60"/>
      <c r="D597" s="4"/>
      <c r="E597" s="4"/>
      <c r="F597" s="4"/>
      <c r="G597" s="4"/>
      <c r="H597" s="307"/>
      <c r="I597" s="65" t="s">
        <v>1681</v>
      </c>
      <c r="J597" s="66"/>
      <c r="K597" s="168"/>
      <c r="L597" s="78" t="s">
        <v>80</v>
      </c>
    </row>
    <row r="598" spans="1:22" s="108" customFormat="1" ht="70.150000000000006" customHeight="1">
      <c r="A598" s="349" t="s">
        <v>1241</v>
      </c>
      <c r="C598" s="383" t="s">
        <v>456</v>
      </c>
      <c r="D598" s="384"/>
      <c r="E598" s="384"/>
      <c r="F598" s="384"/>
      <c r="G598" s="384"/>
      <c r="H598" s="385"/>
      <c r="I598" s="324" t="s">
        <v>1242</v>
      </c>
      <c r="J598" s="180">
        <f>IF(SUM(L598:L598)=0,IF(COUNTIF(L598:L598,"未確認")&gt;0,"未確認",IF(COUNTIF(L598:L598,"~*")&gt;0,"*",SUM(L598:L598))),SUM(L598:L598))</f>
        <v>0</v>
      </c>
      <c r="K598" s="181" t="str">
        <f>IF(OR(COUNTIF(L598:L598,"未確認")&gt;0,COUNTIF(L598:L598,"*")&gt;0),"※","")</f>
        <v/>
      </c>
      <c r="L598" s="111"/>
    </row>
    <row r="599" spans="1:22" s="108" customFormat="1" ht="70.150000000000006" customHeight="1">
      <c r="A599" s="349" t="s">
        <v>1243</v>
      </c>
      <c r="B599" s="83"/>
      <c r="C599" s="383" t="s">
        <v>1244</v>
      </c>
      <c r="D599" s="384"/>
      <c r="E599" s="384"/>
      <c r="F599" s="384"/>
      <c r="G599" s="384"/>
      <c r="H599" s="385"/>
      <c r="I599" s="324" t="s">
        <v>459</v>
      </c>
      <c r="J599" s="180">
        <f>IF(SUM(L599:L599)=0,IF(COUNTIF(L599:L599,"未確認")&gt;0,"未確認",IF(COUNTIF(L599:L599,"~*")&gt;0,"*",SUM(L599:L599))),SUM(L599:L599))</f>
        <v>0</v>
      </c>
      <c r="K599" s="181" t="str">
        <f>IF(OR(COUNTIF(L599:L599,"未確認")&gt;0,COUNTIF(L599:L599,"*")&gt;0),"※","")</f>
        <v/>
      </c>
      <c r="L599" s="111"/>
    </row>
    <row r="600" spans="1:22" s="108" customFormat="1" ht="72" customHeight="1">
      <c r="A600" s="349" t="s">
        <v>1245</v>
      </c>
      <c r="B600" s="83"/>
      <c r="C600" s="383" t="s">
        <v>1541</v>
      </c>
      <c r="D600" s="384"/>
      <c r="E600" s="384"/>
      <c r="F600" s="384"/>
      <c r="G600" s="384"/>
      <c r="H600" s="385"/>
      <c r="I600" s="324" t="s">
        <v>1246</v>
      </c>
      <c r="J600" s="180">
        <f>IF(SUM(L600:L600)=0,IF(COUNTIF(L600:L600,"未確認")&gt;0,"未確認",IF(COUNTIF(L600:L600,"~*")&gt;0,"*",SUM(L600:L600))),SUM(L600:L600))</f>
        <v>0</v>
      </c>
      <c r="K600" s="181" t="str">
        <f>IF(OR(COUNTIF(L600:L600,"未確認")&gt;0,COUNTIF(L600:L600,"*")&gt;0),"※","")</f>
        <v/>
      </c>
      <c r="L600" s="111"/>
    </row>
    <row r="601" spans="1:22" s="108" customFormat="1" ht="56.1" customHeight="1">
      <c r="A601" s="349" t="s">
        <v>1247</v>
      </c>
      <c r="B601" s="83"/>
      <c r="C601" s="383" t="s">
        <v>461</v>
      </c>
      <c r="D601" s="384"/>
      <c r="E601" s="384"/>
      <c r="F601" s="384"/>
      <c r="G601" s="384"/>
      <c r="H601" s="385"/>
      <c r="I601" s="313" t="s">
        <v>1689</v>
      </c>
      <c r="J601" s="180">
        <f>IF(SUM(L601:L601)=0,IF(COUNTIF(L601:L601,"未確認")&gt;0,"未確認",IF(COUNTIF(L601:L601,"~*")&gt;0,"*",SUM(L601:L601))),SUM(L601:L601))</f>
        <v>21</v>
      </c>
      <c r="K601" s="181" t="str">
        <f>IF(OR(COUNTIF(L601:L601,"未確認")&gt;0,COUNTIF(L601:L601,"*")&gt;0),"※","")</f>
        <v/>
      </c>
      <c r="L601" s="111">
        <v>21</v>
      </c>
    </row>
    <row r="602" spans="1:22" s="108" customFormat="1" ht="84" customHeight="1">
      <c r="A602" s="349" t="s">
        <v>1249</v>
      </c>
      <c r="B602" s="83"/>
      <c r="C602" s="383" t="s">
        <v>463</v>
      </c>
      <c r="D602" s="384"/>
      <c r="E602" s="384"/>
      <c r="F602" s="384"/>
      <c r="G602" s="384"/>
      <c r="H602" s="385"/>
      <c r="I602" s="324" t="s">
        <v>1250</v>
      </c>
      <c r="J602" s="180">
        <f>IF(SUM(L602:L602)=0,IF(COUNTIF(L602:L602,"未確認")&gt;0,"未確認",IF(COUNTIF(L602:L602,"~*")&gt;0,"*",SUM(L602:L602))),SUM(L602:L602))</f>
        <v>0</v>
      </c>
      <c r="K602" s="181" t="str">
        <f>IF(OR(COUNTIF(L602:L602,"未確認")&gt;0,COUNTIF(L602:L602,"*")&gt;0),"※","")</f>
        <v/>
      </c>
      <c r="L602" s="111"/>
    </row>
    <row r="603" spans="1:22" s="108" customFormat="1" ht="35.1" customHeight="1">
      <c r="A603" s="345" t="s">
        <v>1251</v>
      </c>
      <c r="B603" s="83"/>
      <c r="C603" s="389" t="s">
        <v>465</v>
      </c>
      <c r="D603" s="390"/>
      <c r="E603" s="390"/>
      <c r="F603" s="390"/>
      <c r="G603" s="390"/>
      <c r="H603" s="391"/>
      <c r="I603" s="406" t="s">
        <v>1690</v>
      </c>
      <c r="J603" s="164">
        <v>366</v>
      </c>
      <c r="K603" s="181" t="str">
        <f>IF(OR(COUNTIF(L603:L603,"未確認")&gt;0,COUNTIF(L603:L603,"~*")&gt;0),"※","")</f>
        <v/>
      </c>
      <c r="L603" s="350"/>
    </row>
    <row r="604" spans="1:22" s="108" customFormat="1" ht="35.1" customHeight="1">
      <c r="A604" s="345" t="s">
        <v>1253</v>
      </c>
      <c r="B604" s="83"/>
      <c r="C604" s="311"/>
      <c r="D604" s="312"/>
      <c r="E604" s="386" t="s">
        <v>467</v>
      </c>
      <c r="F604" s="387"/>
      <c r="G604" s="387"/>
      <c r="H604" s="388"/>
      <c r="I604" s="407"/>
      <c r="J604" s="164">
        <v>39</v>
      </c>
      <c r="K604" s="181" t="str">
        <f>IF(OR(COUNTIF(L604:L604,"未確認")&gt;0,COUNTIF(L604:L604,"~*")&gt;0),"※","")</f>
        <v/>
      </c>
      <c r="L604" s="350"/>
    </row>
    <row r="605" spans="1:22" s="108" customFormat="1" ht="35.1" customHeight="1">
      <c r="A605" s="345" t="s">
        <v>1254</v>
      </c>
      <c r="B605" s="83"/>
      <c r="C605" s="389" t="s">
        <v>468</v>
      </c>
      <c r="D605" s="390"/>
      <c r="E605" s="390"/>
      <c r="F605" s="390"/>
      <c r="G605" s="390"/>
      <c r="H605" s="391"/>
      <c r="I605" s="392" t="s">
        <v>1691</v>
      </c>
      <c r="J605" s="164">
        <v>500</v>
      </c>
      <c r="K605" s="181" t="str">
        <f>IF(OR(COUNTIF(L605:L605,"未確認")&gt;0,COUNTIF(L605:L605,"~*")&gt;0),"※","")</f>
        <v/>
      </c>
      <c r="L605" s="350"/>
    </row>
    <row r="606" spans="1:22" s="108" customFormat="1" ht="35.1" customHeight="1">
      <c r="A606" s="345" t="s">
        <v>1256</v>
      </c>
      <c r="B606" s="83"/>
      <c r="C606" s="311"/>
      <c r="D606" s="312"/>
      <c r="E606" s="386" t="s">
        <v>467</v>
      </c>
      <c r="F606" s="387"/>
      <c r="G606" s="387"/>
      <c r="H606" s="388"/>
      <c r="I606" s="395"/>
      <c r="J606" s="164">
        <v>65</v>
      </c>
      <c r="K606" s="181" t="str">
        <f>IF(OR(COUNTIF(L606:L606,"未確認")&gt;0,COUNTIF(L606:L606,"~*")&gt;0),"※","")</f>
        <v/>
      </c>
      <c r="L606" s="350"/>
    </row>
    <row r="607" spans="1:22" s="108" customFormat="1" ht="42" customHeight="1">
      <c r="A607" s="345" t="s">
        <v>1257</v>
      </c>
      <c r="B607" s="83"/>
      <c r="C607" s="386" t="s">
        <v>470</v>
      </c>
      <c r="D607" s="387"/>
      <c r="E607" s="387"/>
      <c r="F607" s="387"/>
      <c r="G607" s="387"/>
      <c r="H607" s="388"/>
      <c r="I607" s="116" t="s">
        <v>471</v>
      </c>
      <c r="J607" s="180">
        <v>205</v>
      </c>
      <c r="K607" s="181" t="str">
        <f>IF(OR(COUNTIF(L607:L607,"未確認")&gt;0,COUNTIF(L607:L607,"~*")&gt;0),"※","")</f>
        <v/>
      </c>
      <c r="L607" s="350"/>
    </row>
    <row r="608" spans="1:22" s="108" customFormat="1" ht="56.1" customHeight="1">
      <c r="A608" s="349" t="s">
        <v>1259</v>
      </c>
      <c r="B608" s="83"/>
      <c r="C608" s="383" t="s">
        <v>472</v>
      </c>
      <c r="D608" s="384"/>
      <c r="E608" s="384"/>
      <c r="F608" s="384"/>
      <c r="G608" s="384"/>
      <c r="H608" s="385"/>
      <c r="I608" s="116" t="s">
        <v>473</v>
      </c>
      <c r="J608" s="180" t="str">
        <f t="shared" ref="J608:J613" si="23">IF(SUM(L608:L608)=0,IF(COUNTIF(L608:L608,"未確認")&gt;0,"未確認",IF(COUNTIF(L608:L608,"~*")&gt;0,"*",SUM(L608:L608))),SUM(L608:L608))</f>
        <v>*</v>
      </c>
      <c r="K608" s="181" t="str">
        <f t="shared" ref="K608:K613" si="24">IF(OR(COUNTIF(L608:L608,"未確認")&gt;0,COUNTIF(L608:L608,"*")&gt;0),"※","")</f>
        <v>※</v>
      </c>
      <c r="L608" s="111" t="s">
        <v>140</v>
      </c>
    </row>
    <row r="609" spans="1:22" s="108" customFormat="1" ht="56.1" customHeight="1">
      <c r="A609" s="349" t="s">
        <v>1260</v>
      </c>
      <c r="B609" s="83"/>
      <c r="C609" s="383" t="s">
        <v>1261</v>
      </c>
      <c r="D609" s="384"/>
      <c r="E609" s="384"/>
      <c r="F609" s="384"/>
      <c r="G609" s="384"/>
      <c r="H609" s="385"/>
      <c r="I609" s="116" t="s">
        <v>475</v>
      </c>
      <c r="J609" s="180">
        <f t="shared" si="23"/>
        <v>0</v>
      </c>
      <c r="K609" s="181" t="str">
        <f t="shared" si="24"/>
        <v/>
      </c>
      <c r="L609" s="111"/>
    </row>
    <row r="610" spans="1:22" s="1" customFormat="1" ht="56.1" customHeight="1">
      <c r="A610" s="349" t="s">
        <v>1262</v>
      </c>
      <c r="B610" s="83"/>
      <c r="C610" s="383" t="s">
        <v>476</v>
      </c>
      <c r="D610" s="384"/>
      <c r="E610" s="384"/>
      <c r="F610" s="384"/>
      <c r="G610" s="384"/>
      <c r="H610" s="385"/>
      <c r="I610" s="116" t="s">
        <v>477</v>
      </c>
      <c r="J610" s="180" t="str">
        <f t="shared" si="23"/>
        <v>*</v>
      </c>
      <c r="K610" s="181" t="str">
        <f t="shared" si="24"/>
        <v>※</v>
      </c>
      <c r="L610" s="111" t="s">
        <v>1127</v>
      </c>
    </row>
    <row r="611" spans="1:22" s="1" customFormat="1" ht="56.1" customHeight="1">
      <c r="A611" s="349" t="s">
        <v>1263</v>
      </c>
      <c r="B611" s="83"/>
      <c r="C611" s="383" t="s">
        <v>478</v>
      </c>
      <c r="D611" s="384"/>
      <c r="E611" s="384"/>
      <c r="F611" s="384"/>
      <c r="G611" s="384"/>
      <c r="H611" s="385"/>
      <c r="I611" s="116" t="s">
        <v>1692</v>
      </c>
      <c r="J611" s="180">
        <f t="shared" si="23"/>
        <v>0</v>
      </c>
      <c r="K611" s="181" t="str">
        <f t="shared" si="24"/>
        <v/>
      </c>
      <c r="L611" s="111"/>
    </row>
    <row r="612" spans="1:22" s="1" customFormat="1" ht="42" customHeight="1">
      <c r="A612" s="349" t="s">
        <v>1265</v>
      </c>
      <c r="B612" s="83"/>
      <c r="C612" s="383" t="s">
        <v>480</v>
      </c>
      <c r="D612" s="384"/>
      <c r="E612" s="384"/>
      <c r="F612" s="384"/>
      <c r="G612" s="384"/>
      <c r="H612" s="385"/>
      <c r="I612" s="351" t="s">
        <v>481</v>
      </c>
      <c r="J612" s="180">
        <f t="shared" si="23"/>
        <v>0</v>
      </c>
      <c r="K612" s="181" t="str">
        <f t="shared" si="24"/>
        <v/>
      </c>
      <c r="L612" s="111"/>
    </row>
    <row r="613" spans="1:22" s="1" customFormat="1" ht="56.1" customHeight="1">
      <c r="A613" s="349" t="s">
        <v>1266</v>
      </c>
      <c r="B613" s="83"/>
      <c r="C613" s="383" t="s">
        <v>482</v>
      </c>
      <c r="D613" s="384"/>
      <c r="E613" s="384"/>
      <c r="F613" s="384"/>
      <c r="G613" s="384"/>
      <c r="H613" s="385"/>
      <c r="I613" s="116" t="s">
        <v>1267</v>
      </c>
      <c r="J613" s="180">
        <f t="shared" si="23"/>
        <v>0</v>
      </c>
      <c r="K613" s="181" t="str">
        <f t="shared" si="24"/>
        <v/>
      </c>
      <c r="L613" s="111"/>
    </row>
    <row r="614" spans="1:22" s="1" customFormat="1">
      <c r="A614" s="325"/>
      <c r="B614" s="19"/>
      <c r="C614" s="19"/>
      <c r="D614" s="19"/>
      <c r="E614" s="19"/>
      <c r="F614" s="19"/>
      <c r="G614" s="19"/>
      <c r="H614" s="15"/>
      <c r="I614" s="15"/>
      <c r="J614" s="87"/>
      <c r="K614" s="88"/>
      <c r="L614" s="89"/>
    </row>
    <row r="615" spans="1:22" s="82" customFormat="1">
      <c r="A615" s="325"/>
      <c r="B615" s="83"/>
      <c r="C615" s="60"/>
      <c r="D615" s="60"/>
      <c r="E615" s="60"/>
      <c r="F615" s="60"/>
      <c r="G615" s="60"/>
      <c r="H615" s="90"/>
      <c r="I615" s="90"/>
      <c r="J615" s="87"/>
      <c r="K615" s="88"/>
      <c r="L615" s="89"/>
    </row>
    <row r="616" spans="1:22" s="1" customFormat="1">
      <c r="A616" s="325"/>
      <c r="B616" s="83"/>
      <c r="C616" s="4"/>
      <c r="D616" s="4"/>
      <c r="E616" s="126"/>
      <c r="F616" s="126"/>
      <c r="G616" s="126"/>
      <c r="H616" s="127"/>
      <c r="I616" s="127"/>
      <c r="J616" s="87"/>
      <c r="K616" s="88"/>
      <c r="L616" s="89"/>
    </row>
    <row r="617" spans="1:22" s="1" customFormat="1">
      <c r="A617" s="325"/>
      <c r="B617" s="19" t="s">
        <v>484</v>
      </c>
      <c r="C617" s="44"/>
      <c r="D617" s="44"/>
      <c r="E617" s="44"/>
      <c r="F617" s="44"/>
      <c r="G617" s="44"/>
      <c r="H617" s="15"/>
      <c r="I617" s="15"/>
      <c r="J617" s="87"/>
      <c r="K617" s="88"/>
      <c r="L617" s="89"/>
    </row>
    <row r="618" spans="1:22">
      <c r="A618" s="325"/>
      <c r="B618" s="19"/>
      <c r="C618" s="19"/>
      <c r="D618" s="19"/>
      <c r="E618" s="19"/>
      <c r="F618" s="19"/>
      <c r="G618" s="19"/>
      <c r="H618" s="15"/>
      <c r="I618" s="15"/>
      <c r="L618" s="73"/>
      <c r="M618" s="9"/>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593</v>
      </c>
      <c r="M619" s="9"/>
      <c r="N619" s="9"/>
      <c r="O619" s="9"/>
      <c r="P619" s="9"/>
      <c r="Q619" s="9"/>
      <c r="R619" s="9"/>
      <c r="S619" s="9"/>
      <c r="T619" s="9"/>
      <c r="U619" s="9"/>
      <c r="V619" s="9"/>
    </row>
    <row r="620" spans="1:22" ht="20.25" customHeight="1">
      <c r="A620" s="325"/>
      <c r="B620" s="2"/>
      <c r="C620" s="60"/>
      <c r="D620" s="4"/>
      <c r="F620" s="4"/>
      <c r="G620" s="4"/>
      <c r="H620" s="307"/>
      <c r="I620" s="65" t="s">
        <v>1148</v>
      </c>
      <c r="J620" s="66"/>
      <c r="K620" s="198"/>
      <c r="L620" s="78" t="s">
        <v>80</v>
      </c>
      <c r="M620" s="9"/>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5">IF(SUM(L621:L621)=0,IF(COUNTIF(L621:L621,"未確認")&gt;0,"未確認",IF(COUNTIF(L621:L621,"~*")&gt;0,"*",SUM(L621:L621))),SUM(L621:L621))</f>
        <v>0</v>
      </c>
      <c r="K621" s="181" t="str">
        <f t="shared" ref="K621:K631" si="26">IF(OR(COUNTIF(L621:L621,"未確認")&gt;0,COUNTIF(L621:L621,"*")&gt;0),"※","")</f>
        <v/>
      </c>
      <c r="L621" s="111"/>
    </row>
    <row r="622" spans="1:22" s="112" customFormat="1" ht="71.25" customHeight="1">
      <c r="A622" s="349" t="s">
        <v>1270</v>
      </c>
      <c r="B622" s="108"/>
      <c r="C622" s="386" t="s">
        <v>486</v>
      </c>
      <c r="D622" s="387"/>
      <c r="E622" s="387"/>
      <c r="F622" s="387"/>
      <c r="G622" s="387"/>
      <c r="H622" s="388"/>
      <c r="I622" s="404"/>
      <c r="J622" s="180">
        <f t="shared" si="25"/>
        <v>0</v>
      </c>
      <c r="K622" s="181" t="str">
        <f t="shared" si="26"/>
        <v/>
      </c>
      <c r="L622" s="111"/>
    </row>
    <row r="623" spans="1:22" s="112" customFormat="1" ht="71.25" customHeight="1">
      <c r="A623" s="349" t="s">
        <v>1271</v>
      </c>
      <c r="B623" s="108"/>
      <c r="C623" s="386" t="s">
        <v>1272</v>
      </c>
      <c r="D623" s="387"/>
      <c r="E623" s="387"/>
      <c r="F623" s="387"/>
      <c r="G623" s="387"/>
      <c r="H623" s="388"/>
      <c r="I623" s="405"/>
      <c r="J623" s="180">
        <f t="shared" si="25"/>
        <v>0</v>
      </c>
      <c r="K623" s="181" t="str">
        <f t="shared" si="26"/>
        <v/>
      </c>
      <c r="L623" s="111"/>
    </row>
    <row r="624" spans="1:22" s="112" customFormat="1" ht="70.150000000000006" customHeight="1">
      <c r="A624" s="349" t="s">
        <v>1273</v>
      </c>
      <c r="B624" s="108"/>
      <c r="C624" s="386" t="s">
        <v>1274</v>
      </c>
      <c r="D624" s="387"/>
      <c r="E624" s="387"/>
      <c r="F624" s="387"/>
      <c r="G624" s="387"/>
      <c r="H624" s="388"/>
      <c r="I624" s="199" t="s">
        <v>489</v>
      </c>
      <c r="J624" s="180">
        <f t="shared" si="25"/>
        <v>0</v>
      </c>
      <c r="K624" s="181" t="str">
        <f t="shared" si="26"/>
        <v/>
      </c>
      <c r="L624" s="111"/>
    </row>
    <row r="625" spans="1:22" s="112" customFormat="1" ht="84" customHeight="1">
      <c r="A625" s="349" t="s">
        <v>1275</v>
      </c>
      <c r="B625" s="108"/>
      <c r="C625" s="383" t="s">
        <v>1693</v>
      </c>
      <c r="D625" s="384"/>
      <c r="E625" s="384"/>
      <c r="F625" s="384"/>
      <c r="G625" s="384"/>
      <c r="H625" s="385"/>
      <c r="I625" s="116" t="s">
        <v>1277</v>
      </c>
      <c r="J625" s="180">
        <f t="shared" si="25"/>
        <v>0</v>
      </c>
      <c r="K625" s="181" t="str">
        <f t="shared" si="26"/>
        <v/>
      </c>
      <c r="L625" s="111"/>
    </row>
    <row r="626" spans="1:22" s="112" customFormat="1" ht="100.35" customHeight="1">
      <c r="A626" s="349" t="s">
        <v>1278</v>
      </c>
      <c r="B626" s="108"/>
      <c r="C626" s="386" t="s">
        <v>1694</v>
      </c>
      <c r="D626" s="387"/>
      <c r="E626" s="387"/>
      <c r="F626" s="387"/>
      <c r="G626" s="387"/>
      <c r="H626" s="388"/>
      <c r="I626" s="129" t="s">
        <v>1280</v>
      </c>
      <c r="J626" s="180">
        <f t="shared" si="25"/>
        <v>0</v>
      </c>
      <c r="K626" s="181" t="str">
        <f t="shared" si="26"/>
        <v/>
      </c>
      <c r="L626" s="111"/>
    </row>
    <row r="627" spans="1:22" s="112" customFormat="1" ht="84" customHeight="1">
      <c r="A627" s="349" t="s">
        <v>1281</v>
      </c>
      <c r="B627" s="113"/>
      <c r="C627" s="386" t="s">
        <v>494</v>
      </c>
      <c r="D627" s="387"/>
      <c r="E627" s="387"/>
      <c r="F627" s="387"/>
      <c r="G627" s="387"/>
      <c r="H627" s="388"/>
      <c r="I627" s="129" t="s">
        <v>495</v>
      </c>
      <c r="J627" s="180">
        <f t="shared" si="25"/>
        <v>0</v>
      </c>
      <c r="K627" s="181" t="str">
        <f t="shared" si="26"/>
        <v/>
      </c>
      <c r="L627" s="111"/>
    </row>
    <row r="628" spans="1:22" s="112" customFormat="1" ht="98.1" customHeight="1">
      <c r="A628" s="349" t="s">
        <v>1283</v>
      </c>
      <c r="B628" s="113"/>
      <c r="C628" s="383" t="s">
        <v>1695</v>
      </c>
      <c r="D628" s="384"/>
      <c r="E628" s="384"/>
      <c r="F628" s="384"/>
      <c r="G628" s="384"/>
      <c r="H628" s="385"/>
      <c r="I628" s="116" t="s">
        <v>1285</v>
      </c>
      <c r="J628" s="180">
        <f t="shared" si="25"/>
        <v>0</v>
      </c>
      <c r="K628" s="181" t="str">
        <f t="shared" si="26"/>
        <v/>
      </c>
      <c r="L628" s="111"/>
    </row>
    <row r="629" spans="1:22" s="112" customFormat="1" ht="84" customHeight="1">
      <c r="A629" s="349" t="s">
        <v>1286</v>
      </c>
      <c r="B629" s="113"/>
      <c r="C629" s="386" t="s">
        <v>498</v>
      </c>
      <c r="D629" s="387"/>
      <c r="E629" s="387"/>
      <c r="F629" s="387"/>
      <c r="G629" s="387"/>
      <c r="H629" s="388"/>
      <c r="I629" s="116" t="s">
        <v>1287</v>
      </c>
      <c r="J629" s="180" t="str">
        <f t="shared" si="25"/>
        <v>*</v>
      </c>
      <c r="K629" s="181" t="str">
        <f t="shared" si="26"/>
        <v>※</v>
      </c>
      <c r="L629" s="111" t="s">
        <v>1127</v>
      </c>
    </row>
    <row r="630" spans="1:22" s="112" customFormat="1" ht="70.150000000000006" customHeight="1">
      <c r="A630" s="349" t="s">
        <v>1288</v>
      </c>
      <c r="B630" s="113"/>
      <c r="C630" s="383" t="s">
        <v>1289</v>
      </c>
      <c r="D630" s="384"/>
      <c r="E630" s="384"/>
      <c r="F630" s="384"/>
      <c r="G630" s="384"/>
      <c r="H630" s="385"/>
      <c r="I630" s="116" t="s">
        <v>1290</v>
      </c>
      <c r="J630" s="180">
        <f t="shared" si="25"/>
        <v>0</v>
      </c>
      <c r="K630" s="181" t="str">
        <f t="shared" si="26"/>
        <v/>
      </c>
      <c r="L630" s="111"/>
    </row>
    <row r="631" spans="1:22" s="112" customFormat="1" ht="84" customHeight="1">
      <c r="A631" s="349" t="s">
        <v>1291</v>
      </c>
      <c r="B631" s="113"/>
      <c r="C631" s="383" t="s">
        <v>1292</v>
      </c>
      <c r="D631" s="384"/>
      <c r="E631" s="384"/>
      <c r="F631" s="384"/>
      <c r="G631" s="384"/>
      <c r="H631" s="385"/>
      <c r="I631" s="116" t="s">
        <v>1696</v>
      </c>
      <c r="J631" s="180">
        <f t="shared" si="25"/>
        <v>0</v>
      </c>
      <c r="K631" s="181" t="str">
        <f t="shared" si="26"/>
        <v/>
      </c>
      <c r="L631" s="111"/>
    </row>
    <row r="632" spans="1:22" s="1" customFormat="1">
      <c r="A632" s="325"/>
      <c r="B632" s="19"/>
      <c r="C632" s="19"/>
      <c r="D632" s="19"/>
      <c r="E632" s="19"/>
      <c r="F632" s="19"/>
      <c r="G632" s="19"/>
      <c r="H632" s="15"/>
      <c r="I632" s="15"/>
      <c r="J632" s="87"/>
      <c r="K632" s="88"/>
      <c r="L632" s="89"/>
    </row>
    <row r="633" spans="1:22" s="82" customFormat="1">
      <c r="A633" s="325"/>
      <c r="B633" s="83"/>
      <c r="C633" s="60"/>
      <c r="D633" s="60"/>
      <c r="E633" s="60"/>
      <c r="F633" s="60"/>
      <c r="G633" s="60"/>
      <c r="H633" s="90"/>
      <c r="I633" s="90"/>
      <c r="J633" s="87"/>
      <c r="K633" s="88"/>
      <c r="L633" s="89"/>
    </row>
    <row r="634" spans="1:22" s="108" customFormat="1">
      <c r="A634" s="325"/>
      <c r="B634" s="113"/>
      <c r="C634" s="4"/>
      <c r="D634" s="4"/>
      <c r="E634" s="4"/>
      <c r="F634" s="4"/>
      <c r="G634" s="4"/>
      <c r="H634" s="307"/>
      <c r="I634" s="307"/>
      <c r="J634" s="59"/>
      <c r="K634" s="30"/>
      <c r="L634" s="101"/>
    </row>
    <row r="635" spans="1:22" s="108" customFormat="1">
      <c r="A635" s="325"/>
      <c r="B635" s="19" t="s">
        <v>504</v>
      </c>
      <c r="C635" s="4"/>
      <c r="D635" s="4"/>
      <c r="E635" s="4"/>
      <c r="F635" s="4"/>
      <c r="G635" s="4"/>
      <c r="H635" s="307"/>
      <c r="I635" s="307"/>
      <c r="J635" s="59"/>
      <c r="K635" s="30"/>
      <c r="L635" s="101"/>
    </row>
    <row r="636" spans="1:22">
      <c r="A636" s="325"/>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593</v>
      </c>
      <c r="M637" s="9"/>
      <c r="N637" s="9"/>
      <c r="O637" s="9"/>
      <c r="P637" s="9"/>
      <c r="Q637" s="9"/>
      <c r="R637" s="9"/>
      <c r="S637" s="9"/>
      <c r="T637" s="9"/>
      <c r="U637" s="9"/>
      <c r="V637" s="9"/>
    </row>
    <row r="638" spans="1:22" ht="20.25" customHeight="1">
      <c r="A638" s="325"/>
      <c r="B638" s="2"/>
      <c r="C638" s="60"/>
      <c r="D638" s="4"/>
      <c r="F638" s="4"/>
      <c r="G638" s="4"/>
      <c r="H638" s="307"/>
      <c r="I638" s="65" t="s">
        <v>1681</v>
      </c>
      <c r="J638" s="66"/>
      <c r="K638" s="168"/>
      <c r="L638" s="78" t="s">
        <v>80</v>
      </c>
      <c r="M638" s="9"/>
      <c r="N638" s="9"/>
      <c r="O638" s="9"/>
      <c r="P638" s="9"/>
      <c r="Q638" s="9"/>
      <c r="R638" s="9"/>
      <c r="S638" s="9"/>
      <c r="T638" s="9"/>
      <c r="U638" s="9"/>
      <c r="V638" s="9"/>
    </row>
    <row r="639" spans="1:22" s="112" customFormat="1" ht="70.150000000000006" customHeight="1">
      <c r="A639" s="349" t="s">
        <v>1294</v>
      </c>
      <c r="B639" s="108"/>
      <c r="C639" s="383" t="s">
        <v>1295</v>
      </c>
      <c r="D639" s="384"/>
      <c r="E639" s="384"/>
      <c r="F639" s="384"/>
      <c r="G639" s="384"/>
      <c r="H639" s="385"/>
      <c r="I639" s="116" t="s">
        <v>506</v>
      </c>
      <c r="J639" s="180" t="str">
        <f t="shared" ref="J639:J646" si="27">IF(SUM(L639:L639)=0,IF(COUNTIF(L639:L639,"未確認")&gt;0,"未確認",IF(COUNTIF(L639:L639,"~*")&gt;0,"*",SUM(L639:L639))),SUM(L639:L639))</f>
        <v>*</v>
      </c>
      <c r="K639" s="181" t="str">
        <f t="shared" ref="K639:K646" si="28">IF(OR(COUNTIF(L639:L639,"未確認")&gt;0,COUNTIF(L639:L639,"*")&gt;0),"※","")</f>
        <v>※</v>
      </c>
      <c r="L639" s="111" t="s">
        <v>1127</v>
      </c>
    </row>
    <row r="640" spans="1:22" s="112" customFormat="1" ht="56.1" customHeight="1">
      <c r="A640" s="349" t="s">
        <v>1296</v>
      </c>
      <c r="B640" s="113"/>
      <c r="C640" s="383" t="s">
        <v>1297</v>
      </c>
      <c r="D640" s="384"/>
      <c r="E640" s="384"/>
      <c r="F640" s="384"/>
      <c r="G640" s="384"/>
      <c r="H640" s="385"/>
      <c r="I640" s="116" t="s">
        <v>508</v>
      </c>
      <c r="J640" s="180" t="str">
        <f t="shared" si="27"/>
        <v>*</v>
      </c>
      <c r="K640" s="181" t="str">
        <f t="shared" si="28"/>
        <v>※</v>
      </c>
      <c r="L640" s="111" t="s">
        <v>1127</v>
      </c>
    </row>
    <row r="641" spans="1:22" s="112" customFormat="1" ht="78">
      <c r="A641" s="349" t="s">
        <v>1298</v>
      </c>
      <c r="B641" s="113"/>
      <c r="C641" s="383" t="s">
        <v>1299</v>
      </c>
      <c r="D641" s="384"/>
      <c r="E641" s="384"/>
      <c r="F641" s="384"/>
      <c r="G641" s="384"/>
      <c r="H641" s="385"/>
      <c r="I641" s="116" t="s">
        <v>510</v>
      </c>
      <c r="J641" s="180">
        <f t="shared" si="27"/>
        <v>10</v>
      </c>
      <c r="K641" s="181" t="str">
        <f t="shared" si="28"/>
        <v/>
      </c>
      <c r="L641" s="111">
        <v>10</v>
      </c>
    </row>
    <row r="642" spans="1:22" s="112" customFormat="1" ht="56.1" customHeight="1">
      <c r="A642" s="349" t="s">
        <v>1300</v>
      </c>
      <c r="B642" s="113"/>
      <c r="C642" s="386" t="s">
        <v>511</v>
      </c>
      <c r="D642" s="387"/>
      <c r="E642" s="387"/>
      <c r="F642" s="387"/>
      <c r="G642" s="387"/>
      <c r="H642" s="388"/>
      <c r="I642" s="116" t="s">
        <v>512</v>
      </c>
      <c r="J642" s="180">
        <f t="shared" si="27"/>
        <v>0</v>
      </c>
      <c r="K642" s="181" t="str">
        <f t="shared" si="28"/>
        <v/>
      </c>
      <c r="L642" s="111"/>
    </row>
    <row r="643" spans="1:22" s="112" customFormat="1" ht="84" customHeight="1">
      <c r="A643" s="349" t="s">
        <v>1301</v>
      </c>
      <c r="B643" s="113"/>
      <c r="C643" s="383" t="s">
        <v>1556</v>
      </c>
      <c r="D643" s="384"/>
      <c r="E643" s="384"/>
      <c r="F643" s="384"/>
      <c r="G643" s="384"/>
      <c r="H643" s="385"/>
      <c r="I643" s="116" t="s">
        <v>514</v>
      </c>
      <c r="J643" s="180" t="str">
        <f t="shared" si="27"/>
        <v>*</v>
      </c>
      <c r="K643" s="181" t="str">
        <f t="shared" si="28"/>
        <v>※</v>
      </c>
      <c r="L643" s="111" t="s">
        <v>1127</v>
      </c>
    </row>
    <row r="644" spans="1:22" s="112" customFormat="1" ht="70.150000000000006" customHeight="1">
      <c r="A644" s="349" t="s">
        <v>1302</v>
      </c>
      <c r="B644" s="113"/>
      <c r="C644" s="383" t="s">
        <v>1697</v>
      </c>
      <c r="D644" s="384"/>
      <c r="E644" s="384"/>
      <c r="F644" s="384"/>
      <c r="G644" s="384"/>
      <c r="H644" s="385"/>
      <c r="I644" s="116" t="s">
        <v>516</v>
      </c>
      <c r="J644" s="180" t="str">
        <f t="shared" si="27"/>
        <v>*</v>
      </c>
      <c r="K644" s="181" t="str">
        <f t="shared" si="28"/>
        <v>※</v>
      </c>
      <c r="L644" s="111" t="s">
        <v>1128</v>
      </c>
    </row>
    <row r="645" spans="1:22" s="112" customFormat="1" ht="98.1" customHeight="1">
      <c r="A645" s="349" t="s">
        <v>1304</v>
      </c>
      <c r="B645" s="113"/>
      <c r="C645" s="383" t="s">
        <v>1305</v>
      </c>
      <c r="D645" s="384"/>
      <c r="E645" s="384"/>
      <c r="F645" s="384"/>
      <c r="G645" s="384"/>
      <c r="H645" s="385"/>
      <c r="I645" s="116" t="s">
        <v>518</v>
      </c>
      <c r="J645" s="180">
        <f t="shared" si="27"/>
        <v>0</v>
      </c>
      <c r="K645" s="181" t="str">
        <f t="shared" si="28"/>
        <v/>
      </c>
      <c r="L645" s="111"/>
    </row>
    <row r="646" spans="1:22" s="112" customFormat="1" ht="84" customHeight="1">
      <c r="A646" s="349" t="s">
        <v>1306</v>
      </c>
      <c r="B646" s="113"/>
      <c r="C646" s="386" t="s">
        <v>519</v>
      </c>
      <c r="D646" s="387"/>
      <c r="E646" s="387"/>
      <c r="F646" s="387"/>
      <c r="G646" s="387"/>
      <c r="H646" s="388"/>
      <c r="I646" s="116" t="s">
        <v>520</v>
      </c>
      <c r="J646" s="180" t="str">
        <f t="shared" si="27"/>
        <v>*</v>
      </c>
      <c r="K646" s="181" t="str">
        <f t="shared" si="28"/>
        <v>※</v>
      </c>
      <c r="L646" s="111" t="s">
        <v>140</v>
      </c>
    </row>
    <row r="647" spans="1:22" s="1" customFormat="1">
      <c r="A647" s="325"/>
      <c r="B647" s="19"/>
      <c r="C647" s="19"/>
      <c r="D647" s="19"/>
      <c r="E647" s="19"/>
      <c r="F647" s="19"/>
      <c r="G647" s="19"/>
      <c r="H647" s="15"/>
      <c r="I647" s="15"/>
      <c r="J647" s="87"/>
      <c r="K647" s="88"/>
      <c r="L647" s="89"/>
    </row>
    <row r="648" spans="1:22" s="82" customFormat="1">
      <c r="A648" s="325"/>
      <c r="B648" s="83"/>
      <c r="C648" s="60"/>
      <c r="D648" s="60"/>
      <c r="E648" s="60"/>
      <c r="F648" s="60"/>
      <c r="G648" s="60"/>
      <c r="H648" s="90"/>
      <c r="I648" s="90"/>
      <c r="J648" s="87"/>
      <c r="K648" s="88"/>
      <c r="L648" s="89"/>
    </row>
    <row r="649" spans="1:22" s="108" customFormat="1">
      <c r="A649" s="325"/>
      <c r="B649" s="113"/>
      <c r="C649" s="4"/>
      <c r="D649" s="4"/>
      <c r="E649" s="4"/>
      <c r="F649" s="4"/>
      <c r="G649" s="4"/>
      <c r="H649" s="307"/>
      <c r="I649" s="307"/>
      <c r="J649" s="59"/>
      <c r="K649" s="30"/>
      <c r="L649" s="101"/>
    </row>
    <row r="650" spans="1:22" s="108" customFormat="1">
      <c r="A650" s="325"/>
      <c r="B650" s="19" t="s">
        <v>1698</v>
      </c>
      <c r="C650" s="4"/>
      <c r="D650" s="4"/>
      <c r="E650" s="4"/>
      <c r="F650" s="4"/>
      <c r="G650" s="4"/>
      <c r="H650" s="307"/>
      <c r="I650" s="307"/>
      <c r="J650" s="59"/>
      <c r="K650" s="30"/>
      <c r="L650" s="101"/>
    </row>
    <row r="651" spans="1:22">
      <c r="A651" s="325"/>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1311</v>
      </c>
      <c r="M652" s="9"/>
      <c r="N652" s="9"/>
      <c r="O652" s="9"/>
      <c r="P652" s="9"/>
      <c r="Q652" s="9"/>
      <c r="R652" s="9"/>
      <c r="S652" s="9"/>
      <c r="T652" s="9"/>
      <c r="U652" s="9"/>
      <c r="V652" s="9"/>
    </row>
    <row r="653" spans="1:22" ht="20.25" customHeight="1">
      <c r="A653" s="325"/>
      <c r="B653" s="2"/>
      <c r="C653" s="60"/>
      <c r="D653" s="4"/>
      <c r="F653" s="4"/>
      <c r="G653" s="4"/>
      <c r="H653" s="307"/>
      <c r="I653" s="65" t="s">
        <v>1148</v>
      </c>
      <c r="J653" s="66"/>
      <c r="K653" s="168"/>
      <c r="L653" s="78"/>
      <c r="M653" s="9"/>
      <c r="N653" s="9"/>
      <c r="O653" s="9"/>
      <c r="P653" s="9"/>
      <c r="Q653" s="9"/>
      <c r="R653" s="9"/>
      <c r="S653" s="9"/>
      <c r="T653" s="9"/>
      <c r="U653" s="9"/>
      <c r="V653" s="9"/>
    </row>
    <row r="654" spans="1:22" s="112" customFormat="1" ht="42" customHeight="1">
      <c r="A654" s="349" t="s">
        <v>1312</v>
      </c>
      <c r="B654" s="108"/>
      <c r="C654" s="400" t="s">
        <v>522</v>
      </c>
      <c r="D654" s="401"/>
      <c r="E654" s="401"/>
      <c r="F654" s="401"/>
      <c r="G654" s="401"/>
      <c r="H654" s="402"/>
      <c r="I654" s="116" t="s">
        <v>523</v>
      </c>
      <c r="J654" s="180">
        <f t="shared" ref="J654:J668" si="29">IF(SUM(L654:L654)=0,IF(COUNTIF(L654:L654,"未確認")&gt;0,"未確認",IF(COUNTIF(L654:L654,"~*")&gt;0,"*",SUM(L654:L654))),SUM(L654:L654))</f>
        <v>0</v>
      </c>
      <c r="K654" s="181" t="str">
        <f t="shared" ref="K654:K668" si="30">IF(OR(COUNTIF(L654:L654,"未確認")&gt;0,COUNTIF(L654:L654,"*")&gt;0),"※","")</f>
        <v/>
      </c>
      <c r="L654" s="111"/>
    </row>
    <row r="655" spans="1:22" s="112" customFormat="1" ht="70.150000000000006" customHeight="1">
      <c r="A655" s="349" t="s">
        <v>1314</v>
      </c>
      <c r="B655" s="83"/>
      <c r="C655" s="171"/>
      <c r="D655" s="200"/>
      <c r="E655" s="383" t="s">
        <v>1699</v>
      </c>
      <c r="F655" s="384"/>
      <c r="G655" s="384"/>
      <c r="H655" s="385"/>
      <c r="I655" s="116" t="s">
        <v>525</v>
      </c>
      <c r="J655" s="180">
        <f t="shared" si="29"/>
        <v>0</v>
      </c>
      <c r="K655" s="181" t="str">
        <f t="shared" si="30"/>
        <v/>
      </c>
      <c r="L655" s="111"/>
    </row>
    <row r="656" spans="1:22" s="112" customFormat="1" ht="70.150000000000006" customHeight="1">
      <c r="A656" s="349" t="s">
        <v>1316</v>
      </c>
      <c r="B656" s="83"/>
      <c r="C656" s="171"/>
      <c r="D656" s="200"/>
      <c r="E656" s="383" t="s">
        <v>1317</v>
      </c>
      <c r="F656" s="384"/>
      <c r="G656" s="384"/>
      <c r="H656" s="385"/>
      <c r="I656" s="116" t="s">
        <v>527</v>
      </c>
      <c r="J656" s="180">
        <f t="shared" si="29"/>
        <v>0</v>
      </c>
      <c r="K656" s="181" t="str">
        <f t="shared" si="30"/>
        <v/>
      </c>
      <c r="L656" s="111"/>
    </row>
    <row r="657" spans="1:22" s="112" customFormat="1" ht="70.150000000000006" customHeight="1">
      <c r="A657" s="349" t="s">
        <v>1318</v>
      </c>
      <c r="B657" s="83"/>
      <c r="C657" s="315"/>
      <c r="D657" s="318"/>
      <c r="E657" s="383" t="s">
        <v>528</v>
      </c>
      <c r="F657" s="384"/>
      <c r="G657" s="384"/>
      <c r="H657" s="385"/>
      <c r="I657" s="116" t="s">
        <v>529</v>
      </c>
      <c r="J657" s="180">
        <f t="shared" si="29"/>
        <v>0</v>
      </c>
      <c r="K657" s="181" t="str">
        <f t="shared" si="30"/>
        <v/>
      </c>
      <c r="L657" s="111"/>
    </row>
    <row r="658" spans="1:22" s="112" customFormat="1" ht="84" customHeight="1">
      <c r="A658" s="349" t="s">
        <v>1319</v>
      </c>
      <c r="B658" s="83"/>
      <c r="C658" s="315"/>
      <c r="D658" s="318"/>
      <c r="E658" s="383" t="s">
        <v>1320</v>
      </c>
      <c r="F658" s="384"/>
      <c r="G658" s="384"/>
      <c r="H658" s="385"/>
      <c r="I658" s="116" t="s">
        <v>531</v>
      </c>
      <c r="J658" s="180">
        <f t="shared" si="29"/>
        <v>0</v>
      </c>
      <c r="K658" s="181" t="str">
        <f t="shared" si="30"/>
        <v/>
      </c>
      <c r="L658" s="111"/>
    </row>
    <row r="659" spans="1:22" s="112" customFormat="1" ht="70.150000000000006" customHeight="1">
      <c r="A659" s="349" t="s">
        <v>1321</v>
      </c>
      <c r="B659" s="83"/>
      <c r="C659" s="171"/>
      <c r="D659" s="200"/>
      <c r="E659" s="383" t="s">
        <v>1700</v>
      </c>
      <c r="F659" s="384"/>
      <c r="G659" s="384"/>
      <c r="H659" s="385"/>
      <c r="I659" s="116" t="s">
        <v>533</v>
      </c>
      <c r="J659" s="180">
        <f t="shared" si="29"/>
        <v>0</v>
      </c>
      <c r="K659" s="181" t="str">
        <f t="shared" si="30"/>
        <v/>
      </c>
      <c r="L659" s="111"/>
    </row>
    <row r="660" spans="1:22" s="112" customFormat="1" ht="56.1" customHeight="1">
      <c r="A660" s="349" t="s">
        <v>1323</v>
      </c>
      <c r="B660" s="83"/>
      <c r="C660" s="171"/>
      <c r="D660" s="200"/>
      <c r="E660" s="383" t="s">
        <v>1701</v>
      </c>
      <c r="F660" s="384"/>
      <c r="G660" s="384"/>
      <c r="H660" s="385"/>
      <c r="I660" s="116" t="s">
        <v>535</v>
      </c>
      <c r="J660" s="180">
        <f t="shared" si="29"/>
        <v>0</v>
      </c>
      <c r="K660" s="181" t="str">
        <f t="shared" si="30"/>
        <v/>
      </c>
      <c r="L660" s="111"/>
    </row>
    <row r="661" spans="1:22" s="112" customFormat="1" ht="70.150000000000006" customHeight="1">
      <c r="A661" s="349" t="s">
        <v>1325</v>
      </c>
      <c r="B661" s="83"/>
      <c r="C661" s="171"/>
      <c r="D661" s="200"/>
      <c r="E661" s="383" t="s">
        <v>1326</v>
      </c>
      <c r="F661" s="384"/>
      <c r="G661" s="384"/>
      <c r="H661" s="385"/>
      <c r="I661" s="116" t="s">
        <v>537</v>
      </c>
      <c r="J661" s="180">
        <f t="shared" si="29"/>
        <v>0</v>
      </c>
      <c r="K661" s="181" t="str">
        <f t="shared" si="30"/>
        <v/>
      </c>
      <c r="L661" s="111"/>
    </row>
    <row r="662" spans="1:22" s="112" customFormat="1" ht="70.150000000000006" customHeight="1">
      <c r="A662" s="349" t="s">
        <v>1327</v>
      </c>
      <c r="B662" s="83"/>
      <c r="C662" s="173"/>
      <c r="D662" s="201"/>
      <c r="E662" s="383" t="s">
        <v>1702</v>
      </c>
      <c r="F662" s="384"/>
      <c r="G662" s="384"/>
      <c r="H662" s="385"/>
      <c r="I662" s="116" t="s">
        <v>539</v>
      </c>
      <c r="J662" s="180">
        <f t="shared" si="29"/>
        <v>0</v>
      </c>
      <c r="K662" s="181" t="str">
        <f t="shared" si="30"/>
        <v/>
      </c>
      <c r="L662" s="111"/>
    </row>
    <row r="663" spans="1:22" s="112" customFormat="1" ht="70.150000000000006" customHeight="1">
      <c r="A663" s="349" t="s">
        <v>1329</v>
      </c>
      <c r="B663" s="83"/>
      <c r="C663" s="383" t="s">
        <v>1703</v>
      </c>
      <c r="D663" s="384"/>
      <c r="E663" s="384"/>
      <c r="F663" s="384"/>
      <c r="G663" s="384"/>
      <c r="H663" s="385"/>
      <c r="I663" s="116" t="s">
        <v>1330</v>
      </c>
      <c r="J663" s="180">
        <f t="shared" si="29"/>
        <v>0</v>
      </c>
      <c r="K663" s="181" t="str">
        <f t="shared" si="30"/>
        <v/>
      </c>
      <c r="L663" s="111"/>
    </row>
    <row r="664" spans="1:22" s="112" customFormat="1" ht="72" customHeight="1">
      <c r="A664" s="349" t="s">
        <v>1331</v>
      </c>
      <c r="B664" s="83"/>
      <c r="C664" s="386" t="s">
        <v>1332</v>
      </c>
      <c r="D664" s="387"/>
      <c r="E664" s="387"/>
      <c r="F664" s="387"/>
      <c r="G664" s="387"/>
      <c r="H664" s="388"/>
      <c r="I664" s="129" t="s">
        <v>1704</v>
      </c>
      <c r="J664" s="180">
        <f t="shared" si="29"/>
        <v>0</v>
      </c>
      <c r="K664" s="181" t="str">
        <f t="shared" si="30"/>
        <v/>
      </c>
      <c r="L664" s="111"/>
    </row>
    <row r="665" spans="1:22" s="112" customFormat="1" ht="70.150000000000006" customHeight="1">
      <c r="A665" s="349" t="s">
        <v>1333</v>
      </c>
      <c r="B665" s="83"/>
      <c r="C665" s="383" t="s">
        <v>1334</v>
      </c>
      <c r="D665" s="384"/>
      <c r="E665" s="384"/>
      <c r="F665" s="384"/>
      <c r="G665" s="384"/>
      <c r="H665" s="385"/>
      <c r="I665" s="116" t="s">
        <v>1335</v>
      </c>
      <c r="J665" s="180">
        <f t="shared" si="29"/>
        <v>0</v>
      </c>
      <c r="K665" s="181" t="str">
        <f t="shared" si="30"/>
        <v/>
      </c>
      <c r="L665" s="111"/>
    </row>
    <row r="666" spans="1:22" s="112" customFormat="1" ht="56.1" customHeight="1">
      <c r="A666" s="349" t="s">
        <v>1336</v>
      </c>
      <c r="B666" s="83"/>
      <c r="C666" s="383" t="s">
        <v>1337</v>
      </c>
      <c r="D666" s="384"/>
      <c r="E666" s="384"/>
      <c r="F666" s="384"/>
      <c r="G666" s="384"/>
      <c r="H666" s="385"/>
      <c r="I666" s="116" t="s">
        <v>545</v>
      </c>
      <c r="J666" s="180">
        <f t="shared" si="29"/>
        <v>0</v>
      </c>
      <c r="K666" s="181" t="str">
        <f t="shared" si="30"/>
        <v/>
      </c>
      <c r="L666" s="111"/>
    </row>
    <row r="667" spans="1:22" s="112" customFormat="1" ht="70.150000000000006" customHeight="1">
      <c r="A667" s="349" t="s">
        <v>1338</v>
      </c>
      <c r="B667" s="83"/>
      <c r="C667" s="386" t="s">
        <v>546</v>
      </c>
      <c r="D667" s="387"/>
      <c r="E667" s="387"/>
      <c r="F667" s="387"/>
      <c r="G667" s="387"/>
      <c r="H667" s="388"/>
      <c r="I667" s="116" t="s">
        <v>1340</v>
      </c>
      <c r="J667" s="180">
        <f t="shared" si="29"/>
        <v>0</v>
      </c>
      <c r="K667" s="181" t="str">
        <f t="shared" si="30"/>
        <v/>
      </c>
      <c r="L667" s="111"/>
    </row>
    <row r="668" spans="1:22" s="112" customFormat="1" ht="84" customHeight="1">
      <c r="A668" s="349" t="s">
        <v>1341</v>
      </c>
      <c r="B668" s="83"/>
      <c r="C668" s="383" t="s">
        <v>1342</v>
      </c>
      <c r="D668" s="384"/>
      <c r="E668" s="384"/>
      <c r="F668" s="384"/>
      <c r="G668" s="384"/>
      <c r="H668" s="385"/>
      <c r="I668" s="116" t="s">
        <v>1343</v>
      </c>
      <c r="J668" s="180">
        <f t="shared" si="29"/>
        <v>0</v>
      </c>
      <c r="K668" s="181" t="str">
        <f t="shared" si="30"/>
        <v/>
      </c>
      <c r="L668" s="111"/>
    </row>
    <row r="669" spans="1:22" s="1" customFormat="1">
      <c r="A669" s="325"/>
      <c r="B669" s="19"/>
      <c r="C669" s="19"/>
      <c r="D669" s="19"/>
      <c r="E669" s="19"/>
      <c r="F669" s="19"/>
      <c r="G669" s="19"/>
      <c r="H669" s="15"/>
      <c r="I669" s="15"/>
      <c r="J669" s="87"/>
      <c r="K669" s="88"/>
      <c r="L669" s="89"/>
    </row>
    <row r="670" spans="1:22" s="82" customFormat="1">
      <c r="A670" s="325"/>
      <c r="B670" s="83"/>
      <c r="C670" s="60"/>
      <c r="D670" s="60"/>
      <c r="E670" s="60"/>
      <c r="F670" s="60"/>
      <c r="G670" s="60"/>
      <c r="H670" s="90"/>
      <c r="I670" s="90"/>
      <c r="J670" s="87"/>
      <c r="K670" s="88"/>
      <c r="L670" s="89"/>
    </row>
    <row r="671" spans="1:22" s="108" customFormat="1">
      <c r="A671" s="325"/>
      <c r="B671" s="113"/>
      <c r="C671" s="4"/>
      <c r="D671" s="4"/>
      <c r="E671" s="4"/>
      <c r="F671" s="4"/>
      <c r="G671" s="4"/>
      <c r="H671" s="307"/>
      <c r="I671" s="307"/>
      <c r="J671" s="59"/>
      <c r="K671" s="30"/>
      <c r="L671" s="101"/>
    </row>
    <row r="672" spans="1:22">
      <c r="A672" s="325"/>
      <c r="B672" s="19"/>
      <c r="C672" s="19"/>
      <c r="D672" s="19"/>
      <c r="E672" s="19"/>
      <c r="F672" s="19"/>
      <c r="G672" s="19"/>
      <c r="H672" s="15"/>
      <c r="I672" s="15"/>
      <c r="L672" s="73"/>
      <c r="M672" s="9"/>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593</v>
      </c>
      <c r="M673" s="9"/>
      <c r="N673" s="9"/>
      <c r="O673" s="9"/>
      <c r="P673" s="9"/>
      <c r="Q673" s="9"/>
      <c r="R673" s="9"/>
      <c r="S673" s="9"/>
      <c r="T673" s="9"/>
      <c r="U673" s="9"/>
      <c r="V673" s="9"/>
    </row>
    <row r="674" spans="1:22" ht="20.25" customHeight="1">
      <c r="A674" s="325"/>
      <c r="B674" s="2"/>
      <c r="C674" s="60"/>
      <c r="D674" s="4"/>
      <c r="F674" s="4"/>
      <c r="G674" s="4"/>
      <c r="H674" s="307"/>
      <c r="I674" s="65" t="s">
        <v>1681</v>
      </c>
      <c r="J674" s="66"/>
      <c r="K674" s="168"/>
      <c r="L674" s="78" t="s">
        <v>80</v>
      </c>
      <c r="M674" s="9"/>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589</v>
      </c>
    </row>
    <row r="676" spans="1:22" s="82" customFormat="1" ht="56.1" customHeight="1">
      <c r="A676" s="345" t="s">
        <v>1346</v>
      </c>
      <c r="B676" s="83"/>
      <c r="C676" s="386" t="s">
        <v>549</v>
      </c>
      <c r="D676" s="387"/>
      <c r="E676" s="387"/>
      <c r="F676" s="387"/>
      <c r="G676" s="387"/>
      <c r="H676" s="388"/>
      <c r="I676" s="129" t="s">
        <v>550</v>
      </c>
      <c r="J676" s="186"/>
      <c r="K676" s="202"/>
      <c r="L676" s="203" t="s">
        <v>26</v>
      </c>
    </row>
    <row r="677" spans="1:22" s="82" customFormat="1" ht="56.1" customHeight="1">
      <c r="A677" s="345" t="s">
        <v>1347</v>
      </c>
      <c r="B677" s="83"/>
      <c r="C677" s="386" t="s">
        <v>551</v>
      </c>
      <c r="D677" s="387"/>
      <c r="E677" s="387"/>
      <c r="F677" s="387"/>
      <c r="G677" s="387"/>
      <c r="H677" s="388"/>
      <c r="I677" s="129" t="s">
        <v>1348</v>
      </c>
      <c r="J677" s="186"/>
      <c r="K677" s="202"/>
      <c r="L677" s="204" t="s">
        <v>26</v>
      </c>
    </row>
    <row r="678" spans="1:22" s="82" customFormat="1" ht="60" customHeight="1">
      <c r="A678" s="345" t="s">
        <v>1349</v>
      </c>
      <c r="B678" s="83"/>
      <c r="C678" s="389" t="s">
        <v>552</v>
      </c>
      <c r="D678" s="390"/>
      <c r="E678" s="390"/>
      <c r="F678" s="390"/>
      <c r="G678" s="390"/>
      <c r="H678" s="391"/>
      <c r="I678" s="392" t="s">
        <v>1350</v>
      </c>
      <c r="J678" s="186"/>
      <c r="K678" s="202"/>
      <c r="L678" s="205" t="s">
        <v>26</v>
      </c>
    </row>
    <row r="679" spans="1:22" s="82" customFormat="1" ht="35.1" customHeight="1">
      <c r="A679" s="345" t="s">
        <v>1351</v>
      </c>
      <c r="B679" s="83"/>
      <c r="C679" s="206"/>
      <c r="D679" s="207"/>
      <c r="E679" s="389" t="s">
        <v>553</v>
      </c>
      <c r="F679" s="390"/>
      <c r="G679" s="390"/>
      <c r="H679" s="391"/>
      <c r="I679" s="394"/>
      <c r="J679" s="186"/>
      <c r="K679" s="202"/>
      <c r="L679" s="205" t="s">
        <v>26</v>
      </c>
    </row>
    <row r="680" spans="1:22" s="82" customFormat="1" ht="25.9" customHeight="1">
      <c r="A680" s="345" t="s">
        <v>1352</v>
      </c>
      <c r="B680" s="83"/>
      <c r="C680" s="208"/>
      <c r="D680" s="305"/>
      <c r="E680" s="396"/>
      <c r="F680" s="397"/>
      <c r="G680" s="398" t="s">
        <v>554</v>
      </c>
      <c r="H680" s="399"/>
      <c r="I680" s="395"/>
      <c r="J680" s="186"/>
      <c r="K680" s="202"/>
      <c r="L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row>
    <row r="682" spans="1:22" s="108" customFormat="1" ht="34.5" customHeight="1">
      <c r="A682" s="345" t="s">
        <v>1356</v>
      </c>
      <c r="B682" s="83"/>
      <c r="C682" s="308"/>
      <c r="D682" s="310"/>
      <c r="E682" s="386" t="s">
        <v>1357</v>
      </c>
      <c r="F682" s="387"/>
      <c r="G682" s="387"/>
      <c r="H682" s="388"/>
      <c r="I682" s="393"/>
      <c r="J682" s="186"/>
      <c r="K682" s="202"/>
      <c r="L682" s="205" t="s">
        <v>26</v>
      </c>
    </row>
    <row r="683" spans="1:22" s="82" customFormat="1" ht="56.1" customHeight="1">
      <c r="A683" s="345" t="s">
        <v>1358</v>
      </c>
      <c r="B683" s="83"/>
      <c r="C683" s="386" t="s">
        <v>1359</v>
      </c>
      <c r="D683" s="387"/>
      <c r="E683" s="387"/>
      <c r="F683" s="387"/>
      <c r="G683" s="387"/>
      <c r="H683" s="388"/>
      <c r="I683" s="129" t="s">
        <v>1705</v>
      </c>
      <c r="J683" s="186"/>
      <c r="K683" s="202"/>
      <c r="L683" s="352" t="s">
        <v>26</v>
      </c>
    </row>
    <row r="684" spans="1:22" s="1" customFormat="1">
      <c r="A684" s="325"/>
      <c r="B684" s="19"/>
      <c r="C684" s="60"/>
      <c r="D684" s="60"/>
      <c r="E684" s="19"/>
      <c r="F684" s="19"/>
      <c r="G684" s="19"/>
      <c r="H684" s="15"/>
      <c r="I684" s="15"/>
      <c r="J684" s="87"/>
      <c r="K684" s="88"/>
      <c r="L684" s="89"/>
    </row>
    <row r="685" spans="1:22" s="82" customFormat="1">
      <c r="A685" s="325"/>
      <c r="B685" s="83"/>
      <c r="C685" s="60"/>
      <c r="D685" s="60"/>
      <c r="E685" s="60"/>
      <c r="F685" s="60"/>
      <c r="G685" s="60"/>
      <c r="H685" s="90"/>
      <c r="I685" s="90"/>
      <c r="J685" s="87"/>
      <c r="K685" s="88"/>
      <c r="L685" s="89"/>
    </row>
    <row r="686" spans="1:22" s="1" customFormat="1">
      <c r="A686" s="325"/>
      <c r="B686" s="83"/>
      <c r="C686" s="4"/>
      <c r="D686" s="4"/>
      <c r="E686" s="4"/>
      <c r="F686" s="4"/>
      <c r="G686" s="4"/>
      <c r="H686" s="307"/>
      <c r="I686" s="307"/>
      <c r="J686" s="59"/>
      <c r="K686" s="30"/>
      <c r="L686" s="101"/>
    </row>
    <row r="687" spans="1:22" s="1" customFormat="1">
      <c r="A687" s="325"/>
      <c r="B687" s="19" t="s">
        <v>1361</v>
      </c>
      <c r="C687" s="4"/>
      <c r="D687" s="4"/>
      <c r="E687" s="4"/>
      <c r="F687" s="4"/>
      <c r="G687" s="4"/>
      <c r="H687" s="307"/>
      <c r="I687" s="307"/>
      <c r="J687" s="59"/>
      <c r="K687" s="30"/>
      <c r="L687" s="101"/>
    </row>
    <row r="688" spans="1:22">
      <c r="A688" s="325"/>
      <c r="B688" s="19"/>
      <c r="C688" s="19"/>
      <c r="D688" s="19"/>
      <c r="E688" s="19"/>
      <c r="F688" s="19"/>
      <c r="G688" s="19"/>
      <c r="H688" s="15"/>
      <c r="I688" s="15"/>
      <c r="L688" s="73"/>
      <c r="M688" s="9"/>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593</v>
      </c>
      <c r="M689" s="9"/>
      <c r="N689" s="9"/>
      <c r="O689" s="9"/>
      <c r="P689" s="9"/>
      <c r="Q689" s="9"/>
      <c r="R689" s="9"/>
      <c r="S689" s="9"/>
      <c r="T689" s="9"/>
      <c r="U689" s="9"/>
      <c r="V689" s="9"/>
    </row>
    <row r="690" spans="1:22" ht="20.25" customHeight="1">
      <c r="A690" s="325"/>
      <c r="B690" s="2"/>
      <c r="C690" s="60"/>
      <c r="D690" s="4"/>
      <c r="F690" s="4"/>
      <c r="G690" s="4"/>
      <c r="H690" s="307"/>
      <c r="I690" s="65" t="s">
        <v>1148</v>
      </c>
      <c r="J690" s="66"/>
      <c r="K690" s="168"/>
      <c r="L690" s="78" t="s">
        <v>80</v>
      </c>
      <c r="M690" s="9"/>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IF(SUM(L691:L691)=0,IF(COUNTIF(L691:L691,"未確認")&gt;0,"未確認",IF(COUNTIF(L691:L691,"~*")&gt;0,"*",SUM(L691:L691))),SUM(L691:L691))</f>
        <v>0</v>
      </c>
      <c r="K691" s="181" t="str">
        <f>IF(OR(COUNTIF(L691:L691,"未確認")&gt;0,COUNTIF(L691:L691,"*")&gt;0),"※","")</f>
        <v/>
      </c>
      <c r="L691" s="111"/>
    </row>
    <row r="692" spans="1:22" s="112" customFormat="1" ht="42" customHeight="1">
      <c r="A692" s="349" t="s">
        <v>1363</v>
      </c>
      <c r="B692" s="113"/>
      <c r="C692" s="383" t="s">
        <v>1570</v>
      </c>
      <c r="D692" s="384"/>
      <c r="E692" s="384"/>
      <c r="F692" s="384"/>
      <c r="G692" s="384"/>
      <c r="H692" s="385"/>
      <c r="I692" s="116" t="s">
        <v>559</v>
      </c>
      <c r="J692" s="185" t="str">
        <f>IF(SUM(L692:L692)=0,IF(COUNTIF(L692:L692,"未確認")&gt;0,"未確認",IF(COUNTIF(L692:L692,"~*")&gt;0,"*",SUM(L692:L692))),SUM(L692:L692))</f>
        <v>*</v>
      </c>
      <c r="K692" s="181" t="str">
        <f>IF(OR(COUNTIF(L692:L692,"未確認")&gt;0,COUNTIF(L692:L692,"*")&gt;0),"※","")</f>
        <v>※</v>
      </c>
      <c r="L692" s="111" t="s">
        <v>1127</v>
      </c>
    </row>
    <row r="693" spans="1:22" s="112" customFormat="1" ht="84" customHeight="1">
      <c r="A693" s="349" t="s">
        <v>1365</v>
      </c>
      <c r="B693" s="113"/>
      <c r="C693" s="383" t="s">
        <v>1706</v>
      </c>
      <c r="D693" s="384"/>
      <c r="E693" s="384"/>
      <c r="F693" s="384"/>
      <c r="G693" s="384"/>
      <c r="H693" s="385"/>
      <c r="I693" s="116" t="s">
        <v>561</v>
      </c>
      <c r="J693" s="185">
        <f>IF(SUM(L693:L693)=0,IF(COUNTIF(L693:L693,"未確認")&gt;0,"未確認",IF(COUNTIF(L693:L693,"~*")&gt;0,"*",SUM(L693:L693))),SUM(L693:L693))</f>
        <v>0</v>
      </c>
      <c r="K693" s="181" t="str">
        <f>IF(OR(COUNTIF(L693:L693,"未確認")&gt;0,COUNTIF(L693:L693,"*")&gt;0),"※","")</f>
        <v/>
      </c>
      <c r="L693" s="111"/>
    </row>
    <row r="694" spans="1:22" s="1" customFormat="1">
      <c r="A694" s="325"/>
      <c r="B694" s="19"/>
      <c r="C694" s="19"/>
      <c r="D694" s="19"/>
      <c r="E694" s="19"/>
      <c r="F694" s="19"/>
      <c r="G694" s="19"/>
      <c r="H694" s="15"/>
      <c r="I694" s="15"/>
      <c r="J694" s="87"/>
      <c r="K694" s="88"/>
      <c r="L694" s="89"/>
    </row>
    <row r="695" spans="1:22" s="82" customFormat="1">
      <c r="A695" s="325"/>
      <c r="B695" s="83"/>
      <c r="C695" s="60"/>
      <c r="D695" s="60"/>
      <c r="E695" s="60"/>
      <c r="F695" s="60"/>
      <c r="G695" s="60"/>
      <c r="H695" s="90"/>
      <c r="I695" s="90"/>
      <c r="J695" s="87"/>
      <c r="K695" s="88"/>
      <c r="L695" s="89"/>
    </row>
    <row r="696" spans="1:22" s="108" customFormat="1">
      <c r="A696" s="325"/>
      <c r="C696" s="4"/>
      <c r="D696" s="4"/>
      <c r="E696" s="4"/>
      <c r="F696" s="4"/>
      <c r="G696" s="4"/>
      <c r="H696" s="307"/>
      <c r="I696" s="307"/>
      <c r="J696" s="59"/>
      <c r="K696" s="30"/>
      <c r="L696" s="101"/>
    </row>
    <row r="697" spans="1:22" s="108" customFormat="1">
      <c r="A697" s="325"/>
      <c r="B697" s="19" t="s">
        <v>1707</v>
      </c>
      <c r="C697" s="4"/>
      <c r="D697" s="4"/>
      <c r="E697" s="4"/>
      <c r="F697" s="4"/>
      <c r="G697" s="4"/>
      <c r="H697" s="307"/>
      <c r="I697" s="307"/>
      <c r="J697" s="59"/>
      <c r="K697" s="30"/>
      <c r="L697" s="101"/>
    </row>
    <row r="698" spans="1:22">
      <c r="A698" s="325"/>
      <c r="B698" s="19"/>
      <c r="C698" s="19"/>
      <c r="D698" s="19"/>
      <c r="E698" s="19"/>
      <c r="F698" s="19"/>
      <c r="G698" s="19"/>
      <c r="H698" s="15"/>
      <c r="I698" s="15"/>
      <c r="L698" s="73"/>
      <c r="M698" s="9"/>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593</v>
      </c>
      <c r="M699" s="9"/>
      <c r="N699" s="9"/>
      <c r="O699" s="9"/>
      <c r="P699" s="9"/>
      <c r="Q699" s="9"/>
      <c r="R699" s="9"/>
      <c r="S699" s="9"/>
      <c r="T699" s="9"/>
      <c r="U699" s="9"/>
      <c r="V699" s="9"/>
    </row>
    <row r="700" spans="1:22" ht="20.25" customHeight="1">
      <c r="A700" s="325"/>
      <c r="B700" s="2"/>
      <c r="C700" s="60"/>
      <c r="D700" s="4"/>
      <c r="F700" s="4"/>
      <c r="G700" s="4"/>
      <c r="H700" s="307"/>
      <c r="I700" s="65" t="s">
        <v>1681</v>
      </c>
      <c r="J700" s="66"/>
      <c r="K700" s="168"/>
      <c r="L700" s="78" t="s">
        <v>80</v>
      </c>
      <c r="M700" s="9"/>
      <c r="N700" s="9"/>
      <c r="O700" s="9"/>
      <c r="P700" s="9"/>
      <c r="Q700" s="9"/>
      <c r="R700" s="9"/>
      <c r="S700" s="9"/>
      <c r="T700" s="9"/>
      <c r="U700" s="9"/>
      <c r="V700" s="9"/>
    </row>
    <row r="701" spans="1:22" s="112" customFormat="1" ht="56.1" customHeight="1">
      <c r="A701" s="349" t="s">
        <v>1369</v>
      </c>
      <c r="B701" s="108"/>
      <c r="C701" s="383" t="s">
        <v>563</v>
      </c>
      <c r="D701" s="384"/>
      <c r="E701" s="384"/>
      <c r="F701" s="384"/>
      <c r="G701" s="384"/>
      <c r="H701" s="385"/>
      <c r="I701" s="116" t="s">
        <v>564</v>
      </c>
      <c r="J701" s="180">
        <f>IF(SUM(L701:L701)=0,IF(COUNTIF(L701:L701,"未確認")&gt;0,"未確認",IF(COUNTIF(L701:L701,"~*")&gt;0,"*",SUM(L701:L701))),SUM(L701:L701))</f>
        <v>0</v>
      </c>
      <c r="K701" s="181" t="str">
        <f>IF(OR(COUNTIF(L701:L701,"未確認")&gt;0,COUNTIF(L701:L701,"*")&gt;0),"※","")</f>
        <v/>
      </c>
      <c r="L701" s="111"/>
    </row>
    <row r="702" spans="1:22" s="112" customFormat="1" ht="56.1" customHeight="1">
      <c r="A702" s="349" t="s">
        <v>1372</v>
      </c>
      <c r="B702" s="113"/>
      <c r="C702" s="383" t="s">
        <v>1708</v>
      </c>
      <c r="D702" s="384"/>
      <c r="E702" s="384"/>
      <c r="F702" s="384"/>
      <c r="G702" s="384"/>
      <c r="H702" s="385"/>
      <c r="I702" s="116" t="s">
        <v>566</v>
      </c>
      <c r="J702" s="180">
        <f>IF(SUM(L702:L702)=0,IF(COUNTIF(L702:L702,"未確認")&gt;0,"未確認",IF(COUNTIF(L702:L702,"~*")&gt;0,"*",SUM(L702:L702))),SUM(L702:L702))</f>
        <v>0</v>
      </c>
      <c r="K702" s="181" t="str">
        <f>IF(OR(COUNTIF(L702:L702,"未確認")&gt;0,COUNTIF(L702:L702,"*")&gt;0),"※","")</f>
        <v/>
      </c>
      <c r="L702" s="111"/>
    </row>
    <row r="703" spans="1:22" s="112" customFormat="1" ht="70.150000000000006" customHeight="1">
      <c r="A703" s="349" t="s">
        <v>1374</v>
      </c>
      <c r="B703" s="113"/>
      <c r="C703" s="386" t="s">
        <v>1709</v>
      </c>
      <c r="D703" s="387"/>
      <c r="E703" s="387"/>
      <c r="F703" s="387"/>
      <c r="G703" s="387"/>
      <c r="H703" s="388"/>
      <c r="I703" s="116" t="s">
        <v>568</v>
      </c>
      <c r="J703" s="180">
        <f>IF(SUM(L703:L703)=0,IF(COUNTIF(L703:L703,"未確認")&gt;0,"未確認",IF(COUNTIF(L703:L703,"~*")&gt;0,"*",SUM(L703:L703))),SUM(L703:L703))</f>
        <v>0</v>
      </c>
      <c r="K703" s="181" t="str">
        <f>IF(OR(COUNTIF(L703:L703,"未確認")&gt;0,COUNTIF(L703:L703,"*")&gt;0),"※","")</f>
        <v/>
      </c>
      <c r="L703" s="111"/>
    </row>
    <row r="704" spans="1:22" s="112" customFormat="1" ht="56.1" customHeight="1">
      <c r="A704" s="334" t="s">
        <v>1710</v>
      </c>
      <c r="B704" s="113"/>
      <c r="C704" s="383" t="s">
        <v>569</v>
      </c>
      <c r="D704" s="384"/>
      <c r="E704" s="384"/>
      <c r="F704" s="384"/>
      <c r="G704" s="384"/>
      <c r="H704" s="385"/>
      <c r="I704" s="116" t="s">
        <v>570</v>
      </c>
      <c r="J704" s="180">
        <f>IF(SUM(L704:L704)=0,IF(COUNTIF(L704:L704,"未確認")&gt;0,"未確認",IF(COUNTIF(L704:L704,"~*")&gt;0,"*",SUM(L704:L704))),SUM(L704:L704))</f>
        <v>0</v>
      </c>
      <c r="K704" s="181" t="str">
        <f>IF(OR(COUNTIF(L704:L704,"未確認")&gt;0,COUNTIF(L704:L704,"*")&gt;0),"※","")</f>
        <v/>
      </c>
      <c r="L704" s="111"/>
    </row>
    <row r="705" spans="1:22" s="112" customFormat="1" ht="70.150000000000006" customHeight="1">
      <c r="A705" s="349" t="s">
        <v>1377</v>
      </c>
      <c r="B705" s="113"/>
      <c r="C705" s="383" t="s">
        <v>1577</v>
      </c>
      <c r="D705" s="384"/>
      <c r="E705" s="384"/>
      <c r="F705" s="384"/>
      <c r="G705" s="384"/>
      <c r="H705" s="385"/>
      <c r="I705" s="116" t="s">
        <v>571</v>
      </c>
      <c r="J705" s="180">
        <f>IF(SUM(L705:L705)=0,IF(COUNTIF(L705:L705,"未確認")&gt;0,"未確認",IF(COUNTIF(L705:L705,"~*")&gt;0,"*",SUM(L705:L705))),SUM(L705:L705))</f>
        <v>0</v>
      </c>
      <c r="K705" s="181" t="str">
        <f>IF(OR(COUNTIF(L705:L705,"未確認")&gt;0,COUNTIF(L705:L705,"*")&gt;0),"※","")</f>
        <v/>
      </c>
      <c r="L705" s="111"/>
    </row>
    <row r="706" spans="1:22" s="1" customFormat="1">
      <c r="A706" s="325"/>
      <c r="B706" s="19"/>
      <c r="C706" s="19"/>
      <c r="D706" s="19"/>
      <c r="E706" s="19"/>
      <c r="F706" s="19"/>
      <c r="G706" s="19"/>
      <c r="H706" s="15"/>
      <c r="I706" s="15"/>
      <c r="J706" s="87"/>
      <c r="K706" s="88"/>
      <c r="L706" s="89"/>
    </row>
    <row r="707" spans="1:22" s="82" customFormat="1">
      <c r="A707" s="325"/>
      <c r="B707" s="83"/>
      <c r="C707" s="60"/>
      <c r="D707" s="60"/>
      <c r="E707" s="60"/>
      <c r="F707" s="60"/>
      <c r="G707" s="60"/>
      <c r="H707" s="90"/>
      <c r="I707" s="90"/>
      <c r="J707" s="87"/>
      <c r="K707" s="88"/>
      <c r="L707" s="89"/>
    </row>
    <row r="708" spans="1:22" s="82" customFormat="1">
      <c r="A708" s="325"/>
      <c r="B708" s="83"/>
      <c r="C708" s="60"/>
      <c r="D708" s="60"/>
      <c r="E708" s="60"/>
      <c r="F708" s="60"/>
      <c r="G708" s="60"/>
      <c r="H708" s="90"/>
      <c r="I708" s="90"/>
      <c r="J708" s="87"/>
      <c r="K708" s="88"/>
      <c r="L708" s="89"/>
    </row>
    <row r="709" spans="1:22" s="108" customFormat="1">
      <c r="A709" s="325"/>
      <c r="C709" s="4"/>
      <c r="D709" s="4"/>
      <c r="E709" s="4"/>
      <c r="F709" s="4"/>
      <c r="G709" s="4"/>
      <c r="H709" s="307"/>
      <c r="I709" s="307"/>
      <c r="J709" s="59"/>
      <c r="K709" s="30"/>
      <c r="L709" s="101"/>
    </row>
    <row r="710" spans="1:22" s="108" customFormat="1">
      <c r="A710" s="325"/>
      <c r="B710" s="19" t="s">
        <v>572</v>
      </c>
      <c r="C710" s="4"/>
      <c r="D710" s="4"/>
      <c r="E710" s="4"/>
      <c r="F710" s="4"/>
      <c r="G710" s="4"/>
      <c r="H710" s="307"/>
      <c r="I710" s="307"/>
      <c r="J710" s="59"/>
      <c r="K710" s="30"/>
      <c r="L710" s="101"/>
    </row>
    <row r="711" spans="1:22">
      <c r="A711" s="325"/>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593</v>
      </c>
      <c r="M712" s="9"/>
      <c r="N712" s="9"/>
      <c r="O712" s="9"/>
      <c r="P712" s="9"/>
      <c r="Q712" s="9"/>
      <c r="R712" s="9"/>
      <c r="S712" s="9"/>
      <c r="T712" s="9"/>
      <c r="U712" s="9"/>
      <c r="V712" s="9"/>
    </row>
    <row r="713" spans="1:22" ht="20.25" customHeight="1">
      <c r="A713" s="325"/>
      <c r="B713" s="2"/>
      <c r="C713" s="60"/>
      <c r="D713" s="4"/>
      <c r="F713" s="4"/>
      <c r="G713" s="4"/>
      <c r="H713" s="307"/>
      <c r="I713" s="65" t="s">
        <v>1148</v>
      </c>
      <c r="J713" s="66"/>
      <c r="K713" s="168"/>
      <c r="L713" s="78" t="s">
        <v>80</v>
      </c>
      <c r="M713" s="9"/>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IF(SUM(L714:L714)=0,IF(COUNTIF(L714:L714,"未確認")&gt;0,"未確認",IF(COUNTIF(L714:L714,"~*")&gt;0,"*",SUM(L714:L714))),SUM(L714:L714))</f>
        <v>0</v>
      </c>
      <c r="K714" s="181" t="str">
        <f>IF(OR(COUNTIF(L714:L714,"未確認")&gt;0,COUNTIF(L714:L714,"*")&gt;0),"※","")</f>
        <v/>
      </c>
      <c r="L714" s="111"/>
    </row>
    <row r="715" spans="1:22" s="112" customFormat="1" ht="70.150000000000006" customHeight="1">
      <c r="A715" s="349" t="s">
        <v>1380</v>
      </c>
      <c r="B715" s="113"/>
      <c r="C715" s="383" t="s">
        <v>575</v>
      </c>
      <c r="D715" s="384"/>
      <c r="E715" s="384"/>
      <c r="F715" s="384"/>
      <c r="G715" s="384"/>
      <c r="H715" s="385"/>
      <c r="I715" s="116" t="s">
        <v>576</v>
      </c>
      <c r="J715" s="180">
        <f>IF(SUM(L715:L715)=0,IF(COUNTIF(L715:L715,"未確認")&gt;0,"未確認",IF(COUNTIF(L715:L715,"~*")&gt;0,"*",SUM(L715:L715))),SUM(L715:L715))</f>
        <v>0</v>
      </c>
      <c r="K715" s="181" t="str">
        <f>IF(OR(COUNTIF(L715:L715,"未確認")&gt;0,COUNTIF(L715:L715,"*")&gt;0),"※","")</f>
        <v/>
      </c>
      <c r="L715" s="111"/>
    </row>
    <row r="716" spans="1:22" s="112" customFormat="1" ht="70.150000000000006" customHeight="1">
      <c r="A716" s="349" t="s">
        <v>1381</v>
      </c>
      <c r="B716" s="113"/>
      <c r="C716" s="386" t="s">
        <v>577</v>
      </c>
      <c r="D716" s="387"/>
      <c r="E716" s="387"/>
      <c r="F716" s="387"/>
      <c r="G716" s="387"/>
      <c r="H716" s="388"/>
      <c r="I716" s="116" t="s">
        <v>578</v>
      </c>
      <c r="J716" s="180">
        <f>IF(SUM(L716:L716)=0,IF(COUNTIF(L716:L716,"未確認")&gt;0,"未確認",IF(COUNTIF(L716:L716,"~*")&gt;0,"*",SUM(L716:L716))),SUM(L716:L716))</f>
        <v>0</v>
      </c>
      <c r="K716" s="181" t="str">
        <f>IF(OR(COUNTIF(L716:L716,"未確認")&gt;0,COUNTIF(L716:L716,"*")&gt;0),"※","")</f>
        <v/>
      </c>
      <c r="L716" s="111"/>
    </row>
    <row r="717" spans="1:22" s="112" customFormat="1" ht="70.150000000000006" customHeight="1">
      <c r="A717" s="349" t="s">
        <v>1382</v>
      </c>
      <c r="B717" s="113"/>
      <c r="C717" s="386" t="s">
        <v>579</v>
      </c>
      <c r="D717" s="387"/>
      <c r="E717" s="387"/>
      <c r="F717" s="387"/>
      <c r="G717" s="387"/>
      <c r="H717" s="388"/>
      <c r="I717" s="116" t="s">
        <v>580</v>
      </c>
      <c r="J717" s="180">
        <f>IF(SUM(L717:L717)=0,IF(COUNTIF(L717:L717,"未確認")&gt;0,"未確認",IF(COUNTIF(L717:L717,"~*")&gt;0,"*",SUM(L717:L717))),SUM(L717:L717))</f>
        <v>0</v>
      </c>
      <c r="K717" s="181" t="str">
        <f>IF(OR(COUNTIF(L717:L717,"未確認")&gt;0,COUNTIF(L717:L717,"*")&gt;0),"※","")</f>
        <v/>
      </c>
      <c r="L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781</v>
      </c>
      <c r="C3" s="12"/>
      <c r="D3" s="12"/>
      <c r="E3" s="12"/>
      <c r="F3" s="12"/>
      <c r="G3" s="12"/>
      <c r="H3" s="210"/>
      <c r="I3" s="10"/>
    </row>
    <row r="4" spans="1:15">
      <c r="A4" s="277"/>
      <c r="B4" s="13" t="s">
        <v>3793</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t="s">
        <v>886</v>
      </c>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t="s">
        <v>886</v>
      </c>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t="s">
        <v>886</v>
      </c>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3365</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3794</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3795</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3143</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3796</v>
      </c>
      <c r="J104" s="79">
        <v>5</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0</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0</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10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10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113</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5</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10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3797</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3798</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0</v>
      </c>
      <c r="K171" s="251" t="str">
        <f t="shared" ref="K171:K186" si="2">IF(OR(COUNTIF(L171:O171,"未確認")&gt;0,COUNTIF(L171:O171,"*")&gt;0),"※","")</f>
        <v/>
      </c>
      <c r="L171" s="259"/>
      <c r="M171" s="259">
        <v>0</v>
      </c>
      <c r="N171" s="259">
        <v>0</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3.5</v>
      </c>
      <c r="K173" s="251" t="str">
        <f t="shared" si="2"/>
        <v/>
      </c>
      <c r="L173" s="259"/>
      <c r="M173" s="259">
        <v>0</v>
      </c>
      <c r="N173" s="259">
        <v>2.5</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3</v>
      </c>
      <c r="K175" s="251" t="str">
        <f t="shared" si="2"/>
        <v/>
      </c>
      <c r="L175" s="259"/>
      <c r="M175" s="259">
        <v>0</v>
      </c>
      <c r="N175" s="259">
        <v>1</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2</v>
      </c>
      <c r="K185" s="251" t="str">
        <f t="shared" si="2"/>
        <v/>
      </c>
      <c r="L185" s="259"/>
      <c r="M185" s="259">
        <v>0</v>
      </c>
      <c r="N185" s="259">
        <v>2</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1012</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3350</v>
      </c>
      <c r="J202" s="247"/>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0</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0</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1034</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1</v>
      </c>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v>0</v>
      </c>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286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289</v>
      </c>
      <c r="J232" s="152">
        <v>0</v>
      </c>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712</v>
      </c>
      <c r="F234" s="458"/>
      <c r="G234" s="458"/>
      <c r="H234" s="458"/>
      <c r="I234" s="116" t="s">
        <v>1054</v>
      </c>
      <c r="J234" s="152">
        <v>0</v>
      </c>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295</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3799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3800</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0</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0</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t="s">
        <v>181</v>
      </c>
      <c r="K332" s="251" t="str">
        <f>IF(OR(COUNTIF(J332,"未確認")&gt;0,COUNTIF(J332,"*")&gt;0),"※","")</f>
        <v>※</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12</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1126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1966</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1838</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1671</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1681</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1513</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1672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1517</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1163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1841</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2106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1676</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1523</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1972</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1523</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1178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1925</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1679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1850</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1681</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1852</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1529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2445</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1683</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c r="K454" s="251" t="str">
        <f t="shared" si="8"/>
        <v/>
      </c>
      <c r="L454" s="241"/>
      <c r="M454" s="241"/>
      <c r="N454" s="241"/>
      <c r="O454" s="241"/>
      <c r="P454" s="22"/>
      <c r="Q454" s="22"/>
      <c r="R454" s="22"/>
    </row>
    <row r="455" spans="1:18" s="108" customFormat="1" ht="70.150000000000006" customHeight="1">
      <c r="A455" s="366" t="s">
        <v>1201</v>
      </c>
      <c r="B455" s="113"/>
      <c r="C455" s="457" t="s">
        <v>3325</v>
      </c>
      <c r="D455" s="524"/>
      <c r="E455" s="524"/>
      <c r="F455" s="524"/>
      <c r="G455" s="524"/>
      <c r="H455" s="524"/>
      <c r="I455" s="129" t="s">
        <v>2446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2111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1689</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1252</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1692</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3122</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2794</v>
      </c>
      <c r="D493" s="457"/>
      <c r="E493" s="457"/>
      <c r="F493" s="457"/>
      <c r="G493" s="457"/>
      <c r="H493" s="457"/>
      <c r="I493" s="199" t="s">
        <v>751</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3274</v>
      </c>
      <c r="J494" s="180"/>
      <c r="K494" s="251" t="str">
        <f t="shared" si="10"/>
        <v/>
      </c>
      <c r="L494" s="241"/>
      <c r="M494" s="241"/>
      <c r="N494" s="241"/>
      <c r="O494" s="241"/>
      <c r="P494" s="22"/>
      <c r="Q494" s="22"/>
      <c r="R494" s="22"/>
    </row>
    <row r="495" spans="1:18" s="112" customFormat="1" ht="98.1" customHeight="1">
      <c r="A495" s="366" t="s">
        <v>1278</v>
      </c>
      <c r="B495" s="108"/>
      <c r="C495" s="457" t="s">
        <v>1694</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3327</v>
      </c>
      <c r="J496" s="180"/>
      <c r="K496" s="251" t="str">
        <f t="shared" si="10"/>
        <v/>
      </c>
      <c r="L496" s="241"/>
      <c r="M496" s="241"/>
      <c r="N496" s="241"/>
      <c r="O496" s="241"/>
      <c r="P496" s="22"/>
      <c r="Q496" s="22"/>
      <c r="R496" s="22"/>
    </row>
    <row r="497" spans="1:18" s="112" customFormat="1" ht="98.1" customHeight="1">
      <c r="A497" s="366" t="s">
        <v>1283</v>
      </c>
      <c r="B497" s="113"/>
      <c r="C497" s="457" t="s">
        <v>496</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3125</v>
      </c>
      <c r="D498" s="524"/>
      <c r="E498" s="524"/>
      <c r="F498" s="524"/>
      <c r="G498" s="524"/>
      <c r="H498" s="524"/>
      <c r="I498" s="116" t="s">
        <v>1979</v>
      </c>
      <c r="J498" s="180"/>
      <c r="K498" s="251" t="str">
        <f t="shared" si="10"/>
        <v/>
      </c>
      <c r="L498" s="59"/>
      <c r="M498" s="262"/>
      <c r="N498" s="241"/>
      <c r="O498" s="241"/>
      <c r="P498" s="22"/>
      <c r="Q498" s="22"/>
      <c r="R498" s="22"/>
    </row>
    <row r="499" spans="1:18" s="112" customFormat="1" ht="70.150000000000006" customHeight="1">
      <c r="A499" s="366" t="s">
        <v>1288</v>
      </c>
      <c r="B499" s="113"/>
      <c r="C499" s="457" t="s">
        <v>1553</v>
      </c>
      <c r="D499" s="458"/>
      <c r="E499" s="458"/>
      <c r="F499" s="458"/>
      <c r="G499" s="458"/>
      <c r="H499" s="458"/>
      <c r="I499" s="116" t="s">
        <v>1290</v>
      </c>
      <c r="J499" s="180"/>
      <c r="K499" s="251" t="str">
        <f t="shared" si="10"/>
        <v/>
      </c>
      <c r="L499" s="241"/>
      <c r="M499" s="241"/>
      <c r="N499" s="241"/>
      <c r="O499" s="241"/>
      <c r="P499" s="22"/>
      <c r="Q499" s="22"/>
      <c r="R499" s="22"/>
    </row>
    <row r="500" spans="1:18" s="112" customFormat="1" ht="84" customHeight="1">
      <c r="A500" s="366" t="s">
        <v>1291</v>
      </c>
      <c r="B500" s="113"/>
      <c r="C500" s="457" t="s">
        <v>2798</v>
      </c>
      <c r="D500" s="458"/>
      <c r="E500" s="458"/>
      <c r="F500" s="458"/>
      <c r="G500" s="458"/>
      <c r="H500" s="458"/>
      <c r="I500" s="116" t="s">
        <v>2453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2228</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3491</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1697</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3082</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521</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2530</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2127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2457</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1565</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2531</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2458</v>
      </c>
      <c r="J533" s="180"/>
      <c r="K533" s="251" t="str">
        <f t="shared" si="12"/>
        <v/>
      </c>
      <c r="L533" s="241"/>
      <c r="M533" s="241"/>
      <c r="N533" s="241"/>
      <c r="O533" s="241"/>
      <c r="P533" s="22"/>
      <c r="Q533" s="22"/>
      <c r="R533" s="22"/>
    </row>
    <row r="534" spans="1:18" s="112" customFormat="1" ht="70.150000000000006" customHeight="1">
      <c r="A534" s="366" t="s">
        <v>1333</v>
      </c>
      <c r="B534" s="83"/>
      <c r="C534" s="457" t="s">
        <v>3128</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1523</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2132</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2771</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1681</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1882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3130</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78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3744</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3510</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pageSetUpPr fitToPage="1"/>
  </sheetPr>
  <dimension ref="A1:BT606"/>
  <sheetViews>
    <sheetView showGridLines="0" topLeftCell="B1" zoomScale="70" zoomScaleNormal="70" zoomScaleSheetLayoutView="70" workbookViewId="0">
      <selection activeCell="G9" sqref="G9"/>
    </sheetView>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782</v>
      </c>
      <c r="C3" s="12"/>
      <c r="D3" s="12"/>
      <c r="E3" s="12"/>
      <c r="F3" s="12"/>
      <c r="G3" s="12"/>
      <c r="H3" s="210"/>
      <c r="I3" s="10"/>
    </row>
    <row r="4" spans="1:15">
      <c r="A4" s="277"/>
      <c r="B4" s="13" t="s">
        <v>3801</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t="s">
        <v>886</v>
      </c>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t="s">
        <v>886</v>
      </c>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1</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19</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3802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114</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v>17</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0.2</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1</v>
      </c>
      <c r="K171" s="251" t="str">
        <f t="shared" ref="K171:K186" si="2">IF(OR(COUNTIF(L171:O171,"未確認")&gt;0,COUNTIF(L171:O171,"*")&gt;0),"※","")</f>
        <v/>
      </c>
      <c r="L171" s="259">
        <v>1</v>
      </c>
      <c r="M171" s="259">
        <v>0</v>
      </c>
      <c r="N171" s="259">
        <v>0</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2</v>
      </c>
      <c r="K173" s="251" t="str">
        <f t="shared" si="2"/>
        <v/>
      </c>
      <c r="L173" s="259">
        <v>2</v>
      </c>
      <c r="M173" s="259">
        <v>0</v>
      </c>
      <c r="N173" s="259">
        <v>0</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7</v>
      </c>
      <c r="K175" s="251" t="str">
        <f t="shared" si="2"/>
        <v/>
      </c>
      <c r="L175" s="259">
        <v>7</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0.1</v>
      </c>
      <c r="K186" s="251" t="str">
        <f t="shared" si="2"/>
        <v/>
      </c>
      <c r="L186" s="260">
        <v>0.1</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710</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0.1</v>
      </c>
      <c r="K194" s="251" t="str">
        <f>IF(OR(COUNTIF(L194:O194,"未確認")&gt;0,COUNTIF(L194:O194,"*")&gt;0),"※","")</f>
        <v/>
      </c>
      <c r="L194" s="260">
        <v>0.1</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1012</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3350</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1034</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1499</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1046</v>
      </c>
      <c r="J230" s="152"/>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1050</v>
      </c>
      <c r="J232" s="152"/>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1054</v>
      </c>
      <c r="J234" s="152"/>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1056</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1012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32</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100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5784</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30</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32</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32</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30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10</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15</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3</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1</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1</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30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30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1107</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1126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1147</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1154</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1163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1169</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1677</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1178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1679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1528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3325</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1148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1252</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3274</v>
      </c>
      <c r="J494" s="180"/>
      <c r="K494" s="251" t="str">
        <f t="shared" si="10"/>
        <v/>
      </c>
      <c r="L494" s="241"/>
      <c r="M494" s="241"/>
      <c r="N494" s="241"/>
      <c r="O494" s="241"/>
      <c r="P494" s="22"/>
      <c r="Q494" s="22"/>
      <c r="R494" s="22"/>
    </row>
    <row r="495" spans="1:18" s="112" customFormat="1" ht="98.1" customHeight="1">
      <c r="A495" s="366" t="s">
        <v>1278</v>
      </c>
      <c r="B495" s="108"/>
      <c r="C495" s="457" t="s">
        <v>1279</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1287</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1290</v>
      </c>
      <c r="J499" s="180"/>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1704</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1148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t="s">
        <v>181</v>
      </c>
      <c r="K547" s="251" t="str">
        <f t="shared" si="13"/>
        <v>※</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1708</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783</v>
      </c>
      <c r="C3" s="12"/>
      <c r="D3" s="12"/>
      <c r="E3" s="12"/>
      <c r="F3" s="12"/>
      <c r="G3" s="12"/>
      <c r="H3" s="210"/>
      <c r="I3" s="10"/>
    </row>
    <row r="4" spans="1:15">
      <c r="A4" s="277"/>
      <c r="B4" s="13" t="s">
        <v>3803</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3804</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3805</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3806</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3807</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3808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3809</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3810</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3811</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17</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17</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17</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3812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2777</v>
      </c>
      <c r="J125" s="242" t="s">
        <v>587</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2782</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17</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3811</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3813</v>
      </c>
      <c r="J146" s="109">
        <v>32</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3814</v>
      </c>
      <c r="J167" s="131">
        <v>2</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1</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3</v>
      </c>
      <c r="K171" s="251" t="str">
        <f t="shared" ref="K171:K186" si="2">IF(OR(COUNTIF(L171:O171,"未確認")&gt;0,COUNTIF(L171:O171,"*")&gt;0),"※","")</f>
        <v/>
      </c>
      <c r="L171" s="259">
        <v>2</v>
      </c>
      <c r="M171" s="259">
        <v>0</v>
      </c>
      <c r="N171" s="259">
        <v>1</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8</v>
      </c>
      <c r="K173" s="251" t="str">
        <f t="shared" si="2"/>
        <v/>
      </c>
      <c r="L173" s="259">
        <v>8</v>
      </c>
      <c r="M173" s="259">
        <v>0</v>
      </c>
      <c r="N173" s="259">
        <v>0</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1</v>
      </c>
      <c r="K175" s="251" t="str">
        <f t="shared" si="2"/>
        <v/>
      </c>
      <c r="L175" s="259">
        <v>0</v>
      </c>
      <c r="M175" s="259">
        <v>0</v>
      </c>
      <c r="N175" s="259">
        <v>1</v>
      </c>
      <c r="O175" s="259">
        <v>0</v>
      </c>
      <c r="P175" s="22"/>
      <c r="Q175" s="22"/>
      <c r="R175" s="22"/>
    </row>
    <row r="176" spans="1:18" s="82" customFormat="1" ht="34.5" customHeight="1">
      <c r="A176" s="355" t="s">
        <v>2970</v>
      </c>
      <c r="B176" s="114"/>
      <c r="C176" s="458"/>
      <c r="D176" s="458"/>
      <c r="E176" s="458"/>
      <c r="F176" s="458"/>
      <c r="G176" s="457" t="s">
        <v>241</v>
      </c>
      <c r="H176" s="458"/>
      <c r="I176" s="470"/>
      <c r="J176" s="133">
        <v>2</v>
      </c>
      <c r="K176" s="251" t="str">
        <f t="shared" si="2"/>
        <v/>
      </c>
      <c r="L176" s="260">
        <v>2</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32</v>
      </c>
      <c r="K177" s="251" t="str">
        <f t="shared" si="2"/>
        <v/>
      </c>
      <c r="L177" s="259">
        <v>31</v>
      </c>
      <c r="M177" s="259">
        <v>0</v>
      </c>
      <c r="N177" s="259">
        <v>1</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3815</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3816</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1033</v>
      </c>
      <c r="D222" s="402"/>
      <c r="E222" s="544" t="s">
        <v>3817</v>
      </c>
      <c r="F222" s="545"/>
      <c r="G222" s="457" t="s">
        <v>274</v>
      </c>
      <c r="H222" s="458"/>
      <c r="I222" s="406" t="s">
        <v>3818</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v>0</v>
      </c>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1046</v>
      </c>
      <c r="J230" s="152">
        <v>0</v>
      </c>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289</v>
      </c>
      <c r="J232" s="152">
        <v>0</v>
      </c>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3819</v>
      </c>
      <c r="J233" s="152">
        <v>0</v>
      </c>
      <c r="K233" s="237"/>
      <c r="L233" s="241"/>
      <c r="M233" s="241"/>
      <c r="N233" s="241"/>
      <c r="O233" s="241"/>
      <c r="P233" s="22"/>
      <c r="Q233" s="22"/>
      <c r="R233" s="22"/>
    </row>
    <row r="234" spans="1:18" s="82" customFormat="1" ht="44.65" customHeight="1">
      <c r="A234" s="355" t="s">
        <v>3003</v>
      </c>
      <c r="B234" s="146"/>
      <c r="C234" s="453"/>
      <c r="D234" s="454"/>
      <c r="E234" s="457" t="s">
        <v>712</v>
      </c>
      <c r="F234" s="458"/>
      <c r="G234" s="458"/>
      <c r="H234" s="458"/>
      <c r="I234" s="116" t="s">
        <v>293</v>
      </c>
      <c r="J234" s="152">
        <v>0</v>
      </c>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1056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299</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2782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900</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3558</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897</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3811</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900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634</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266</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897</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877</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20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3820</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897</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3821</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3822</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897</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3823</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1107</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78</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v>19</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26</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3389</v>
      </c>
      <c r="J378" s="180" t="s">
        <v>3073</v>
      </c>
      <c r="K378" s="251" t="str">
        <f t="shared" si="5"/>
        <v>※</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v>0</v>
      </c>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v>0</v>
      </c>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v>0</v>
      </c>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v>0</v>
      </c>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v>0</v>
      </c>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v>0</v>
      </c>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v>0</v>
      </c>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v>0</v>
      </c>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v>0</v>
      </c>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v>0</v>
      </c>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v>13</v>
      </c>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v>0</v>
      </c>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2215</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3824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373</v>
      </c>
      <c r="J393" s="180" t="s">
        <v>3079</v>
      </c>
      <c r="K393" s="251" t="str">
        <f t="shared" si="5"/>
        <v>※</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3825</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2216</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1672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383</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3526</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3060</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2442</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1740</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1674</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1512</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2217</v>
      </c>
      <c r="J414" s="180"/>
      <c r="K414" s="251" t="str">
        <f>IF(OR(COUNTIF(J414,"未確認")&gt;0,COUNTIF(J414,"*")&gt;0),"※","")</f>
        <v/>
      </c>
      <c r="L414" s="241"/>
      <c r="M414" s="241"/>
      <c r="N414" s="241"/>
      <c r="O414" s="241"/>
      <c r="P414" s="22"/>
      <c r="Q414" s="22"/>
      <c r="R414" s="22"/>
    </row>
    <row r="415" spans="1:18" s="108" customFormat="1" ht="78">
      <c r="A415" s="366"/>
      <c r="B415" s="184"/>
      <c r="C415" s="415" t="s">
        <v>1842</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1971</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1012</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1924</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1676</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1523</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1175</v>
      </c>
      <c r="J428" s="109">
        <v>18</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403</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78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1678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409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1526</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1527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78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1852</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1853</v>
      </c>
      <c r="J448" s="180">
        <v>0</v>
      </c>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1927</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1855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2109</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1683</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431</v>
      </c>
      <c r="J454" s="180"/>
      <c r="K454" s="251" t="str">
        <f t="shared" si="8"/>
        <v/>
      </c>
      <c r="L454" s="241"/>
      <c r="M454" s="241"/>
      <c r="N454" s="241"/>
      <c r="O454" s="241"/>
      <c r="P454" s="22"/>
      <c r="Q454" s="22"/>
      <c r="R454" s="22"/>
    </row>
    <row r="455" spans="1:18" s="108" customFormat="1" ht="70.150000000000006" customHeight="1">
      <c r="A455" s="366" t="s">
        <v>1201</v>
      </c>
      <c r="B455" s="113"/>
      <c r="C455" s="457" t="s">
        <v>3120</v>
      </c>
      <c r="D455" s="524"/>
      <c r="E455" s="524"/>
      <c r="F455" s="524"/>
      <c r="G455" s="524"/>
      <c r="H455" s="524"/>
      <c r="I455" s="129" t="s">
        <v>3826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439</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1532</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1012</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2114</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2710</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3827</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1932</v>
      </c>
      <c r="J472" s="131">
        <v>12</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t="s">
        <v>181</v>
      </c>
      <c r="K473" s="251" t="str">
        <f t="shared" si="9"/>
        <v>※</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22</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t="s">
        <v>181</v>
      </c>
      <c r="K475" s="251" t="str">
        <f t="shared" si="9"/>
        <v>※</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1750</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1544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1545</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2120</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1512</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487</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3828</v>
      </c>
      <c r="D494" s="457"/>
      <c r="E494" s="457"/>
      <c r="F494" s="457"/>
      <c r="G494" s="457"/>
      <c r="H494" s="457"/>
      <c r="I494" s="116" t="s">
        <v>3312</v>
      </c>
      <c r="J494" s="180"/>
      <c r="K494" s="251" t="str">
        <f t="shared" si="10"/>
        <v/>
      </c>
      <c r="L494" s="241"/>
      <c r="M494" s="241"/>
      <c r="N494" s="241"/>
      <c r="O494" s="241"/>
      <c r="P494" s="22"/>
      <c r="Q494" s="22"/>
      <c r="R494" s="22"/>
    </row>
    <row r="495" spans="1:18" s="112" customFormat="1" ht="98.1" customHeight="1">
      <c r="A495" s="366" t="s">
        <v>1278</v>
      </c>
      <c r="B495" s="108"/>
      <c r="C495" s="457" t="s">
        <v>1694</v>
      </c>
      <c r="D495" s="457"/>
      <c r="E495" s="457"/>
      <c r="F495" s="457"/>
      <c r="G495" s="457"/>
      <c r="H495" s="457"/>
      <c r="I495" s="129" t="s">
        <v>2715</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3327</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1935</v>
      </c>
      <c r="J497" s="180"/>
      <c r="K497" s="251" t="str">
        <f t="shared" si="10"/>
        <v/>
      </c>
      <c r="L497" s="241"/>
      <c r="M497" s="241"/>
      <c r="N497" s="241"/>
      <c r="O497" s="241"/>
      <c r="P497" s="22"/>
      <c r="Q497" s="22"/>
      <c r="R497" s="22"/>
    </row>
    <row r="498" spans="1:18" s="112" customFormat="1" ht="84" customHeight="1">
      <c r="A498" s="366" t="s">
        <v>1286</v>
      </c>
      <c r="B498" s="113"/>
      <c r="C498" s="457" t="s">
        <v>755</v>
      </c>
      <c r="D498" s="524"/>
      <c r="E498" s="524"/>
      <c r="F498" s="524"/>
      <c r="G498" s="524"/>
      <c r="H498" s="524"/>
      <c r="I498" s="116" t="s">
        <v>1979</v>
      </c>
      <c r="J498" s="180"/>
      <c r="K498" s="251" t="str">
        <f t="shared" si="10"/>
        <v/>
      </c>
      <c r="L498" s="59"/>
      <c r="M498" s="262"/>
      <c r="N498" s="241"/>
      <c r="O498" s="241"/>
      <c r="P498" s="22"/>
      <c r="Q498" s="22"/>
      <c r="R498" s="22"/>
    </row>
    <row r="499" spans="1:18" s="112" customFormat="1" ht="70.150000000000006" customHeight="1">
      <c r="A499" s="366" t="s">
        <v>1288</v>
      </c>
      <c r="B499" s="113"/>
      <c r="C499" s="457" t="s">
        <v>1553</v>
      </c>
      <c r="D499" s="458"/>
      <c r="E499" s="458"/>
      <c r="F499" s="458"/>
      <c r="G499" s="458"/>
      <c r="H499" s="458"/>
      <c r="I499" s="116" t="s">
        <v>501</v>
      </c>
      <c r="J499" s="180"/>
      <c r="K499" s="251" t="str">
        <f t="shared" si="10"/>
        <v/>
      </c>
      <c r="L499" s="241"/>
      <c r="M499" s="241"/>
      <c r="N499" s="241"/>
      <c r="O499" s="241"/>
      <c r="P499" s="22"/>
      <c r="Q499" s="22"/>
      <c r="R499" s="22"/>
    </row>
    <row r="500" spans="1:18" s="112" customFormat="1" ht="84" customHeight="1">
      <c r="A500" s="366" t="s">
        <v>1291</v>
      </c>
      <c r="B500" s="113"/>
      <c r="C500" s="457" t="s">
        <v>3215</v>
      </c>
      <c r="D500" s="458"/>
      <c r="E500" s="458"/>
      <c r="F500" s="458"/>
      <c r="G500" s="458"/>
      <c r="H500" s="458"/>
      <c r="I500" s="116" t="s">
        <v>503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1681</v>
      </c>
      <c r="J507" s="66"/>
      <c r="K507" s="168"/>
      <c r="L507" s="241"/>
      <c r="M507" s="241"/>
      <c r="N507" s="241"/>
      <c r="O507" s="241"/>
      <c r="P507" s="22"/>
      <c r="Q507" s="22"/>
      <c r="R507" s="22"/>
    </row>
    <row r="508" spans="1:18" s="112" customFormat="1" ht="70.150000000000006" customHeight="1">
      <c r="A508" s="366" t="s">
        <v>1294</v>
      </c>
      <c r="B508" s="108"/>
      <c r="C508" s="383" t="s">
        <v>505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t="s">
        <v>3058</v>
      </c>
      <c r="K509" s="251" t="str">
        <f t="shared" si="11"/>
        <v>※</v>
      </c>
      <c r="L509" s="241"/>
      <c r="M509" s="241"/>
      <c r="N509" s="241"/>
      <c r="O509" s="241"/>
      <c r="P509" s="22"/>
      <c r="Q509" s="22"/>
      <c r="R509" s="22"/>
    </row>
    <row r="510" spans="1:18" s="112" customFormat="1" ht="78">
      <c r="A510" s="366" t="s">
        <v>1298</v>
      </c>
      <c r="B510" s="113"/>
      <c r="C510" s="383" t="s">
        <v>1937</v>
      </c>
      <c r="D510" s="515"/>
      <c r="E510" s="515"/>
      <c r="F510" s="515"/>
      <c r="G510" s="515"/>
      <c r="H510" s="516"/>
      <c r="I510" s="116" t="s">
        <v>510</v>
      </c>
      <c r="J510" s="180" t="s">
        <v>3079</v>
      </c>
      <c r="K510" s="251" t="str">
        <f t="shared" si="11"/>
        <v>※</v>
      </c>
      <c r="L510" s="241"/>
      <c r="M510" s="241"/>
      <c r="N510" s="241"/>
      <c r="O510" s="241"/>
      <c r="P510" s="22"/>
      <c r="Q510" s="22"/>
      <c r="R510" s="22"/>
    </row>
    <row r="511" spans="1:18" s="112" customFormat="1" ht="56.1" customHeight="1">
      <c r="A511" s="366" t="s">
        <v>1300</v>
      </c>
      <c r="B511" s="113"/>
      <c r="C511" s="383" t="s">
        <v>3829</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2768</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2125</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3830</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3280</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2232</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78</v>
      </c>
      <c r="J522" s="66"/>
      <c r="K522" s="168"/>
      <c r="L522" s="241"/>
      <c r="M522" s="241"/>
      <c r="N522" s="241"/>
      <c r="O522" s="241"/>
      <c r="P522" s="22"/>
      <c r="Q522" s="22"/>
      <c r="R522" s="22"/>
    </row>
    <row r="523" spans="1:18" s="112" customFormat="1" ht="42" customHeight="1">
      <c r="A523" s="366" t="s">
        <v>1312</v>
      </c>
      <c r="B523" s="108"/>
      <c r="C523" s="400" t="s">
        <v>1562</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524</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1564</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2417</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2532</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3831</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1704</v>
      </c>
      <c r="J533" s="180"/>
      <c r="K533" s="251" t="str">
        <f t="shared" si="12"/>
        <v/>
      </c>
      <c r="L533" s="241"/>
      <c r="M533" s="241"/>
      <c r="N533" s="241"/>
      <c r="O533" s="241"/>
      <c r="P533" s="22"/>
      <c r="Q533" s="22"/>
      <c r="R533" s="22"/>
    </row>
    <row r="534" spans="1:18" s="112" customFormat="1" ht="70.150000000000006" customHeight="1">
      <c r="A534" s="366" t="s">
        <v>1333</v>
      </c>
      <c r="B534" s="83"/>
      <c r="C534" s="457" t="s">
        <v>3128</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1877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546</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3790</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78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3832</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1012</v>
      </c>
      <c r="J555" s="66"/>
      <c r="K555" s="168"/>
      <c r="L555" s="241"/>
      <c r="M555" s="241"/>
      <c r="N555" s="241"/>
      <c r="O555" s="241"/>
      <c r="P555" s="22"/>
      <c r="Q555" s="22"/>
      <c r="R555" s="22"/>
    </row>
    <row r="556" spans="1:18" s="112" customFormat="1" ht="112.15" customHeight="1">
      <c r="A556" s="366" t="s">
        <v>1362</v>
      </c>
      <c r="B556" s="113"/>
      <c r="C556" s="383" t="s">
        <v>759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558</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2461</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1572</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1523</v>
      </c>
      <c r="J565" s="66"/>
      <c r="K565" s="168"/>
      <c r="L565" s="241"/>
      <c r="M565" s="241"/>
      <c r="N565" s="241"/>
      <c r="O565" s="241"/>
      <c r="P565" s="22"/>
      <c r="Q565" s="22"/>
      <c r="R565" s="22"/>
    </row>
    <row r="566" spans="1:18" s="112" customFormat="1" ht="56.1" customHeight="1">
      <c r="A566" s="366" t="s">
        <v>1369</v>
      </c>
      <c r="B566" s="108"/>
      <c r="C566" s="383" t="s">
        <v>1573</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565</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2920</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3509</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3334</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3315</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1523</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3744</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3237</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3833</v>
      </c>
      <c r="C3" s="12"/>
      <c r="D3" s="12"/>
      <c r="E3" s="12"/>
      <c r="F3" s="12"/>
      <c r="G3" s="12"/>
      <c r="H3" s="210"/>
      <c r="I3" s="10"/>
    </row>
    <row r="4" spans="1:15">
      <c r="A4" s="277"/>
      <c r="B4" s="13" t="s">
        <v>3834</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3709</v>
      </c>
      <c r="J15" s="512"/>
      <c r="K15" s="512"/>
      <c r="L15" s="215"/>
      <c r="M15" s="6"/>
      <c r="N15" s="209"/>
      <c r="O15" s="209"/>
    </row>
    <row r="16" spans="1:15" s="22" customFormat="1">
      <c r="A16" s="355" t="s">
        <v>2924</v>
      </c>
      <c r="B16" s="18"/>
      <c r="C16" s="20"/>
      <c r="D16" s="20"/>
      <c r="E16" s="20"/>
      <c r="F16" s="20"/>
      <c r="G16" s="20"/>
      <c r="H16" s="21"/>
      <c r="I16" s="512" t="s">
        <v>3710</v>
      </c>
      <c r="J16" s="512"/>
      <c r="K16" s="512"/>
      <c r="L16" s="215"/>
      <c r="M16" s="6"/>
      <c r="N16" s="209"/>
      <c r="O16" s="209"/>
    </row>
    <row r="17" spans="1:71" s="22" customFormat="1">
      <c r="A17" s="355" t="s">
        <v>2924</v>
      </c>
      <c r="B17" s="18"/>
      <c r="C17" s="20"/>
      <c r="D17" s="20"/>
      <c r="E17" s="20"/>
      <c r="F17" s="20"/>
      <c r="G17" s="20"/>
      <c r="H17" s="21"/>
      <c r="I17" s="512" t="s">
        <v>3711</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3712</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3835</v>
      </c>
      <c r="J32" s="503"/>
      <c r="K32" s="504"/>
      <c r="L32" s="215"/>
      <c r="M32" s="8"/>
      <c r="N32" s="218"/>
      <c r="O32" s="209"/>
    </row>
    <row r="33" spans="1:71" s="22" customFormat="1">
      <c r="A33" s="355" t="s">
        <v>2925</v>
      </c>
      <c r="B33" s="18"/>
      <c r="C33" s="20"/>
      <c r="D33" s="20"/>
      <c r="E33" s="20"/>
      <c r="F33" s="20"/>
      <c r="G33" s="20"/>
      <c r="H33" s="21"/>
      <c r="I33" s="512" t="s">
        <v>3711</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3836</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3712</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3835</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3714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3837</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2476</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3838</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3839</v>
      </c>
      <c r="F68" s="36"/>
      <c r="G68" s="226"/>
      <c r="H68" s="21"/>
      <c r="I68" s="330" t="s">
        <v>3715</v>
      </c>
      <c r="J68" s="36" t="s">
        <v>3840</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3841</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3842</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3717</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3843</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3718</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3844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3845</v>
      </c>
      <c r="D82" s="492"/>
      <c r="E82" s="492"/>
      <c r="F82" s="492"/>
      <c r="G82" s="492"/>
      <c r="H82" s="492"/>
      <c r="I82" s="38"/>
      <c r="J82" s="492" t="s">
        <v>3846</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3847</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3724</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3721</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3724</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3848</v>
      </c>
      <c r="J104" s="79">
        <v>10</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10</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10</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3849</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3849</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3850</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3724</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3851</v>
      </c>
      <c r="J125" s="242" t="s">
        <v>587</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3724</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3852</v>
      </c>
      <c r="J136" s="79">
        <v>10</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3724</v>
      </c>
      <c r="J145" s="66"/>
      <c r="K145" s="168"/>
      <c r="L145" s="235"/>
      <c r="M145" s="235"/>
      <c r="N145" s="235"/>
      <c r="O145" s="235"/>
      <c r="P145" s="22"/>
      <c r="Q145" s="22"/>
      <c r="R145" s="22"/>
    </row>
    <row r="146" spans="1:18" s="82" customFormat="1" ht="70.150000000000006" customHeight="1">
      <c r="A146" s="360" t="s">
        <v>2956</v>
      </c>
      <c r="B146" s="2"/>
      <c r="C146" s="457" t="s">
        <v>3853</v>
      </c>
      <c r="D146" s="457"/>
      <c r="E146" s="457"/>
      <c r="F146" s="457"/>
      <c r="G146" s="457"/>
      <c r="H146" s="458"/>
      <c r="I146" s="392" t="s">
        <v>3854</v>
      </c>
      <c r="J146" s="109">
        <v>14</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3855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3724</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3856</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3724</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3857</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2</v>
      </c>
      <c r="K171" s="251" t="str">
        <f t="shared" ref="K171:K186" si="2">IF(OR(COUNTIF(L171:O171,"未確認")&gt;0,COUNTIF(L171:O171,"*")&gt;0),"※","")</f>
        <v/>
      </c>
      <c r="L171" s="259">
        <v>1</v>
      </c>
      <c r="M171" s="259">
        <v>0</v>
      </c>
      <c r="N171" s="259">
        <v>1</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7</v>
      </c>
      <c r="K173" s="251" t="str">
        <f t="shared" si="2"/>
        <v/>
      </c>
      <c r="L173" s="259">
        <v>6</v>
      </c>
      <c r="M173" s="259">
        <v>0</v>
      </c>
      <c r="N173" s="259">
        <v>1</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v>0</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4</v>
      </c>
      <c r="K177" s="251" t="str">
        <f t="shared" si="2"/>
        <v/>
      </c>
      <c r="L177" s="259">
        <v>3</v>
      </c>
      <c r="M177" s="259">
        <v>0</v>
      </c>
      <c r="N177" s="259">
        <v>1</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3155</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1012</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3350</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1034</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1039</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v>0</v>
      </c>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1046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1050</v>
      </c>
      <c r="J232" s="152">
        <v>0</v>
      </c>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1054</v>
      </c>
      <c r="J234" s="152">
        <v>0</v>
      </c>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1056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1012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1507</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25</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25</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26</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24</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25</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25</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24</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24</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24</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24</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1107</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v>14</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14</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1126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1147</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1154</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1163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1148</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1169</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1677</v>
      </c>
      <c r="J428" s="109">
        <v>24</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1176</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1178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1679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1680</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1148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1528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3325</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1148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1242</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1252</v>
      </c>
      <c r="J472" s="131" t="s">
        <v>181</v>
      </c>
      <c r="K472" s="251" t="str">
        <f t="shared" si="9"/>
        <v>※</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t="s">
        <v>181</v>
      </c>
      <c r="K474" s="251" t="str">
        <f t="shared" si="9"/>
        <v>※</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3274</v>
      </c>
      <c r="J494" s="180"/>
      <c r="K494" s="251" t="str">
        <f t="shared" si="10"/>
        <v/>
      </c>
      <c r="L494" s="241"/>
      <c r="M494" s="241"/>
      <c r="N494" s="241"/>
      <c r="O494" s="241"/>
      <c r="P494" s="22"/>
      <c r="Q494" s="22"/>
      <c r="R494" s="22"/>
    </row>
    <row r="495" spans="1:18" s="112" customFormat="1" ht="98.1" customHeight="1">
      <c r="A495" s="366" t="s">
        <v>1278</v>
      </c>
      <c r="B495" s="108"/>
      <c r="C495" s="457" t="s">
        <v>1279</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1287</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1290</v>
      </c>
      <c r="J499" s="180"/>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1317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1704</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1148</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1761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1708</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784</v>
      </c>
      <c r="C3" s="12"/>
      <c r="D3" s="12"/>
      <c r="E3" s="12"/>
      <c r="F3" s="12"/>
      <c r="G3" s="12"/>
      <c r="H3" s="210"/>
      <c r="I3" s="10"/>
    </row>
    <row r="4" spans="1:15">
      <c r="A4" s="277"/>
      <c r="B4" s="13" t="s">
        <v>3858</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t="s">
        <v>886</v>
      </c>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t="s">
        <v>886</v>
      </c>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678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12</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12</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12</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5</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5</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5</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5</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5</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5</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114</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0</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v>19</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v>0</v>
      </c>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v>0</v>
      </c>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v>0</v>
      </c>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v>0</v>
      </c>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220</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3103</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1</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3</v>
      </c>
      <c r="K171" s="251" t="str">
        <f t="shared" ref="K171:K186" si="2">IF(OR(COUNTIF(L171:O171,"未確認")&gt;0,COUNTIF(L171:O171,"*")&gt;0),"※","")</f>
        <v/>
      </c>
      <c r="L171" s="259">
        <v>1</v>
      </c>
      <c r="M171" s="259">
        <v>0</v>
      </c>
      <c r="N171" s="259">
        <v>2</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8</v>
      </c>
      <c r="K173" s="251" t="str">
        <f t="shared" si="2"/>
        <v/>
      </c>
      <c r="L173" s="259">
        <v>1</v>
      </c>
      <c r="M173" s="259">
        <v>0</v>
      </c>
      <c r="N173" s="259">
        <v>7</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v>0</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3155</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1028</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0</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0</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1033</v>
      </c>
      <c r="D222" s="402"/>
      <c r="E222" s="544" t="s">
        <v>3859</v>
      </c>
      <c r="F222" s="545"/>
      <c r="G222" s="457" t="s">
        <v>274</v>
      </c>
      <c r="H222" s="458"/>
      <c r="I222" s="406" t="s">
        <v>3860</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1</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1499</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3861</v>
      </c>
      <c r="J229" s="152">
        <v>0</v>
      </c>
      <c r="K229" s="237"/>
      <c r="L229" s="59"/>
      <c r="M229" s="262"/>
      <c r="N229" s="241"/>
      <c r="O229" s="241"/>
      <c r="P229" s="22"/>
      <c r="Q229" s="22"/>
      <c r="R229" s="22"/>
    </row>
    <row r="230" spans="1:18" s="82" customFormat="1" ht="44.65" customHeight="1">
      <c r="A230" s="355" t="s">
        <v>2997</v>
      </c>
      <c r="B230" s="146"/>
      <c r="C230" s="453"/>
      <c r="D230" s="454"/>
      <c r="E230" s="457" t="s">
        <v>3862</v>
      </c>
      <c r="F230" s="458"/>
      <c r="G230" s="458"/>
      <c r="H230" s="458"/>
      <c r="I230" s="392" t="s">
        <v>3863</v>
      </c>
      <c r="J230" s="152">
        <v>0</v>
      </c>
      <c r="K230" s="237"/>
      <c r="L230" s="241"/>
      <c r="M230" s="241"/>
      <c r="N230" s="241"/>
      <c r="O230" s="241"/>
      <c r="P230" s="22"/>
      <c r="Q230" s="22"/>
      <c r="R230" s="22"/>
    </row>
    <row r="231" spans="1:18" s="82" customFormat="1" ht="44.65" customHeight="1">
      <c r="A231" s="355" t="s">
        <v>2998</v>
      </c>
      <c r="B231" s="146"/>
      <c r="C231" s="453"/>
      <c r="D231" s="454"/>
      <c r="E231" s="457" t="s">
        <v>3864</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1049</v>
      </c>
      <c r="F232" s="458"/>
      <c r="G232" s="458"/>
      <c r="H232" s="458"/>
      <c r="I232" s="116" t="s">
        <v>1050</v>
      </c>
      <c r="J232" s="152">
        <v>0</v>
      </c>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3261</v>
      </c>
      <c r="F234" s="458"/>
      <c r="G234" s="458"/>
      <c r="H234" s="458"/>
      <c r="I234" s="116" t="s">
        <v>1054</v>
      </c>
      <c r="J234" s="152">
        <v>0</v>
      </c>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1056</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1012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3865</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3015</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3866</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3867</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1012</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277</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303</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279</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277</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277</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279</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279</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3868</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3867</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279</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1012</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19</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23</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13</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t="s">
        <v>181</v>
      </c>
      <c r="K342" s="251" t="str">
        <f t="shared" si="4"/>
        <v>※</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t="s">
        <v>181</v>
      </c>
      <c r="K343" s="251" t="str">
        <f t="shared" si="4"/>
        <v>※</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t="s">
        <v>181</v>
      </c>
      <c r="K344" s="251" t="str">
        <f t="shared" si="4"/>
        <v>※</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t="s">
        <v>181</v>
      </c>
      <c r="K346" s="251" t="str">
        <f t="shared" si="4"/>
        <v>※</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1107</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1012</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v>16</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16</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1126</v>
      </c>
      <c r="J378" s="180">
        <v>0</v>
      </c>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v>0</v>
      </c>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1838</v>
      </c>
      <c r="J392" s="180">
        <v>0</v>
      </c>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2762</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1920</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1681</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v>0</v>
      </c>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v>14</v>
      </c>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1672</v>
      </c>
      <c r="J403" s="180">
        <v>0</v>
      </c>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1921</v>
      </c>
      <c r="J404" s="180">
        <v>0</v>
      </c>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v>0</v>
      </c>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3060</v>
      </c>
      <c r="J406" s="180">
        <v>0</v>
      </c>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v>0</v>
      </c>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3869</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v>0</v>
      </c>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v>0</v>
      </c>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2374</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1843</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1681</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1676</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1677</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2790</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1180</v>
      </c>
      <c r="J435" s="180">
        <v>0</v>
      </c>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3118</v>
      </c>
      <c r="J436" s="180">
        <v>0</v>
      </c>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v>0</v>
      </c>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1850</v>
      </c>
      <c r="J438" s="180">
        <v>0</v>
      </c>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1527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1681</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1852</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v>0</v>
      </c>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v>0</v>
      </c>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v>0</v>
      </c>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1928</v>
      </c>
      <c r="J451" s="180">
        <v>0</v>
      </c>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2791</v>
      </c>
      <c r="J452" s="180">
        <v>0</v>
      </c>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v>0</v>
      </c>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v>0</v>
      </c>
      <c r="K454" s="251" t="str">
        <f t="shared" si="8"/>
        <v/>
      </c>
      <c r="L454" s="241"/>
      <c r="M454" s="241"/>
      <c r="N454" s="241"/>
      <c r="O454" s="241"/>
      <c r="P454" s="22"/>
      <c r="Q454" s="22"/>
      <c r="R454" s="22"/>
    </row>
    <row r="455" spans="1:18" s="108" customFormat="1" ht="70.150000000000006" customHeight="1">
      <c r="A455" s="366" t="s">
        <v>1201</v>
      </c>
      <c r="B455" s="113"/>
      <c r="C455" s="457" t="s">
        <v>3507</v>
      </c>
      <c r="D455" s="524"/>
      <c r="E455" s="524"/>
      <c r="F455" s="524"/>
      <c r="G455" s="524"/>
      <c r="H455" s="524"/>
      <c r="I455" s="129" t="s">
        <v>1976</v>
      </c>
      <c r="J455" s="180">
        <v>0</v>
      </c>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v>0</v>
      </c>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v>0</v>
      </c>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1531</v>
      </c>
      <c r="J458" s="180">
        <v>0</v>
      </c>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1860</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2394</v>
      </c>
      <c r="D468" s="458"/>
      <c r="E468" s="458"/>
      <c r="F468" s="458"/>
      <c r="G468" s="458"/>
      <c r="H468" s="458"/>
      <c r="I468" s="324" t="s">
        <v>459</v>
      </c>
      <c r="J468" s="180">
        <v>0</v>
      </c>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2447</v>
      </c>
      <c r="J469" s="180">
        <v>0</v>
      </c>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v>0</v>
      </c>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1250</v>
      </c>
      <c r="J471" s="180">
        <v>0</v>
      </c>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1252</v>
      </c>
      <c r="J472" s="131">
        <v>19</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1255</v>
      </c>
      <c r="J474" s="131">
        <v>42</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1863</v>
      </c>
      <c r="J476" s="180" t="s">
        <v>3079</v>
      </c>
      <c r="K476" s="251" t="str">
        <f t="shared" si="9"/>
        <v>※</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v>0</v>
      </c>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v>0</v>
      </c>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v>0</v>
      </c>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v>0</v>
      </c>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v>0</v>
      </c>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1267</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v>0</v>
      </c>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v>0</v>
      </c>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v>0</v>
      </c>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v>0</v>
      </c>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3274</v>
      </c>
      <c r="J494" s="180">
        <v>0</v>
      </c>
      <c r="K494" s="251" t="str">
        <f t="shared" si="10"/>
        <v/>
      </c>
      <c r="L494" s="241"/>
      <c r="M494" s="241"/>
      <c r="N494" s="241"/>
      <c r="O494" s="241"/>
      <c r="P494" s="22"/>
      <c r="Q494" s="22"/>
      <c r="R494" s="22"/>
    </row>
    <row r="495" spans="1:18" s="112" customFormat="1" ht="98.1" customHeight="1">
      <c r="A495" s="366" t="s">
        <v>1278</v>
      </c>
      <c r="B495" s="108"/>
      <c r="C495" s="457" t="s">
        <v>1279</v>
      </c>
      <c r="D495" s="457"/>
      <c r="E495" s="457"/>
      <c r="F495" s="457"/>
      <c r="G495" s="457"/>
      <c r="H495" s="457"/>
      <c r="I495" s="129" t="s">
        <v>1978</v>
      </c>
      <c r="J495" s="180">
        <v>0</v>
      </c>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v>0</v>
      </c>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1935</v>
      </c>
      <c r="J497" s="180">
        <v>0</v>
      </c>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1287</v>
      </c>
      <c r="J498" s="180">
        <v>0</v>
      </c>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1290</v>
      </c>
      <c r="J499" s="180">
        <v>0</v>
      </c>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1696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1681</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v>0</v>
      </c>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v>0</v>
      </c>
      <c r="K509" s="251" t="str">
        <f t="shared" si="11"/>
        <v/>
      </c>
      <c r="L509" s="241"/>
      <c r="M509" s="241"/>
      <c r="N509" s="241"/>
      <c r="O509" s="241"/>
      <c r="P509" s="22"/>
      <c r="Q509" s="22"/>
      <c r="R509" s="22"/>
    </row>
    <row r="510" spans="1:18" s="112" customFormat="1" ht="78">
      <c r="A510" s="366" t="s">
        <v>1298</v>
      </c>
      <c r="B510" s="113"/>
      <c r="C510" s="383" t="s">
        <v>1937</v>
      </c>
      <c r="D510" s="515"/>
      <c r="E510" s="515"/>
      <c r="F510" s="515"/>
      <c r="G510" s="515"/>
      <c r="H510" s="516"/>
      <c r="I510" s="116" t="s">
        <v>510</v>
      </c>
      <c r="J510" s="180">
        <v>0</v>
      </c>
      <c r="K510" s="251" t="str">
        <f t="shared" si="11"/>
        <v/>
      </c>
      <c r="L510" s="241"/>
      <c r="M510" s="241"/>
      <c r="N510" s="241"/>
      <c r="O510" s="241"/>
      <c r="P510" s="22"/>
      <c r="Q510" s="22"/>
      <c r="R510" s="22"/>
    </row>
    <row r="511" spans="1:18" s="112" customFormat="1" ht="56.1" customHeight="1">
      <c r="A511" s="366" t="s">
        <v>1300</v>
      </c>
      <c r="B511" s="113"/>
      <c r="C511" s="383" t="s">
        <v>3532</v>
      </c>
      <c r="D511" s="517"/>
      <c r="E511" s="517"/>
      <c r="F511" s="517"/>
      <c r="G511" s="517"/>
      <c r="H511" s="518"/>
      <c r="I511" s="116" t="s">
        <v>512</v>
      </c>
      <c r="J511" s="180">
        <v>0</v>
      </c>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v>0</v>
      </c>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v>0</v>
      </c>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v>0</v>
      </c>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1681</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1563</v>
      </c>
      <c r="F524" s="515"/>
      <c r="G524" s="515"/>
      <c r="H524" s="516"/>
      <c r="I524" s="116" t="s">
        <v>525</v>
      </c>
      <c r="J524" s="180">
        <v>0</v>
      </c>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2127</v>
      </c>
      <c r="F525" s="515"/>
      <c r="G525" s="515"/>
      <c r="H525" s="516"/>
      <c r="I525" s="116" t="s">
        <v>527</v>
      </c>
      <c r="J525" s="180">
        <v>0</v>
      </c>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v>0</v>
      </c>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v>0</v>
      </c>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v>0</v>
      </c>
      <c r="K528" s="251" t="str">
        <f t="shared" si="12"/>
        <v/>
      </c>
      <c r="L528" s="241"/>
      <c r="M528" s="241"/>
      <c r="N528" s="241"/>
      <c r="O528" s="241"/>
      <c r="P528" s="22"/>
      <c r="Q528" s="22"/>
      <c r="R528" s="22"/>
    </row>
    <row r="529" spans="1:18" s="112" customFormat="1" ht="56.1" customHeight="1">
      <c r="A529" s="366" t="s">
        <v>1323</v>
      </c>
      <c r="B529" s="83"/>
      <c r="C529" s="171"/>
      <c r="D529" s="200"/>
      <c r="E529" s="383" t="s">
        <v>1324</v>
      </c>
      <c r="F529" s="515"/>
      <c r="G529" s="515"/>
      <c r="H529" s="516"/>
      <c r="I529" s="116" t="s">
        <v>535</v>
      </c>
      <c r="J529" s="180">
        <v>0</v>
      </c>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2418</v>
      </c>
      <c r="F530" s="515"/>
      <c r="G530" s="515"/>
      <c r="H530" s="516"/>
      <c r="I530" s="116" t="s">
        <v>537</v>
      </c>
      <c r="J530" s="180">
        <v>0</v>
      </c>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v>0</v>
      </c>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v>0</v>
      </c>
      <c r="K532" s="251" t="str">
        <f t="shared" si="12"/>
        <v/>
      </c>
      <c r="L532" s="241"/>
      <c r="M532" s="241"/>
      <c r="N532" s="241"/>
      <c r="O532" s="241"/>
      <c r="P532" s="22"/>
      <c r="Q532" s="22"/>
      <c r="R532" s="22"/>
    </row>
    <row r="533" spans="1:18" s="112" customFormat="1" ht="72" customHeight="1">
      <c r="A533" s="366" t="s">
        <v>1331</v>
      </c>
      <c r="B533" s="83"/>
      <c r="C533" s="457" t="s">
        <v>2235</v>
      </c>
      <c r="D533" s="524"/>
      <c r="E533" s="524"/>
      <c r="F533" s="524"/>
      <c r="G533" s="524"/>
      <c r="H533" s="524"/>
      <c r="I533" s="129" t="s">
        <v>1704</v>
      </c>
      <c r="J533" s="180">
        <v>0</v>
      </c>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v>0</v>
      </c>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v>0</v>
      </c>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v>0</v>
      </c>
      <c r="K536" s="251" t="str">
        <f t="shared" si="12"/>
        <v/>
      </c>
      <c r="L536" s="241"/>
      <c r="M536" s="241"/>
      <c r="N536" s="241"/>
      <c r="O536" s="241"/>
      <c r="P536" s="22"/>
      <c r="Q536" s="22"/>
      <c r="R536" s="22"/>
    </row>
    <row r="537" spans="1:18" s="112" customFormat="1" ht="84" customHeight="1">
      <c r="A537" s="366" t="s">
        <v>1341</v>
      </c>
      <c r="B537" s="83"/>
      <c r="C537" s="457" t="s">
        <v>2459</v>
      </c>
      <c r="D537" s="458"/>
      <c r="E537" s="458"/>
      <c r="F537" s="458"/>
      <c r="G537" s="458"/>
      <c r="H537" s="458"/>
      <c r="I537" s="116" t="s">
        <v>1343</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1681</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2132</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v>0</v>
      </c>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v>0</v>
      </c>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2425</v>
      </c>
      <c r="D558" s="515"/>
      <c r="E558" s="515"/>
      <c r="F558" s="515"/>
      <c r="G558" s="515"/>
      <c r="H558" s="516"/>
      <c r="I558" s="116" t="s">
        <v>561</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1512</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v>0</v>
      </c>
      <c r="K566" s="251" t="str">
        <f>IF(OR(COUNTIF(J566,"未確認")&gt;0,COUNTIF(J566,"*")&gt;0),"※","")</f>
        <v/>
      </c>
      <c r="L566" s="241"/>
      <c r="M566" s="241"/>
      <c r="N566" s="241"/>
      <c r="O566" s="241"/>
      <c r="P566" s="22"/>
      <c r="Q566" s="22"/>
      <c r="R566" s="22"/>
    </row>
    <row r="567" spans="1:18" s="112" customFormat="1" ht="56.1" customHeight="1">
      <c r="A567" s="366" t="s">
        <v>1372</v>
      </c>
      <c r="B567" s="113"/>
      <c r="C567" s="383" t="s">
        <v>1882</v>
      </c>
      <c r="D567" s="515"/>
      <c r="E567" s="515"/>
      <c r="F567" s="515"/>
      <c r="G567" s="515"/>
      <c r="H567" s="516"/>
      <c r="I567" s="116" t="s">
        <v>566</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v>0</v>
      </c>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v>0</v>
      </c>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3870</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v>0</v>
      </c>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v>0</v>
      </c>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785</v>
      </c>
      <c r="C3" s="12"/>
      <c r="D3" s="12"/>
      <c r="E3" s="12"/>
      <c r="F3" s="12"/>
      <c r="G3" s="12"/>
      <c r="H3" s="210"/>
      <c r="I3" s="10"/>
    </row>
    <row r="4" spans="1:15">
      <c r="A4" s="277"/>
      <c r="B4" s="13" t="s">
        <v>3871</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t="s">
        <v>886</v>
      </c>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3872</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4</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4</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4</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117</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4</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0</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3873</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3874</v>
      </c>
      <c r="J146" s="109">
        <v>16</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3875</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v>0</v>
      </c>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v>0</v>
      </c>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v>0</v>
      </c>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2</v>
      </c>
      <c r="K171" s="251" t="str">
        <f t="shared" ref="K171:K186" si="2">IF(OR(COUNTIF(L171:O171,"未確認")&gt;0,COUNTIF(L171:O171,"*")&gt;0),"※","")</f>
        <v/>
      </c>
      <c r="L171" s="259">
        <v>0</v>
      </c>
      <c r="M171" s="259">
        <v>0</v>
      </c>
      <c r="N171" s="259">
        <v>2</v>
      </c>
      <c r="O171" s="259">
        <v>0</v>
      </c>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v>0</v>
      </c>
      <c r="M172" s="260">
        <v>0</v>
      </c>
      <c r="N172" s="260">
        <v>0</v>
      </c>
      <c r="O172" s="260">
        <v>0</v>
      </c>
      <c r="P172" s="22"/>
      <c r="Q172" s="22"/>
      <c r="R172" s="22"/>
    </row>
    <row r="173" spans="1:18" s="82" customFormat="1" ht="34.5" customHeight="1">
      <c r="A173" s="355" t="s">
        <v>2969</v>
      </c>
      <c r="B173" s="114"/>
      <c r="C173" s="457" t="s">
        <v>244</v>
      </c>
      <c r="D173" s="458"/>
      <c r="E173" s="458"/>
      <c r="F173" s="458"/>
      <c r="G173" s="457" t="s">
        <v>239</v>
      </c>
      <c r="H173" s="458"/>
      <c r="I173" s="470"/>
      <c r="J173" s="131">
        <v>1</v>
      </c>
      <c r="K173" s="251" t="str">
        <f t="shared" si="2"/>
        <v/>
      </c>
      <c r="L173" s="259">
        <v>0</v>
      </c>
      <c r="M173" s="259">
        <v>0</v>
      </c>
      <c r="N173" s="259">
        <v>1</v>
      </c>
      <c r="O173" s="259">
        <v>0</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v>0</v>
      </c>
      <c r="M174" s="260">
        <v>0</v>
      </c>
      <c r="N174" s="260">
        <v>0</v>
      </c>
      <c r="O174" s="260">
        <v>0</v>
      </c>
      <c r="P174" s="22"/>
      <c r="Q174" s="22"/>
      <c r="R174" s="22"/>
    </row>
    <row r="175" spans="1:18" s="82" customFormat="1" ht="34.5" customHeight="1">
      <c r="A175" s="355" t="s">
        <v>2970</v>
      </c>
      <c r="B175" s="114"/>
      <c r="C175" s="457" t="s">
        <v>245</v>
      </c>
      <c r="D175" s="458"/>
      <c r="E175" s="458"/>
      <c r="F175" s="458"/>
      <c r="G175" s="457" t="s">
        <v>239</v>
      </c>
      <c r="H175" s="458"/>
      <c r="I175" s="470"/>
      <c r="J175" s="131">
        <v>0</v>
      </c>
      <c r="K175" s="251" t="str">
        <f t="shared" si="2"/>
        <v/>
      </c>
      <c r="L175" s="259">
        <v>0</v>
      </c>
      <c r="M175" s="259">
        <v>0</v>
      </c>
      <c r="N175" s="259">
        <v>0</v>
      </c>
      <c r="O175" s="259">
        <v>0</v>
      </c>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v>0</v>
      </c>
      <c r="M176" s="260">
        <v>0</v>
      </c>
      <c r="N176" s="260">
        <v>0</v>
      </c>
      <c r="O176" s="260">
        <v>0</v>
      </c>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v>0</v>
      </c>
      <c r="M177" s="259">
        <v>0</v>
      </c>
      <c r="N177" s="259">
        <v>0</v>
      </c>
      <c r="O177" s="259">
        <v>0</v>
      </c>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v>0</v>
      </c>
      <c r="M178" s="260">
        <v>0</v>
      </c>
      <c r="N178" s="260">
        <v>0</v>
      </c>
      <c r="O178" s="260">
        <v>0</v>
      </c>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v>0</v>
      </c>
      <c r="M179" s="259">
        <v>0</v>
      </c>
      <c r="N179" s="259">
        <v>0</v>
      </c>
      <c r="O179" s="259">
        <v>0</v>
      </c>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v>0</v>
      </c>
      <c r="M180" s="260">
        <v>0</v>
      </c>
      <c r="N180" s="260">
        <v>0</v>
      </c>
      <c r="O180" s="260">
        <v>0</v>
      </c>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v>0</v>
      </c>
      <c r="M181" s="259">
        <v>0</v>
      </c>
      <c r="N181" s="259">
        <v>0</v>
      </c>
      <c r="O181" s="259">
        <v>0</v>
      </c>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v>0</v>
      </c>
      <c r="M182" s="260">
        <v>0</v>
      </c>
      <c r="N182" s="260">
        <v>0</v>
      </c>
      <c r="O182" s="260">
        <v>0</v>
      </c>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v>0</v>
      </c>
      <c r="M183" s="259">
        <v>0</v>
      </c>
      <c r="N183" s="259">
        <v>0</v>
      </c>
      <c r="O183" s="259">
        <v>0</v>
      </c>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v>0</v>
      </c>
      <c r="M184" s="260">
        <v>0</v>
      </c>
      <c r="N184" s="260">
        <v>0</v>
      </c>
      <c r="O184" s="260">
        <v>0</v>
      </c>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v>0</v>
      </c>
      <c r="M185" s="259">
        <v>0</v>
      </c>
      <c r="N185" s="259">
        <v>0</v>
      </c>
      <c r="O185" s="259">
        <v>0</v>
      </c>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v>0</v>
      </c>
      <c r="M186" s="260">
        <v>0</v>
      </c>
      <c r="N186" s="260">
        <v>0</v>
      </c>
      <c r="O186" s="260">
        <v>0</v>
      </c>
      <c r="P186" s="22"/>
      <c r="Q186" s="22"/>
      <c r="R186" s="22"/>
    </row>
    <row r="187" spans="1:18" s="82" customFormat="1" ht="34.5" customHeight="1">
      <c r="A187" s="355" t="s">
        <v>2976</v>
      </c>
      <c r="B187" s="83"/>
      <c r="C187" s="457" t="s">
        <v>251</v>
      </c>
      <c r="D187" s="463"/>
      <c r="E187" s="463"/>
      <c r="F187" s="463"/>
      <c r="G187" s="457" t="s">
        <v>239</v>
      </c>
      <c r="H187" s="463"/>
      <c r="I187" s="470"/>
      <c r="J187" s="131">
        <v>0</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v>0</v>
      </c>
      <c r="K188" s="254"/>
      <c r="L188" s="255"/>
      <c r="M188" s="255"/>
      <c r="N188" s="255"/>
      <c r="O188" s="256"/>
      <c r="P188" s="22"/>
      <c r="Q188" s="22"/>
      <c r="R188" s="22"/>
    </row>
    <row r="189" spans="1:18" s="82" customFormat="1" ht="34.5" customHeight="1">
      <c r="A189" s="355" t="s">
        <v>2977</v>
      </c>
      <c r="B189" s="83"/>
      <c r="C189" s="457" t="s">
        <v>3155</v>
      </c>
      <c r="D189" s="463"/>
      <c r="E189" s="463"/>
      <c r="F189" s="463"/>
      <c r="G189" s="457" t="s">
        <v>239</v>
      </c>
      <c r="H189" s="463"/>
      <c r="I189" s="470"/>
      <c r="J189" s="131">
        <v>0</v>
      </c>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v>0</v>
      </c>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v>0</v>
      </c>
      <c r="M191" s="259">
        <v>0</v>
      </c>
      <c r="N191" s="259">
        <v>0</v>
      </c>
      <c r="O191" s="259">
        <v>0</v>
      </c>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v>0</v>
      </c>
      <c r="M192" s="260">
        <v>0</v>
      </c>
      <c r="N192" s="260">
        <v>0</v>
      </c>
      <c r="O192" s="260">
        <v>0</v>
      </c>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v>0</v>
      </c>
      <c r="M193" s="259">
        <v>0</v>
      </c>
      <c r="N193" s="259">
        <v>0</v>
      </c>
      <c r="O193" s="259">
        <v>0</v>
      </c>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3873</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3876</v>
      </c>
      <c r="J202" s="247"/>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v>0</v>
      </c>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v>0</v>
      </c>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v>0</v>
      </c>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v>0</v>
      </c>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v>0</v>
      </c>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v>0</v>
      </c>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v>0</v>
      </c>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v>0</v>
      </c>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v>0</v>
      </c>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v>0</v>
      </c>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v>0</v>
      </c>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1012</v>
      </c>
      <c r="J221" s="66"/>
      <c r="K221" s="168"/>
      <c r="L221" s="241"/>
      <c r="M221" s="241"/>
      <c r="N221" s="241"/>
      <c r="O221" s="241"/>
      <c r="P221" s="22"/>
      <c r="Q221" s="22"/>
      <c r="R221" s="22"/>
    </row>
    <row r="222" spans="1:18" s="82" customFormat="1" ht="34.5" customHeight="1">
      <c r="A222" s="355" t="s">
        <v>2988</v>
      </c>
      <c r="B222" s="2"/>
      <c r="C222" s="400" t="s">
        <v>272</v>
      </c>
      <c r="D222" s="402"/>
      <c r="E222" s="544" t="s">
        <v>3877</v>
      </c>
      <c r="F222" s="545"/>
      <c r="G222" s="457" t="s">
        <v>274</v>
      </c>
      <c r="H222" s="458"/>
      <c r="I222" s="406" t="s">
        <v>275</v>
      </c>
      <c r="J222" s="152">
        <v>0</v>
      </c>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v>0</v>
      </c>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v>0</v>
      </c>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v>0</v>
      </c>
      <c r="K225" s="237"/>
      <c r="L225" s="59"/>
      <c r="M225" s="262"/>
      <c r="N225" s="241"/>
      <c r="O225" s="241"/>
      <c r="P225" s="22"/>
      <c r="Q225" s="22"/>
      <c r="R225" s="22"/>
    </row>
    <row r="226" spans="1:18" s="82" customFormat="1" ht="34.5" customHeight="1">
      <c r="A226" s="355" t="s">
        <v>2992</v>
      </c>
      <c r="B226" s="146"/>
      <c r="C226" s="400" t="s">
        <v>3878</v>
      </c>
      <c r="D226" s="452"/>
      <c r="E226" s="457" t="s">
        <v>279</v>
      </c>
      <c r="F226" s="458"/>
      <c r="G226" s="458"/>
      <c r="H226" s="458"/>
      <c r="I226" s="406" t="s">
        <v>280</v>
      </c>
      <c r="J226" s="152">
        <v>0</v>
      </c>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v>0</v>
      </c>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0</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1043</v>
      </c>
      <c r="J229" s="152">
        <v>0</v>
      </c>
      <c r="K229" s="237"/>
      <c r="L229" s="59"/>
      <c r="M229" s="262"/>
      <c r="N229" s="241"/>
      <c r="O229" s="241"/>
      <c r="P229" s="22"/>
      <c r="Q229" s="22"/>
      <c r="R229" s="22"/>
    </row>
    <row r="230" spans="1:18" s="82" customFormat="1" ht="44.65" customHeight="1">
      <c r="A230" s="355" t="s">
        <v>2997</v>
      </c>
      <c r="B230" s="146"/>
      <c r="C230" s="453"/>
      <c r="D230" s="454"/>
      <c r="E230" s="457" t="s">
        <v>285</v>
      </c>
      <c r="F230" s="458"/>
      <c r="G230" s="458"/>
      <c r="H230" s="458"/>
      <c r="I230" s="392" t="s">
        <v>286</v>
      </c>
      <c r="J230" s="152">
        <v>0</v>
      </c>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v>0</v>
      </c>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3300</v>
      </c>
      <c r="J232" s="152">
        <v>0</v>
      </c>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1502</v>
      </c>
      <c r="J233" s="152">
        <v>0</v>
      </c>
      <c r="K233" s="237"/>
      <c r="L233" s="241"/>
      <c r="M233" s="241"/>
      <c r="N233" s="241"/>
      <c r="O233" s="241"/>
      <c r="P233" s="22"/>
      <c r="Q233" s="22"/>
      <c r="R233" s="22"/>
    </row>
    <row r="234" spans="1:18" s="82" customFormat="1" ht="44.65" customHeight="1">
      <c r="A234" s="355" t="s">
        <v>3003</v>
      </c>
      <c r="B234" s="146"/>
      <c r="C234" s="453"/>
      <c r="D234" s="454"/>
      <c r="E234" s="457" t="s">
        <v>712</v>
      </c>
      <c r="F234" s="458"/>
      <c r="G234" s="458"/>
      <c r="H234" s="458"/>
      <c r="I234" s="116" t="s">
        <v>3164</v>
      </c>
      <c r="J234" s="152">
        <v>0</v>
      </c>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295</v>
      </c>
      <c r="J235" s="152">
        <v>0</v>
      </c>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v>0</v>
      </c>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v>0</v>
      </c>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301</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26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78</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149</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149</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149</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0</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0</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v>0</v>
      </c>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0</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0</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3048</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348</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78</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v>16</v>
      </c>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v>0</v>
      </c>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16</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366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1144</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1147</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1148</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2440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2216</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3322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1156</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3117</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2371</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1523</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1675</v>
      </c>
      <c r="J414" s="180"/>
      <c r="K414" s="251" t="str">
        <f>IF(OR(COUNTIF(J414,"未確認")&gt;0,COUNTIF(J414,"*")&gt;0),"※","")</f>
        <v/>
      </c>
      <c r="L414" s="241"/>
      <c r="M414" s="241"/>
      <c r="N414" s="241"/>
      <c r="O414" s="241"/>
      <c r="P414" s="22"/>
      <c r="Q414" s="22"/>
      <c r="R414" s="22"/>
    </row>
    <row r="415" spans="1:18" s="108" customFormat="1" ht="78">
      <c r="A415" s="366"/>
      <c r="B415" s="184"/>
      <c r="C415" s="415" t="s">
        <v>1923</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3699</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1148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2218</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1522</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1523</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1175</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403</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1678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2703</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409</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1185</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414</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78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2444</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421</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425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1197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1683</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c r="K454" s="251" t="str">
        <f t="shared" si="8"/>
        <v/>
      </c>
      <c r="L454" s="241"/>
      <c r="M454" s="241"/>
      <c r="N454" s="241"/>
      <c r="O454" s="241"/>
      <c r="P454" s="22"/>
      <c r="Q454" s="22"/>
      <c r="R454" s="22"/>
    </row>
    <row r="455" spans="1:18" s="108" customFormat="1" ht="70.150000000000006" customHeight="1">
      <c r="A455" s="366" t="s">
        <v>1201</v>
      </c>
      <c r="B455" s="113"/>
      <c r="C455" s="457" t="s">
        <v>3325</v>
      </c>
      <c r="D455" s="524"/>
      <c r="E455" s="524"/>
      <c r="F455" s="524"/>
      <c r="G455" s="524"/>
      <c r="H455" s="524"/>
      <c r="I455" s="129" t="s">
        <v>2446</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439</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1681</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457</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458</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462</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2712</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1932</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469</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1258</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2120</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78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1547</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3529</v>
      </c>
      <c r="J493" s="180"/>
      <c r="K493" s="251" t="str">
        <f t="shared" si="10"/>
        <v/>
      </c>
      <c r="L493" s="241"/>
      <c r="M493" s="241"/>
      <c r="N493" s="241"/>
      <c r="O493" s="241"/>
      <c r="P493" s="22"/>
      <c r="Q493" s="22"/>
      <c r="R493" s="22"/>
    </row>
    <row r="494" spans="1:18" s="112" customFormat="1" ht="84" customHeight="1">
      <c r="A494" s="366" t="s">
        <v>1275</v>
      </c>
      <c r="B494" s="108"/>
      <c r="C494" s="457" t="s">
        <v>490</v>
      </c>
      <c r="D494" s="457"/>
      <c r="E494" s="457"/>
      <c r="F494" s="457"/>
      <c r="G494" s="457"/>
      <c r="H494" s="457"/>
      <c r="I494" s="116" t="s">
        <v>752</v>
      </c>
      <c r="J494" s="180"/>
      <c r="K494" s="251" t="str">
        <f t="shared" si="10"/>
        <v/>
      </c>
      <c r="L494" s="241"/>
      <c r="M494" s="241"/>
      <c r="N494" s="241"/>
      <c r="O494" s="241"/>
      <c r="P494" s="22"/>
      <c r="Q494" s="22"/>
      <c r="R494" s="22"/>
    </row>
    <row r="495" spans="1:18" s="112" customFormat="1" ht="98.1" customHeight="1">
      <c r="A495" s="366" t="s">
        <v>1278</v>
      </c>
      <c r="B495" s="108"/>
      <c r="C495" s="457" t="s">
        <v>1549</v>
      </c>
      <c r="D495" s="457"/>
      <c r="E495" s="457"/>
      <c r="F495" s="457"/>
      <c r="G495" s="457"/>
      <c r="H495" s="457"/>
      <c r="I495" s="129" t="s">
        <v>493</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1935</v>
      </c>
      <c r="J497" s="180"/>
      <c r="K497" s="251" t="str">
        <f t="shared" si="10"/>
        <v/>
      </c>
      <c r="L497" s="241"/>
      <c r="M497" s="241"/>
      <c r="N497" s="241"/>
      <c r="O497" s="241"/>
      <c r="P497" s="22"/>
      <c r="Q497" s="22"/>
      <c r="R497" s="22"/>
    </row>
    <row r="498" spans="1:18" s="112" customFormat="1" ht="84" customHeight="1">
      <c r="A498" s="366" t="s">
        <v>1286</v>
      </c>
      <c r="B498" s="113"/>
      <c r="C498" s="457" t="s">
        <v>3125</v>
      </c>
      <c r="D498" s="524"/>
      <c r="E498" s="524"/>
      <c r="F498" s="524"/>
      <c r="G498" s="524"/>
      <c r="H498" s="524"/>
      <c r="I498" s="116" t="s">
        <v>499</v>
      </c>
      <c r="J498" s="180"/>
      <c r="K498" s="251" t="str">
        <f t="shared" si="10"/>
        <v/>
      </c>
      <c r="L498" s="59"/>
      <c r="M498" s="262"/>
      <c r="N498" s="241"/>
      <c r="O498" s="241"/>
      <c r="P498" s="22"/>
      <c r="Q498" s="22"/>
      <c r="R498" s="22"/>
    </row>
    <row r="499" spans="1:18" s="112" customFormat="1" ht="70.150000000000006" customHeight="1">
      <c r="A499" s="366" t="s">
        <v>1288</v>
      </c>
      <c r="B499" s="113"/>
      <c r="C499" s="457" t="s">
        <v>500</v>
      </c>
      <c r="D499" s="458"/>
      <c r="E499" s="458"/>
      <c r="F499" s="458"/>
      <c r="G499" s="458"/>
      <c r="H499" s="458"/>
      <c r="I499" s="116" t="s">
        <v>501</v>
      </c>
      <c r="J499" s="180"/>
      <c r="K499" s="251" t="str">
        <f t="shared" si="10"/>
        <v/>
      </c>
      <c r="L499" s="241"/>
      <c r="M499" s="241"/>
      <c r="N499" s="241"/>
      <c r="O499" s="241"/>
      <c r="P499" s="22"/>
      <c r="Q499" s="22"/>
      <c r="R499" s="22"/>
    </row>
    <row r="500" spans="1:18" s="112" customFormat="1" ht="84" customHeight="1">
      <c r="A500" s="366" t="s">
        <v>1291</v>
      </c>
      <c r="B500" s="113"/>
      <c r="C500" s="457" t="s">
        <v>3215</v>
      </c>
      <c r="D500" s="458"/>
      <c r="E500" s="458"/>
      <c r="F500" s="458"/>
      <c r="G500" s="458"/>
      <c r="H500" s="458"/>
      <c r="I500" s="116" t="s">
        <v>1696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505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507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1555</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756</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1697</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2231</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757</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2232</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1512</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524</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526</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1320</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1700</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2531</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2234</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1702</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540</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1568</v>
      </c>
      <c r="D533" s="524"/>
      <c r="E533" s="524"/>
      <c r="F533" s="524"/>
      <c r="G533" s="524"/>
      <c r="H533" s="524"/>
      <c r="I533" s="129" t="s">
        <v>1569</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544</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2459</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1512</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0</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0</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555</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1571</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2771</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1523</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1574</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2463</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3509</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1989</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3315</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1523</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3744</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3284</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786</v>
      </c>
      <c r="C3" s="12"/>
      <c r="D3" s="12"/>
      <c r="E3" s="12"/>
      <c r="F3" s="12"/>
      <c r="G3" s="12"/>
      <c r="H3" s="210"/>
      <c r="I3" s="10"/>
    </row>
    <row r="4" spans="1:15">
      <c r="A4" s="277"/>
      <c r="B4" s="13" t="s">
        <v>3879</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t="s">
        <v>886</v>
      </c>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3880</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t="s">
        <v>886</v>
      </c>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3835</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3881</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3882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3883</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3884</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682</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88</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1</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19</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3724</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110</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26</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26</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26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3853</v>
      </c>
      <c r="D146" s="457"/>
      <c r="E146" s="457"/>
      <c r="F146" s="457"/>
      <c r="G146" s="457"/>
      <c r="H146" s="458"/>
      <c r="I146" s="392" t="s">
        <v>700</v>
      </c>
      <c r="J146" s="109">
        <v>21</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3724</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709</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6</v>
      </c>
      <c r="K171" s="251" t="str">
        <f t="shared" ref="K171:K186" si="2">IF(OR(COUNTIF(L171:O171,"未確認")&gt;0,COUNTIF(L171:O171,"*")&gt;0),"※","")</f>
        <v/>
      </c>
      <c r="L171" s="259">
        <v>2</v>
      </c>
      <c r="M171" s="259">
        <v>2</v>
      </c>
      <c r="N171" s="259">
        <v>2</v>
      </c>
      <c r="O171" s="259"/>
      <c r="P171" s="22"/>
      <c r="Q171" s="22"/>
      <c r="R171" s="22"/>
    </row>
    <row r="172" spans="1:18" s="82" customFormat="1" ht="34.5" customHeight="1">
      <c r="A172" s="355" t="s">
        <v>2968</v>
      </c>
      <c r="B172" s="114"/>
      <c r="C172" s="457"/>
      <c r="D172" s="457"/>
      <c r="E172" s="457"/>
      <c r="F172" s="457"/>
      <c r="G172" s="457" t="s">
        <v>241</v>
      </c>
      <c r="H172" s="458"/>
      <c r="I172" s="470"/>
      <c r="J172" s="133">
        <v>0.5</v>
      </c>
      <c r="K172" s="251" t="str">
        <f t="shared" si="2"/>
        <v/>
      </c>
      <c r="L172" s="260"/>
      <c r="M172" s="260"/>
      <c r="N172" s="260">
        <v>0.5</v>
      </c>
      <c r="O172" s="260"/>
      <c r="P172" s="22"/>
      <c r="Q172" s="22"/>
      <c r="R172" s="22"/>
    </row>
    <row r="173" spans="1:18" s="82" customFormat="1" ht="34.5" customHeight="1">
      <c r="A173" s="355" t="s">
        <v>2969</v>
      </c>
      <c r="B173" s="114"/>
      <c r="C173" s="457" t="s">
        <v>244</v>
      </c>
      <c r="D173" s="458"/>
      <c r="E173" s="458"/>
      <c r="F173" s="458"/>
      <c r="G173" s="457" t="s">
        <v>239</v>
      </c>
      <c r="H173" s="458"/>
      <c r="I173" s="470"/>
      <c r="J173" s="131">
        <v>1</v>
      </c>
      <c r="K173" s="251" t="str">
        <f t="shared" si="2"/>
        <v/>
      </c>
      <c r="L173" s="259"/>
      <c r="M173" s="259"/>
      <c r="N173" s="259">
        <v>1</v>
      </c>
      <c r="O173" s="259"/>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2</v>
      </c>
      <c r="K175" s="251" t="str">
        <f t="shared" si="2"/>
        <v/>
      </c>
      <c r="L175" s="259">
        <v>2</v>
      </c>
      <c r="M175" s="259"/>
      <c r="N175" s="259"/>
      <c r="O175" s="259"/>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2</v>
      </c>
      <c r="K179" s="251" t="str">
        <f t="shared" si="2"/>
        <v/>
      </c>
      <c r="L179" s="259">
        <v>1</v>
      </c>
      <c r="M179" s="259"/>
      <c r="N179" s="259">
        <v>1</v>
      </c>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v>1</v>
      </c>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c r="K188" s="254"/>
      <c r="L188" s="255"/>
      <c r="M188" s="255"/>
      <c r="N188" s="255"/>
      <c r="O188" s="256"/>
      <c r="P188" s="22"/>
      <c r="Q188" s="22"/>
      <c r="R188" s="22"/>
    </row>
    <row r="189" spans="1:18" s="82" customFormat="1" ht="34.5" customHeight="1">
      <c r="A189" s="355" t="s">
        <v>2977</v>
      </c>
      <c r="B189" s="83"/>
      <c r="C189" s="457" t="s">
        <v>3885</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3816</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78</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1034</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278</v>
      </c>
      <c r="D226" s="452"/>
      <c r="E226" s="457" t="s">
        <v>279</v>
      </c>
      <c r="F226" s="458"/>
      <c r="G226" s="458"/>
      <c r="H226" s="458"/>
      <c r="I226" s="406" t="s">
        <v>280</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v>1</v>
      </c>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3886</v>
      </c>
      <c r="J229" s="152"/>
      <c r="K229" s="237"/>
      <c r="L229" s="59"/>
      <c r="M229" s="262"/>
      <c r="N229" s="241"/>
      <c r="O229" s="241"/>
      <c r="P229" s="22"/>
      <c r="Q229" s="22"/>
      <c r="R229" s="22"/>
    </row>
    <row r="230" spans="1:18" s="82" customFormat="1" ht="44.65" customHeight="1">
      <c r="A230" s="355" t="s">
        <v>2997</v>
      </c>
      <c r="B230" s="146"/>
      <c r="C230" s="453"/>
      <c r="D230" s="454"/>
      <c r="E230" s="457" t="s">
        <v>285</v>
      </c>
      <c r="F230" s="458"/>
      <c r="G230" s="458"/>
      <c r="H230" s="458"/>
      <c r="I230" s="392" t="s">
        <v>3887</v>
      </c>
      <c r="J230" s="152"/>
      <c r="K230" s="237"/>
      <c r="L230" s="241"/>
      <c r="M230" s="241"/>
      <c r="N230" s="241"/>
      <c r="O230" s="241"/>
      <c r="P230" s="22"/>
      <c r="Q230" s="22"/>
      <c r="R230" s="22"/>
    </row>
    <row r="231" spans="1:18" s="82" customFormat="1" ht="44.65" customHeight="1">
      <c r="A231" s="355" t="s">
        <v>2998</v>
      </c>
      <c r="B231" s="146"/>
      <c r="C231" s="453"/>
      <c r="D231" s="454"/>
      <c r="E231" s="457" t="s">
        <v>287</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289</v>
      </c>
      <c r="J232" s="152"/>
      <c r="K232" s="237"/>
      <c r="L232" s="241"/>
      <c r="M232" s="241"/>
      <c r="N232" s="241"/>
      <c r="O232" s="241"/>
      <c r="P232" s="22"/>
      <c r="Q232" s="22"/>
      <c r="R232" s="22"/>
    </row>
    <row r="233" spans="1:18" s="82" customFormat="1" ht="44.65" customHeight="1">
      <c r="A233" s="355" t="s">
        <v>3000</v>
      </c>
      <c r="B233" s="146"/>
      <c r="C233" s="453"/>
      <c r="D233" s="454"/>
      <c r="E233" s="457" t="s">
        <v>1501</v>
      </c>
      <c r="F233" s="458"/>
      <c r="G233" s="458"/>
      <c r="H233" s="458"/>
      <c r="I233" s="116" t="s">
        <v>291</v>
      </c>
      <c r="J233" s="152"/>
      <c r="K233" s="237"/>
      <c r="L233" s="241"/>
      <c r="M233" s="241"/>
      <c r="N233" s="241"/>
      <c r="O233" s="241"/>
      <c r="P233" s="22"/>
      <c r="Q233" s="22"/>
      <c r="R233" s="22"/>
    </row>
    <row r="234" spans="1:18" s="82" customFormat="1" ht="44.65" customHeight="1">
      <c r="A234" s="355" t="s">
        <v>3003</v>
      </c>
      <c r="B234" s="146"/>
      <c r="C234" s="453"/>
      <c r="D234" s="454"/>
      <c r="E234" s="457" t="s">
        <v>3888</v>
      </c>
      <c r="F234" s="458"/>
      <c r="G234" s="458"/>
      <c r="H234" s="458"/>
      <c r="I234" s="116" t="s">
        <v>293</v>
      </c>
      <c r="J234" s="152"/>
      <c r="K234" s="237"/>
      <c r="L234" s="241"/>
      <c r="M234" s="241"/>
      <c r="N234" s="241"/>
      <c r="O234" s="241"/>
      <c r="P234" s="22"/>
      <c r="Q234" s="22"/>
      <c r="R234" s="22"/>
    </row>
    <row r="235" spans="1:18" s="82" customFormat="1" ht="44.65" customHeight="1">
      <c r="A235" s="355" t="s">
        <v>3005</v>
      </c>
      <c r="B235" s="146"/>
      <c r="C235" s="453"/>
      <c r="D235" s="454"/>
      <c r="E235" s="457" t="s">
        <v>713</v>
      </c>
      <c r="F235" s="458"/>
      <c r="G235" s="458"/>
      <c r="H235" s="458"/>
      <c r="I235" s="116" t="s">
        <v>295</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297</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299</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78</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717</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722</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3889</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3890</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150</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20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3330</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152</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3890</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150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117</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33</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0</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v>0</v>
      </c>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v>0</v>
      </c>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152</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144</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8</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v>0</v>
      </c>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v>0</v>
      </c>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v>0</v>
      </c>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0</v>
      </c>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v>0</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152</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336</v>
      </c>
      <c r="F321" s="537"/>
      <c r="G321" s="537"/>
      <c r="H321" s="538"/>
      <c r="I321" s="535"/>
      <c r="J321" s="131">
        <v>0</v>
      </c>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v>0</v>
      </c>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152</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3173</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v>0</v>
      </c>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v>0</v>
      </c>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3891</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78</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t="s">
        <v>701</v>
      </c>
      <c r="K365" s="251" t="str">
        <f t="shared" ref="K365:K393" si="5">IF(OR(COUNTIF(J365,"未確認")&gt;0,COUNTIF(J365,"*")&gt;0),"※","")</f>
        <v>※</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v>0</v>
      </c>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t="s">
        <v>3058</v>
      </c>
      <c r="K367" s="251" t="str">
        <f t="shared" si="5"/>
        <v>※</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v>0</v>
      </c>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v>0</v>
      </c>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v>0</v>
      </c>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v>0</v>
      </c>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v>0</v>
      </c>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v>0</v>
      </c>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v>0</v>
      </c>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v>0</v>
      </c>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v>0</v>
      </c>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v>0</v>
      </c>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366</v>
      </c>
      <c r="J378" s="180" t="s">
        <v>3073</v>
      </c>
      <c r="K378" s="251" t="str">
        <f t="shared" si="5"/>
        <v>※</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v>0</v>
      </c>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t="s">
        <v>3073</v>
      </c>
      <c r="K380" s="251" t="str">
        <f t="shared" si="5"/>
        <v>※</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v>0</v>
      </c>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v>0</v>
      </c>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v>0</v>
      </c>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v>0</v>
      </c>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v>0</v>
      </c>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v>0</v>
      </c>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v>0</v>
      </c>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v>0</v>
      </c>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v>0</v>
      </c>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v>0</v>
      </c>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1838</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375</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1512</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1150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1515</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383</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1517</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2371</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1674</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3549</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1923</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2106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1170</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78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399</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400</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1175</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403</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1512</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1178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407</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3118</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1850</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1851</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78</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1528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419</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1195</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427</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1530</v>
      </c>
      <c r="J454" s="180"/>
      <c r="K454" s="251" t="str">
        <f t="shared" si="8"/>
        <v/>
      </c>
      <c r="L454" s="241"/>
      <c r="M454" s="241"/>
      <c r="N454" s="241"/>
      <c r="O454" s="241"/>
      <c r="P454" s="22"/>
      <c r="Q454" s="22"/>
      <c r="R454" s="22"/>
    </row>
    <row r="455" spans="1:18" s="108" customFormat="1" ht="70.150000000000006" customHeight="1">
      <c r="A455" s="366" t="s">
        <v>1201</v>
      </c>
      <c r="B455" s="113"/>
      <c r="C455" s="457" t="s">
        <v>3507</v>
      </c>
      <c r="D455" s="524"/>
      <c r="E455" s="524"/>
      <c r="F455" s="524"/>
      <c r="G455" s="524"/>
      <c r="H455" s="524"/>
      <c r="I455" s="129" t="s">
        <v>433</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439</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3173</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1860</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460</v>
      </c>
      <c r="D469" s="458"/>
      <c r="E469" s="458"/>
      <c r="F469" s="458"/>
      <c r="G469" s="458"/>
      <c r="H469" s="458"/>
      <c r="I469" s="324" t="s">
        <v>2447</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1543</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3892</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v>0</v>
      </c>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1691</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v>0</v>
      </c>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1863</v>
      </c>
      <c r="J476" s="180" t="s">
        <v>3073</v>
      </c>
      <c r="K476" s="251" t="str">
        <f t="shared" si="9"/>
        <v>※</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1544</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2120</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1681</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3311</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3893</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488</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752</v>
      </c>
      <c r="J494" s="180">
        <v>51</v>
      </c>
      <c r="K494" s="251" t="str">
        <f t="shared" si="10"/>
        <v/>
      </c>
      <c r="L494" s="241"/>
      <c r="M494" s="241"/>
      <c r="N494" s="241"/>
      <c r="O494" s="241"/>
      <c r="P494" s="22"/>
      <c r="Q494" s="22"/>
      <c r="R494" s="22"/>
    </row>
    <row r="495" spans="1:18" s="112" customFormat="1" ht="98.1" customHeight="1">
      <c r="A495" s="366" t="s">
        <v>1278</v>
      </c>
      <c r="B495" s="108"/>
      <c r="C495" s="457" t="s">
        <v>1549</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3211</v>
      </c>
      <c r="J496" s="180"/>
      <c r="K496" s="251" t="str">
        <f t="shared" si="10"/>
        <v/>
      </c>
      <c r="L496" s="241"/>
      <c r="M496" s="241"/>
      <c r="N496" s="241"/>
      <c r="O496" s="241"/>
      <c r="P496" s="22"/>
      <c r="Q496" s="22"/>
      <c r="R496" s="22"/>
    </row>
    <row r="497" spans="1:18" s="112" customFormat="1" ht="98.1" customHeight="1">
      <c r="A497" s="366" t="s">
        <v>1283</v>
      </c>
      <c r="B497" s="113"/>
      <c r="C497" s="457" t="s">
        <v>1284</v>
      </c>
      <c r="D497" s="458"/>
      <c r="E497" s="458"/>
      <c r="F497" s="458"/>
      <c r="G497" s="458"/>
      <c r="H497" s="458"/>
      <c r="I497" s="116" t="s">
        <v>497</v>
      </c>
      <c r="J497" s="180"/>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2452</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1868</v>
      </c>
      <c r="J499" s="180">
        <v>10</v>
      </c>
      <c r="K499" s="251" t="str">
        <f t="shared" si="10"/>
        <v/>
      </c>
      <c r="L499" s="241"/>
      <c r="M499" s="241"/>
      <c r="N499" s="241"/>
      <c r="O499" s="241"/>
      <c r="P499" s="22"/>
      <c r="Q499" s="22"/>
      <c r="R499" s="22"/>
    </row>
    <row r="500" spans="1:18" s="112" customFormat="1" ht="84" customHeight="1">
      <c r="A500" s="366" t="s">
        <v>1291</v>
      </c>
      <c r="B500" s="113"/>
      <c r="C500" s="457" t="s">
        <v>2798</v>
      </c>
      <c r="D500" s="458"/>
      <c r="E500" s="458"/>
      <c r="F500" s="458"/>
      <c r="G500" s="458"/>
      <c r="H500" s="458"/>
      <c r="I500" s="116" t="s">
        <v>2406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1681</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2228</v>
      </c>
      <c r="D509" s="515"/>
      <c r="E509" s="515"/>
      <c r="F509" s="515"/>
      <c r="G509" s="515"/>
      <c r="H509" s="516"/>
      <c r="I509" s="116" t="s">
        <v>508</v>
      </c>
      <c r="J509" s="180" t="s">
        <v>3313</v>
      </c>
      <c r="K509" s="251" t="str">
        <f t="shared" si="11"/>
        <v>※</v>
      </c>
      <c r="L509" s="241"/>
      <c r="M509" s="241"/>
      <c r="N509" s="241"/>
      <c r="O509" s="241"/>
      <c r="P509" s="22"/>
      <c r="Q509" s="22"/>
      <c r="R509" s="22"/>
    </row>
    <row r="510" spans="1:18" s="112" customFormat="1" ht="78">
      <c r="A510" s="366" t="s">
        <v>1298</v>
      </c>
      <c r="B510" s="113"/>
      <c r="C510" s="383" t="s">
        <v>1937</v>
      </c>
      <c r="D510" s="515"/>
      <c r="E510" s="515"/>
      <c r="F510" s="515"/>
      <c r="G510" s="515"/>
      <c r="H510" s="516"/>
      <c r="I510" s="116" t="s">
        <v>510</v>
      </c>
      <c r="J510" s="180" t="s">
        <v>3073</v>
      </c>
      <c r="K510" s="251" t="str">
        <f t="shared" si="11"/>
        <v>※</v>
      </c>
      <c r="L510" s="241"/>
      <c r="M510" s="241"/>
      <c r="N510" s="241"/>
      <c r="O510" s="241"/>
      <c r="P510" s="22"/>
      <c r="Q510" s="22"/>
      <c r="R510" s="22"/>
    </row>
    <row r="511" spans="1:18" s="112" customFormat="1" ht="56.1" customHeight="1">
      <c r="A511" s="366" t="s">
        <v>1300</v>
      </c>
      <c r="B511" s="113"/>
      <c r="C511" s="383" t="s">
        <v>3532</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513</v>
      </c>
      <c r="D512" s="515"/>
      <c r="E512" s="515"/>
      <c r="F512" s="515"/>
      <c r="G512" s="515"/>
      <c r="H512" s="516"/>
      <c r="I512" s="116" t="s">
        <v>514</v>
      </c>
      <c r="J512" s="180" t="s">
        <v>3079</v>
      </c>
      <c r="K512" s="251" t="str">
        <f t="shared" si="11"/>
        <v>※</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1305</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3082</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v>172</v>
      </c>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3894</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2723</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2457</v>
      </c>
      <c r="F527" s="515"/>
      <c r="G527" s="515"/>
      <c r="H527" s="516"/>
      <c r="I527" s="116" t="s">
        <v>531</v>
      </c>
      <c r="J527" s="180">
        <v>172</v>
      </c>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1565</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3590</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1326</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1756</v>
      </c>
      <c r="D532" s="458"/>
      <c r="E532" s="458"/>
      <c r="F532" s="458"/>
      <c r="G532" s="458"/>
      <c r="H532" s="458"/>
      <c r="I532" s="116" t="s">
        <v>1330</v>
      </c>
      <c r="J532" s="180">
        <v>44</v>
      </c>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2458</v>
      </c>
      <c r="J533" s="180"/>
      <c r="K533" s="251" t="str">
        <f t="shared" si="12"/>
        <v/>
      </c>
      <c r="L533" s="241"/>
      <c r="M533" s="241"/>
      <c r="N533" s="241"/>
      <c r="O533" s="241"/>
      <c r="P533" s="22"/>
      <c r="Q533" s="22"/>
      <c r="R533" s="22"/>
    </row>
    <row r="534" spans="1:18" s="112" customFormat="1" ht="70.150000000000006" customHeight="1">
      <c r="A534" s="366" t="s">
        <v>1333</v>
      </c>
      <c r="B534" s="83"/>
      <c r="C534" s="457" t="s">
        <v>1334</v>
      </c>
      <c r="D534" s="458"/>
      <c r="E534" s="458"/>
      <c r="F534" s="458"/>
      <c r="G534" s="458"/>
      <c r="H534" s="458"/>
      <c r="I534" s="116" t="s">
        <v>1335</v>
      </c>
      <c r="J534" s="180">
        <v>32</v>
      </c>
      <c r="K534" s="251" t="str">
        <f t="shared" si="12"/>
        <v/>
      </c>
      <c r="L534" s="241"/>
      <c r="M534" s="241"/>
      <c r="N534" s="241"/>
      <c r="O534" s="241"/>
      <c r="P534" s="22"/>
      <c r="Q534" s="22"/>
      <c r="R534" s="22"/>
    </row>
    <row r="535" spans="1:18" s="112" customFormat="1" ht="56.1" customHeight="1">
      <c r="A535" s="366" t="s">
        <v>1336</v>
      </c>
      <c r="B535" s="83"/>
      <c r="C535" s="457" t="s">
        <v>544</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2803</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3895</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1681</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v>74</v>
      </c>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v>1</v>
      </c>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v>0</v>
      </c>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2132</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1681</v>
      </c>
      <c r="J555" s="66"/>
      <c r="K555" s="168"/>
      <c r="L555" s="241"/>
      <c r="M555" s="241"/>
      <c r="N555" s="241"/>
      <c r="O555" s="241"/>
      <c r="P555" s="22"/>
      <c r="Q555" s="22"/>
      <c r="R555" s="22"/>
    </row>
    <row r="556" spans="1:18" s="112" customFormat="1" ht="112.15" customHeight="1">
      <c r="A556" s="366" t="s">
        <v>1362</v>
      </c>
      <c r="B556" s="113"/>
      <c r="C556" s="383" t="s">
        <v>3314</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558</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3362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567</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1710</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1577</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3315</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1512</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3131</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787</v>
      </c>
      <c r="C3" s="12"/>
      <c r="D3" s="12"/>
      <c r="E3" s="12"/>
      <c r="F3" s="12"/>
      <c r="G3" s="12"/>
      <c r="H3" s="210"/>
      <c r="I3" s="10"/>
    </row>
    <row r="4" spans="1:15">
      <c r="A4" s="277"/>
      <c r="B4" s="13" t="s">
        <v>3896</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t="s">
        <v>886</v>
      </c>
      <c r="M13" s="6"/>
      <c r="N13" s="209"/>
      <c r="O13" s="209"/>
    </row>
    <row r="14" spans="1:15" s="22" customFormat="1">
      <c r="A14" s="355" t="s">
        <v>2924</v>
      </c>
      <c r="B14" s="18"/>
      <c r="C14" s="20"/>
      <c r="D14" s="20"/>
      <c r="E14" s="20"/>
      <c r="F14" s="20"/>
      <c r="G14" s="20"/>
      <c r="H14" s="21"/>
      <c r="I14" s="512" t="s">
        <v>21</v>
      </c>
      <c r="J14" s="512"/>
      <c r="K14" s="512"/>
      <c r="L14" s="216"/>
      <c r="M14" s="6"/>
      <c r="N14" s="209"/>
      <c r="O14" s="209"/>
    </row>
    <row r="15" spans="1:15" s="22" customFormat="1">
      <c r="A15" s="355" t="s">
        <v>2924</v>
      </c>
      <c r="B15" s="18"/>
      <c r="C15" s="20"/>
      <c r="D15" s="20"/>
      <c r="E15" s="20"/>
      <c r="F15" s="20"/>
      <c r="G15" s="20"/>
      <c r="H15" s="21"/>
      <c r="I15" s="512" t="s">
        <v>3659</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3897</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t="s">
        <v>886</v>
      </c>
      <c r="M28" s="6"/>
      <c r="N28" s="209"/>
      <c r="O28" s="209"/>
    </row>
    <row r="29" spans="1:71" s="22" customFormat="1">
      <c r="A29" s="355" t="s">
        <v>2925</v>
      </c>
      <c r="B29" s="18"/>
      <c r="C29" s="20"/>
      <c r="D29" s="20"/>
      <c r="E29" s="20"/>
      <c r="F29" s="20"/>
      <c r="G29" s="20"/>
      <c r="H29" s="21"/>
      <c r="I29" s="502" t="s">
        <v>21</v>
      </c>
      <c r="J29" s="503"/>
      <c r="K29" s="504"/>
      <c r="L29" s="216"/>
      <c r="M29" s="6"/>
      <c r="N29" s="209"/>
      <c r="O29" s="209"/>
    </row>
    <row r="30" spans="1:71" s="22" customFormat="1">
      <c r="A30" s="355" t="s">
        <v>2925</v>
      </c>
      <c r="B30" s="18"/>
      <c r="C30" s="20"/>
      <c r="D30" s="20"/>
      <c r="E30" s="20"/>
      <c r="F30" s="20"/>
      <c r="G30" s="20"/>
      <c r="H30" s="21"/>
      <c r="I30" s="502" t="s">
        <v>3898</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3241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3899</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3512</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24</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43</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46</v>
      </c>
      <c r="F68" s="36"/>
      <c r="G68" s="226"/>
      <c r="H68" s="21"/>
      <c r="I68" s="330" t="s">
        <v>3900</v>
      </c>
      <c r="J68" s="36" t="s">
        <v>3901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3902</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3903</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3904</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649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3290</v>
      </c>
      <c r="J104" s="79">
        <v>7</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7</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7</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12</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3</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9</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12</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3</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9</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12</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3</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9</v>
      </c>
      <c r="K116" s="80" t="str">
        <f t="shared" si="0"/>
        <v/>
      </c>
      <c r="L116" s="236"/>
      <c r="M116" s="235"/>
      <c r="N116" s="235"/>
      <c r="O116" s="235"/>
      <c r="P116" s="22"/>
      <c r="Q116" s="22"/>
      <c r="R116" s="22"/>
    </row>
    <row r="117" spans="1:18" s="82" customFormat="1" ht="315" customHeight="1">
      <c r="A117" s="355" t="s">
        <v>2945</v>
      </c>
      <c r="B117" s="83"/>
      <c r="C117" s="383" t="s">
        <v>692</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78</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900</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114</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111</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113</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3905</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695</v>
      </c>
      <c r="J136" s="79">
        <v>7</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v>3</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v>9</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3906</v>
      </c>
      <c r="D146" s="457"/>
      <c r="E146" s="457"/>
      <c r="F146" s="457"/>
      <c r="G146" s="457"/>
      <c r="H146" s="458"/>
      <c r="I146" s="392" t="s">
        <v>700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705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78</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707</v>
      </c>
      <c r="J159" s="247"/>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3904</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3875</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7</v>
      </c>
      <c r="K171" s="251" t="str">
        <f t="shared" ref="K171:K186" si="2">IF(OR(COUNTIF(L171:O171,"未確認")&gt;0,COUNTIF(L171:O171,"*")&gt;0),"※","")</f>
        <v/>
      </c>
      <c r="L171" s="259"/>
      <c r="M171" s="259"/>
      <c r="N171" s="259">
        <v>2</v>
      </c>
      <c r="O171" s="259"/>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8</v>
      </c>
      <c r="K173" s="251" t="str">
        <f t="shared" si="2"/>
        <v/>
      </c>
      <c r="L173" s="259"/>
      <c r="M173" s="259"/>
      <c r="N173" s="259">
        <v>2</v>
      </c>
      <c r="O173" s="259">
        <v>2</v>
      </c>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2</v>
      </c>
      <c r="K175" s="251" t="str">
        <f t="shared" si="2"/>
        <v/>
      </c>
      <c r="L175" s="259"/>
      <c r="M175" s="259"/>
      <c r="N175" s="259"/>
      <c r="O175" s="259"/>
      <c r="P175" s="22"/>
      <c r="Q175" s="22"/>
      <c r="R175" s="22"/>
    </row>
    <row r="176" spans="1:18" s="82" customFormat="1" ht="34.5" customHeight="1">
      <c r="A176" s="355" t="s">
        <v>2970</v>
      </c>
      <c r="B176" s="114"/>
      <c r="C176" s="458"/>
      <c r="D176" s="458"/>
      <c r="E176" s="458"/>
      <c r="F176" s="458"/>
      <c r="G176" s="457" t="s">
        <v>241</v>
      </c>
      <c r="H176" s="458"/>
      <c r="I176" s="470"/>
      <c r="J176" s="133">
        <v>0</v>
      </c>
      <c r="K176" s="251" t="str">
        <f t="shared" si="2"/>
        <v/>
      </c>
      <c r="L176" s="260"/>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2</v>
      </c>
      <c r="K179" s="251" t="str">
        <f t="shared" si="2"/>
        <v/>
      </c>
      <c r="L179" s="259"/>
      <c r="M179" s="259"/>
      <c r="N179" s="259"/>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1</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0.5</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c r="K188" s="254"/>
      <c r="L188" s="255"/>
      <c r="M188" s="255"/>
      <c r="N188" s="255"/>
      <c r="O188" s="256"/>
      <c r="P188" s="22"/>
      <c r="Q188" s="22"/>
      <c r="R188" s="22"/>
    </row>
    <row r="189" spans="1:18" s="82" customFormat="1" ht="34.5" customHeight="1">
      <c r="A189" s="355" t="s">
        <v>2977</v>
      </c>
      <c r="B189" s="83"/>
      <c r="C189" s="457" t="s">
        <v>3907</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78</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3190</v>
      </c>
      <c r="J221" s="66"/>
      <c r="K221" s="168"/>
      <c r="L221" s="241"/>
      <c r="M221" s="241"/>
      <c r="N221" s="241"/>
      <c r="O221" s="241"/>
      <c r="P221" s="22"/>
      <c r="Q221" s="22"/>
      <c r="R221" s="22"/>
    </row>
    <row r="222" spans="1:18" s="82" customFormat="1" ht="34.5" customHeight="1">
      <c r="A222" s="355" t="s">
        <v>2988</v>
      </c>
      <c r="B222" s="2"/>
      <c r="C222" s="400" t="s">
        <v>272</v>
      </c>
      <c r="D222" s="402"/>
      <c r="E222" s="544" t="s">
        <v>273</v>
      </c>
      <c r="F222" s="545"/>
      <c r="G222" s="457" t="s">
        <v>274</v>
      </c>
      <c r="H222" s="458"/>
      <c r="I222" s="406" t="s">
        <v>275</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3908</v>
      </c>
      <c r="D226" s="452"/>
      <c r="E226" s="457" t="s">
        <v>279</v>
      </c>
      <c r="F226" s="458"/>
      <c r="G226" s="458"/>
      <c r="H226" s="458"/>
      <c r="I226" s="406" t="s">
        <v>1499</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c r="K229" s="237"/>
      <c r="L229" s="59"/>
      <c r="M229" s="262"/>
      <c r="N229" s="241"/>
      <c r="O229" s="241"/>
      <c r="P229" s="22"/>
      <c r="Q229" s="22"/>
      <c r="R229" s="22"/>
    </row>
    <row r="230" spans="1:18" s="82" customFormat="1" ht="44.65" customHeight="1">
      <c r="A230" s="355" t="s">
        <v>2997</v>
      </c>
      <c r="B230" s="146"/>
      <c r="C230" s="453"/>
      <c r="D230" s="454"/>
      <c r="E230" s="457" t="s">
        <v>1045</v>
      </c>
      <c r="F230" s="458"/>
      <c r="G230" s="458"/>
      <c r="H230" s="458"/>
      <c r="I230" s="392" t="s">
        <v>1046</v>
      </c>
      <c r="J230" s="152"/>
      <c r="K230" s="237"/>
      <c r="L230" s="241"/>
      <c r="M230" s="241"/>
      <c r="N230" s="241"/>
      <c r="O230" s="241"/>
      <c r="P230" s="22"/>
      <c r="Q230" s="22"/>
      <c r="R230" s="22"/>
    </row>
    <row r="231" spans="1:18" s="82" customFormat="1" ht="44.65" customHeight="1">
      <c r="A231" s="355" t="s">
        <v>2998</v>
      </c>
      <c r="B231" s="146"/>
      <c r="C231" s="453"/>
      <c r="D231" s="454"/>
      <c r="E231" s="457" t="s">
        <v>1500</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288</v>
      </c>
      <c r="F232" s="458"/>
      <c r="G232" s="458"/>
      <c r="H232" s="458"/>
      <c r="I232" s="116" t="s">
        <v>1050</v>
      </c>
      <c r="J232" s="152"/>
      <c r="K232" s="237"/>
      <c r="L232" s="241"/>
      <c r="M232" s="241"/>
      <c r="N232" s="241"/>
      <c r="O232" s="241"/>
      <c r="P232" s="22"/>
      <c r="Q232" s="22"/>
      <c r="R232" s="22"/>
    </row>
    <row r="233" spans="1:18" s="82" customFormat="1" ht="44.65" customHeight="1">
      <c r="A233" s="355" t="s">
        <v>3000</v>
      </c>
      <c r="B233" s="146"/>
      <c r="C233" s="453"/>
      <c r="D233" s="454"/>
      <c r="E233" s="457" t="s">
        <v>3909</v>
      </c>
      <c r="F233" s="458"/>
      <c r="G233" s="458"/>
      <c r="H233" s="458"/>
      <c r="I233" s="116" t="s">
        <v>3910</v>
      </c>
      <c r="J233" s="152"/>
      <c r="K233" s="237"/>
      <c r="L233" s="241"/>
      <c r="M233" s="241"/>
      <c r="N233" s="241"/>
      <c r="O233" s="241"/>
      <c r="P233" s="22"/>
      <c r="Q233" s="22"/>
      <c r="R233" s="22"/>
    </row>
    <row r="234" spans="1:18" s="82" customFormat="1" ht="44.65" customHeight="1">
      <c r="A234" s="355" t="s">
        <v>3003</v>
      </c>
      <c r="B234" s="146"/>
      <c r="C234" s="453"/>
      <c r="D234" s="454"/>
      <c r="E234" s="457" t="s">
        <v>3911</v>
      </c>
      <c r="F234" s="458"/>
      <c r="G234" s="458"/>
      <c r="H234" s="458"/>
      <c r="I234" s="116" t="s">
        <v>3164</v>
      </c>
      <c r="J234" s="152"/>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295</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1062</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1012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3912</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886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886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886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886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1012</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3904</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0</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0</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c r="K310" s="251" t="str">
        <f t="shared" si="3"/>
        <v/>
      </c>
      <c r="L310" s="235"/>
      <c r="M310" s="235"/>
      <c r="N310" s="235"/>
      <c r="O310" s="235"/>
      <c r="P310" s="22"/>
      <c r="Q310" s="22"/>
      <c r="R310" s="22"/>
    </row>
    <row r="311" spans="1:18" s="82" customFormat="1" ht="34.5" customHeight="1">
      <c r="A311" s="355" t="s">
        <v>3040</v>
      </c>
      <c r="B311" s="113"/>
      <c r="C311" s="436"/>
      <c r="D311" s="436"/>
      <c r="E311" s="457" t="s">
        <v>1090</v>
      </c>
      <c r="F311" s="463"/>
      <c r="G311" s="463"/>
      <c r="H311" s="463"/>
      <c r="I311" s="535"/>
      <c r="J311" s="131"/>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78</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0</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1095</v>
      </c>
      <c r="F321" s="537"/>
      <c r="G321" s="537"/>
      <c r="H321" s="538"/>
      <c r="I321" s="535"/>
      <c r="J321" s="131"/>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1097</v>
      </c>
      <c r="F322" s="537"/>
      <c r="G322" s="537"/>
      <c r="H322" s="538"/>
      <c r="I322" s="535"/>
      <c r="J322" s="131"/>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105</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1012</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v>0</v>
      </c>
      <c r="K341" s="251" t="str">
        <f t="shared" ref="K341:K346" si="4">IF(OR(COUNTIF(J341,"未確認")&gt;0,COUNTIF(J341,"*")&gt;0),"※","")</f>
        <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c r="K343" s="251" t="str">
        <f t="shared" si="4"/>
        <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v>0</v>
      </c>
      <c r="K344" s="251" t="str">
        <f t="shared" si="4"/>
        <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c r="K345" s="251" t="str">
        <f t="shared" si="4"/>
        <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3913</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3190</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1109</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1126</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1511</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1146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1920</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1523</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2440</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1152</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3322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1921</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3526</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3269</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1163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1518</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1165</v>
      </c>
      <c r="J414" s="180"/>
      <c r="K414" s="251" t="str">
        <f>IF(OR(COUNTIF(J414,"未確認")&gt;0,COUNTIF(J414,"*")&gt;0),"※","")</f>
        <v/>
      </c>
      <c r="L414" s="241"/>
      <c r="M414" s="241"/>
      <c r="N414" s="241"/>
      <c r="O414" s="241"/>
      <c r="P414" s="22"/>
      <c r="Q414" s="22"/>
      <c r="R414" s="22"/>
    </row>
    <row r="415" spans="1:18" s="108" customFormat="1" ht="78">
      <c r="A415" s="366"/>
      <c r="B415" s="184"/>
      <c r="C415" s="415" t="s">
        <v>1520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1169</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1971</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3904</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1172</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1173</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1012</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3191</v>
      </c>
      <c r="J428" s="109"/>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1148</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2790</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3914</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1524</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3915</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1527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1681</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1528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2764</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1192</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1928</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2791</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1199</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1975</v>
      </c>
      <c r="J454" s="180"/>
      <c r="K454" s="251" t="str">
        <f t="shared" si="8"/>
        <v/>
      </c>
      <c r="L454" s="241"/>
      <c r="M454" s="241"/>
      <c r="N454" s="241"/>
      <c r="O454" s="241"/>
      <c r="P454" s="22"/>
      <c r="Q454" s="22"/>
      <c r="R454" s="22"/>
    </row>
    <row r="455" spans="1:18" s="108" customFormat="1" ht="70.150000000000006" customHeight="1">
      <c r="A455" s="366" t="s">
        <v>1201</v>
      </c>
      <c r="B455" s="113"/>
      <c r="C455" s="457" t="s">
        <v>3325</v>
      </c>
      <c r="D455" s="524"/>
      <c r="E455" s="524"/>
      <c r="F455" s="524"/>
      <c r="G455" s="524"/>
      <c r="H455" s="524"/>
      <c r="I455" s="129" t="s">
        <v>433</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2220</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1685</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3904</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1860</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2710</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1748</v>
      </c>
      <c r="D469" s="458"/>
      <c r="E469" s="458"/>
      <c r="F469" s="458"/>
      <c r="G469" s="458"/>
      <c r="H469" s="458"/>
      <c r="I469" s="324" t="s">
        <v>1246</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1248</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2712</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2396</v>
      </c>
      <c r="J472" s="131"/>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1691</v>
      </c>
      <c r="J474" s="131"/>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3916</v>
      </c>
      <c r="J476" s="180"/>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1261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1264</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3917</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1148</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3679</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1272</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1274</v>
      </c>
      <c r="D493" s="457"/>
      <c r="E493" s="457"/>
      <c r="F493" s="457"/>
      <c r="G493" s="457"/>
      <c r="H493" s="457"/>
      <c r="I493" s="199" t="s">
        <v>3123</v>
      </c>
      <c r="J493" s="180"/>
      <c r="K493" s="251" t="str">
        <f t="shared" si="10"/>
        <v/>
      </c>
      <c r="L493" s="241"/>
      <c r="M493" s="241"/>
      <c r="N493" s="241"/>
      <c r="O493" s="241"/>
      <c r="P493" s="22"/>
      <c r="Q493" s="22"/>
      <c r="R493" s="22"/>
    </row>
    <row r="494" spans="1:18" s="112" customFormat="1" ht="84" customHeight="1">
      <c r="A494" s="366" t="s">
        <v>1275</v>
      </c>
      <c r="B494" s="108"/>
      <c r="C494" s="457" t="s">
        <v>1276</v>
      </c>
      <c r="D494" s="457"/>
      <c r="E494" s="457"/>
      <c r="F494" s="457"/>
      <c r="G494" s="457"/>
      <c r="H494" s="457"/>
      <c r="I494" s="116" t="s">
        <v>3918</v>
      </c>
      <c r="J494" s="180"/>
      <c r="K494" s="251" t="str">
        <f t="shared" si="10"/>
        <v/>
      </c>
      <c r="L494" s="241"/>
      <c r="M494" s="241"/>
      <c r="N494" s="241"/>
      <c r="O494" s="241"/>
      <c r="P494" s="22"/>
      <c r="Q494" s="22"/>
      <c r="R494" s="22"/>
    </row>
    <row r="495" spans="1:18" s="112" customFormat="1" ht="98.1" customHeight="1">
      <c r="A495" s="366" t="s">
        <v>1278</v>
      </c>
      <c r="B495" s="108"/>
      <c r="C495" s="457" t="s">
        <v>1279</v>
      </c>
      <c r="D495" s="457"/>
      <c r="E495" s="457"/>
      <c r="F495" s="457"/>
      <c r="G495" s="457"/>
      <c r="H495" s="457"/>
      <c r="I495" s="129" t="s">
        <v>1280</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3919</v>
      </c>
      <c r="J496" s="180"/>
      <c r="K496" s="251" t="str">
        <f t="shared" si="10"/>
        <v/>
      </c>
      <c r="L496" s="241"/>
      <c r="M496" s="241"/>
      <c r="N496" s="241"/>
      <c r="O496" s="241"/>
      <c r="P496" s="22"/>
      <c r="Q496" s="22"/>
      <c r="R496" s="22"/>
    </row>
    <row r="497" spans="1:18" s="112" customFormat="1" ht="98.1" customHeight="1">
      <c r="A497" s="366" t="s">
        <v>1283</v>
      </c>
      <c r="B497" s="113"/>
      <c r="C497" s="457" t="s">
        <v>1551</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3078</v>
      </c>
      <c r="D498" s="524"/>
      <c r="E498" s="524"/>
      <c r="F498" s="524"/>
      <c r="G498" s="524"/>
      <c r="H498" s="524"/>
      <c r="I498" s="116" t="s">
        <v>1287</v>
      </c>
      <c r="J498" s="180"/>
      <c r="K498" s="251" t="str">
        <f t="shared" si="10"/>
        <v/>
      </c>
      <c r="L498" s="59"/>
      <c r="M498" s="262"/>
      <c r="N498" s="241"/>
      <c r="O498" s="241"/>
      <c r="P498" s="22"/>
      <c r="Q498" s="22"/>
      <c r="R498" s="22"/>
    </row>
    <row r="499" spans="1:18" s="112" customFormat="1" ht="70.150000000000006" customHeight="1">
      <c r="A499" s="366" t="s">
        <v>1288</v>
      </c>
      <c r="B499" s="113"/>
      <c r="C499" s="457" t="s">
        <v>1289</v>
      </c>
      <c r="D499" s="458"/>
      <c r="E499" s="458"/>
      <c r="F499" s="458"/>
      <c r="G499" s="458"/>
      <c r="H499" s="458"/>
      <c r="I499" s="116" t="s">
        <v>1868</v>
      </c>
      <c r="J499" s="180"/>
      <c r="K499" s="251" t="str">
        <f t="shared" si="10"/>
        <v/>
      </c>
      <c r="L499" s="241"/>
      <c r="M499" s="241"/>
      <c r="N499" s="241"/>
      <c r="O499" s="241"/>
      <c r="P499" s="22"/>
      <c r="Q499" s="22"/>
      <c r="R499" s="22"/>
    </row>
    <row r="500" spans="1:18" s="112" customFormat="1" ht="84" customHeight="1">
      <c r="A500" s="366" t="s">
        <v>1291</v>
      </c>
      <c r="B500" s="113"/>
      <c r="C500" s="457" t="s">
        <v>1292</v>
      </c>
      <c r="D500" s="458"/>
      <c r="E500" s="458"/>
      <c r="F500" s="458"/>
      <c r="G500" s="458"/>
      <c r="H500" s="458"/>
      <c r="I500" s="116" t="s">
        <v>2406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1523</v>
      </c>
      <c r="J507" s="66"/>
      <c r="K507" s="168"/>
      <c r="L507" s="241"/>
      <c r="M507" s="241"/>
      <c r="N507" s="241"/>
      <c r="O507" s="241"/>
      <c r="P507" s="22"/>
      <c r="Q507" s="22"/>
      <c r="R507" s="22"/>
    </row>
    <row r="508" spans="1:18" s="112" customFormat="1" ht="70.150000000000006" customHeight="1">
      <c r="A508" s="366" t="s">
        <v>1294</v>
      </c>
      <c r="B508" s="108"/>
      <c r="C508" s="383" t="s">
        <v>1295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1937</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513</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1303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517</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1307</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1148</v>
      </c>
      <c r="J522" s="66"/>
      <c r="K522" s="168"/>
      <c r="L522" s="241"/>
      <c r="M522" s="241"/>
      <c r="N522" s="241"/>
      <c r="O522" s="241"/>
      <c r="P522" s="22"/>
      <c r="Q522" s="22"/>
      <c r="R522" s="22"/>
    </row>
    <row r="523" spans="1:18" s="112" customFormat="1" ht="42" customHeight="1">
      <c r="A523" s="366" t="s">
        <v>1312</v>
      </c>
      <c r="B523" s="108"/>
      <c r="C523" s="400" t="s">
        <v>1313</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3920</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2723</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3921</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1565</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3922</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2532</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1566</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1332</v>
      </c>
      <c r="D533" s="524"/>
      <c r="E533" s="524"/>
      <c r="F533" s="524"/>
      <c r="G533" s="524"/>
      <c r="H533" s="524"/>
      <c r="I533" s="129" t="s">
        <v>2458</v>
      </c>
      <c r="J533" s="180"/>
      <c r="K533" s="251" t="str">
        <f t="shared" si="12"/>
        <v/>
      </c>
      <c r="L533" s="241"/>
      <c r="M533" s="241"/>
      <c r="N533" s="241"/>
      <c r="O533" s="241"/>
      <c r="P533" s="22"/>
      <c r="Q533" s="22"/>
      <c r="R533" s="22"/>
    </row>
    <row r="534" spans="1:18" s="112" customFormat="1" ht="70.150000000000006" customHeight="1">
      <c r="A534" s="366" t="s">
        <v>1333</v>
      </c>
      <c r="B534" s="83"/>
      <c r="C534" s="457" t="s">
        <v>1876</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1337</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1339</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3790</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1681</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2533</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3314</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1942</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1707</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2727</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3362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567</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3923</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2805</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3089</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3090</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762</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9"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788</v>
      </c>
      <c r="C3" s="12"/>
      <c r="D3" s="12"/>
      <c r="E3" s="12"/>
      <c r="F3" s="12"/>
      <c r="G3" s="12"/>
      <c r="H3" s="210"/>
      <c r="I3" s="10"/>
    </row>
    <row r="4" spans="1:15">
      <c r="A4" s="277"/>
      <c r="B4" s="13" t="s">
        <v>3924</v>
      </c>
      <c r="C4" s="14"/>
      <c r="D4" s="14"/>
      <c r="E4" s="14"/>
      <c r="F4" s="14"/>
      <c r="G4" s="14"/>
      <c r="H4" s="211"/>
      <c r="I4" s="15"/>
    </row>
    <row r="5" spans="1:15">
      <c r="A5" s="277"/>
      <c r="B5" s="51" t="s">
        <v>653</v>
      </c>
      <c r="C5" s="212"/>
      <c r="D5" s="212"/>
      <c r="E5" s="212"/>
      <c r="F5" s="212"/>
      <c r="G5" s="16"/>
      <c r="H5" s="17"/>
      <c r="I5" s="17"/>
    </row>
    <row r="6" spans="1:15">
      <c r="A6" s="277"/>
      <c r="B6" s="18"/>
    </row>
    <row r="7" spans="1:15">
      <c r="A7" s="277"/>
      <c r="B7" s="18"/>
    </row>
    <row r="8" spans="1:15" s="22" customFormat="1">
      <c r="A8" s="277"/>
      <c r="B8" s="19" t="s">
        <v>2923</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13" t="s">
        <v>654</v>
      </c>
      <c r="J10" s="513"/>
      <c r="K10" s="513"/>
      <c r="L10" s="321" t="s">
        <v>655</v>
      </c>
      <c r="M10" s="6"/>
      <c r="N10" s="209"/>
      <c r="O10" s="209"/>
    </row>
    <row r="11" spans="1:15" s="22" customFormat="1" ht="17.25" customHeight="1">
      <c r="A11" s="355" t="s">
        <v>2924</v>
      </c>
      <c r="B11" s="18"/>
      <c r="C11" s="20"/>
      <c r="D11" s="20"/>
      <c r="E11" s="20"/>
      <c r="F11" s="20"/>
      <c r="G11" s="20"/>
      <c r="H11" s="21"/>
      <c r="I11" s="512" t="s">
        <v>18</v>
      </c>
      <c r="J11" s="512"/>
      <c r="K11" s="512"/>
      <c r="L11" s="213"/>
      <c r="M11" s="6"/>
      <c r="N11" s="209"/>
      <c r="O11" s="209"/>
    </row>
    <row r="12" spans="1:15" s="22" customFormat="1">
      <c r="A12" s="355" t="s">
        <v>2924</v>
      </c>
      <c r="B12" s="26"/>
      <c r="C12" s="20"/>
      <c r="D12" s="20"/>
      <c r="E12" s="20"/>
      <c r="F12" s="20"/>
      <c r="G12" s="20"/>
      <c r="H12" s="21"/>
      <c r="I12" s="512" t="s">
        <v>19</v>
      </c>
      <c r="J12" s="512"/>
      <c r="K12" s="512"/>
      <c r="L12" s="214"/>
      <c r="M12" s="6"/>
      <c r="N12" s="209"/>
      <c r="O12" s="209"/>
    </row>
    <row r="13" spans="1:15" s="22" customFormat="1">
      <c r="A13" s="355" t="s">
        <v>2924</v>
      </c>
      <c r="B13" s="26"/>
      <c r="C13" s="20"/>
      <c r="D13" s="20"/>
      <c r="E13" s="20"/>
      <c r="F13" s="20"/>
      <c r="G13" s="20"/>
      <c r="H13" s="21"/>
      <c r="I13" s="512" t="s">
        <v>20</v>
      </c>
      <c r="J13" s="512"/>
      <c r="K13" s="512"/>
      <c r="L13" s="215"/>
      <c r="M13" s="6"/>
      <c r="N13" s="209"/>
      <c r="O13" s="209"/>
    </row>
    <row r="14" spans="1:15" s="22" customFormat="1">
      <c r="A14" s="355" t="s">
        <v>2924</v>
      </c>
      <c r="B14" s="18"/>
      <c r="C14" s="20"/>
      <c r="D14" s="20"/>
      <c r="E14" s="20"/>
      <c r="F14" s="20"/>
      <c r="G14" s="20"/>
      <c r="H14" s="21"/>
      <c r="I14" s="512" t="s">
        <v>21</v>
      </c>
      <c r="J14" s="512"/>
      <c r="K14" s="512"/>
      <c r="L14" s="216" t="s">
        <v>886</v>
      </c>
      <c r="M14" s="6"/>
      <c r="N14" s="209"/>
      <c r="O14" s="209"/>
    </row>
    <row r="15" spans="1:15" s="22" customFormat="1">
      <c r="A15" s="355" t="s">
        <v>2924</v>
      </c>
      <c r="B15" s="18"/>
      <c r="C15" s="20"/>
      <c r="D15" s="20"/>
      <c r="E15" s="20"/>
      <c r="F15" s="20"/>
      <c r="G15" s="20"/>
      <c r="H15" s="21"/>
      <c r="I15" s="512" t="s">
        <v>656</v>
      </c>
      <c r="J15" s="512"/>
      <c r="K15" s="512"/>
      <c r="L15" s="215"/>
      <c r="M15" s="6"/>
      <c r="N15" s="209"/>
      <c r="O15" s="209"/>
    </row>
    <row r="16" spans="1:15" s="22" customFormat="1">
      <c r="A16" s="355" t="s">
        <v>2924</v>
      </c>
      <c r="B16" s="18"/>
      <c r="C16" s="20"/>
      <c r="D16" s="20"/>
      <c r="E16" s="20"/>
      <c r="F16" s="20"/>
      <c r="G16" s="20"/>
      <c r="H16" s="21"/>
      <c r="I16" s="512" t="s">
        <v>657</v>
      </c>
      <c r="J16" s="512"/>
      <c r="K16" s="512"/>
      <c r="L16" s="215"/>
      <c r="M16" s="6"/>
      <c r="N16" s="209"/>
      <c r="O16" s="209"/>
    </row>
    <row r="17" spans="1:71" s="22" customFormat="1">
      <c r="A17" s="355" t="s">
        <v>2924</v>
      </c>
      <c r="B17" s="18"/>
      <c r="C17" s="20"/>
      <c r="D17" s="20"/>
      <c r="E17" s="20"/>
      <c r="F17" s="20"/>
      <c r="G17" s="20"/>
      <c r="H17" s="21"/>
      <c r="I17" s="512" t="s">
        <v>658</v>
      </c>
      <c r="J17" s="512"/>
      <c r="K17" s="512"/>
      <c r="L17" s="215"/>
      <c r="M17" s="6"/>
      <c r="N17" s="209"/>
      <c r="O17" s="209"/>
    </row>
    <row r="18" spans="1:71" s="22" customFormat="1" ht="315" customHeight="1">
      <c r="A18" s="356" t="s">
        <v>887</v>
      </c>
      <c r="B18" s="18"/>
      <c r="C18" s="20"/>
      <c r="D18" s="20"/>
      <c r="E18" s="20"/>
      <c r="F18" s="20"/>
      <c r="G18" s="20"/>
      <c r="H18" s="21"/>
      <c r="I18" s="511" t="s">
        <v>659</v>
      </c>
      <c r="J18" s="511"/>
      <c r="K18" s="511"/>
      <c r="L18" s="357" t="s">
        <v>26</v>
      </c>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row>
    <row r="19" spans="1:71" s="22" customFormat="1">
      <c r="A19" s="325"/>
      <c r="B19" s="18"/>
      <c r="C19" s="3"/>
      <c r="D19" s="3"/>
      <c r="E19" s="4"/>
      <c r="F19" s="3"/>
      <c r="G19" s="29"/>
      <c r="H19" s="5"/>
      <c r="I19" s="5"/>
      <c r="J19" s="6"/>
      <c r="K19" s="30"/>
      <c r="L19" s="8"/>
      <c r="M19" s="8"/>
      <c r="N19" s="8"/>
      <c r="O19" s="8"/>
      <c r="P19" s="8"/>
      <c r="Q19" s="8"/>
      <c r="R19" s="9"/>
    </row>
    <row r="20" spans="1:71">
      <c r="A20" s="325"/>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660</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8" t="s">
        <v>654</v>
      </c>
      <c r="J25" s="509"/>
      <c r="K25" s="510"/>
      <c r="L25" s="321" t="s">
        <v>655</v>
      </c>
      <c r="M25" s="6"/>
      <c r="N25" s="209"/>
      <c r="O25" s="209"/>
    </row>
    <row r="26" spans="1:71" s="22" customFormat="1">
      <c r="A26" s="355" t="s">
        <v>2925</v>
      </c>
      <c r="B26" s="18"/>
      <c r="C26" s="20"/>
      <c r="D26" s="20"/>
      <c r="E26" s="20"/>
      <c r="F26" s="20"/>
      <c r="G26" s="20"/>
      <c r="H26" s="21"/>
      <c r="I26" s="502" t="s">
        <v>18</v>
      </c>
      <c r="J26" s="503"/>
      <c r="K26" s="504"/>
      <c r="L26" s="213"/>
      <c r="M26" s="6"/>
      <c r="N26" s="209"/>
      <c r="O26" s="209"/>
    </row>
    <row r="27" spans="1:71" s="22" customFormat="1">
      <c r="A27" s="355" t="s">
        <v>2925</v>
      </c>
      <c r="B27" s="26"/>
      <c r="C27" s="20"/>
      <c r="D27" s="20"/>
      <c r="E27" s="20"/>
      <c r="F27" s="20"/>
      <c r="G27" s="20"/>
      <c r="H27" s="21"/>
      <c r="I27" s="502" t="s">
        <v>19</v>
      </c>
      <c r="J27" s="503"/>
      <c r="K27" s="504"/>
      <c r="L27" s="214"/>
      <c r="M27" s="6"/>
      <c r="N27" s="209"/>
      <c r="O27" s="209"/>
    </row>
    <row r="28" spans="1:71" s="22" customFormat="1">
      <c r="A28" s="355" t="s">
        <v>2925</v>
      </c>
      <c r="B28" s="26"/>
      <c r="C28" s="20"/>
      <c r="D28" s="20"/>
      <c r="E28" s="20"/>
      <c r="F28" s="20"/>
      <c r="G28" s="20"/>
      <c r="H28" s="21"/>
      <c r="I28" s="502" t="s">
        <v>20</v>
      </c>
      <c r="J28" s="503"/>
      <c r="K28" s="504"/>
      <c r="L28" s="215"/>
      <c r="M28" s="6"/>
      <c r="N28" s="209"/>
      <c r="O28" s="209"/>
    </row>
    <row r="29" spans="1:71" s="22" customFormat="1">
      <c r="A29" s="355" t="s">
        <v>2925</v>
      </c>
      <c r="B29" s="18"/>
      <c r="C29" s="20"/>
      <c r="D29" s="20"/>
      <c r="E29" s="20"/>
      <c r="F29" s="20"/>
      <c r="G29" s="20"/>
      <c r="H29" s="21"/>
      <c r="I29" s="502" t="s">
        <v>21</v>
      </c>
      <c r="J29" s="503"/>
      <c r="K29" s="504"/>
      <c r="L29" s="216" t="s">
        <v>886</v>
      </c>
      <c r="M29" s="6"/>
      <c r="N29" s="209"/>
      <c r="O29" s="209"/>
    </row>
    <row r="30" spans="1:71" s="22" customFormat="1">
      <c r="A30" s="355" t="s">
        <v>2925</v>
      </c>
      <c r="B30" s="18"/>
      <c r="C30" s="20"/>
      <c r="D30" s="20"/>
      <c r="E30" s="20"/>
      <c r="F30" s="20"/>
      <c r="G30" s="20"/>
      <c r="H30" s="21"/>
      <c r="I30" s="502" t="s">
        <v>29</v>
      </c>
      <c r="J30" s="503"/>
      <c r="K30" s="504"/>
      <c r="L30" s="215"/>
      <c r="M30" s="8"/>
      <c r="N30" s="218"/>
      <c r="O30" s="209"/>
    </row>
    <row r="31" spans="1:71" s="22" customFormat="1">
      <c r="A31" s="355" t="s">
        <v>2925</v>
      </c>
      <c r="B31" s="18"/>
      <c r="C31" s="20"/>
      <c r="D31" s="20"/>
      <c r="E31" s="20"/>
      <c r="F31" s="20"/>
      <c r="G31" s="20"/>
      <c r="H31" s="21"/>
      <c r="I31" s="502" t="s">
        <v>30</v>
      </c>
      <c r="J31" s="503"/>
      <c r="K31" s="504"/>
      <c r="L31" s="215"/>
      <c r="M31" s="8"/>
      <c r="N31" s="218"/>
      <c r="O31" s="209"/>
    </row>
    <row r="32" spans="1:71" s="22" customFormat="1">
      <c r="A32" s="355" t="s">
        <v>2925</v>
      </c>
      <c r="B32" s="18"/>
      <c r="C32" s="20"/>
      <c r="D32" s="20"/>
      <c r="E32" s="20"/>
      <c r="F32" s="20"/>
      <c r="G32" s="20"/>
      <c r="H32" s="21"/>
      <c r="I32" s="502" t="s">
        <v>31</v>
      </c>
      <c r="J32" s="503"/>
      <c r="K32" s="504"/>
      <c r="L32" s="215"/>
      <c r="M32" s="8"/>
      <c r="N32" s="218"/>
      <c r="O32" s="209"/>
    </row>
    <row r="33" spans="1:71" s="22" customFormat="1">
      <c r="A33" s="355" t="s">
        <v>2925</v>
      </c>
      <c r="B33" s="18"/>
      <c r="C33" s="20"/>
      <c r="D33" s="20"/>
      <c r="E33" s="20"/>
      <c r="F33" s="20"/>
      <c r="G33" s="20"/>
      <c r="H33" s="21"/>
      <c r="I33" s="512" t="s">
        <v>658</v>
      </c>
      <c r="J33" s="512"/>
      <c r="K33" s="512"/>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32</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8" t="s">
        <v>661</v>
      </c>
      <c r="J38" s="509"/>
      <c r="K38" s="510"/>
      <c r="L38" s="321" t="s">
        <v>655</v>
      </c>
      <c r="M38" s="6"/>
      <c r="N38" s="209"/>
      <c r="O38" s="209"/>
    </row>
    <row r="39" spans="1:71" s="22" customFormat="1" ht="17.25" customHeight="1">
      <c r="A39" s="355" t="s">
        <v>2928</v>
      </c>
      <c r="B39" s="18"/>
      <c r="C39" s="20"/>
      <c r="D39" s="20"/>
      <c r="E39" s="20"/>
      <c r="F39" s="20"/>
      <c r="G39" s="20"/>
      <c r="H39" s="21"/>
      <c r="I39" s="502" t="s">
        <v>662</v>
      </c>
      <c r="J39" s="503"/>
      <c r="K39" s="504"/>
      <c r="L39" s="213"/>
      <c r="M39" s="6"/>
      <c r="N39" s="209"/>
      <c r="O39" s="209"/>
    </row>
    <row r="40" spans="1:71" s="22" customFormat="1">
      <c r="A40" s="355" t="s">
        <v>2928</v>
      </c>
      <c r="B40" s="26"/>
      <c r="C40" s="20"/>
      <c r="D40" s="20"/>
      <c r="E40" s="20"/>
      <c r="F40" s="20"/>
      <c r="G40" s="20"/>
      <c r="H40" s="21"/>
      <c r="I40" s="502" t="s">
        <v>35</v>
      </c>
      <c r="J40" s="503"/>
      <c r="K40" s="504"/>
      <c r="L40" s="214"/>
      <c r="M40" s="6"/>
      <c r="N40" s="209"/>
      <c r="O40" s="209"/>
    </row>
    <row r="41" spans="1:71" s="22" customFormat="1">
      <c r="A41" s="355" t="s">
        <v>2928</v>
      </c>
      <c r="B41" s="26"/>
      <c r="C41" s="20"/>
      <c r="D41" s="20"/>
      <c r="E41" s="20"/>
      <c r="F41" s="20"/>
      <c r="G41" s="20"/>
      <c r="H41" s="21"/>
      <c r="I41" s="502" t="s">
        <v>36</v>
      </c>
      <c r="J41" s="503"/>
      <c r="K41" s="504"/>
      <c r="L41" s="221"/>
      <c r="M41" s="6"/>
      <c r="N41" s="209"/>
      <c r="O41" s="209"/>
    </row>
    <row r="42" spans="1:71" s="22" customFormat="1">
      <c r="A42" s="355" t="s">
        <v>2928</v>
      </c>
      <c r="B42" s="18"/>
      <c r="C42" s="20"/>
      <c r="D42" s="20"/>
      <c r="E42" s="20"/>
      <c r="F42" s="20"/>
      <c r="G42" s="20"/>
      <c r="H42" s="21"/>
      <c r="I42" s="502" t="s">
        <v>663</v>
      </c>
      <c r="J42" s="503"/>
      <c r="K42" s="504"/>
      <c r="L42" s="214"/>
      <c r="M42" s="6"/>
      <c r="N42" s="209"/>
      <c r="O42" s="209"/>
    </row>
    <row r="43" spans="1:71" s="22" customFormat="1">
      <c r="A43" s="325"/>
      <c r="B43" s="18"/>
      <c r="C43" s="3"/>
      <c r="D43" s="3"/>
      <c r="E43" s="4"/>
      <c r="F43" s="3"/>
      <c r="G43" s="29"/>
      <c r="H43" s="5"/>
      <c r="I43" s="5"/>
      <c r="J43" s="6"/>
      <c r="K43" s="30"/>
      <c r="L43" s="8"/>
      <c r="M43" s="8"/>
      <c r="N43" s="8"/>
      <c r="O43" s="8"/>
      <c r="P43" s="8"/>
      <c r="Q43" s="8"/>
      <c r="R43" s="9"/>
    </row>
    <row r="44" spans="1:71">
      <c r="A44" s="325"/>
      <c r="B44" s="18"/>
      <c r="K44" s="30"/>
      <c r="L44" s="8"/>
      <c r="M44" s="8"/>
      <c r="N44" s="8"/>
      <c r="O44" s="8"/>
      <c r="P44" s="8"/>
      <c r="Q44" s="8"/>
    </row>
    <row r="45" spans="1:71" s="22" customFormat="1">
      <c r="A45" s="325"/>
      <c r="B45" s="19" t="s">
        <v>38</v>
      </c>
      <c r="C45" s="20"/>
      <c r="D45" s="20"/>
      <c r="E45" s="20"/>
      <c r="F45" s="20"/>
      <c r="G45" s="20"/>
      <c r="H45" s="21"/>
      <c r="I45" s="21"/>
      <c r="J45" s="6"/>
      <c r="K45" s="30"/>
      <c r="L45" s="8"/>
      <c r="M45" s="8"/>
      <c r="N45" s="8"/>
      <c r="O45" s="8"/>
      <c r="P45" s="8"/>
      <c r="Q45" s="8"/>
      <c r="R45" s="9"/>
    </row>
    <row r="46" spans="1:71" s="22" customFormat="1">
      <c r="A46" s="325"/>
      <c r="B46" s="19"/>
      <c r="C46" s="19"/>
      <c r="D46" s="19"/>
      <c r="E46" s="19"/>
      <c r="F46" s="19"/>
      <c r="G46" s="19"/>
      <c r="H46" s="15"/>
      <c r="I46" s="15"/>
      <c r="J46" s="6"/>
      <c r="K46" s="30"/>
      <c r="L46" s="23"/>
      <c r="M46" s="23"/>
      <c r="N46" s="23"/>
      <c r="O46" s="23"/>
      <c r="P46" s="23"/>
      <c r="Q46" s="23"/>
      <c r="R46" s="9"/>
    </row>
    <row r="47" spans="1:71" s="22" customFormat="1">
      <c r="A47" s="325"/>
      <c r="B47" s="24"/>
      <c r="C47" s="20"/>
      <c r="D47" s="20"/>
      <c r="E47" s="20"/>
      <c r="F47" s="20"/>
      <c r="G47" s="20"/>
      <c r="H47" s="21"/>
      <c r="I47" s="508" t="s">
        <v>654</v>
      </c>
      <c r="J47" s="509"/>
      <c r="K47" s="510"/>
      <c r="L47" s="222" t="s">
        <v>655</v>
      </c>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row>
    <row r="48" spans="1:71" s="22" customFormat="1" ht="17.25" customHeight="1">
      <c r="A48" s="355" t="s">
        <v>2930</v>
      </c>
      <c r="B48" s="18"/>
      <c r="C48" s="20"/>
      <c r="D48" s="20"/>
      <c r="E48" s="20"/>
      <c r="F48" s="20"/>
      <c r="G48" s="20"/>
      <c r="H48" s="21"/>
      <c r="I48" s="502" t="s">
        <v>18</v>
      </c>
      <c r="J48" s="503"/>
      <c r="K48" s="504"/>
      <c r="L48" s="25"/>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row>
    <row r="49" spans="1:72" s="22" customFormat="1" ht="17.25" customHeight="1">
      <c r="A49" s="355" t="s">
        <v>2930</v>
      </c>
      <c r="B49" s="26"/>
      <c r="C49" s="20"/>
      <c r="D49" s="20"/>
      <c r="E49" s="20"/>
      <c r="F49" s="20"/>
      <c r="G49" s="20"/>
      <c r="H49" s="21"/>
      <c r="I49" s="502" t="s">
        <v>19</v>
      </c>
      <c r="J49" s="503"/>
      <c r="K49" s="504"/>
      <c r="L49" s="25"/>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row>
    <row r="50" spans="1:72" s="22" customFormat="1" ht="17.25" customHeight="1">
      <c r="A50" s="355" t="s">
        <v>2930</v>
      </c>
      <c r="B50" s="26"/>
      <c r="C50" s="20"/>
      <c r="D50" s="20"/>
      <c r="E50" s="20"/>
      <c r="F50" s="20"/>
      <c r="G50" s="20"/>
      <c r="H50" s="21"/>
      <c r="I50" s="502" t="s">
        <v>20</v>
      </c>
      <c r="J50" s="503"/>
      <c r="K50" s="504"/>
      <c r="L50" s="27"/>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row>
    <row r="51" spans="1:72" s="22" customFormat="1" ht="17.25" customHeight="1">
      <c r="A51" s="355" t="s">
        <v>2930</v>
      </c>
      <c r="B51" s="18"/>
      <c r="C51" s="20"/>
      <c r="D51" s="20"/>
      <c r="E51" s="20"/>
      <c r="F51" s="20"/>
      <c r="G51" s="20"/>
      <c r="H51" s="21"/>
      <c r="I51" s="502" t="s">
        <v>21</v>
      </c>
      <c r="J51" s="503"/>
      <c r="K51" s="504"/>
      <c r="L51" s="28"/>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row>
    <row r="52" spans="1:72" s="22" customFormat="1" ht="17.25" customHeight="1">
      <c r="A52" s="355" t="s">
        <v>2930</v>
      </c>
      <c r="B52" s="18"/>
      <c r="C52" s="20"/>
      <c r="D52" s="20"/>
      <c r="E52" s="20"/>
      <c r="F52" s="20"/>
      <c r="G52" s="20"/>
      <c r="H52" s="21"/>
      <c r="I52" s="502" t="s">
        <v>29</v>
      </c>
      <c r="J52" s="503"/>
      <c r="K52" s="504"/>
      <c r="L52" s="27"/>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row>
    <row r="53" spans="1:72" s="22" customFormat="1" ht="17.25" customHeight="1">
      <c r="A53" s="355" t="s">
        <v>2930</v>
      </c>
      <c r="B53" s="18"/>
      <c r="C53" s="20"/>
      <c r="D53" s="20"/>
      <c r="E53" s="20"/>
      <c r="F53" s="20"/>
      <c r="G53" s="20"/>
      <c r="H53" s="21"/>
      <c r="I53" s="502" t="s">
        <v>30</v>
      </c>
      <c r="J53" s="503"/>
      <c r="K53" s="504"/>
      <c r="L53" s="27"/>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row>
    <row r="54" spans="1:72" s="32" customFormat="1" ht="17.25" customHeight="1">
      <c r="A54" s="355" t="s">
        <v>2930</v>
      </c>
      <c r="B54" s="18"/>
      <c r="C54" s="20"/>
      <c r="D54" s="20"/>
      <c r="E54" s="20"/>
      <c r="F54" s="20"/>
      <c r="G54" s="20"/>
      <c r="H54" s="21"/>
      <c r="I54" s="502" t="s">
        <v>31</v>
      </c>
      <c r="J54" s="503"/>
      <c r="K54" s="504"/>
      <c r="L54" s="27"/>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row>
    <row r="55" spans="1:72" s="22" customFormat="1" ht="17.25" customHeight="1">
      <c r="A55" s="355" t="s">
        <v>2930</v>
      </c>
      <c r="B55" s="18"/>
      <c r="C55" s="20"/>
      <c r="D55" s="20"/>
      <c r="E55" s="20"/>
      <c r="F55" s="20"/>
      <c r="G55" s="20"/>
      <c r="H55" s="21"/>
      <c r="I55" s="512" t="s">
        <v>3925</v>
      </c>
      <c r="J55" s="512"/>
      <c r="K55" s="512"/>
      <c r="L55" s="27" t="s">
        <v>886</v>
      </c>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row>
    <row r="56" spans="1:72" s="22" customFormat="1" ht="17.25" customHeight="1">
      <c r="A56" s="355" t="s">
        <v>2930</v>
      </c>
      <c r="B56" s="18"/>
      <c r="C56" s="20"/>
      <c r="D56" s="20"/>
      <c r="E56" s="20"/>
      <c r="F56" s="20"/>
      <c r="G56" s="20"/>
      <c r="H56" s="21"/>
      <c r="I56" s="512" t="s">
        <v>39</v>
      </c>
      <c r="J56" s="512"/>
      <c r="K56" s="512"/>
      <c r="L56" s="27" t="s">
        <v>26</v>
      </c>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row>
    <row r="57" spans="1:72" s="22" customFormat="1">
      <c r="A57" s="325"/>
      <c r="B57" s="18"/>
      <c r="C57" s="3"/>
      <c r="D57" s="3"/>
      <c r="E57" s="4"/>
      <c r="F57" s="3"/>
      <c r="G57" s="33"/>
      <c r="H57" s="5"/>
      <c r="I57" s="5"/>
      <c r="J57" s="6"/>
      <c r="K57" s="30"/>
      <c r="L57" s="8"/>
      <c r="M57" s="8"/>
      <c r="N57" s="8"/>
      <c r="O57" s="8"/>
      <c r="P57" s="8"/>
      <c r="Q57" s="8"/>
      <c r="R57" s="9"/>
    </row>
    <row r="58" spans="1:72" s="22" customFormat="1">
      <c r="A58" s="325"/>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40</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7" t="s">
        <v>41</v>
      </c>
      <c r="E62" s="497"/>
      <c r="F62" s="497"/>
      <c r="G62" s="497"/>
      <c r="H62" s="497"/>
      <c r="I62" s="497"/>
      <c r="J62" s="497"/>
      <c r="K62" s="497"/>
      <c r="L62" s="49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8" t="s">
        <v>42</v>
      </c>
      <c r="E63" s="498"/>
      <c r="F63" s="498"/>
      <c r="G63" s="498"/>
      <c r="H63" s="498"/>
      <c r="I63" s="498"/>
      <c r="J63" s="498"/>
      <c r="K63" s="498"/>
      <c r="L63" s="498"/>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8" t="s">
        <v>3926</v>
      </c>
      <c r="E64" s="498"/>
      <c r="F64" s="498"/>
      <c r="G64" s="498"/>
      <c r="H64" s="498"/>
      <c r="I64" s="498"/>
      <c r="J64" s="498"/>
      <c r="K64" s="498"/>
      <c r="L64" s="498"/>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8" t="s">
        <v>44</v>
      </c>
      <c r="E65" s="498"/>
      <c r="F65" s="498"/>
      <c r="G65" s="498"/>
      <c r="H65" s="498"/>
      <c r="I65" s="498"/>
      <c r="J65" s="498"/>
      <c r="K65" s="498"/>
      <c r="L65" s="498"/>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8" t="s">
        <v>664</v>
      </c>
      <c r="E66" s="498"/>
      <c r="F66" s="498"/>
      <c r="G66" s="498"/>
      <c r="H66" s="498"/>
      <c r="I66" s="498"/>
      <c r="J66" s="498"/>
      <c r="K66" s="498"/>
      <c r="L66" s="498"/>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8"/>
      <c r="B68" s="224"/>
      <c r="C68" s="45" t="s">
        <v>3927</v>
      </c>
      <c r="F68" s="36"/>
      <c r="G68" s="226"/>
      <c r="H68" s="21"/>
      <c r="I68" s="330" t="s">
        <v>47</v>
      </c>
      <c r="J68" s="36" t="s">
        <v>48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92" t="s">
        <v>665</v>
      </c>
      <c r="D73" s="492"/>
      <c r="E73" s="492"/>
      <c r="F73" s="492"/>
      <c r="G73" s="492"/>
      <c r="H73" s="492"/>
      <c r="I73" s="319" t="s">
        <v>666</v>
      </c>
      <c r="J73" s="492" t="s">
        <v>667</v>
      </c>
      <c r="K73" s="492"/>
      <c r="L73" s="492"/>
      <c r="M73" s="492"/>
      <c r="N73" s="492"/>
      <c r="O73" s="492"/>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92" t="s">
        <v>52</v>
      </c>
      <c r="D74" s="492"/>
      <c r="E74" s="492"/>
      <c r="F74" s="492"/>
      <c r="G74" s="492"/>
      <c r="H74" s="492"/>
      <c r="I74" s="319" t="s">
        <v>668</v>
      </c>
      <c r="J74" s="492" t="s">
        <v>669</v>
      </c>
      <c r="K74" s="492"/>
      <c r="L74" s="492"/>
      <c r="M74" s="492"/>
      <c r="N74" s="492"/>
      <c r="O74" s="492"/>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92" t="s">
        <v>55</v>
      </c>
      <c r="D75" s="492"/>
      <c r="E75" s="492"/>
      <c r="F75" s="492"/>
      <c r="G75" s="492"/>
      <c r="H75" s="492"/>
      <c r="I75" s="319" t="s">
        <v>670</v>
      </c>
      <c r="J75" s="492" t="s">
        <v>671</v>
      </c>
      <c r="K75" s="492"/>
      <c r="L75" s="492"/>
      <c r="M75" s="492"/>
      <c r="N75" s="492"/>
      <c r="O75" s="492"/>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92" t="s">
        <v>672</v>
      </c>
      <c r="D76" s="492"/>
      <c r="E76" s="492"/>
      <c r="F76" s="492"/>
      <c r="G76" s="492"/>
      <c r="H76" s="492"/>
      <c r="I76" s="319" t="s">
        <v>673</v>
      </c>
      <c r="J76" s="492" t="s">
        <v>674</v>
      </c>
      <c r="K76" s="492"/>
      <c r="L76" s="492"/>
      <c r="M76" s="492"/>
      <c r="N76" s="492"/>
      <c r="O76" s="492"/>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92" t="s">
        <v>675</v>
      </c>
      <c r="D77" s="492"/>
      <c r="E77" s="492"/>
      <c r="F77" s="492"/>
      <c r="G77" s="492"/>
      <c r="H77" s="492"/>
      <c r="I77" s="319" t="s">
        <v>676</v>
      </c>
      <c r="J77" s="492" t="s">
        <v>677</v>
      </c>
      <c r="K77" s="492"/>
      <c r="L77" s="492"/>
      <c r="M77" s="492"/>
      <c r="N77" s="492"/>
      <c r="O77" s="492"/>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92" t="s">
        <v>3928</v>
      </c>
      <c r="D78" s="492"/>
      <c r="E78" s="492"/>
      <c r="F78" s="492"/>
      <c r="G78" s="492"/>
      <c r="H78" s="492"/>
      <c r="I78" s="232"/>
      <c r="J78" s="492" t="s">
        <v>679</v>
      </c>
      <c r="K78" s="492"/>
      <c r="L78" s="492"/>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92" t="s">
        <v>680</v>
      </c>
      <c r="D79" s="492"/>
      <c r="E79" s="492"/>
      <c r="F79" s="492"/>
      <c r="G79" s="492"/>
      <c r="H79" s="492"/>
      <c r="I79" s="38"/>
      <c r="J79" s="492" t="s">
        <v>681</v>
      </c>
      <c r="K79" s="492"/>
      <c r="L79" s="492"/>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92" t="s">
        <v>3929</v>
      </c>
      <c r="D80" s="492"/>
      <c r="E80" s="492"/>
      <c r="F80" s="492"/>
      <c r="G80" s="492"/>
      <c r="H80" s="492"/>
      <c r="I80" s="38"/>
      <c r="J80" s="492" t="s">
        <v>683</v>
      </c>
      <c r="K80" s="492"/>
      <c r="L80" s="492"/>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92" t="s">
        <v>684</v>
      </c>
      <c r="D81" s="492"/>
      <c r="E81" s="492"/>
      <c r="F81" s="492"/>
      <c r="G81" s="492"/>
      <c r="H81" s="492"/>
      <c r="I81" s="38"/>
      <c r="J81" s="492" t="s">
        <v>685</v>
      </c>
      <c r="K81" s="492"/>
      <c r="L81" s="492"/>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92" t="s">
        <v>686</v>
      </c>
      <c r="D82" s="492"/>
      <c r="E82" s="492"/>
      <c r="F82" s="492"/>
      <c r="G82" s="492"/>
      <c r="H82" s="492"/>
      <c r="I82" s="38"/>
      <c r="J82" s="492" t="s">
        <v>687</v>
      </c>
      <c r="K82" s="492"/>
      <c r="L82" s="492"/>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92" t="s">
        <v>688</v>
      </c>
      <c r="D83" s="492"/>
      <c r="E83" s="492"/>
      <c r="F83" s="492"/>
      <c r="G83" s="492"/>
      <c r="H83" s="492"/>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76</v>
      </c>
      <c r="C90" s="54"/>
      <c r="D90" s="55"/>
      <c r="E90" s="55"/>
      <c r="F90" s="55"/>
      <c r="G90" s="55"/>
      <c r="H90" s="56"/>
      <c r="I90" s="56"/>
      <c r="J90" s="57"/>
      <c r="K90" s="57"/>
      <c r="L90" s="57"/>
      <c r="M90" s="57"/>
      <c r="N90" s="234"/>
      <c r="O90" s="234"/>
    </row>
    <row r="91" spans="1:72" s="22" customFormat="1">
      <c r="A91" s="277"/>
      <c r="B91" s="2"/>
      <c r="C91" s="60"/>
      <c r="D91" s="4"/>
      <c r="E91" s="4"/>
      <c r="F91" s="4"/>
      <c r="G91" s="4"/>
      <c r="H91" s="307"/>
      <c r="I91" s="307"/>
      <c r="J91" s="61"/>
      <c r="K91" s="101"/>
      <c r="L91" s="61"/>
      <c r="M91" s="61"/>
      <c r="N91" s="115"/>
      <c r="O91" s="115"/>
    </row>
    <row r="92" spans="1:72" s="22" customFormat="1">
      <c r="A92" s="277"/>
      <c r="B92" s="224" t="s">
        <v>2937</v>
      </c>
      <c r="C92" s="60"/>
      <c r="D92" s="4"/>
      <c r="E92" s="4"/>
      <c r="F92" s="4"/>
      <c r="G92" s="4"/>
      <c r="H92" s="307"/>
      <c r="I92" s="307"/>
      <c r="J92" s="61"/>
      <c r="K92" s="101"/>
      <c r="L92" s="61"/>
      <c r="M92" s="61"/>
      <c r="N92" s="115"/>
      <c r="O92" s="115"/>
    </row>
    <row r="93" spans="1:72" s="22" customFormat="1">
      <c r="A93" s="277"/>
      <c r="B93" s="19"/>
      <c r="C93" s="60"/>
      <c r="D93" s="4"/>
      <c r="E93" s="4"/>
      <c r="F93" s="4"/>
      <c r="G93" s="4"/>
      <c r="H93" s="307"/>
      <c r="I93" s="307"/>
      <c r="J93" s="61"/>
      <c r="K93" s="101"/>
      <c r="L93" s="61"/>
      <c r="M93" s="61"/>
      <c r="N93" s="115"/>
      <c r="O93" s="115"/>
    </row>
    <row r="94" spans="1:72">
      <c r="A94" s="277"/>
      <c r="B94" s="19"/>
      <c r="C94" s="4"/>
      <c r="D94" s="4"/>
      <c r="F94" s="4"/>
      <c r="G94" s="4"/>
      <c r="H94" s="307"/>
      <c r="J94" s="74" t="s">
        <v>77</v>
      </c>
      <c r="K94" s="167"/>
      <c r="L94" s="235"/>
      <c r="M94" s="235"/>
      <c r="N94" s="235"/>
      <c r="O94" s="235"/>
      <c r="P94" s="22"/>
      <c r="Q94" s="22"/>
      <c r="R94" s="22"/>
    </row>
    <row r="95" spans="1:72">
      <c r="A95" s="277"/>
      <c r="B95" s="2"/>
      <c r="C95" s="4"/>
      <c r="D95" s="4"/>
      <c r="F95" s="4"/>
      <c r="G95" s="4"/>
      <c r="H95" s="307"/>
      <c r="I95" s="65" t="s">
        <v>78</v>
      </c>
      <c r="J95" s="66"/>
      <c r="K95" s="168"/>
      <c r="L95" s="236"/>
      <c r="M95" s="235"/>
      <c r="N95" s="235"/>
      <c r="O95" s="235"/>
      <c r="P95" s="22"/>
      <c r="Q95" s="22"/>
      <c r="R95" s="22"/>
    </row>
    <row r="96" spans="1:72" s="82" customFormat="1" ht="54" customHeight="1">
      <c r="A96" s="355" t="s">
        <v>2938</v>
      </c>
      <c r="B96" s="2"/>
      <c r="C96" s="457" t="s">
        <v>81</v>
      </c>
      <c r="D96" s="457"/>
      <c r="E96" s="457"/>
      <c r="F96" s="457"/>
      <c r="G96" s="457"/>
      <c r="H96" s="463"/>
      <c r="I96" s="324" t="s">
        <v>689</v>
      </c>
      <c r="J96" s="359" t="s">
        <v>637</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7"/>
      <c r="I98" s="307"/>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7"/>
      <c r="I99" s="307"/>
      <c r="J99" s="61"/>
      <c r="K99" s="101"/>
      <c r="L99" s="61"/>
      <c r="M99" s="61"/>
      <c r="N99" s="115"/>
      <c r="O99" s="115"/>
    </row>
    <row r="100" spans="1:72">
      <c r="A100" s="277"/>
      <c r="B100" s="19" t="s">
        <v>84</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7"/>
      <c r="J102" s="74" t="s">
        <v>77</v>
      </c>
      <c r="K102" s="167"/>
      <c r="L102" s="235"/>
      <c r="M102" s="235"/>
      <c r="N102" s="235"/>
      <c r="O102" s="235"/>
      <c r="P102" s="22"/>
      <c r="Q102" s="22"/>
      <c r="R102" s="22"/>
    </row>
    <row r="103" spans="1:72">
      <c r="A103" s="277"/>
      <c r="B103" s="2"/>
      <c r="C103" s="60"/>
      <c r="D103" s="4"/>
      <c r="F103" s="4"/>
      <c r="G103" s="4"/>
      <c r="H103" s="307"/>
      <c r="I103" s="65" t="s">
        <v>78</v>
      </c>
      <c r="J103" s="66"/>
      <c r="K103" s="168"/>
      <c r="L103" s="236"/>
      <c r="M103" s="235"/>
      <c r="N103" s="235"/>
      <c r="O103" s="235"/>
      <c r="P103" s="22"/>
      <c r="Q103" s="22"/>
      <c r="R103" s="22"/>
    </row>
    <row r="104" spans="1:72" s="82" customFormat="1" ht="34.5" customHeight="1">
      <c r="A104" s="355" t="s">
        <v>2939</v>
      </c>
      <c r="B104" s="2"/>
      <c r="C104" s="400" t="s">
        <v>86</v>
      </c>
      <c r="D104" s="402"/>
      <c r="E104" s="421" t="s">
        <v>87</v>
      </c>
      <c r="F104" s="421"/>
      <c r="G104" s="457"/>
      <c r="H104" s="457"/>
      <c r="I104" s="406" t="s">
        <v>3930</v>
      </c>
      <c r="J104" s="79">
        <v>19</v>
      </c>
      <c r="K104" s="80" t="str">
        <f>IF(OR(COUNTIF(J104,"未確認")&gt;0,COUNTIF(J104,"~*")&gt;0),"※","")</f>
        <v/>
      </c>
      <c r="L104" s="236"/>
      <c r="M104" s="235"/>
      <c r="N104" s="235"/>
      <c r="O104" s="235"/>
      <c r="P104" s="22"/>
      <c r="Q104" s="22"/>
      <c r="R104" s="22"/>
    </row>
    <row r="105" spans="1:72" s="82" customFormat="1" ht="34.5" customHeight="1">
      <c r="A105" s="355" t="s">
        <v>2941</v>
      </c>
      <c r="B105" s="83"/>
      <c r="C105" s="459"/>
      <c r="D105" s="460"/>
      <c r="E105" s="522"/>
      <c r="F105" s="523"/>
      <c r="G105" s="383" t="s">
        <v>690</v>
      </c>
      <c r="H105" s="385"/>
      <c r="I105" s="475"/>
      <c r="J105" s="79">
        <v>0</v>
      </c>
      <c r="K105" s="80" t="str">
        <f t="shared" ref="K105:K116" si="0">IF(OR(COUNTIF(J105,"未確認")&gt;0,COUNTIF(J105,"~*")&gt;0),"※","")</f>
        <v/>
      </c>
      <c r="L105" s="236"/>
      <c r="M105" s="235"/>
      <c r="N105" s="235"/>
      <c r="O105" s="235"/>
      <c r="P105" s="22"/>
      <c r="Q105" s="22"/>
      <c r="R105" s="22"/>
    </row>
    <row r="106" spans="1:72" s="82" customFormat="1" ht="34.5" customHeight="1">
      <c r="A106" s="355" t="s">
        <v>2939</v>
      </c>
      <c r="B106" s="83"/>
      <c r="C106" s="459"/>
      <c r="D106" s="460"/>
      <c r="E106" s="457" t="s">
        <v>91</v>
      </c>
      <c r="F106" s="458"/>
      <c r="G106" s="458"/>
      <c r="H106" s="458"/>
      <c r="I106" s="475"/>
      <c r="J106" s="79">
        <v>19</v>
      </c>
      <c r="K106" s="80" t="str">
        <f t="shared" si="0"/>
        <v/>
      </c>
      <c r="L106" s="236"/>
      <c r="M106" s="235"/>
      <c r="N106" s="235"/>
      <c r="O106" s="235"/>
      <c r="P106" s="22"/>
      <c r="Q106" s="22"/>
      <c r="R106" s="22"/>
    </row>
    <row r="107" spans="1:72" s="82" customFormat="1" ht="34.5" customHeight="1">
      <c r="A107" s="355" t="s">
        <v>2939</v>
      </c>
      <c r="B107" s="83"/>
      <c r="C107" s="437"/>
      <c r="D107" s="439"/>
      <c r="E107" s="457" t="s">
        <v>92</v>
      </c>
      <c r="F107" s="524"/>
      <c r="G107" s="524"/>
      <c r="H107" s="524"/>
      <c r="I107" s="475"/>
      <c r="J107" s="79">
        <v>19</v>
      </c>
      <c r="K107" s="80" t="str">
        <f t="shared" si="0"/>
        <v/>
      </c>
      <c r="L107" s="236"/>
      <c r="M107" s="235"/>
      <c r="N107" s="235"/>
      <c r="O107" s="235"/>
      <c r="P107" s="22"/>
      <c r="Q107" s="22"/>
      <c r="R107" s="22"/>
    </row>
    <row r="108" spans="1:72" s="82" customFormat="1" ht="34.5" customHeight="1">
      <c r="A108" s="355" t="s">
        <v>2942</v>
      </c>
      <c r="B108" s="83"/>
      <c r="C108" s="400" t="s">
        <v>93</v>
      </c>
      <c r="D108" s="402"/>
      <c r="E108" s="421" t="s">
        <v>87</v>
      </c>
      <c r="F108" s="542"/>
      <c r="G108" s="542"/>
      <c r="H108" s="542"/>
      <c r="I108" s="475"/>
      <c r="J108" s="79">
        <v>0</v>
      </c>
      <c r="K108" s="80" t="str">
        <f t="shared" si="0"/>
        <v/>
      </c>
      <c r="L108" s="236"/>
      <c r="M108" s="235"/>
      <c r="N108" s="235"/>
      <c r="O108" s="235"/>
      <c r="P108" s="22"/>
      <c r="Q108" s="22"/>
      <c r="R108" s="22"/>
    </row>
    <row r="109" spans="1:72" s="82" customFormat="1" ht="34.5" customHeight="1">
      <c r="A109" s="355" t="s">
        <v>2943</v>
      </c>
      <c r="B109" s="83"/>
      <c r="C109" s="459"/>
      <c r="D109" s="460"/>
      <c r="E109" s="485"/>
      <c r="F109" s="486"/>
      <c r="G109" s="383" t="s">
        <v>94</v>
      </c>
      <c r="H109" s="385"/>
      <c r="I109" s="475"/>
      <c r="J109" s="79">
        <v>0</v>
      </c>
      <c r="K109" s="80" t="str">
        <f t="shared" si="0"/>
        <v/>
      </c>
      <c r="L109" s="236"/>
      <c r="M109" s="235"/>
      <c r="N109" s="235"/>
      <c r="O109" s="235"/>
      <c r="P109" s="22"/>
      <c r="Q109" s="22"/>
      <c r="R109" s="22"/>
    </row>
    <row r="110" spans="1:72" s="82" customFormat="1" ht="34.5" customHeight="1">
      <c r="A110" s="355" t="s">
        <v>2944</v>
      </c>
      <c r="B110" s="83"/>
      <c r="C110" s="459"/>
      <c r="D110" s="460"/>
      <c r="E110" s="487"/>
      <c r="F110" s="488"/>
      <c r="G110" s="383" t="s">
        <v>95</v>
      </c>
      <c r="H110" s="385"/>
      <c r="I110" s="475"/>
      <c r="J110" s="79">
        <v>0</v>
      </c>
      <c r="K110" s="80" t="str">
        <f t="shared" si="0"/>
        <v/>
      </c>
      <c r="L110" s="236"/>
      <c r="M110" s="235"/>
      <c r="N110" s="235"/>
      <c r="O110" s="235"/>
      <c r="P110" s="22"/>
      <c r="Q110" s="22"/>
      <c r="R110" s="22"/>
    </row>
    <row r="111" spans="1:72" s="82" customFormat="1" ht="34.5" customHeight="1">
      <c r="A111" s="355" t="s">
        <v>2942</v>
      </c>
      <c r="B111" s="83"/>
      <c r="C111" s="459"/>
      <c r="D111" s="460"/>
      <c r="E111" s="421" t="s">
        <v>91</v>
      </c>
      <c r="F111" s="542"/>
      <c r="G111" s="542"/>
      <c r="H111" s="542"/>
      <c r="I111" s="475"/>
      <c r="J111" s="79">
        <v>0</v>
      </c>
      <c r="K111" s="80" t="str">
        <f t="shared" si="0"/>
        <v/>
      </c>
      <c r="L111" s="236"/>
      <c r="M111" s="235"/>
      <c r="N111" s="235"/>
      <c r="O111" s="235"/>
      <c r="P111" s="22"/>
      <c r="Q111" s="22"/>
      <c r="R111" s="22"/>
    </row>
    <row r="112" spans="1:72" s="82" customFormat="1" ht="34.5" customHeight="1">
      <c r="A112" s="355" t="s">
        <v>2943</v>
      </c>
      <c r="B112" s="83"/>
      <c r="C112" s="459"/>
      <c r="D112" s="460"/>
      <c r="E112" s="485"/>
      <c r="F112" s="486"/>
      <c r="G112" s="383" t="s">
        <v>94</v>
      </c>
      <c r="H112" s="385"/>
      <c r="I112" s="475"/>
      <c r="J112" s="79">
        <v>0</v>
      </c>
      <c r="K112" s="80" t="str">
        <f t="shared" si="0"/>
        <v/>
      </c>
      <c r="L112" s="236"/>
      <c r="M112" s="235"/>
      <c r="N112" s="235"/>
      <c r="O112" s="235"/>
      <c r="P112" s="22"/>
      <c r="Q112" s="22"/>
      <c r="R112" s="22"/>
    </row>
    <row r="113" spans="1:18" s="82" customFormat="1" ht="34.5" customHeight="1">
      <c r="A113" s="355" t="s">
        <v>2944</v>
      </c>
      <c r="B113" s="83"/>
      <c r="C113" s="459"/>
      <c r="D113" s="460"/>
      <c r="E113" s="485"/>
      <c r="F113" s="486"/>
      <c r="G113" s="400" t="s">
        <v>691</v>
      </c>
      <c r="H113" s="402"/>
      <c r="I113" s="475"/>
      <c r="J113" s="79">
        <v>0</v>
      </c>
      <c r="K113" s="80" t="str">
        <f t="shared" si="0"/>
        <v/>
      </c>
      <c r="L113" s="236"/>
      <c r="M113" s="235"/>
      <c r="N113" s="235"/>
      <c r="O113" s="235"/>
      <c r="P113" s="22"/>
      <c r="Q113" s="22"/>
      <c r="R113" s="22"/>
    </row>
    <row r="114" spans="1:18" s="82" customFormat="1" ht="34.5" customHeight="1">
      <c r="A114" s="355" t="s">
        <v>2942</v>
      </c>
      <c r="B114" s="83"/>
      <c r="C114" s="459"/>
      <c r="D114" s="460"/>
      <c r="E114" s="421" t="s">
        <v>92</v>
      </c>
      <c r="F114" s="546"/>
      <c r="G114" s="546"/>
      <c r="H114" s="546"/>
      <c r="I114" s="475"/>
      <c r="J114" s="79">
        <v>0</v>
      </c>
      <c r="K114" s="80" t="str">
        <f t="shared" si="0"/>
        <v/>
      </c>
      <c r="L114" s="236"/>
      <c r="M114" s="235"/>
      <c r="N114" s="235"/>
      <c r="O114" s="235"/>
      <c r="P114" s="22"/>
      <c r="Q114" s="22"/>
      <c r="R114" s="22"/>
    </row>
    <row r="115" spans="1:18" s="82" customFormat="1" ht="34.5" customHeight="1">
      <c r="A115" s="355" t="s">
        <v>2943</v>
      </c>
      <c r="B115" s="83"/>
      <c r="C115" s="459"/>
      <c r="D115" s="460"/>
      <c r="E115" s="485"/>
      <c r="F115" s="486"/>
      <c r="G115" s="383" t="s">
        <v>94</v>
      </c>
      <c r="H115" s="385"/>
      <c r="I115" s="475"/>
      <c r="J115" s="79">
        <v>0</v>
      </c>
      <c r="K115" s="80" t="str">
        <f t="shared" si="0"/>
        <v/>
      </c>
      <c r="L115" s="236"/>
      <c r="M115" s="235"/>
      <c r="N115" s="235"/>
      <c r="O115" s="235"/>
      <c r="P115" s="22"/>
      <c r="Q115" s="22"/>
      <c r="R115" s="22"/>
    </row>
    <row r="116" spans="1:18" s="82" customFormat="1" ht="34.5" customHeight="1">
      <c r="A116" s="355" t="s">
        <v>2944</v>
      </c>
      <c r="B116" s="83"/>
      <c r="C116" s="437"/>
      <c r="D116" s="439"/>
      <c r="E116" s="485"/>
      <c r="F116" s="486"/>
      <c r="G116" s="400" t="s">
        <v>691</v>
      </c>
      <c r="H116" s="402"/>
      <c r="I116" s="475"/>
      <c r="J116" s="79">
        <v>0</v>
      </c>
      <c r="K116" s="80" t="str">
        <f t="shared" si="0"/>
        <v/>
      </c>
      <c r="L116" s="236"/>
      <c r="M116" s="235"/>
      <c r="N116" s="235"/>
      <c r="O116" s="235"/>
      <c r="P116" s="22"/>
      <c r="Q116" s="22"/>
      <c r="R116" s="22"/>
    </row>
    <row r="117" spans="1:18" s="82" customFormat="1" ht="315" customHeight="1">
      <c r="A117" s="355" t="s">
        <v>2945</v>
      </c>
      <c r="B117" s="83"/>
      <c r="C117" s="383" t="s">
        <v>3931</v>
      </c>
      <c r="D117" s="384"/>
      <c r="E117" s="384"/>
      <c r="F117" s="384"/>
      <c r="G117" s="384"/>
      <c r="H117" s="385"/>
      <c r="I117" s="476"/>
      <c r="J117" s="238" t="s">
        <v>26</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7"/>
      <c r="I120" s="307"/>
      <c r="J120" s="61"/>
      <c r="K120" s="101"/>
      <c r="L120" s="61"/>
      <c r="M120" s="61"/>
      <c r="N120" s="115"/>
      <c r="O120" s="115"/>
    </row>
    <row r="121" spans="1:18" s="1" customFormat="1">
      <c r="A121" s="277"/>
      <c r="B121" s="19" t="s">
        <v>97</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7"/>
      <c r="I123" s="307"/>
      <c r="J123" s="91" t="s">
        <v>77</v>
      </c>
      <c r="K123" s="167"/>
      <c r="L123" s="240"/>
      <c r="M123" s="240"/>
      <c r="N123" s="240"/>
      <c r="O123" s="240"/>
      <c r="P123" s="22"/>
      <c r="Q123" s="22"/>
      <c r="R123" s="22"/>
    </row>
    <row r="124" spans="1:18">
      <c r="A124" s="277"/>
      <c r="B124" s="2"/>
      <c r="C124" s="4"/>
      <c r="D124" s="4"/>
      <c r="F124" s="4"/>
      <c r="G124" s="4"/>
      <c r="H124" s="307"/>
      <c r="I124" s="65" t="s">
        <v>3932</v>
      </c>
      <c r="J124" s="92"/>
      <c r="K124" s="168"/>
      <c r="L124" s="235"/>
      <c r="M124" s="235"/>
      <c r="N124" s="235"/>
      <c r="O124" s="235"/>
      <c r="P124" s="22"/>
      <c r="Q124" s="22"/>
      <c r="R124" s="22"/>
    </row>
    <row r="125" spans="1:18" s="82" customFormat="1" ht="40.5" customHeight="1">
      <c r="A125" s="355" t="s">
        <v>2946</v>
      </c>
      <c r="B125" s="2"/>
      <c r="C125" s="421" t="s">
        <v>98</v>
      </c>
      <c r="D125" s="421"/>
      <c r="E125" s="421"/>
      <c r="F125" s="421"/>
      <c r="G125" s="421"/>
      <c r="H125" s="421"/>
      <c r="I125" s="392" t="s">
        <v>99</v>
      </c>
      <c r="J125" s="242" t="s">
        <v>900</v>
      </c>
      <c r="K125" s="237"/>
      <c r="L125" s="236"/>
      <c r="M125" s="240"/>
      <c r="N125" s="240"/>
      <c r="O125" s="240"/>
      <c r="P125" s="22"/>
      <c r="Q125" s="22"/>
      <c r="R125" s="22"/>
    </row>
    <row r="126" spans="1:18" s="82" customFormat="1" ht="40.5" customHeight="1">
      <c r="A126" s="355" t="s">
        <v>2948</v>
      </c>
      <c r="B126" s="2"/>
      <c r="C126" s="315"/>
      <c r="D126" s="318"/>
      <c r="E126" s="457" t="s">
        <v>107</v>
      </c>
      <c r="F126" s="457"/>
      <c r="G126" s="457"/>
      <c r="H126" s="457"/>
      <c r="I126" s="420"/>
      <c r="J126" s="242" t="s">
        <v>114</v>
      </c>
      <c r="K126" s="237"/>
      <c r="L126" s="236"/>
      <c r="M126" s="235"/>
      <c r="N126" s="235"/>
      <c r="O126" s="235"/>
      <c r="P126" s="22"/>
      <c r="Q126" s="22"/>
      <c r="R126" s="22"/>
    </row>
    <row r="127" spans="1:18" s="82" customFormat="1" ht="40.5" customHeight="1">
      <c r="A127" s="355" t="s">
        <v>2949</v>
      </c>
      <c r="B127" s="2"/>
      <c r="C127" s="315"/>
      <c r="D127" s="318"/>
      <c r="E127" s="457"/>
      <c r="F127" s="457"/>
      <c r="G127" s="457"/>
      <c r="H127" s="457"/>
      <c r="I127" s="420"/>
      <c r="J127" s="242" t="s">
        <v>615</v>
      </c>
      <c r="K127" s="237"/>
      <c r="L127" s="236"/>
      <c r="M127" s="240"/>
      <c r="N127" s="240"/>
      <c r="O127" s="240"/>
      <c r="P127" s="22"/>
      <c r="Q127" s="22"/>
      <c r="R127" s="22"/>
    </row>
    <row r="128" spans="1:18" s="82" customFormat="1" ht="40.5" customHeight="1">
      <c r="A128" s="355" t="s">
        <v>2950</v>
      </c>
      <c r="B128" s="2"/>
      <c r="C128" s="308"/>
      <c r="D128" s="309"/>
      <c r="E128" s="457"/>
      <c r="F128" s="457"/>
      <c r="G128" s="457"/>
      <c r="H128" s="457"/>
      <c r="I128" s="407"/>
      <c r="J128" s="242" t="s">
        <v>102</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7"/>
      <c r="I131" s="307"/>
      <c r="J131" s="61"/>
      <c r="K131" s="101"/>
      <c r="L131" s="61"/>
      <c r="M131" s="61"/>
      <c r="N131" s="115"/>
      <c r="O131" s="115"/>
    </row>
    <row r="132" spans="1:18" s="1" customFormat="1">
      <c r="A132" s="277"/>
      <c r="B132" s="19" t="s">
        <v>693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7"/>
      <c r="I134" s="307"/>
      <c r="J134" s="74" t="s">
        <v>77</v>
      </c>
      <c r="K134" s="167"/>
      <c r="L134" s="235"/>
      <c r="M134" s="235"/>
      <c r="N134" s="235"/>
      <c r="O134" s="235"/>
      <c r="P134" s="22"/>
      <c r="Q134" s="22"/>
      <c r="R134" s="22"/>
    </row>
    <row r="135" spans="1:18">
      <c r="A135" s="277"/>
      <c r="B135" s="2"/>
      <c r="C135" s="60"/>
      <c r="D135" s="4"/>
      <c r="F135" s="4"/>
      <c r="G135" s="4"/>
      <c r="H135" s="307"/>
      <c r="I135" s="65" t="s">
        <v>78</v>
      </c>
      <c r="J135" s="66"/>
      <c r="K135" s="168"/>
      <c r="L135" s="235"/>
      <c r="M135" s="235"/>
      <c r="N135" s="235"/>
      <c r="O135" s="235"/>
      <c r="P135" s="22"/>
      <c r="Q135" s="22"/>
      <c r="R135" s="22"/>
    </row>
    <row r="136" spans="1:18" s="82" customFormat="1" ht="70.150000000000006" customHeight="1">
      <c r="A136" s="355" t="s">
        <v>2951</v>
      </c>
      <c r="B136" s="2"/>
      <c r="C136" s="457" t="s">
        <v>694</v>
      </c>
      <c r="D136" s="457"/>
      <c r="E136" s="457"/>
      <c r="F136" s="457"/>
      <c r="G136" s="457"/>
      <c r="H136" s="458"/>
      <c r="I136" s="392" t="s">
        <v>3933</v>
      </c>
      <c r="J136" s="79">
        <v>19</v>
      </c>
      <c r="K136" s="237"/>
      <c r="L136" s="235"/>
      <c r="M136" s="235"/>
      <c r="N136" s="235"/>
      <c r="O136" s="235"/>
      <c r="P136" s="22"/>
      <c r="Q136" s="22"/>
      <c r="R136" s="22"/>
    </row>
    <row r="137" spans="1:18" s="82" customFormat="1" ht="70.150000000000006" customHeight="1">
      <c r="A137" s="355" t="s">
        <v>2953</v>
      </c>
      <c r="B137" s="83"/>
      <c r="C137" s="437" t="s">
        <v>696</v>
      </c>
      <c r="D137" s="438"/>
      <c r="E137" s="438"/>
      <c r="F137" s="438"/>
      <c r="G137" s="438"/>
      <c r="H137" s="439"/>
      <c r="I137" s="409"/>
      <c r="J137" s="79" t="s">
        <v>26</v>
      </c>
      <c r="K137" s="237"/>
      <c r="L137" s="235"/>
      <c r="M137" s="235"/>
      <c r="N137" s="235"/>
      <c r="O137" s="235"/>
      <c r="P137" s="22"/>
      <c r="Q137" s="22"/>
      <c r="R137" s="22"/>
    </row>
    <row r="138" spans="1:18" s="82" customFormat="1" ht="70.150000000000006" customHeight="1">
      <c r="A138" s="355" t="s">
        <v>2954</v>
      </c>
      <c r="B138" s="83"/>
      <c r="C138" s="437" t="s">
        <v>697</v>
      </c>
      <c r="D138" s="438"/>
      <c r="E138" s="438"/>
      <c r="F138" s="438"/>
      <c r="G138" s="438"/>
      <c r="H138" s="439"/>
      <c r="I138" s="410"/>
      <c r="J138" s="79" t="s">
        <v>26</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7"/>
      <c r="I141" s="307"/>
      <c r="J141" s="61"/>
      <c r="K141" s="101"/>
      <c r="L141" s="61"/>
      <c r="M141" s="61"/>
      <c r="N141" s="115"/>
      <c r="O141" s="115"/>
    </row>
    <row r="142" spans="1:18" s="1" customFormat="1">
      <c r="A142" s="277"/>
      <c r="B142" s="19" t="s">
        <v>698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7"/>
      <c r="I144" s="307"/>
      <c r="J144" s="74" t="s">
        <v>77</v>
      </c>
      <c r="K144" s="167"/>
      <c r="L144" s="235"/>
      <c r="M144" s="235"/>
      <c r="N144" s="235"/>
      <c r="O144" s="235"/>
      <c r="P144" s="22"/>
      <c r="Q144" s="22"/>
      <c r="R144" s="22"/>
    </row>
    <row r="145" spans="1:18">
      <c r="A145" s="277"/>
      <c r="B145" s="2"/>
      <c r="C145" s="60"/>
      <c r="D145" s="4"/>
      <c r="F145" s="4"/>
      <c r="G145" s="4"/>
      <c r="H145" s="307"/>
      <c r="I145" s="65" t="s">
        <v>78</v>
      </c>
      <c r="J145" s="66"/>
      <c r="K145" s="168"/>
      <c r="L145" s="235"/>
      <c r="M145" s="235"/>
      <c r="N145" s="235"/>
      <c r="O145" s="235"/>
      <c r="P145" s="22"/>
      <c r="Q145" s="22"/>
      <c r="R145" s="22"/>
    </row>
    <row r="146" spans="1:18" s="82" customFormat="1" ht="70.150000000000006" customHeight="1">
      <c r="A146" s="360" t="s">
        <v>2956</v>
      </c>
      <c r="B146" s="2"/>
      <c r="C146" s="457" t="s">
        <v>699</v>
      </c>
      <c r="D146" s="457"/>
      <c r="E146" s="457"/>
      <c r="F146" s="457"/>
      <c r="G146" s="457"/>
      <c r="H146" s="458"/>
      <c r="I146" s="392" t="s">
        <v>700</v>
      </c>
      <c r="J146" s="109">
        <v>19</v>
      </c>
      <c r="K146" s="246" t="str">
        <f t="shared" ref="K146:K151" si="1">IF(OR(COUNTIF(J146,"未確認")&gt;0,COUNTIF(J146,"*")&gt;0),"※","")</f>
        <v/>
      </c>
      <c r="L146" s="235"/>
      <c r="M146" s="235"/>
      <c r="N146" s="235"/>
      <c r="O146" s="235"/>
      <c r="P146" s="22"/>
      <c r="Q146" s="22"/>
      <c r="R146" s="22"/>
    </row>
    <row r="147" spans="1:18" s="82" customFormat="1" ht="70.150000000000006" customHeight="1">
      <c r="A147" s="360" t="s">
        <v>2959</v>
      </c>
      <c r="B147" s="83"/>
      <c r="C147" s="437" t="s">
        <v>702</v>
      </c>
      <c r="D147" s="438"/>
      <c r="E147" s="438"/>
      <c r="F147" s="438"/>
      <c r="G147" s="438"/>
      <c r="H147" s="439"/>
      <c r="I147" s="409"/>
      <c r="J147" s="109"/>
      <c r="K147" s="246" t="str">
        <f t="shared" si="1"/>
        <v/>
      </c>
      <c r="L147" s="235"/>
      <c r="M147" s="235"/>
      <c r="N147" s="235"/>
      <c r="O147" s="235"/>
      <c r="P147" s="22"/>
      <c r="Q147" s="22"/>
      <c r="R147" s="22"/>
    </row>
    <row r="148" spans="1:18" s="82" customFormat="1" ht="70.150000000000006" customHeight="1">
      <c r="A148" s="360" t="s">
        <v>2960</v>
      </c>
      <c r="B148" s="83"/>
      <c r="C148" s="437" t="s">
        <v>696</v>
      </c>
      <c r="D148" s="438"/>
      <c r="E148" s="438"/>
      <c r="F148" s="438"/>
      <c r="G148" s="438"/>
      <c r="H148" s="439"/>
      <c r="I148" s="409"/>
      <c r="J148" s="109"/>
      <c r="K148" s="246" t="str">
        <f t="shared" si="1"/>
        <v/>
      </c>
      <c r="L148" s="235"/>
      <c r="M148" s="235"/>
      <c r="N148" s="235"/>
      <c r="O148" s="235"/>
      <c r="P148" s="22"/>
      <c r="Q148" s="22"/>
      <c r="R148" s="22"/>
    </row>
    <row r="149" spans="1:18" s="82" customFormat="1" ht="70.150000000000006" customHeight="1">
      <c r="A149" s="360" t="s">
        <v>2961</v>
      </c>
      <c r="B149" s="2"/>
      <c r="C149" s="457" t="s">
        <v>703</v>
      </c>
      <c r="D149" s="457"/>
      <c r="E149" s="457"/>
      <c r="F149" s="457"/>
      <c r="G149" s="457"/>
      <c r="H149" s="458"/>
      <c r="I149" s="409"/>
      <c r="J149" s="109"/>
      <c r="K149" s="246" t="str">
        <f t="shared" si="1"/>
        <v/>
      </c>
      <c r="L149" s="235"/>
      <c r="M149" s="235"/>
      <c r="N149" s="235"/>
      <c r="O149" s="235"/>
      <c r="P149" s="22"/>
      <c r="Q149" s="22"/>
      <c r="R149" s="22"/>
    </row>
    <row r="150" spans="1:18" s="82" customFormat="1" ht="70.150000000000006" customHeight="1">
      <c r="A150" s="360" t="s">
        <v>2962</v>
      </c>
      <c r="B150" s="83"/>
      <c r="C150" s="437" t="s">
        <v>704</v>
      </c>
      <c r="D150" s="438"/>
      <c r="E150" s="438"/>
      <c r="F150" s="438"/>
      <c r="G150" s="438"/>
      <c r="H150" s="439"/>
      <c r="I150" s="409"/>
      <c r="J150" s="109"/>
      <c r="K150" s="246" t="str">
        <f t="shared" si="1"/>
        <v/>
      </c>
      <c r="L150" s="235"/>
      <c r="M150" s="235"/>
      <c r="N150" s="235"/>
      <c r="O150" s="235"/>
      <c r="P150" s="22"/>
      <c r="Q150" s="22"/>
      <c r="R150" s="22"/>
    </row>
    <row r="151" spans="1:18" s="82" customFormat="1" ht="70.150000000000006" customHeight="1">
      <c r="A151" s="360" t="s">
        <v>2963</v>
      </c>
      <c r="B151" s="83"/>
      <c r="C151" s="437" t="s">
        <v>697</v>
      </c>
      <c r="D151" s="438"/>
      <c r="E151" s="438"/>
      <c r="F151" s="438"/>
      <c r="G151" s="438"/>
      <c r="H151" s="439"/>
      <c r="I151" s="410"/>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3934</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7"/>
      <c r="I157" s="307"/>
      <c r="J157" s="74" t="s">
        <v>77</v>
      </c>
      <c r="K157" s="167"/>
      <c r="L157" s="235"/>
      <c r="M157" s="235"/>
      <c r="N157" s="22"/>
      <c r="O157" s="22"/>
      <c r="P157" s="22"/>
    </row>
    <row r="158" spans="1:18">
      <c r="A158" s="277"/>
      <c r="B158" s="2"/>
      <c r="C158" s="4"/>
      <c r="D158" s="4"/>
      <c r="F158" s="4"/>
      <c r="G158" s="4"/>
      <c r="H158" s="307"/>
      <c r="I158" s="65" t="s">
        <v>3935</v>
      </c>
      <c r="J158" s="66"/>
      <c r="K158" s="168"/>
      <c r="L158" s="235"/>
      <c r="M158" s="235"/>
      <c r="N158" s="22"/>
      <c r="O158" s="22"/>
      <c r="P158" s="22"/>
    </row>
    <row r="159" spans="1:18" s="82" customFormat="1" ht="56.1" customHeight="1">
      <c r="A159" s="355" t="s">
        <v>2964</v>
      </c>
      <c r="B159" s="113"/>
      <c r="C159" s="383" t="s">
        <v>706</v>
      </c>
      <c r="D159" s="384"/>
      <c r="E159" s="384"/>
      <c r="F159" s="384"/>
      <c r="G159" s="384"/>
      <c r="H159" s="385"/>
      <c r="I159" s="129" t="s">
        <v>3936</v>
      </c>
      <c r="J159" s="247" t="s">
        <v>226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7"/>
      <c r="I162" s="307"/>
      <c r="J162" s="59"/>
      <c r="K162" s="101"/>
      <c r="L162" s="241"/>
      <c r="M162" s="241"/>
      <c r="N162" s="241"/>
      <c r="O162" s="241"/>
      <c r="P162" s="22"/>
      <c r="Q162" s="22"/>
      <c r="R162" s="22"/>
    </row>
    <row r="163" spans="1:18">
      <c r="A163" s="277"/>
      <c r="B163" s="19" t="s">
        <v>237</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7"/>
      <c r="I165" s="307"/>
      <c r="J165" s="74" t="s">
        <v>77</v>
      </c>
      <c r="K165" s="167"/>
      <c r="L165" s="250" t="s">
        <v>708</v>
      </c>
      <c r="M165" s="250" t="s">
        <v>256</v>
      </c>
      <c r="N165" s="250" t="s">
        <v>257</v>
      </c>
      <c r="O165" s="250" t="s">
        <v>258</v>
      </c>
      <c r="P165" s="22"/>
      <c r="Q165" s="22"/>
      <c r="R165" s="22"/>
    </row>
    <row r="166" spans="1:18">
      <c r="A166" s="277"/>
      <c r="B166" s="2"/>
      <c r="C166" s="60"/>
      <c r="D166" s="4"/>
      <c r="F166" s="4"/>
      <c r="G166" s="4"/>
      <c r="H166" s="307"/>
      <c r="I166" s="65" t="s">
        <v>78</v>
      </c>
      <c r="J166" s="66"/>
      <c r="K166" s="168"/>
      <c r="L166" s="128"/>
      <c r="M166" s="128"/>
      <c r="N166" s="128"/>
      <c r="O166" s="128"/>
      <c r="P166" s="22"/>
      <c r="Q166" s="22"/>
      <c r="R166" s="22"/>
    </row>
    <row r="167" spans="1:18" s="82" customFormat="1" ht="34.5" customHeight="1">
      <c r="A167" s="355" t="s">
        <v>2966</v>
      </c>
      <c r="B167" s="114"/>
      <c r="C167" s="457" t="s">
        <v>238</v>
      </c>
      <c r="D167" s="463"/>
      <c r="E167" s="463"/>
      <c r="F167" s="463"/>
      <c r="G167" s="457" t="s">
        <v>239</v>
      </c>
      <c r="H167" s="463"/>
      <c r="I167" s="469" t="s">
        <v>3937</v>
      </c>
      <c r="J167" s="131">
        <v>1</v>
      </c>
      <c r="K167" s="251"/>
      <c r="L167" s="252"/>
      <c r="M167" s="252"/>
      <c r="N167" s="252"/>
      <c r="O167" s="253"/>
      <c r="P167" s="22"/>
      <c r="Q167" s="22"/>
      <c r="R167" s="22"/>
    </row>
    <row r="168" spans="1:18" s="82" customFormat="1" ht="34.5" customHeight="1">
      <c r="A168" s="355" t="s">
        <v>2966</v>
      </c>
      <c r="B168" s="83"/>
      <c r="C168" s="463"/>
      <c r="D168" s="463"/>
      <c r="E168" s="463"/>
      <c r="F168" s="463"/>
      <c r="G168" s="457" t="s">
        <v>241</v>
      </c>
      <c r="H168" s="463"/>
      <c r="I168" s="470"/>
      <c r="J168" s="133"/>
      <c r="K168" s="254"/>
      <c r="L168" s="255"/>
      <c r="M168" s="255"/>
      <c r="N168" s="255"/>
      <c r="O168" s="256"/>
      <c r="P168" s="22"/>
      <c r="Q168" s="22"/>
      <c r="R168" s="22"/>
    </row>
    <row r="169" spans="1:18" s="82" customFormat="1" ht="34.5" customHeight="1">
      <c r="A169" s="355" t="s">
        <v>2967</v>
      </c>
      <c r="B169" s="114"/>
      <c r="C169" s="457" t="s">
        <v>242</v>
      </c>
      <c r="D169" s="463"/>
      <c r="E169" s="463"/>
      <c r="F169" s="463"/>
      <c r="G169" s="457" t="s">
        <v>239</v>
      </c>
      <c r="H169" s="463"/>
      <c r="I169" s="470"/>
      <c r="J169" s="131"/>
      <c r="K169" s="251"/>
      <c r="L169" s="257"/>
      <c r="M169" s="257"/>
      <c r="N169" s="257"/>
      <c r="O169" s="258"/>
      <c r="P169" s="22"/>
      <c r="Q169" s="22"/>
      <c r="R169" s="22"/>
    </row>
    <row r="170" spans="1:18" s="82" customFormat="1" ht="34.5" customHeight="1">
      <c r="A170" s="355" t="s">
        <v>2967</v>
      </c>
      <c r="B170" s="83"/>
      <c r="C170" s="463"/>
      <c r="D170" s="463"/>
      <c r="E170" s="463"/>
      <c r="F170" s="463"/>
      <c r="G170" s="457" t="s">
        <v>241</v>
      </c>
      <c r="H170" s="463"/>
      <c r="I170" s="470"/>
      <c r="J170" s="133"/>
      <c r="K170" s="254"/>
      <c r="L170" s="255"/>
      <c r="M170" s="255"/>
      <c r="N170" s="255"/>
      <c r="O170" s="256"/>
      <c r="P170" s="22"/>
      <c r="Q170" s="22"/>
      <c r="R170" s="22"/>
    </row>
    <row r="171" spans="1:18" s="82" customFormat="1" ht="34.5" customHeight="1">
      <c r="A171" s="355" t="s">
        <v>2968</v>
      </c>
      <c r="B171" s="114"/>
      <c r="C171" s="457" t="s">
        <v>243</v>
      </c>
      <c r="D171" s="457"/>
      <c r="E171" s="457"/>
      <c r="F171" s="457"/>
      <c r="G171" s="457" t="s">
        <v>239</v>
      </c>
      <c r="H171" s="457"/>
      <c r="I171" s="470"/>
      <c r="J171" s="131">
        <v>1</v>
      </c>
      <c r="K171" s="251" t="str">
        <f t="shared" ref="K171:K186" si="2">IF(OR(COUNTIF(L171:O171,"未確認")&gt;0,COUNTIF(L171:O171,"*")&gt;0),"※","")</f>
        <v/>
      </c>
      <c r="L171" s="259">
        <v>0</v>
      </c>
      <c r="M171" s="259"/>
      <c r="N171" s="259">
        <v>1</v>
      </c>
      <c r="O171" s="259"/>
      <c r="P171" s="22"/>
      <c r="Q171" s="22"/>
      <c r="R171" s="22"/>
    </row>
    <row r="172" spans="1:18" s="82" customFormat="1" ht="34.5" customHeight="1">
      <c r="A172" s="355" t="s">
        <v>2968</v>
      </c>
      <c r="B172" s="114"/>
      <c r="C172" s="457"/>
      <c r="D172" s="457"/>
      <c r="E172" s="457"/>
      <c r="F172" s="457"/>
      <c r="G172" s="457" t="s">
        <v>241</v>
      </c>
      <c r="H172" s="458"/>
      <c r="I172" s="470"/>
      <c r="J172" s="133">
        <v>0</v>
      </c>
      <c r="K172" s="251" t="str">
        <f t="shared" si="2"/>
        <v/>
      </c>
      <c r="L172" s="260"/>
      <c r="M172" s="260"/>
      <c r="N172" s="260"/>
      <c r="O172" s="260"/>
      <c r="P172" s="22"/>
      <c r="Q172" s="22"/>
      <c r="R172" s="22"/>
    </row>
    <row r="173" spans="1:18" s="82" customFormat="1" ht="34.5" customHeight="1">
      <c r="A173" s="355" t="s">
        <v>2969</v>
      </c>
      <c r="B173" s="114"/>
      <c r="C173" s="457" t="s">
        <v>244</v>
      </c>
      <c r="D173" s="458"/>
      <c r="E173" s="458"/>
      <c r="F173" s="458"/>
      <c r="G173" s="457" t="s">
        <v>239</v>
      </c>
      <c r="H173" s="458"/>
      <c r="I173" s="470"/>
      <c r="J173" s="131">
        <v>3</v>
      </c>
      <c r="K173" s="251" t="str">
        <f t="shared" si="2"/>
        <v/>
      </c>
      <c r="L173" s="259">
        <v>2</v>
      </c>
      <c r="M173" s="259"/>
      <c r="N173" s="259">
        <v>1</v>
      </c>
      <c r="O173" s="259"/>
      <c r="P173" s="22"/>
      <c r="Q173" s="22"/>
      <c r="R173" s="22"/>
    </row>
    <row r="174" spans="1:18" s="82" customFormat="1" ht="34.5" customHeight="1">
      <c r="A174" s="355" t="s">
        <v>2969</v>
      </c>
      <c r="B174" s="114"/>
      <c r="C174" s="458"/>
      <c r="D174" s="458"/>
      <c r="E174" s="458"/>
      <c r="F174" s="458"/>
      <c r="G174" s="457" t="s">
        <v>241</v>
      </c>
      <c r="H174" s="458"/>
      <c r="I174" s="470"/>
      <c r="J174" s="133">
        <v>0</v>
      </c>
      <c r="K174" s="251" t="str">
        <f t="shared" si="2"/>
        <v/>
      </c>
      <c r="L174" s="260"/>
      <c r="M174" s="260"/>
      <c r="N174" s="260"/>
      <c r="O174" s="260"/>
      <c r="P174" s="22"/>
      <c r="Q174" s="22"/>
      <c r="R174" s="22"/>
    </row>
    <row r="175" spans="1:18" s="82" customFormat="1" ht="34.5" customHeight="1">
      <c r="A175" s="355" t="s">
        <v>2970</v>
      </c>
      <c r="B175" s="114"/>
      <c r="C175" s="457" t="s">
        <v>245</v>
      </c>
      <c r="D175" s="458"/>
      <c r="E175" s="458"/>
      <c r="F175" s="458"/>
      <c r="G175" s="457" t="s">
        <v>239</v>
      </c>
      <c r="H175" s="458"/>
      <c r="I175" s="470"/>
      <c r="J175" s="131">
        <v>4</v>
      </c>
      <c r="K175" s="251" t="str">
        <f t="shared" si="2"/>
        <v/>
      </c>
      <c r="L175" s="259">
        <v>4</v>
      </c>
      <c r="M175" s="259"/>
      <c r="N175" s="259"/>
      <c r="O175" s="259"/>
      <c r="P175" s="22"/>
      <c r="Q175" s="22"/>
      <c r="R175" s="22"/>
    </row>
    <row r="176" spans="1:18" s="82" customFormat="1" ht="34.5" customHeight="1">
      <c r="A176" s="355" t="s">
        <v>2970</v>
      </c>
      <c r="B176" s="114"/>
      <c r="C176" s="458"/>
      <c r="D176" s="458"/>
      <c r="E176" s="458"/>
      <c r="F176" s="458"/>
      <c r="G176" s="457" t="s">
        <v>241</v>
      </c>
      <c r="H176" s="458"/>
      <c r="I176" s="470"/>
      <c r="J176" s="133">
        <v>2</v>
      </c>
      <c r="K176" s="251" t="str">
        <f t="shared" si="2"/>
        <v/>
      </c>
      <c r="L176" s="260">
        <v>2</v>
      </c>
      <c r="M176" s="260"/>
      <c r="N176" s="260"/>
      <c r="O176" s="260"/>
      <c r="P176" s="22"/>
      <c r="Q176" s="22"/>
      <c r="R176" s="22"/>
    </row>
    <row r="177" spans="1:18" s="82" customFormat="1" ht="34.5" customHeight="1">
      <c r="A177" s="355" t="s">
        <v>2971</v>
      </c>
      <c r="B177" s="114"/>
      <c r="C177" s="457" t="s">
        <v>246</v>
      </c>
      <c r="D177" s="458"/>
      <c r="E177" s="458"/>
      <c r="F177" s="458"/>
      <c r="G177" s="457" t="s">
        <v>239</v>
      </c>
      <c r="H177" s="458"/>
      <c r="I177" s="470"/>
      <c r="J177" s="131">
        <v>0</v>
      </c>
      <c r="K177" s="251" t="str">
        <f t="shared" si="2"/>
        <v/>
      </c>
      <c r="L177" s="259"/>
      <c r="M177" s="259"/>
      <c r="N177" s="259"/>
      <c r="O177" s="259"/>
      <c r="P177" s="22"/>
      <c r="Q177" s="22"/>
      <c r="R177" s="22"/>
    </row>
    <row r="178" spans="1:18" s="82" customFormat="1" ht="34.5" customHeight="1">
      <c r="A178" s="355" t="s">
        <v>2971</v>
      </c>
      <c r="B178" s="83"/>
      <c r="C178" s="458"/>
      <c r="D178" s="458"/>
      <c r="E178" s="458"/>
      <c r="F178" s="458"/>
      <c r="G178" s="457" t="s">
        <v>241</v>
      </c>
      <c r="H178" s="458"/>
      <c r="I178" s="470"/>
      <c r="J178" s="133">
        <v>0</v>
      </c>
      <c r="K178" s="251" t="str">
        <f t="shared" si="2"/>
        <v/>
      </c>
      <c r="L178" s="260"/>
      <c r="M178" s="260"/>
      <c r="N178" s="260"/>
      <c r="O178" s="260"/>
      <c r="P178" s="22"/>
      <c r="Q178" s="22"/>
      <c r="R178" s="22"/>
    </row>
    <row r="179" spans="1:18" s="82" customFormat="1" ht="34.5" customHeight="1">
      <c r="A179" s="355" t="s">
        <v>2972</v>
      </c>
      <c r="B179" s="83"/>
      <c r="C179" s="457" t="s">
        <v>247</v>
      </c>
      <c r="D179" s="458"/>
      <c r="E179" s="458"/>
      <c r="F179" s="458"/>
      <c r="G179" s="457" t="s">
        <v>239</v>
      </c>
      <c r="H179" s="458"/>
      <c r="I179" s="470"/>
      <c r="J179" s="131">
        <v>0</v>
      </c>
      <c r="K179" s="251" t="str">
        <f t="shared" si="2"/>
        <v/>
      </c>
      <c r="L179" s="259"/>
      <c r="M179" s="259"/>
      <c r="N179" s="259"/>
      <c r="O179" s="259"/>
      <c r="P179" s="22"/>
      <c r="Q179" s="22"/>
      <c r="R179" s="22"/>
    </row>
    <row r="180" spans="1:18" s="82" customFormat="1" ht="34.5" customHeight="1">
      <c r="A180" s="355" t="s">
        <v>2972</v>
      </c>
      <c r="B180" s="83"/>
      <c r="C180" s="458"/>
      <c r="D180" s="458"/>
      <c r="E180" s="458"/>
      <c r="F180" s="458"/>
      <c r="G180" s="457" t="s">
        <v>241</v>
      </c>
      <c r="H180" s="458"/>
      <c r="I180" s="470"/>
      <c r="J180" s="133">
        <v>0</v>
      </c>
      <c r="K180" s="251" t="str">
        <f t="shared" si="2"/>
        <v/>
      </c>
      <c r="L180" s="260"/>
      <c r="M180" s="260"/>
      <c r="N180" s="260"/>
      <c r="O180" s="260"/>
      <c r="P180" s="22"/>
      <c r="Q180" s="22"/>
      <c r="R180" s="22"/>
    </row>
    <row r="181" spans="1:18" s="82" customFormat="1" ht="34.5" customHeight="1">
      <c r="A181" s="355" t="s">
        <v>2973</v>
      </c>
      <c r="B181" s="83"/>
      <c r="C181" s="457" t="s">
        <v>248</v>
      </c>
      <c r="D181" s="458"/>
      <c r="E181" s="458"/>
      <c r="F181" s="458"/>
      <c r="G181" s="457" t="s">
        <v>239</v>
      </c>
      <c r="H181" s="458"/>
      <c r="I181" s="470"/>
      <c r="J181" s="131">
        <v>0</v>
      </c>
      <c r="K181" s="251" t="str">
        <f t="shared" si="2"/>
        <v/>
      </c>
      <c r="L181" s="259"/>
      <c r="M181" s="259"/>
      <c r="N181" s="259"/>
      <c r="O181" s="259"/>
      <c r="P181" s="22"/>
      <c r="Q181" s="22"/>
      <c r="R181" s="22"/>
    </row>
    <row r="182" spans="1:18" s="82" customFormat="1" ht="34.5" customHeight="1">
      <c r="A182" s="355" t="s">
        <v>2973</v>
      </c>
      <c r="B182" s="83"/>
      <c r="C182" s="458"/>
      <c r="D182" s="458"/>
      <c r="E182" s="458"/>
      <c r="F182" s="458"/>
      <c r="G182" s="457" t="s">
        <v>241</v>
      </c>
      <c r="H182" s="458"/>
      <c r="I182" s="470"/>
      <c r="J182" s="133">
        <v>0</v>
      </c>
      <c r="K182" s="251" t="str">
        <f t="shared" si="2"/>
        <v/>
      </c>
      <c r="L182" s="260"/>
      <c r="M182" s="260"/>
      <c r="N182" s="260"/>
      <c r="O182" s="260"/>
      <c r="P182" s="22"/>
      <c r="Q182" s="22"/>
      <c r="R182" s="22"/>
    </row>
    <row r="183" spans="1:18" s="82" customFormat="1" ht="34.5" customHeight="1">
      <c r="A183" s="355" t="s">
        <v>2974</v>
      </c>
      <c r="B183" s="83"/>
      <c r="C183" s="457" t="s">
        <v>249</v>
      </c>
      <c r="D183" s="458"/>
      <c r="E183" s="458"/>
      <c r="F183" s="458"/>
      <c r="G183" s="457" t="s">
        <v>239</v>
      </c>
      <c r="H183" s="458"/>
      <c r="I183" s="470"/>
      <c r="J183" s="131">
        <v>0</v>
      </c>
      <c r="K183" s="251" t="str">
        <f t="shared" si="2"/>
        <v/>
      </c>
      <c r="L183" s="259"/>
      <c r="M183" s="259"/>
      <c r="N183" s="259"/>
      <c r="O183" s="259"/>
      <c r="P183" s="22"/>
      <c r="Q183" s="22"/>
      <c r="R183" s="22"/>
    </row>
    <row r="184" spans="1:18" s="82" customFormat="1" ht="34.5" customHeight="1">
      <c r="A184" s="355" t="s">
        <v>2974</v>
      </c>
      <c r="B184" s="83"/>
      <c r="C184" s="458"/>
      <c r="D184" s="458"/>
      <c r="E184" s="458"/>
      <c r="F184" s="458"/>
      <c r="G184" s="457" t="s">
        <v>241</v>
      </c>
      <c r="H184" s="458"/>
      <c r="I184" s="470"/>
      <c r="J184" s="133">
        <v>0</v>
      </c>
      <c r="K184" s="251" t="str">
        <f t="shared" si="2"/>
        <v/>
      </c>
      <c r="L184" s="260"/>
      <c r="M184" s="260"/>
      <c r="N184" s="260"/>
      <c r="O184" s="260"/>
      <c r="P184" s="22"/>
      <c r="Q184" s="22"/>
      <c r="R184" s="22"/>
    </row>
    <row r="185" spans="1:18" s="82" customFormat="1" ht="34.5" customHeight="1">
      <c r="A185" s="355" t="s">
        <v>2975</v>
      </c>
      <c r="B185" s="83"/>
      <c r="C185" s="457" t="s">
        <v>250</v>
      </c>
      <c r="D185" s="458"/>
      <c r="E185" s="458"/>
      <c r="F185" s="458"/>
      <c r="G185" s="457" t="s">
        <v>239</v>
      </c>
      <c r="H185" s="458"/>
      <c r="I185" s="470"/>
      <c r="J185" s="131">
        <v>0</v>
      </c>
      <c r="K185" s="251" t="str">
        <f t="shared" si="2"/>
        <v/>
      </c>
      <c r="L185" s="259"/>
      <c r="M185" s="259"/>
      <c r="N185" s="259"/>
      <c r="O185" s="259"/>
      <c r="P185" s="22"/>
      <c r="Q185" s="22"/>
      <c r="R185" s="22"/>
    </row>
    <row r="186" spans="1:18" s="82" customFormat="1" ht="34.5" customHeight="1">
      <c r="A186" s="355" t="s">
        <v>2975</v>
      </c>
      <c r="B186" s="83"/>
      <c r="C186" s="458"/>
      <c r="D186" s="458"/>
      <c r="E186" s="458"/>
      <c r="F186" s="458"/>
      <c r="G186" s="457" t="s">
        <v>241</v>
      </c>
      <c r="H186" s="458"/>
      <c r="I186" s="470"/>
      <c r="J186" s="133">
        <v>0</v>
      </c>
      <c r="K186" s="251" t="str">
        <f t="shared" si="2"/>
        <v/>
      </c>
      <c r="L186" s="260"/>
      <c r="M186" s="260"/>
      <c r="N186" s="260"/>
      <c r="O186" s="260"/>
      <c r="P186" s="22"/>
      <c r="Q186" s="22"/>
      <c r="R186" s="22"/>
    </row>
    <row r="187" spans="1:18" s="82" customFormat="1" ht="34.5" customHeight="1">
      <c r="A187" s="355" t="s">
        <v>2976</v>
      </c>
      <c r="B187" s="83"/>
      <c r="C187" s="457" t="s">
        <v>251</v>
      </c>
      <c r="D187" s="463"/>
      <c r="E187" s="463"/>
      <c r="F187" s="463"/>
      <c r="G187" s="457" t="s">
        <v>239</v>
      </c>
      <c r="H187" s="463"/>
      <c r="I187" s="470"/>
      <c r="J187" s="131"/>
      <c r="K187" s="251"/>
      <c r="L187" s="257"/>
      <c r="M187" s="257"/>
      <c r="N187" s="257"/>
      <c r="O187" s="258"/>
      <c r="P187" s="22"/>
      <c r="Q187" s="22"/>
      <c r="R187" s="22"/>
    </row>
    <row r="188" spans="1:18" s="82" customFormat="1" ht="34.5" customHeight="1">
      <c r="A188" s="355" t="s">
        <v>2976</v>
      </c>
      <c r="B188" s="83"/>
      <c r="C188" s="463"/>
      <c r="D188" s="463"/>
      <c r="E188" s="463"/>
      <c r="F188" s="463"/>
      <c r="G188" s="457" t="s">
        <v>241</v>
      </c>
      <c r="H188" s="463"/>
      <c r="I188" s="470"/>
      <c r="J188" s="133"/>
      <c r="K188" s="254"/>
      <c r="L188" s="255"/>
      <c r="M188" s="255"/>
      <c r="N188" s="255"/>
      <c r="O188" s="256"/>
      <c r="P188" s="22"/>
      <c r="Q188" s="22"/>
      <c r="R188" s="22"/>
    </row>
    <row r="189" spans="1:18" s="82" customFormat="1" ht="34.5" customHeight="1">
      <c r="A189" s="355" t="s">
        <v>2977</v>
      </c>
      <c r="B189" s="83"/>
      <c r="C189" s="457" t="s">
        <v>3938</v>
      </c>
      <c r="D189" s="463"/>
      <c r="E189" s="463"/>
      <c r="F189" s="463"/>
      <c r="G189" s="457" t="s">
        <v>239</v>
      </c>
      <c r="H189" s="463"/>
      <c r="I189" s="470"/>
      <c r="J189" s="131"/>
      <c r="K189" s="251"/>
      <c r="L189" s="257"/>
      <c r="M189" s="257"/>
      <c r="N189" s="257"/>
      <c r="O189" s="258"/>
      <c r="P189" s="22"/>
      <c r="Q189" s="22"/>
      <c r="R189" s="22"/>
    </row>
    <row r="190" spans="1:18" s="82" customFormat="1" ht="34.5" customHeight="1">
      <c r="A190" s="355" t="s">
        <v>2977</v>
      </c>
      <c r="B190" s="83"/>
      <c r="C190" s="463"/>
      <c r="D190" s="463"/>
      <c r="E190" s="463"/>
      <c r="F190" s="463"/>
      <c r="G190" s="457" t="s">
        <v>241</v>
      </c>
      <c r="H190" s="463"/>
      <c r="I190" s="470"/>
      <c r="J190" s="133"/>
      <c r="K190" s="254"/>
      <c r="L190" s="255"/>
      <c r="M190" s="255"/>
      <c r="N190" s="255"/>
      <c r="O190" s="256"/>
      <c r="P190" s="22"/>
      <c r="Q190" s="22"/>
      <c r="R190" s="22"/>
    </row>
    <row r="191" spans="1:18" s="82" customFormat="1" ht="34.5" customHeight="1">
      <c r="A191" s="355" t="s">
        <v>2978</v>
      </c>
      <c r="B191" s="83"/>
      <c r="C191" s="457" t="s">
        <v>260</v>
      </c>
      <c r="D191" s="458"/>
      <c r="E191" s="458"/>
      <c r="F191" s="458"/>
      <c r="G191" s="457" t="s">
        <v>239</v>
      </c>
      <c r="H191" s="463"/>
      <c r="I191" s="470"/>
      <c r="J191" s="131">
        <v>0</v>
      </c>
      <c r="K191" s="251" t="str">
        <f>IF(OR(COUNTIF(L191:O191,"未確認")&gt;0,COUNTIF(L191:O191,"*")&gt;0),"※","")</f>
        <v/>
      </c>
      <c r="L191" s="259"/>
      <c r="M191" s="259"/>
      <c r="N191" s="259"/>
      <c r="O191" s="259"/>
      <c r="P191" s="22"/>
      <c r="Q191" s="22"/>
      <c r="R191" s="22"/>
    </row>
    <row r="192" spans="1:18" s="82" customFormat="1" ht="34.5" customHeight="1">
      <c r="A192" s="355" t="s">
        <v>2978</v>
      </c>
      <c r="B192" s="83"/>
      <c r="C192" s="458"/>
      <c r="D192" s="458"/>
      <c r="E192" s="458"/>
      <c r="F192" s="458"/>
      <c r="G192" s="457" t="s">
        <v>241</v>
      </c>
      <c r="H192" s="463"/>
      <c r="I192" s="470"/>
      <c r="J192" s="133">
        <v>0</v>
      </c>
      <c r="K192" s="251" t="str">
        <f>IF(OR(COUNTIF(L192:O192,"未確認")&gt;0,COUNTIF(L192:O192,"*")&gt;0),"※","")</f>
        <v/>
      </c>
      <c r="L192" s="260"/>
      <c r="M192" s="260"/>
      <c r="N192" s="260"/>
      <c r="O192" s="260"/>
      <c r="P192" s="22"/>
      <c r="Q192" s="22"/>
      <c r="R192" s="22"/>
    </row>
    <row r="193" spans="1:18" s="82" customFormat="1" ht="34.5" customHeight="1">
      <c r="A193" s="355" t="s">
        <v>2979</v>
      </c>
      <c r="B193" s="83"/>
      <c r="C193" s="457" t="s">
        <v>254</v>
      </c>
      <c r="D193" s="463"/>
      <c r="E193" s="463"/>
      <c r="F193" s="463"/>
      <c r="G193" s="457" t="s">
        <v>239</v>
      </c>
      <c r="H193" s="463"/>
      <c r="I193" s="470"/>
      <c r="J193" s="131">
        <v>0</v>
      </c>
      <c r="K193" s="251" t="str">
        <f>IF(OR(COUNTIF(L193:O193,"未確認")&gt;0,COUNTIF(L193:O193,"*")&gt;0),"※","")</f>
        <v/>
      </c>
      <c r="L193" s="259"/>
      <c r="M193" s="259"/>
      <c r="N193" s="259"/>
      <c r="O193" s="259"/>
      <c r="P193" s="22"/>
      <c r="Q193" s="22"/>
      <c r="R193" s="22"/>
    </row>
    <row r="194" spans="1:18" s="82" customFormat="1" ht="34.5" customHeight="1">
      <c r="A194" s="355" t="s">
        <v>2979</v>
      </c>
      <c r="B194" s="83"/>
      <c r="C194" s="463"/>
      <c r="D194" s="463"/>
      <c r="E194" s="463"/>
      <c r="F194" s="463"/>
      <c r="G194" s="457" t="s">
        <v>241</v>
      </c>
      <c r="H194" s="463"/>
      <c r="I194" s="471"/>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7"/>
      <c r="I196" s="307"/>
      <c r="J196" s="101"/>
      <c r="K196" s="101"/>
      <c r="L196" s="241"/>
      <c r="M196" s="241"/>
      <c r="N196" s="241"/>
      <c r="O196" s="241"/>
      <c r="P196" s="22"/>
      <c r="Q196" s="22"/>
      <c r="R196" s="22"/>
    </row>
    <row r="197" spans="1:18" s="1" customFormat="1">
      <c r="A197" s="277"/>
      <c r="B197" s="83"/>
      <c r="C197" s="4"/>
      <c r="D197" s="4"/>
      <c r="E197" s="4"/>
      <c r="F197" s="4"/>
      <c r="G197" s="4"/>
      <c r="H197" s="307"/>
      <c r="I197" s="307"/>
      <c r="J197" s="101"/>
      <c r="K197" s="101"/>
      <c r="L197" s="241"/>
      <c r="M197" s="241"/>
      <c r="N197" s="241"/>
      <c r="O197" s="241"/>
      <c r="P197" s="22"/>
      <c r="Q197" s="22"/>
      <c r="R197" s="22"/>
    </row>
    <row r="198" spans="1:18" s="1" customFormat="1">
      <c r="A198" s="277"/>
      <c r="B198" s="19" t="s">
        <v>261</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7"/>
      <c r="I200" s="307"/>
      <c r="J200" s="74" t="s">
        <v>77</v>
      </c>
      <c r="K200" s="167"/>
      <c r="L200" s="241"/>
      <c r="M200" s="241"/>
      <c r="N200" s="241"/>
      <c r="O200" s="241"/>
      <c r="P200" s="22"/>
      <c r="Q200" s="22"/>
      <c r="R200" s="22"/>
    </row>
    <row r="201" spans="1:18">
      <c r="A201" s="277"/>
      <c r="B201" s="2"/>
      <c r="C201" s="60"/>
      <c r="D201" s="4"/>
      <c r="F201" s="4"/>
      <c r="G201" s="4"/>
      <c r="H201" s="307"/>
      <c r="I201" s="65" t="s">
        <v>1012</v>
      </c>
      <c r="J201" s="66"/>
      <c r="K201" s="168"/>
      <c r="L201" s="241"/>
      <c r="M201" s="241"/>
      <c r="N201" s="241"/>
      <c r="O201" s="241"/>
      <c r="P201" s="22"/>
      <c r="Q201" s="22"/>
      <c r="R201" s="22"/>
    </row>
    <row r="202" spans="1:18" s="82" customFormat="1" ht="34.5" customHeight="1">
      <c r="A202" s="355" t="s">
        <v>2980</v>
      </c>
      <c r="B202" s="2"/>
      <c r="C202" s="457" t="s">
        <v>262</v>
      </c>
      <c r="D202" s="457"/>
      <c r="E202" s="457"/>
      <c r="F202" s="457"/>
      <c r="G202" s="457"/>
      <c r="H202" s="457"/>
      <c r="I202" s="406" t="s">
        <v>711</v>
      </c>
      <c r="J202" s="247" t="s">
        <v>226</v>
      </c>
      <c r="K202" s="261"/>
      <c r="L202" s="241"/>
      <c r="M202" s="241"/>
      <c r="N202" s="241"/>
      <c r="O202" s="241"/>
      <c r="P202" s="22"/>
      <c r="Q202" s="22"/>
      <c r="R202" s="22"/>
    </row>
    <row r="203" spans="1:18" s="82" customFormat="1" ht="34.5" customHeight="1">
      <c r="A203" s="355" t="s">
        <v>2982</v>
      </c>
      <c r="B203" s="146"/>
      <c r="C203" s="464" t="s">
        <v>264</v>
      </c>
      <c r="D203" s="464"/>
      <c r="E203" s="464"/>
      <c r="F203" s="423"/>
      <c r="G203" s="457" t="s">
        <v>238</v>
      </c>
      <c r="H203" s="314" t="s">
        <v>265</v>
      </c>
      <c r="I203" s="475"/>
      <c r="J203" s="131"/>
      <c r="K203" s="251"/>
      <c r="L203" s="241"/>
      <c r="M203" s="241"/>
      <c r="N203" s="241"/>
      <c r="O203" s="241"/>
      <c r="P203" s="22"/>
      <c r="Q203" s="22"/>
      <c r="R203" s="22"/>
    </row>
    <row r="204" spans="1:18" s="82" customFormat="1" ht="34.5" customHeight="1">
      <c r="A204" s="355" t="s">
        <v>2982</v>
      </c>
      <c r="B204" s="146"/>
      <c r="C204" s="457"/>
      <c r="D204" s="457"/>
      <c r="E204" s="457"/>
      <c r="F204" s="458"/>
      <c r="G204" s="457"/>
      <c r="H204" s="314" t="s">
        <v>266</v>
      </c>
      <c r="I204" s="475"/>
      <c r="J204" s="133"/>
      <c r="K204" s="254"/>
      <c r="L204" s="241"/>
      <c r="M204" s="241"/>
      <c r="N204" s="241"/>
      <c r="O204" s="241"/>
      <c r="P204" s="22"/>
      <c r="Q204" s="22"/>
      <c r="R204" s="22"/>
    </row>
    <row r="205" spans="1:18" s="82" customFormat="1" ht="34.5" customHeight="1">
      <c r="A205" s="355" t="s">
        <v>2983</v>
      </c>
      <c r="B205" s="146"/>
      <c r="C205" s="457"/>
      <c r="D205" s="457"/>
      <c r="E205" s="457"/>
      <c r="F205" s="458"/>
      <c r="G205" s="457" t="s">
        <v>267</v>
      </c>
      <c r="H205" s="314" t="s">
        <v>265</v>
      </c>
      <c r="I205" s="475"/>
      <c r="J205" s="131"/>
      <c r="K205" s="251"/>
      <c r="L205" s="241"/>
      <c r="M205" s="241"/>
      <c r="N205" s="241"/>
      <c r="O205" s="241"/>
      <c r="P205" s="22"/>
      <c r="Q205" s="22"/>
      <c r="R205" s="22"/>
    </row>
    <row r="206" spans="1:18" s="82" customFormat="1" ht="34.5" customHeight="1">
      <c r="A206" s="355" t="s">
        <v>2983</v>
      </c>
      <c r="B206" s="146"/>
      <c r="C206" s="457"/>
      <c r="D206" s="457"/>
      <c r="E206" s="457"/>
      <c r="F206" s="458"/>
      <c r="G206" s="458"/>
      <c r="H206" s="314" t="s">
        <v>266</v>
      </c>
      <c r="I206" s="475"/>
      <c r="J206" s="133"/>
      <c r="K206" s="254"/>
      <c r="L206" s="241"/>
      <c r="M206" s="241"/>
      <c r="N206" s="241"/>
      <c r="O206" s="241"/>
      <c r="P206" s="22"/>
      <c r="Q206" s="22"/>
      <c r="R206" s="22"/>
    </row>
    <row r="207" spans="1:18" s="82" customFormat="1" ht="34.5" customHeight="1">
      <c r="A207" s="355" t="s">
        <v>2984</v>
      </c>
      <c r="B207" s="146"/>
      <c r="C207" s="457"/>
      <c r="D207" s="457"/>
      <c r="E207" s="457"/>
      <c r="F207" s="458"/>
      <c r="G207" s="457" t="s">
        <v>268</v>
      </c>
      <c r="H207" s="314" t="s">
        <v>265</v>
      </c>
      <c r="I207" s="475"/>
      <c r="J207" s="131"/>
      <c r="K207" s="251"/>
      <c r="L207" s="241"/>
      <c r="M207" s="241"/>
      <c r="N207" s="241"/>
      <c r="O207" s="241"/>
      <c r="P207" s="22"/>
      <c r="Q207" s="22"/>
      <c r="R207" s="22"/>
    </row>
    <row r="208" spans="1:18" s="82" customFormat="1" ht="34.5" customHeight="1">
      <c r="A208" s="355" t="s">
        <v>2984</v>
      </c>
      <c r="B208" s="146"/>
      <c r="C208" s="457"/>
      <c r="D208" s="457"/>
      <c r="E208" s="457"/>
      <c r="F208" s="458"/>
      <c r="G208" s="458"/>
      <c r="H208" s="314" t="s">
        <v>266</v>
      </c>
      <c r="I208" s="475"/>
      <c r="J208" s="133"/>
      <c r="K208" s="254"/>
      <c r="L208" s="241"/>
      <c r="M208" s="241"/>
      <c r="N208" s="241"/>
      <c r="O208" s="241"/>
      <c r="P208" s="22"/>
      <c r="Q208" s="22"/>
      <c r="R208" s="22"/>
    </row>
    <row r="209" spans="1:18" s="82" customFormat="1" ht="34.5" customHeight="1">
      <c r="A209" s="355" t="s">
        <v>2985</v>
      </c>
      <c r="B209" s="146"/>
      <c r="C209" s="457"/>
      <c r="D209" s="457"/>
      <c r="E209" s="457"/>
      <c r="F209" s="458"/>
      <c r="G209" s="465" t="s">
        <v>269</v>
      </c>
      <c r="H209" s="314" t="s">
        <v>265</v>
      </c>
      <c r="I209" s="475"/>
      <c r="J209" s="131"/>
      <c r="K209" s="251"/>
      <c r="L209" s="241"/>
      <c r="M209" s="241"/>
      <c r="N209" s="241"/>
      <c r="O209" s="241"/>
      <c r="P209" s="22"/>
      <c r="Q209" s="22"/>
      <c r="R209" s="22"/>
    </row>
    <row r="210" spans="1:18" s="82" customFormat="1" ht="34.5" customHeight="1">
      <c r="A210" s="355" t="s">
        <v>2985</v>
      </c>
      <c r="B210" s="146"/>
      <c r="C210" s="457"/>
      <c r="D210" s="457"/>
      <c r="E210" s="457"/>
      <c r="F210" s="458"/>
      <c r="G210" s="458"/>
      <c r="H210" s="314" t="s">
        <v>266</v>
      </c>
      <c r="I210" s="475"/>
      <c r="J210" s="133"/>
      <c r="K210" s="254"/>
      <c r="L210" s="241"/>
      <c r="M210" s="241"/>
      <c r="N210" s="241"/>
      <c r="O210" s="241"/>
      <c r="P210" s="22"/>
      <c r="Q210" s="22"/>
      <c r="R210" s="22"/>
    </row>
    <row r="211" spans="1:18" s="82" customFormat="1" ht="34.5" customHeight="1">
      <c r="A211" s="355" t="s">
        <v>2986</v>
      </c>
      <c r="B211" s="146"/>
      <c r="C211" s="457"/>
      <c r="D211" s="457"/>
      <c r="E211" s="457"/>
      <c r="F211" s="458"/>
      <c r="G211" s="457" t="s">
        <v>270</v>
      </c>
      <c r="H211" s="314" t="s">
        <v>265</v>
      </c>
      <c r="I211" s="475"/>
      <c r="J211" s="131"/>
      <c r="K211" s="251"/>
      <c r="L211" s="241"/>
      <c r="M211" s="241"/>
      <c r="N211" s="241"/>
      <c r="O211" s="241"/>
      <c r="P211" s="22"/>
      <c r="Q211" s="22"/>
      <c r="R211" s="22"/>
    </row>
    <row r="212" spans="1:18" s="82" customFormat="1" ht="34.5" customHeight="1">
      <c r="A212" s="355" t="s">
        <v>2986</v>
      </c>
      <c r="B212" s="146"/>
      <c r="C212" s="457"/>
      <c r="D212" s="457"/>
      <c r="E212" s="457"/>
      <c r="F212" s="458"/>
      <c r="G212" s="458"/>
      <c r="H212" s="314" t="s">
        <v>266</v>
      </c>
      <c r="I212" s="475"/>
      <c r="J212" s="133"/>
      <c r="K212" s="254"/>
      <c r="L212" s="241"/>
      <c r="M212" s="241"/>
      <c r="N212" s="241"/>
      <c r="O212" s="241"/>
      <c r="P212" s="22"/>
      <c r="Q212" s="22"/>
      <c r="R212" s="22"/>
    </row>
    <row r="213" spans="1:18" s="82" customFormat="1" ht="34.5" customHeight="1">
      <c r="A213" s="355" t="s">
        <v>2987</v>
      </c>
      <c r="B213" s="146"/>
      <c r="C213" s="457"/>
      <c r="D213" s="457"/>
      <c r="E213" s="457"/>
      <c r="F213" s="458"/>
      <c r="G213" s="457" t="s">
        <v>258</v>
      </c>
      <c r="H213" s="314" t="s">
        <v>265</v>
      </c>
      <c r="I213" s="475"/>
      <c r="J213" s="131"/>
      <c r="K213" s="251"/>
      <c r="L213" s="241"/>
      <c r="M213" s="241"/>
      <c r="N213" s="241"/>
      <c r="O213" s="241"/>
      <c r="P213" s="22"/>
      <c r="Q213" s="22"/>
      <c r="R213" s="22"/>
    </row>
    <row r="214" spans="1:18" s="82" customFormat="1" ht="34.5" customHeight="1">
      <c r="A214" s="355" t="s">
        <v>2987</v>
      </c>
      <c r="B214" s="146"/>
      <c r="C214" s="457"/>
      <c r="D214" s="457"/>
      <c r="E214" s="457"/>
      <c r="F214" s="458"/>
      <c r="G214" s="458"/>
      <c r="H214" s="314" t="s">
        <v>266</v>
      </c>
      <c r="I214" s="476"/>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7"/>
      <c r="I217" s="307"/>
      <c r="J217" s="59"/>
      <c r="K217" s="101"/>
      <c r="L217" s="241"/>
      <c r="M217" s="241"/>
      <c r="N217" s="241"/>
      <c r="O217" s="241"/>
      <c r="P217" s="22"/>
      <c r="Q217" s="22"/>
      <c r="R217" s="22"/>
    </row>
    <row r="218" spans="1:18" s="1" customFormat="1">
      <c r="A218" s="277"/>
      <c r="B218" s="19" t="s">
        <v>271</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7"/>
      <c r="I220" s="307"/>
      <c r="J220" s="74" t="s">
        <v>77</v>
      </c>
      <c r="K220" s="167"/>
      <c r="L220" s="241"/>
      <c r="M220" s="241"/>
      <c r="N220" s="241"/>
      <c r="O220" s="241"/>
      <c r="P220" s="22"/>
      <c r="Q220" s="22"/>
      <c r="R220" s="22"/>
    </row>
    <row r="221" spans="1:18">
      <c r="A221" s="277"/>
      <c r="B221" s="2"/>
      <c r="C221" s="60"/>
      <c r="D221" s="4"/>
      <c r="F221" s="4"/>
      <c r="G221" s="4"/>
      <c r="H221" s="307"/>
      <c r="I221" s="65" t="s">
        <v>3935</v>
      </c>
      <c r="J221" s="66"/>
      <c r="K221" s="168"/>
      <c r="L221" s="241"/>
      <c r="M221" s="241"/>
      <c r="N221" s="241"/>
      <c r="O221" s="241"/>
      <c r="P221" s="22"/>
      <c r="Q221" s="22"/>
      <c r="R221" s="22"/>
    </row>
    <row r="222" spans="1:18" s="82" customFormat="1" ht="34.5" customHeight="1">
      <c r="A222" s="355" t="s">
        <v>2988</v>
      </c>
      <c r="B222" s="2"/>
      <c r="C222" s="400" t="s">
        <v>1033</v>
      </c>
      <c r="D222" s="402"/>
      <c r="E222" s="544" t="s">
        <v>1497</v>
      </c>
      <c r="F222" s="545"/>
      <c r="G222" s="457" t="s">
        <v>274</v>
      </c>
      <c r="H222" s="458"/>
      <c r="I222" s="406" t="s">
        <v>1034</v>
      </c>
      <c r="J222" s="152"/>
      <c r="K222" s="237"/>
      <c r="L222" s="241"/>
      <c r="M222" s="241"/>
      <c r="N222" s="241"/>
      <c r="O222" s="241"/>
      <c r="P222" s="22"/>
      <c r="Q222" s="22"/>
      <c r="R222" s="22"/>
    </row>
    <row r="223" spans="1:18" s="82" customFormat="1" ht="34.5" customHeight="1">
      <c r="A223" s="355" t="s">
        <v>2989</v>
      </c>
      <c r="B223" s="146"/>
      <c r="C223" s="459"/>
      <c r="D223" s="460"/>
      <c r="E223" s="545"/>
      <c r="F223" s="545"/>
      <c r="G223" s="457" t="s">
        <v>276</v>
      </c>
      <c r="H223" s="458"/>
      <c r="I223" s="420"/>
      <c r="J223" s="152"/>
      <c r="K223" s="237"/>
      <c r="L223" s="241"/>
      <c r="M223" s="241"/>
      <c r="N223" s="241"/>
      <c r="O223" s="241"/>
      <c r="P223" s="22"/>
      <c r="Q223" s="22"/>
      <c r="R223" s="22"/>
    </row>
    <row r="224" spans="1:18" s="82" customFormat="1" ht="34.5" customHeight="1">
      <c r="A224" s="355" t="s">
        <v>2990</v>
      </c>
      <c r="B224" s="146"/>
      <c r="C224" s="459"/>
      <c r="D224" s="460"/>
      <c r="E224" s="545"/>
      <c r="F224" s="545"/>
      <c r="G224" s="457" t="s">
        <v>277</v>
      </c>
      <c r="H224" s="458"/>
      <c r="I224" s="420"/>
      <c r="J224" s="152"/>
      <c r="K224" s="237"/>
      <c r="L224" s="241"/>
      <c r="M224" s="241"/>
      <c r="N224" s="241"/>
      <c r="O224" s="241"/>
      <c r="P224" s="22"/>
      <c r="Q224" s="22"/>
      <c r="R224" s="22"/>
    </row>
    <row r="225" spans="1:18" s="82" customFormat="1" ht="34.5" customHeight="1">
      <c r="A225" s="355" t="s">
        <v>2991</v>
      </c>
      <c r="B225" s="146"/>
      <c r="C225" s="437"/>
      <c r="D225" s="439"/>
      <c r="E225" s="457" t="s">
        <v>258</v>
      </c>
      <c r="F225" s="458"/>
      <c r="G225" s="458"/>
      <c r="H225" s="458"/>
      <c r="I225" s="407"/>
      <c r="J225" s="152"/>
      <c r="K225" s="237"/>
      <c r="L225" s="59"/>
      <c r="M225" s="262"/>
      <c r="N225" s="241"/>
      <c r="O225" s="241"/>
      <c r="P225" s="22"/>
      <c r="Q225" s="22"/>
      <c r="R225" s="22"/>
    </row>
    <row r="226" spans="1:18" s="82" customFormat="1" ht="34.5" customHeight="1">
      <c r="A226" s="355" t="s">
        <v>2992</v>
      </c>
      <c r="B226" s="146"/>
      <c r="C226" s="400" t="s">
        <v>3939</v>
      </c>
      <c r="D226" s="452"/>
      <c r="E226" s="457" t="s">
        <v>279</v>
      </c>
      <c r="F226" s="458"/>
      <c r="G226" s="458"/>
      <c r="H226" s="458"/>
      <c r="I226" s="406" t="s">
        <v>3940</v>
      </c>
      <c r="J226" s="152"/>
      <c r="K226" s="237"/>
      <c r="L226" s="59"/>
      <c r="M226" s="263"/>
      <c r="N226" s="241"/>
      <c r="O226" s="241"/>
      <c r="P226" s="22"/>
      <c r="Q226" s="22"/>
      <c r="R226" s="22"/>
    </row>
    <row r="227" spans="1:18" s="82" customFormat="1" ht="34.5" customHeight="1">
      <c r="A227" s="355" t="s">
        <v>2993</v>
      </c>
      <c r="B227" s="146"/>
      <c r="C227" s="453"/>
      <c r="D227" s="454"/>
      <c r="E227" s="457" t="s">
        <v>281</v>
      </c>
      <c r="F227" s="458"/>
      <c r="G227" s="458"/>
      <c r="H227" s="458"/>
      <c r="I227" s="420"/>
      <c r="J227" s="152"/>
      <c r="K227" s="237"/>
      <c r="L227" s="241"/>
      <c r="M227" s="241"/>
      <c r="N227" s="241"/>
      <c r="O227" s="241"/>
      <c r="P227" s="22"/>
      <c r="Q227" s="22"/>
      <c r="R227" s="22"/>
    </row>
    <row r="228" spans="1:18" s="82" customFormat="1" ht="34.5" customHeight="1">
      <c r="A228" s="355" t="s">
        <v>2994</v>
      </c>
      <c r="B228" s="146"/>
      <c r="C228" s="455"/>
      <c r="D228" s="456"/>
      <c r="E228" s="457" t="s">
        <v>282</v>
      </c>
      <c r="F228" s="458"/>
      <c r="G228" s="458"/>
      <c r="H228" s="458"/>
      <c r="I228" s="407"/>
      <c r="J228" s="152"/>
      <c r="K228" s="237"/>
      <c r="L228" s="241"/>
      <c r="M228" s="241"/>
      <c r="N228" s="241"/>
      <c r="O228" s="241"/>
      <c r="P228" s="22"/>
      <c r="Q228" s="22"/>
      <c r="R228" s="22"/>
    </row>
    <row r="229" spans="1:18" s="82" customFormat="1" ht="44.65" customHeight="1">
      <c r="A229" s="355" t="s">
        <v>2995</v>
      </c>
      <c r="B229" s="146"/>
      <c r="C229" s="400" t="s">
        <v>258</v>
      </c>
      <c r="D229" s="452"/>
      <c r="E229" s="457" t="s">
        <v>283</v>
      </c>
      <c r="F229" s="458"/>
      <c r="G229" s="458"/>
      <c r="H229" s="458"/>
      <c r="I229" s="116" t="s">
        <v>284</v>
      </c>
      <c r="J229" s="152"/>
      <c r="K229" s="237"/>
      <c r="L229" s="59"/>
      <c r="M229" s="262"/>
      <c r="N229" s="241"/>
      <c r="O229" s="241"/>
      <c r="P229" s="22"/>
      <c r="Q229" s="22"/>
      <c r="R229" s="22"/>
    </row>
    <row r="230" spans="1:18" s="82" customFormat="1" ht="44.65" customHeight="1">
      <c r="A230" s="355" t="s">
        <v>2997</v>
      </c>
      <c r="B230" s="146"/>
      <c r="C230" s="453"/>
      <c r="D230" s="454"/>
      <c r="E230" s="457" t="s">
        <v>285</v>
      </c>
      <c r="F230" s="458"/>
      <c r="G230" s="458"/>
      <c r="H230" s="458"/>
      <c r="I230" s="392" t="s">
        <v>286</v>
      </c>
      <c r="J230" s="152"/>
      <c r="K230" s="237"/>
      <c r="L230" s="241"/>
      <c r="M230" s="241"/>
      <c r="N230" s="241"/>
      <c r="O230" s="241"/>
      <c r="P230" s="22"/>
      <c r="Q230" s="22"/>
      <c r="R230" s="22"/>
    </row>
    <row r="231" spans="1:18" s="82" customFormat="1" ht="44.65" customHeight="1">
      <c r="A231" s="355" t="s">
        <v>2998</v>
      </c>
      <c r="B231" s="146"/>
      <c r="C231" s="453"/>
      <c r="D231" s="454"/>
      <c r="E231" s="457" t="s">
        <v>3941</v>
      </c>
      <c r="F231" s="458"/>
      <c r="G231" s="458"/>
      <c r="H231" s="458"/>
      <c r="I231" s="410"/>
      <c r="J231" s="152"/>
      <c r="K231" s="237"/>
      <c r="L231" s="241"/>
      <c r="M231" s="241"/>
      <c r="N231" s="241"/>
      <c r="O231" s="241"/>
      <c r="P231" s="22"/>
      <c r="Q231" s="22"/>
      <c r="R231" s="22"/>
    </row>
    <row r="232" spans="1:18" s="82" customFormat="1" ht="44.65" customHeight="1">
      <c r="A232" s="355" t="s">
        <v>2999</v>
      </c>
      <c r="B232" s="146"/>
      <c r="C232" s="453"/>
      <c r="D232" s="454"/>
      <c r="E232" s="457" t="s">
        <v>3942</v>
      </c>
      <c r="F232" s="458"/>
      <c r="G232" s="458"/>
      <c r="H232" s="458"/>
      <c r="I232" s="116" t="s">
        <v>1050</v>
      </c>
      <c r="J232" s="152"/>
      <c r="K232" s="237"/>
      <c r="L232" s="241"/>
      <c r="M232" s="241"/>
      <c r="N232" s="241"/>
      <c r="O232" s="241"/>
      <c r="P232" s="22"/>
      <c r="Q232" s="22"/>
      <c r="R232" s="22"/>
    </row>
    <row r="233" spans="1:18" s="82" customFormat="1" ht="44.65" customHeight="1">
      <c r="A233" s="355" t="s">
        <v>3000</v>
      </c>
      <c r="B233" s="146"/>
      <c r="C233" s="453"/>
      <c r="D233" s="454"/>
      <c r="E233" s="457" t="s">
        <v>290</v>
      </c>
      <c r="F233" s="458"/>
      <c r="G233" s="458"/>
      <c r="H233" s="458"/>
      <c r="I233" s="116" t="s">
        <v>291</v>
      </c>
      <c r="J233" s="152"/>
      <c r="K233" s="237"/>
      <c r="L233" s="241"/>
      <c r="M233" s="241"/>
      <c r="N233" s="241"/>
      <c r="O233" s="241"/>
      <c r="P233" s="22"/>
      <c r="Q233" s="22"/>
      <c r="R233" s="22"/>
    </row>
    <row r="234" spans="1:18" s="82" customFormat="1" ht="44.65" customHeight="1">
      <c r="A234" s="355" t="s">
        <v>3003</v>
      </c>
      <c r="B234" s="146"/>
      <c r="C234" s="453"/>
      <c r="D234" s="454"/>
      <c r="E234" s="457" t="s">
        <v>3943</v>
      </c>
      <c r="F234" s="458"/>
      <c r="G234" s="458"/>
      <c r="H234" s="458"/>
      <c r="I234" s="116" t="s">
        <v>1054</v>
      </c>
      <c r="J234" s="152"/>
      <c r="K234" s="237"/>
      <c r="L234" s="241"/>
      <c r="M234" s="241"/>
      <c r="N234" s="241"/>
      <c r="O234" s="241"/>
      <c r="P234" s="22"/>
      <c r="Q234" s="22"/>
      <c r="R234" s="22"/>
    </row>
    <row r="235" spans="1:18" s="82" customFormat="1" ht="44.65" customHeight="1">
      <c r="A235" s="355" t="s">
        <v>3005</v>
      </c>
      <c r="B235" s="146"/>
      <c r="C235" s="453"/>
      <c r="D235" s="454"/>
      <c r="E235" s="457" t="s">
        <v>3006</v>
      </c>
      <c r="F235" s="458"/>
      <c r="G235" s="458"/>
      <c r="H235" s="458"/>
      <c r="I235" s="116" t="s">
        <v>1056</v>
      </c>
      <c r="J235" s="152"/>
      <c r="K235" s="237"/>
      <c r="L235" s="241"/>
      <c r="M235" s="241"/>
      <c r="N235" s="241"/>
      <c r="O235" s="241"/>
      <c r="P235" s="22"/>
      <c r="Q235" s="22"/>
      <c r="R235" s="22"/>
    </row>
    <row r="236" spans="1:18" s="82" customFormat="1" ht="44.65" customHeight="1">
      <c r="A236" s="355" t="s">
        <v>3007</v>
      </c>
      <c r="B236" s="146"/>
      <c r="C236" s="453"/>
      <c r="D236" s="454"/>
      <c r="E236" s="457" t="s">
        <v>296</v>
      </c>
      <c r="F236" s="458"/>
      <c r="G236" s="458"/>
      <c r="H236" s="458"/>
      <c r="I236" s="116" t="s">
        <v>1058</v>
      </c>
      <c r="J236" s="152"/>
      <c r="K236" s="237"/>
      <c r="L236" s="241"/>
      <c r="M236" s="241"/>
      <c r="N236" s="241"/>
      <c r="O236" s="241"/>
      <c r="P236" s="22"/>
      <c r="Q236" s="22"/>
      <c r="R236" s="22"/>
    </row>
    <row r="237" spans="1:18" s="82" customFormat="1" ht="44.65" customHeight="1">
      <c r="A237" s="355" t="s">
        <v>3008</v>
      </c>
      <c r="B237" s="146"/>
      <c r="C237" s="453"/>
      <c r="D237" s="454"/>
      <c r="E237" s="457" t="s">
        <v>298</v>
      </c>
      <c r="F237" s="458"/>
      <c r="G237" s="458"/>
      <c r="H237" s="458"/>
      <c r="I237" s="116" t="s">
        <v>1060</v>
      </c>
      <c r="J237" s="152"/>
      <c r="K237" s="237"/>
      <c r="L237" s="241"/>
      <c r="M237" s="241"/>
      <c r="N237" s="241"/>
      <c r="O237" s="241"/>
      <c r="P237" s="22"/>
      <c r="Q237" s="22"/>
      <c r="R237" s="22"/>
    </row>
    <row r="238" spans="1:18" s="82" customFormat="1" ht="44.65" customHeight="1">
      <c r="A238" s="355" t="s">
        <v>3010</v>
      </c>
      <c r="B238" s="146"/>
      <c r="C238" s="455"/>
      <c r="D238" s="456"/>
      <c r="E238" s="457" t="s">
        <v>714</v>
      </c>
      <c r="F238" s="458"/>
      <c r="G238" s="458"/>
      <c r="H238" s="458"/>
      <c r="I238" s="116" t="s">
        <v>3944</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715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7"/>
      <c r="I244" s="307"/>
      <c r="J244" s="74" t="s">
        <v>77</v>
      </c>
      <c r="K244" s="167"/>
      <c r="L244" s="130"/>
      <c r="M244" s="130"/>
      <c r="N244" s="265"/>
      <c r="O244" s="265"/>
      <c r="P244" s="22"/>
      <c r="Q244" s="22"/>
      <c r="R244" s="22"/>
    </row>
    <row r="245" spans="1:51" s="112" customFormat="1">
      <c r="A245" s="277"/>
      <c r="B245" s="2"/>
      <c r="C245" s="4"/>
      <c r="D245" s="4"/>
      <c r="E245" s="4"/>
      <c r="F245" s="4"/>
      <c r="G245" s="4"/>
      <c r="H245" s="307"/>
      <c r="I245" s="65" t="s">
        <v>1012</v>
      </c>
      <c r="J245" s="66"/>
      <c r="K245" s="168"/>
      <c r="L245" s="130"/>
      <c r="M245" s="130"/>
      <c r="N245" s="265"/>
      <c r="O245" s="265"/>
      <c r="P245" s="22"/>
      <c r="Q245" s="22"/>
      <c r="R245" s="22"/>
    </row>
    <row r="246" spans="1:51" s="112" customFormat="1" ht="34.5" customHeight="1">
      <c r="A246" s="355" t="s">
        <v>3012</v>
      </c>
      <c r="B246" s="47"/>
      <c r="C246" s="457" t="s">
        <v>716</v>
      </c>
      <c r="D246" s="457"/>
      <c r="E246" s="457"/>
      <c r="F246" s="457"/>
      <c r="G246" s="457"/>
      <c r="H246" s="457"/>
      <c r="I246" s="392" t="s">
        <v>3111</v>
      </c>
      <c r="J246" s="266" t="s">
        <v>886</v>
      </c>
      <c r="K246" s="237"/>
      <c r="L246" s="130"/>
      <c r="M246" s="130"/>
      <c r="N246" s="265"/>
      <c r="O246" s="265"/>
      <c r="P246" s="22"/>
      <c r="Q246" s="22"/>
      <c r="R246" s="22"/>
    </row>
    <row r="247" spans="1:51" s="112" customFormat="1" ht="34.5" customHeight="1">
      <c r="A247" s="355" t="s">
        <v>3012</v>
      </c>
      <c r="B247" s="47"/>
      <c r="C247" s="457" t="s">
        <v>718</v>
      </c>
      <c r="D247" s="458"/>
      <c r="E247" s="458"/>
      <c r="F247" s="458"/>
      <c r="G247" s="458"/>
      <c r="H247" s="458"/>
      <c r="I247" s="420"/>
      <c r="J247" s="266" t="s">
        <v>26</v>
      </c>
      <c r="K247" s="237"/>
      <c r="L247" s="130"/>
      <c r="M247" s="130"/>
      <c r="N247" s="265"/>
      <c r="O247" s="265"/>
      <c r="P247" s="22"/>
      <c r="Q247" s="22"/>
      <c r="R247" s="22"/>
    </row>
    <row r="248" spans="1:51" s="112" customFormat="1" ht="34.5" customHeight="1">
      <c r="A248" s="355" t="s">
        <v>3012</v>
      </c>
      <c r="B248" s="47"/>
      <c r="C248" s="457" t="s">
        <v>719</v>
      </c>
      <c r="D248" s="458"/>
      <c r="E248" s="458"/>
      <c r="F248" s="458"/>
      <c r="G248" s="458"/>
      <c r="H248" s="458"/>
      <c r="I248" s="420"/>
      <c r="J248" s="266" t="s">
        <v>26</v>
      </c>
      <c r="K248" s="237"/>
      <c r="L248" s="130"/>
      <c r="M248" s="130"/>
      <c r="N248" s="265"/>
      <c r="O248" s="265"/>
      <c r="P248" s="22"/>
      <c r="Q248" s="22"/>
      <c r="R248" s="22"/>
    </row>
    <row r="249" spans="1:51" s="112" customFormat="1" ht="34.5" customHeight="1">
      <c r="A249" s="355" t="s">
        <v>3012</v>
      </c>
      <c r="B249" s="47"/>
      <c r="C249" s="457" t="s">
        <v>720</v>
      </c>
      <c r="D249" s="458"/>
      <c r="E249" s="458"/>
      <c r="F249" s="458"/>
      <c r="G249" s="458"/>
      <c r="H249" s="458"/>
      <c r="I249" s="420"/>
      <c r="J249" s="266" t="s">
        <v>26</v>
      </c>
      <c r="K249" s="237"/>
      <c r="L249" s="130"/>
      <c r="M249" s="130"/>
      <c r="N249" s="265"/>
      <c r="O249" s="265"/>
      <c r="P249" s="22"/>
      <c r="Q249" s="22"/>
      <c r="R249" s="22"/>
    </row>
    <row r="250" spans="1:51" s="112" customFormat="1" ht="34.5" customHeight="1">
      <c r="A250" s="355" t="s">
        <v>3012</v>
      </c>
      <c r="B250" s="47"/>
      <c r="C250" s="457" t="s">
        <v>721</v>
      </c>
      <c r="D250" s="458"/>
      <c r="E250" s="458"/>
      <c r="F250" s="458"/>
      <c r="G250" s="458"/>
      <c r="H250" s="458"/>
      <c r="I250" s="420"/>
      <c r="J250" s="266" t="s">
        <v>26</v>
      </c>
      <c r="K250" s="237"/>
      <c r="L250" s="130"/>
      <c r="M250" s="130"/>
      <c r="N250" s="265"/>
      <c r="O250" s="265"/>
      <c r="P250" s="22"/>
      <c r="Q250" s="22"/>
      <c r="R250" s="22"/>
    </row>
    <row r="251" spans="1:51" s="112" customFormat="1" ht="34.5" customHeight="1">
      <c r="A251" s="355" t="s">
        <v>3012</v>
      </c>
      <c r="B251" s="47"/>
      <c r="C251" s="457" t="s">
        <v>3307</v>
      </c>
      <c r="D251" s="463"/>
      <c r="E251" s="463"/>
      <c r="F251" s="463"/>
      <c r="G251" s="463"/>
      <c r="H251" s="463"/>
      <c r="I251" s="420"/>
      <c r="J251" s="266" t="s">
        <v>26</v>
      </c>
      <c r="K251" s="237"/>
      <c r="L251" s="130"/>
      <c r="M251" s="130"/>
      <c r="N251" s="265"/>
      <c r="O251" s="265"/>
      <c r="P251" s="22"/>
      <c r="Q251" s="22"/>
      <c r="R251" s="22"/>
    </row>
    <row r="252" spans="1:51" s="112" customFormat="1" ht="34.5" customHeight="1">
      <c r="A252" s="355" t="s">
        <v>3012</v>
      </c>
      <c r="B252" s="47"/>
      <c r="C252" s="457" t="s">
        <v>723</v>
      </c>
      <c r="D252" s="463"/>
      <c r="E252" s="463"/>
      <c r="F252" s="463"/>
      <c r="G252" s="463"/>
      <c r="H252" s="463"/>
      <c r="I252" s="407"/>
      <c r="J252" s="266" t="s">
        <v>26</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7"/>
      <c r="I256" s="307"/>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9" t="s">
        <v>302</v>
      </c>
      <c r="C257" s="340"/>
      <c r="D257" s="4"/>
      <c r="E257" s="4"/>
      <c r="F257" s="4"/>
      <c r="G257" s="4"/>
      <c r="H257" s="307"/>
      <c r="I257" s="307"/>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7"/>
      <c r="I259" s="307"/>
      <c r="J259" s="74" t="s">
        <v>77</v>
      </c>
      <c r="K259" s="167"/>
      <c r="L259" s="9"/>
    </row>
    <row r="260" spans="1:72" s="112" customFormat="1">
      <c r="A260" s="277"/>
      <c r="B260" s="2"/>
      <c r="C260" s="4"/>
      <c r="D260" s="4"/>
      <c r="E260" s="4"/>
      <c r="F260" s="4"/>
      <c r="G260" s="4"/>
      <c r="H260" s="307"/>
      <c r="I260" s="65" t="s">
        <v>78</v>
      </c>
      <c r="J260" s="154"/>
      <c r="K260" s="168"/>
      <c r="L260" s="9"/>
    </row>
    <row r="261" spans="1:72" s="112" customFormat="1" ht="17.25" customHeight="1">
      <c r="A261" s="277"/>
      <c r="B261" s="108"/>
      <c r="C261" s="400" t="s">
        <v>724</v>
      </c>
      <c r="D261" s="401"/>
      <c r="E261" s="401"/>
      <c r="F261" s="401"/>
      <c r="G261" s="401"/>
      <c r="H261" s="402"/>
      <c r="I261" s="543" t="s">
        <v>3017</v>
      </c>
      <c r="J261" s="361"/>
      <c r="K261" s="267"/>
      <c r="L261" s="9"/>
    </row>
    <row r="262" spans="1:72" s="112" customFormat="1" ht="17.25" customHeight="1">
      <c r="A262" s="277"/>
      <c r="B262" s="156"/>
      <c r="C262" s="459"/>
      <c r="D262" s="477"/>
      <c r="E262" s="477"/>
      <c r="F262" s="477"/>
      <c r="G262" s="477"/>
      <c r="H262" s="460"/>
      <c r="I262" s="543"/>
      <c r="J262" s="268"/>
      <c r="K262" s="269"/>
      <c r="L262" s="9"/>
    </row>
    <row r="263" spans="1:72" s="112" customFormat="1" ht="17.25" customHeight="1">
      <c r="A263" s="355" t="s">
        <v>3018</v>
      </c>
      <c r="B263" s="156"/>
      <c r="C263" s="459"/>
      <c r="D263" s="477"/>
      <c r="E263" s="477"/>
      <c r="F263" s="477"/>
      <c r="G263" s="477"/>
      <c r="H263" s="460"/>
      <c r="I263" s="543"/>
      <c r="J263" s="270" t="s">
        <v>26</v>
      </c>
      <c r="K263" s="269"/>
      <c r="L263" s="9"/>
    </row>
    <row r="264" spans="1:72" s="112" customFormat="1" ht="17.25" customHeight="1">
      <c r="A264" s="277"/>
      <c r="B264" s="156"/>
      <c r="C264" s="459"/>
      <c r="D264" s="477"/>
      <c r="E264" s="477"/>
      <c r="F264" s="477"/>
      <c r="G264" s="477"/>
      <c r="H264" s="460"/>
      <c r="I264" s="543"/>
      <c r="J264" s="362"/>
      <c r="K264" s="269"/>
      <c r="L264" s="9"/>
    </row>
    <row r="265" spans="1:72" s="112" customFormat="1" ht="17.25" customHeight="1">
      <c r="A265" s="277"/>
      <c r="B265" s="156"/>
      <c r="C265" s="437"/>
      <c r="D265" s="438"/>
      <c r="E265" s="438"/>
      <c r="F265" s="438"/>
      <c r="G265" s="438"/>
      <c r="H265" s="439"/>
      <c r="I265" s="543"/>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304</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31"/>
      <c r="M270" s="531"/>
      <c r="N270" s="531"/>
      <c r="O270" s="531"/>
      <c r="P270" s="531"/>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31"/>
      <c r="M271" s="531"/>
      <c r="N271" s="531"/>
      <c r="O271" s="531"/>
      <c r="P271" s="531"/>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31"/>
      <c r="M272" s="531"/>
      <c r="N272" s="531"/>
      <c r="O272" s="531"/>
      <c r="P272" s="531"/>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31"/>
      <c r="M273" s="531"/>
      <c r="N273" s="531"/>
      <c r="O273" s="531"/>
      <c r="P273" s="531"/>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31"/>
      <c r="M274" s="531"/>
      <c r="N274" s="531"/>
      <c r="O274" s="531"/>
      <c r="P274" s="531"/>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31"/>
      <c r="M275" s="531"/>
      <c r="N275" s="531"/>
      <c r="O275" s="531"/>
      <c r="P275" s="531"/>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3" t="s">
        <v>305</v>
      </c>
      <c r="C280" s="162"/>
      <c r="D280" s="162"/>
      <c r="E280" s="55"/>
      <c r="F280" s="55"/>
      <c r="G280" s="55"/>
      <c r="H280" s="56"/>
      <c r="I280" s="56"/>
      <c r="J280" s="58"/>
      <c r="K280" s="57"/>
      <c r="L280" s="273"/>
      <c r="M280" s="273"/>
      <c r="N280" s="273"/>
      <c r="O280" s="273"/>
      <c r="P280" s="22"/>
      <c r="Q280" s="22"/>
      <c r="R280" s="22"/>
    </row>
    <row r="281" spans="1:72" s="1" customFormat="1">
      <c r="A281" s="277"/>
      <c r="B281" s="264" t="s">
        <v>306</v>
      </c>
      <c r="C281" s="65"/>
      <c r="D281" s="65"/>
      <c r="E281" s="4"/>
      <c r="F281" s="4"/>
      <c r="G281" s="4"/>
      <c r="H281" s="307"/>
      <c r="I281" s="307"/>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7"/>
      <c r="I283" s="307"/>
      <c r="J283" s="74" t="s">
        <v>77</v>
      </c>
      <c r="K283" s="167"/>
      <c r="L283" s="241"/>
      <c r="M283" s="241"/>
      <c r="N283" s="241"/>
      <c r="O283" s="241"/>
      <c r="P283" s="22"/>
      <c r="Q283" s="22"/>
      <c r="R283" s="22"/>
    </row>
    <row r="284" spans="1:72">
      <c r="A284" s="277"/>
      <c r="B284" s="2"/>
      <c r="C284" s="4"/>
      <c r="D284" s="4"/>
      <c r="F284" s="4"/>
      <c r="G284" s="4"/>
      <c r="H284" s="307"/>
      <c r="I284" s="65" t="s">
        <v>78</v>
      </c>
      <c r="J284" s="66"/>
      <c r="K284" s="168"/>
      <c r="L284" s="241"/>
      <c r="M284" s="241"/>
      <c r="N284" s="241"/>
      <c r="O284" s="241"/>
      <c r="P284" s="22"/>
      <c r="Q284" s="22"/>
      <c r="R284" s="22"/>
    </row>
    <row r="285" spans="1:72" s="82" customFormat="1" ht="34.5" customHeight="1">
      <c r="A285" s="355" t="s">
        <v>3019</v>
      </c>
      <c r="B285" s="83"/>
      <c r="C285" s="436" t="s">
        <v>307</v>
      </c>
      <c r="D285" s="421" t="s">
        <v>725</v>
      </c>
      <c r="E285" s="542"/>
      <c r="F285" s="542"/>
      <c r="G285" s="542"/>
      <c r="H285" s="542"/>
      <c r="I285" s="543" t="s">
        <v>3020</v>
      </c>
      <c r="J285" s="131">
        <v>15</v>
      </c>
      <c r="K285" s="251" t="str">
        <f>IF(OR(COUNTIF(J285,"未確認")&gt;0,COUNTIF(J285,"*")&gt;0),"※","")</f>
        <v/>
      </c>
      <c r="L285" s="241"/>
      <c r="M285" s="241"/>
      <c r="N285" s="241"/>
      <c r="O285" s="241"/>
      <c r="P285" s="22"/>
      <c r="Q285" s="22"/>
      <c r="R285" s="22"/>
    </row>
    <row r="286" spans="1:72" s="82" customFormat="1" ht="34.5" customHeight="1">
      <c r="A286" s="355" t="s">
        <v>3021</v>
      </c>
      <c r="B286" s="83"/>
      <c r="C286" s="448"/>
      <c r="D286" s="449"/>
      <c r="E286" s="457" t="s">
        <v>726</v>
      </c>
      <c r="F286" s="457"/>
      <c r="G286" s="457"/>
      <c r="H286" s="457"/>
      <c r="I286" s="543"/>
      <c r="J286" s="131">
        <v>0</v>
      </c>
      <c r="K286" s="251" t="str">
        <f>IF(OR(COUNTIF(J286,"未確認")&gt;0,COUNTIF(J286,"*")&gt;0),"※","")</f>
        <v/>
      </c>
      <c r="L286" s="241"/>
      <c r="M286" s="241"/>
      <c r="N286" s="241"/>
      <c r="O286" s="241"/>
      <c r="P286" s="22"/>
      <c r="Q286" s="22"/>
      <c r="R286" s="22"/>
    </row>
    <row r="287" spans="1:72" s="82" customFormat="1" ht="34.5" customHeight="1">
      <c r="A287" s="355" t="s">
        <v>3022</v>
      </c>
      <c r="B287" s="83"/>
      <c r="C287" s="448"/>
      <c r="D287" s="451"/>
      <c r="E287" s="421" t="s">
        <v>727</v>
      </c>
      <c r="F287" s="542"/>
      <c r="G287" s="542"/>
      <c r="H287" s="542"/>
      <c r="I287" s="543"/>
      <c r="J287" s="274">
        <v>0</v>
      </c>
      <c r="K287" s="251" t="str">
        <f>IF(OR(COUNTIF(J287,"未確認")&gt;0,COUNTIF(J287,"*")&gt;0),"※","")</f>
        <v/>
      </c>
      <c r="L287" s="241"/>
      <c r="M287" s="241"/>
      <c r="N287" s="241"/>
      <c r="O287" s="241"/>
      <c r="P287" s="22"/>
      <c r="Q287" s="22"/>
      <c r="R287" s="22"/>
    </row>
    <row r="288" spans="1:72" s="82" customFormat="1" ht="34.5" customHeight="1">
      <c r="A288" s="355" t="s">
        <v>3023</v>
      </c>
      <c r="B288" s="2"/>
      <c r="C288" s="448"/>
      <c r="D288" s="457" t="s">
        <v>728</v>
      </c>
      <c r="E288" s="458"/>
      <c r="F288" s="458"/>
      <c r="G288" s="458"/>
      <c r="H288" s="458"/>
      <c r="I288" s="543"/>
      <c r="J288" s="131">
        <v>6102</v>
      </c>
      <c r="K288" s="251" t="str">
        <f>IF(OR(COUNTIF(J288,"未確認")&gt;0,COUNTIF(J288,"*")&gt;0),"※","")</f>
        <v/>
      </c>
      <c r="L288" s="241"/>
      <c r="M288" s="241"/>
      <c r="N288" s="241"/>
      <c r="O288" s="241"/>
      <c r="P288" s="22"/>
      <c r="Q288" s="22"/>
      <c r="R288" s="22"/>
    </row>
    <row r="289" spans="1:18" s="82" customFormat="1" ht="34.5" customHeight="1">
      <c r="A289" s="355" t="s">
        <v>3024</v>
      </c>
      <c r="B289" s="113"/>
      <c r="C289" s="448"/>
      <c r="D289" s="457" t="s">
        <v>729</v>
      </c>
      <c r="E289" s="458"/>
      <c r="F289" s="458"/>
      <c r="G289" s="458"/>
      <c r="H289" s="458"/>
      <c r="I289" s="543"/>
      <c r="J289" s="131">
        <v>13</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7"/>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7"/>
      <c r="I292" s="307"/>
      <c r="J292" s="59"/>
      <c r="K292" s="101"/>
      <c r="L292" s="241"/>
      <c r="M292" s="241"/>
      <c r="N292" s="241"/>
      <c r="O292" s="241"/>
      <c r="P292" s="22"/>
      <c r="Q292" s="22"/>
      <c r="R292" s="22"/>
    </row>
    <row r="293" spans="1:18" s="1" customFormat="1">
      <c r="A293" s="277"/>
      <c r="B293" s="264" t="s">
        <v>730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7"/>
      <c r="I295" s="307"/>
      <c r="J295" s="74" t="s">
        <v>77</v>
      </c>
      <c r="K295" s="167"/>
      <c r="L295" s="235"/>
      <c r="M295" s="235"/>
      <c r="N295" s="235"/>
      <c r="O295" s="235"/>
      <c r="P295" s="22"/>
      <c r="Q295" s="22"/>
      <c r="R295" s="22"/>
    </row>
    <row r="296" spans="1:18">
      <c r="A296" s="277"/>
      <c r="B296" s="2"/>
      <c r="C296" s="60"/>
      <c r="D296" s="4"/>
      <c r="F296" s="4"/>
      <c r="G296" s="4"/>
      <c r="H296" s="307"/>
      <c r="I296" s="65" t="s">
        <v>1012</v>
      </c>
      <c r="J296" s="66"/>
      <c r="K296" s="168"/>
      <c r="L296" s="235"/>
      <c r="M296" s="235"/>
      <c r="N296" s="235"/>
      <c r="O296" s="235"/>
      <c r="P296" s="22"/>
      <c r="Q296" s="22"/>
      <c r="R296" s="22"/>
    </row>
    <row r="297" spans="1:18" s="82" customFormat="1" ht="34.5" customHeight="1">
      <c r="A297" s="355" t="s">
        <v>3025</v>
      </c>
      <c r="B297" s="113"/>
      <c r="C297" s="436" t="s">
        <v>731</v>
      </c>
      <c r="D297" s="457" t="s">
        <v>732</v>
      </c>
      <c r="E297" s="457"/>
      <c r="F297" s="457"/>
      <c r="G297" s="457"/>
      <c r="H297" s="457"/>
      <c r="I297" s="406" t="s">
        <v>3026</v>
      </c>
      <c r="J297" s="131">
        <v>15</v>
      </c>
      <c r="K297" s="251" t="str">
        <f t="shared" ref="K297:K312" si="3">IF(OR(COUNTIF(J297,"未確認")&gt;0,COUNTIF(J297,"*")&gt;0),"※","")</f>
        <v/>
      </c>
      <c r="L297" s="235"/>
      <c r="M297" s="235"/>
      <c r="N297" s="235"/>
      <c r="O297" s="235"/>
      <c r="P297" s="22"/>
      <c r="Q297" s="22"/>
      <c r="R297" s="22"/>
    </row>
    <row r="298" spans="1:18" s="82" customFormat="1" ht="34.5" customHeight="1">
      <c r="A298" s="355" t="s">
        <v>3027</v>
      </c>
      <c r="B298" s="113"/>
      <c r="C298" s="436"/>
      <c r="D298" s="435" t="s">
        <v>733</v>
      </c>
      <c r="E298" s="464" t="s">
        <v>319</v>
      </c>
      <c r="F298" s="539"/>
      <c r="G298" s="539"/>
      <c r="H298" s="539"/>
      <c r="I298" s="535"/>
      <c r="J298" s="131">
        <v>8</v>
      </c>
      <c r="K298" s="251" t="str">
        <f t="shared" si="3"/>
        <v/>
      </c>
      <c r="L298" s="235"/>
      <c r="M298" s="235"/>
      <c r="N298" s="235"/>
      <c r="O298" s="235"/>
      <c r="P298" s="22"/>
      <c r="Q298" s="22"/>
      <c r="R298" s="22"/>
    </row>
    <row r="299" spans="1:18" s="82" customFormat="1" ht="34.5" customHeight="1">
      <c r="A299" s="355" t="s">
        <v>3028</v>
      </c>
      <c r="B299" s="113"/>
      <c r="C299" s="436"/>
      <c r="D299" s="436"/>
      <c r="E299" s="457" t="s">
        <v>320</v>
      </c>
      <c r="F299" s="463"/>
      <c r="G299" s="463"/>
      <c r="H299" s="463"/>
      <c r="I299" s="535"/>
      <c r="J299" s="131">
        <v>6</v>
      </c>
      <c r="K299" s="251" t="str">
        <f t="shared" si="3"/>
        <v/>
      </c>
      <c r="L299" s="235"/>
      <c r="M299" s="235"/>
      <c r="N299" s="235"/>
      <c r="O299" s="235"/>
      <c r="P299" s="22"/>
      <c r="Q299" s="22"/>
      <c r="R299" s="22"/>
    </row>
    <row r="300" spans="1:18" s="82" customFormat="1" ht="34.5" customHeight="1">
      <c r="A300" s="355" t="s">
        <v>3029</v>
      </c>
      <c r="B300" s="113"/>
      <c r="C300" s="436"/>
      <c r="D300" s="436"/>
      <c r="E300" s="383" t="s">
        <v>321</v>
      </c>
      <c r="F300" s="384"/>
      <c r="G300" s="384"/>
      <c r="H300" s="385"/>
      <c r="I300" s="535"/>
      <c r="J300" s="131">
        <v>1</v>
      </c>
      <c r="K300" s="251" t="str">
        <f t="shared" si="3"/>
        <v/>
      </c>
      <c r="L300" s="235"/>
      <c r="M300" s="235"/>
      <c r="N300" s="235"/>
      <c r="O300" s="235"/>
      <c r="P300" s="22"/>
      <c r="Q300" s="22"/>
      <c r="R300" s="22"/>
    </row>
    <row r="301" spans="1:18" s="82" customFormat="1" ht="34.5" customHeight="1">
      <c r="A301" s="355" t="s">
        <v>3030</v>
      </c>
      <c r="B301" s="113"/>
      <c r="C301" s="436"/>
      <c r="D301" s="436"/>
      <c r="E301" s="457" t="s">
        <v>322</v>
      </c>
      <c r="F301" s="540"/>
      <c r="G301" s="540"/>
      <c r="H301" s="540"/>
      <c r="I301" s="535"/>
      <c r="J301" s="131"/>
      <c r="K301" s="251" t="str">
        <f t="shared" si="3"/>
        <v/>
      </c>
      <c r="L301" s="235"/>
      <c r="M301" s="235"/>
      <c r="N301" s="235"/>
      <c r="O301" s="235"/>
      <c r="P301" s="22"/>
      <c r="Q301" s="22"/>
      <c r="R301" s="22"/>
    </row>
    <row r="302" spans="1:18" s="82" customFormat="1" ht="34.5" customHeight="1">
      <c r="A302" s="355" t="s">
        <v>3031</v>
      </c>
      <c r="B302" s="113"/>
      <c r="C302" s="436"/>
      <c r="D302" s="436"/>
      <c r="E302" s="457" t="s">
        <v>323</v>
      </c>
      <c r="F302" s="463"/>
      <c r="G302" s="463"/>
      <c r="H302" s="463"/>
      <c r="I302" s="535"/>
      <c r="J302" s="131"/>
      <c r="K302" s="251" t="str">
        <f t="shared" si="3"/>
        <v/>
      </c>
      <c r="L302" s="235"/>
      <c r="M302" s="235"/>
      <c r="N302" s="235"/>
      <c r="O302" s="235"/>
      <c r="P302" s="22"/>
      <c r="Q302" s="22"/>
      <c r="R302" s="22"/>
    </row>
    <row r="303" spans="1:18" s="82" customFormat="1" ht="34.5" customHeight="1">
      <c r="A303" s="355" t="s">
        <v>3032</v>
      </c>
      <c r="B303" s="113"/>
      <c r="C303" s="436"/>
      <c r="D303" s="440"/>
      <c r="E303" s="421" t="s">
        <v>258</v>
      </c>
      <c r="F303" s="541"/>
      <c r="G303" s="541"/>
      <c r="H303" s="541"/>
      <c r="I303" s="535"/>
      <c r="J303" s="131"/>
      <c r="K303" s="251" t="str">
        <f t="shared" si="3"/>
        <v/>
      </c>
      <c r="L303" s="235"/>
      <c r="M303" s="235"/>
      <c r="N303" s="235"/>
      <c r="O303" s="235"/>
      <c r="P303" s="22"/>
      <c r="Q303" s="22"/>
      <c r="R303" s="22"/>
    </row>
    <row r="304" spans="1:18" s="82" customFormat="1" ht="34.5" customHeight="1">
      <c r="A304" s="355" t="s">
        <v>3033</v>
      </c>
      <c r="B304" s="113"/>
      <c r="C304" s="436"/>
      <c r="D304" s="457" t="s">
        <v>335</v>
      </c>
      <c r="E304" s="463"/>
      <c r="F304" s="463"/>
      <c r="G304" s="463"/>
      <c r="H304" s="463"/>
      <c r="I304" s="535"/>
      <c r="J304" s="131">
        <v>13</v>
      </c>
      <c r="K304" s="251" t="str">
        <f t="shared" si="3"/>
        <v/>
      </c>
      <c r="L304" s="235"/>
      <c r="M304" s="235"/>
      <c r="N304" s="235"/>
      <c r="O304" s="235"/>
      <c r="P304" s="22"/>
      <c r="Q304" s="22"/>
      <c r="R304" s="22"/>
    </row>
    <row r="305" spans="1:18" s="82" customFormat="1" ht="34.5" customHeight="1">
      <c r="A305" s="355" t="s">
        <v>3034</v>
      </c>
      <c r="B305" s="113"/>
      <c r="C305" s="436"/>
      <c r="D305" s="435" t="s">
        <v>734</v>
      </c>
      <c r="E305" s="464" t="s">
        <v>327</v>
      </c>
      <c r="F305" s="539"/>
      <c r="G305" s="539"/>
      <c r="H305" s="539"/>
      <c r="I305" s="535"/>
      <c r="J305" s="131">
        <v>3</v>
      </c>
      <c r="K305" s="251" t="str">
        <f t="shared" si="3"/>
        <v/>
      </c>
      <c r="L305" s="235"/>
      <c r="M305" s="235"/>
      <c r="N305" s="235"/>
      <c r="O305" s="235"/>
      <c r="P305" s="22"/>
      <c r="Q305" s="22"/>
      <c r="R305" s="22"/>
    </row>
    <row r="306" spans="1:18" s="82" customFormat="1" ht="34.5" customHeight="1">
      <c r="A306" s="355" t="s">
        <v>3035</v>
      </c>
      <c r="B306" s="113"/>
      <c r="C306" s="436"/>
      <c r="D306" s="436"/>
      <c r="E306" s="457" t="s">
        <v>328</v>
      </c>
      <c r="F306" s="463"/>
      <c r="G306" s="463"/>
      <c r="H306" s="463"/>
      <c r="I306" s="535"/>
      <c r="J306" s="131">
        <v>2</v>
      </c>
      <c r="K306" s="251" t="str">
        <f t="shared" si="3"/>
        <v/>
      </c>
      <c r="L306" s="235"/>
      <c r="M306" s="235"/>
      <c r="N306" s="235"/>
      <c r="O306" s="235"/>
      <c r="P306" s="22"/>
      <c r="Q306" s="22"/>
      <c r="R306" s="22"/>
    </row>
    <row r="307" spans="1:18" s="82" customFormat="1" ht="34.5" customHeight="1">
      <c r="A307" s="355" t="s">
        <v>3036</v>
      </c>
      <c r="B307" s="113"/>
      <c r="C307" s="436"/>
      <c r="D307" s="436"/>
      <c r="E307" s="457" t="s">
        <v>329</v>
      </c>
      <c r="F307" s="463"/>
      <c r="G307" s="463"/>
      <c r="H307" s="463"/>
      <c r="I307" s="535"/>
      <c r="J307" s="131"/>
      <c r="K307" s="251" t="str">
        <f t="shared" si="3"/>
        <v/>
      </c>
      <c r="L307" s="235"/>
      <c r="M307" s="235"/>
      <c r="N307" s="235"/>
      <c r="O307" s="235"/>
      <c r="P307" s="22"/>
      <c r="Q307" s="22"/>
      <c r="R307" s="22"/>
    </row>
    <row r="308" spans="1:18" s="82" customFormat="1" ht="34.5" customHeight="1">
      <c r="A308" s="355" t="s">
        <v>3037</v>
      </c>
      <c r="B308" s="113"/>
      <c r="C308" s="436"/>
      <c r="D308" s="436"/>
      <c r="E308" s="457" t="s">
        <v>330</v>
      </c>
      <c r="F308" s="463"/>
      <c r="G308" s="463"/>
      <c r="H308" s="463"/>
      <c r="I308" s="535"/>
      <c r="J308" s="131"/>
      <c r="K308" s="251" t="str">
        <f t="shared" si="3"/>
        <v/>
      </c>
      <c r="L308" s="235"/>
      <c r="M308" s="235"/>
      <c r="N308" s="235"/>
      <c r="O308" s="235"/>
      <c r="P308" s="22"/>
      <c r="Q308" s="22"/>
      <c r="R308" s="22"/>
    </row>
    <row r="309" spans="1:18" s="82" customFormat="1" ht="34.5" customHeight="1">
      <c r="A309" s="355" t="s">
        <v>3038</v>
      </c>
      <c r="B309" s="113"/>
      <c r="C309" s="436"/>
      <c r="D309" s="436"/>
      <c r="E309" s="457" t="s">
        <v>331</v>
      </c>
      <c r="F309" s="540"/>
      <c r="G309" s="540"/>
      <c r="H309" s="540"/>
      <c r="I309" s="535"/>
      <c r="J309" s="131"/>
      <c r="K309" s="251" t="str">
        <f t="shared" si="3"/>
        <v/>
      </c>
      <c r="L309" s="235"/>
      <c r="M309" s="235"/>
      <c r="N309" s="235"/>
      <c r="O309" s="235"/>
      <c r="P309" s="22"/>
      <c r="Q309" s="22"/>
      <c r="R309" s="22"/>
    </row>
    <row r="310" spans="1:18" s="82" customFormat="1" ht="34.5" customHeight="1">
      <c r="A310" s="355" t="s">
        <v>3039</v>
      </c>
      <c r="B310" s="113"/>
      <c r="C310" s="436"/>
      <c r="D310" s="436"/>
      <c r="E310" s="457" t="s">
        <v>332</v>
      </c>
      <c r="F310" s="463"/>
      <c r="G310" s="463"/>
      <c r="H310" s="463"/>
      <c r="I310" s="535"/>
      <c r="J310" s="131">
        <v>2</v>
      </c>
      <c r="K310" s="251" t="str">
        <f t="shared" si="3"/>
        <v/>
      </c>
      <c r="L310" s="235"/>
      <c r="M310" s="235"/>
      <c r="N310" s="235"/>
      <c r="O310" s="235"/>
      <c r="P310" s="22"/>
      <c r="Q310" s="22"/>
      <c r="R310" s="22"/>
    </row>
    <row r="311" spans="1:18" s="82" customFormat="1" ht="34.5" customHeight="1">
      <c r="A311" s="355" t="s">
        <v>3040</v>
      </c>
      <c r="B311" s="113"/>
      <c r="C311" s="436"/>
      <c r="D311" s="436"/>
      <c r="E311" s="457" t="s">
        <v>333</v>
      </c>
      <c r="F311" s="463"/>
      <c r="G311" s="463"/>
      <c r="H311" s="463"/>
      <c r="I311" s="535"/>
      <c r="J311" s="131">
        <v>6</v>
      </c>
      <c r="K311" s="251" t="str">
        <f t="shared" si="3"/>
        <v/>
      </c>
      <c r="L311" s="235"/>
      <c r="M311" s="235"/>
      <c r="N311" s="235"/>
      <c r="O311" s="235"/>
      <c r="P311" s="22"/>
      <c r="Q311" s="22"/>
      <c r="R311" s="22"/>
    </row>
    <row r="312" spans="1:18" s="82" customFormat="1" ht="34.5" customHeight="1">
      <c r="A312" s="355" t="s">
        <v>3041</v>
      </c>
      <c r="B312" s="113"/>
      <c r="C312" s="436"/>
      <c r="D312" s="436"/>
      <c r="E312" s="457" t="s">
        <v>258</v>
      </c>
      <c r="F312" s="463"/>
      <c r="G312" s="463"/>
      <c r="H312" s="463"/>
      <c r="I312" s="536"/>
      <c r="J312" s="131"/>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7"/>
      <c r="I315" s="307"/>
      <c r="J315" s="59"/>
      <c r="K315" s="101"/>
      <c r="L315" s="241"/>
      <c r="M315" s="241"/>
      <c r="N315" s="241"/>
      <c r="O315" s="241"/>
      <c r="P315" s="22"/>
      <c r="Q315" s="22"/>
      <c r="R315" s="22"/>
    </row>
    <row r="316" spans="1:18" s="4" customFormat="1">
      <c r="A316" s="277"/>
      <c r="B316" s="19" t="s">
        <v>334</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5"/>
      <c r="B318" s="19"/>
      <c r="C318" s="4"/>
      <c r="D318" s="4"/>
      <c r="F318" s="4"/>
      <c r="G318" s="4"/>
      <c r="H318" s="307"/>
      <c r="I318" s="307"/>
      <c r="J318" s="74" t="s">
        <v>77</v>
      </c>
      <c r="K318" s="167"/>
      <c r="L318" s="241"/>
      <c r="M318" s="241"/>
      <c r="N318" s="241"/>
      <c r="O318" s="241"/>
      <c r="P318" s="22"/>
      <c r="Q318" s="22"/>
      <c r="R318" s="22"/>
    </row>
    <row r="319" spans="1:18">
      <c r="A319" s="364" t="s">
        <v>988</v>
      </c>
      <c r="B319" s="2"/>
      <c r="C319" s="60"/>
      <c r="D319" s="4"/>
      <c r="F319" s="4"/>
      <c r="G319" s="4"/>
      <c r="H319" s="307"/>
      <c r="I319" s="65" t="s">
        <v>1012</v>
      </c>
      <c r="J319" s="66"/>
      <c r="K319" s="168"/>
      <c r="L319" s="241"/>
      <c r="M319" s="241"/>
      <c r="N319" s="241"/>
      <c r="O319" s="241"/>
      <c r="P319" s="22"/>
      <c r="Q319" s="22"/>
      <c r="R319" s="22"/>
    </row>
    <row r="320" spans="1:18" s="82" customFormat="1" ht="34.5" customHeight="1">
      <c r="A320" s="356" t="s">
        <v>3033</v>
      </c>
      <c r="B320" s="113"/>
      <c r="C320" s="400" t="s">
        <v>335</v>
      </c>
      <c r="D320" s="401"/>
      <c r="E320" s="401"/>
      <c r="F320" s="401"/>
      <c r="G320" s="401"/>
      <c r="H320" s="402"/>
      <c r="I320" s="406" t="s">
        <v>1093</v>
      </c>
      <c r="J320" s="131">
        <v>13</v>
      </c>
      <c r="K320" s="251" t="str">
        <f>IF(OR(COUNTIF(J320,"未確認")&gt;0,COUNTIF(J320,"*")&gt;0),"※","")</f>
        <v/>
      </c>
      <c r="L320" s="241"/>
      <c r="M320" s="241"/>
      <c r="N320" s="241"/>
      <c r="O320" s="241"/>
      <c r="P320" s="22"/>
      <c r="Q320" s="22"/>
      <c r="R320" s="22"/>
    </row>
    <row r="321" spans="1:18" s="82" customFormat="1" ht="34.5" customHeight="1">
      <c r="A321" s="365" t="s">
        <v>3042</v>
      </c>
      <c r="B321" s="113"/>
      <c r="C321" s="171"/>
      <c r="D321" s="172"/>
      <c r="E321" s="432" t="s">
        <v>3945</v>
      </c>
      <c r="F321" s="537"/>
      <c r="G321" s="537"/>
      <c r="H321" s="538"/>
      <c r="I321" s="535"/>
      <c r="J321" s="131"/>
      <c r="K321" s="251" t="str">
        <f>IF(OR(COUNTIF(J321,"未確認")&gt;0,COUNTIF(J321,"*")&gt;0),"※","")</f>
        <v/>
      </c>
      <c r="L321" s="241"/>
      <c r="M321" s="241"/>
      <c r="N321" s="241"/>
      <c r="O321" s="241"/>
      <c r="P321" s="22"/>
      <c r="Q321" s="22"/>
      <c r="R321" s="22"/>
    </row>
    <row r="322" spans="1:18" s="82" customFormat="1" ht="34.5" customHeight="1">
      <c r="A322" s="365" t="s">
        <v>3044</v>
      </c>
      <c r="B322" s="113"/>
      <c r="C322" s="171"/>
      <c r="D322" s="172"/>
      <c r="E322" s="432" t="s">
        <v>337</v>
      </c>
      <c r="F322" s="537"/>
      <c r="G322" s="537"/>
      <c r="H322" s="538"/>
      <c r="I322" s="535"/>
      <c r="J322" s="131"/>
      <c r="K322" s="251" t="str">
        <f>IF(OR(COUNTIF(J322,"未確認")&gt;0,COUNTIF(J322,"*")&gt;0),"※","")</f>
        <v/>
      </c>
      <c r="L322" s="241"/>
      <c r="M322" s="241"/>
      <c r="N322" s="241"/>
      <c r="O322" s="241"/>
      <c r="P322" s="22"/>
      <c r="Q322" s="22"/>
      <c r="R322" s="22"/>
    </row>
    <row r="323" spans="1:18" s="82" customFormat="1" ht="34.5" customHeight="1">
      <c r="A323" s="365" t="s">
        <v>3045</v>
      </c>
      <c r="B323" s="113"/>
      <c r="C323" s="171"/>
      <c r="D323" s="172"/>
      <c r="E323" s="432" t="s">
        <v>338</v>
      </c>
      <c r="F323" s="537"/>
      <c r="G323" s="537"/>
      <c r="H323" s="538"/>
      <c r="I323" s="535"/>
      <c r="J323" s="131">
        <v>10</v>
      </c>
      <c r="K323" s="251" t="str">
        <f>IF(OR(COUNTIF(J323,"未確認")&gt;0,COUNTIF(J323,"*")&gt;0),"※","")</f>
        <v/>
      </c>
      <c r="L323" s="241"/>
      <c r="M323" s="241"/>
      <c r="N323" s="241"/>
      <c r="O323" s="241"/>
      <c r="P323" s="22"/>
      <c r="Q323" s="22"/>
      <c r="R323" s="22"/>
    </row>
    <row r="324" spans="1:18" s="82" customFormat="1" ht="34.5" customHeight="1">
      <c r="A324" s="355" t="s">
        <v>3046</v>
      </c>
      <c r="B324" s="2"/>
      <c r="C324" s="173"/>
      <c r="D324" s="174"/>
      <c r="E324" s="432" t="s">
        <v>339</v>
      </c>
      <c r="F324" s="537"/>
      <c r="G324" s="537"/>
      <c r="H324" s="538"/>
      <c r="I324" s="536"/>
      <c r="J324" s="131">
        <v>3</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7"/>
      <c r="I327" s="307"/>
      <c r="J327" s="59"/>
      <c r="K327" s="101"/>
      <c r="L327" s="241"/>
      <c r="M327" s="241"/>
      <c r="N327" s="241"/>
      <c r="O327" s="241"/>
      <c r="P327" s="22"/>
      <c r="Q327" s="22"/>
      <c r="R327" s="22"/>
    </row>
    <row r="328" spans="1:18" s="4" customFormat="1">
      <c r="A328" s="277"/>
      <c r="B328" s="19" t="s">
        <v>735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7"/>
      <c r="I330" s="307"/>
      <c r="J330" s="74" t="s">
        <v>77</v>
      </c>
      <c r="K330" s="167"/>
      <c r="L330" s="241"/>
      <c r="M330" s="241"/>
      <c r="N330" s="241"/>
      <c r="O330" s="241"/>
      <c r="P330" s="22"/>
      <c r="Q330" s="22"/>
      <c r="R330" s="22"/>
    </row>
    <row r="331" spans="1:18" s="1" customFormat="1">
      <c r="A331" s="277"/>
      <c r="B331" s="2"/>
      <c r="C331" s="4"/>
      <c r="D331" s="4"/>
      <c r="E331" s="4"/>
      <c r="F331" s="4"/>
      <c r="G331" s="4"/>
      <c r="H331" s="307"/>
      <c r="I331" s="65" t="s">
        <v>78</v>
      </c>
      <c r="J331" s="66"/>
      <c r="K331" s="168"/>
      <c r="L331" s="241"/>
      <c r="M331" s="241"/>
      <c r="N331" s="241"/>
      <c r="O331" s="241"/>
      <c r="P331" s="22"/>
      <c r="Q331" s="22"/>
      <c r="R331" s="22"/>
    </row>
    <row r="332" spans="1:18" s="1" customFormat="1" ht="34.5" customHeight="1">
      <c r="A332" s="355" t="s">
        <v>3047</v>
      </c>
      <c r="B332" s="2"/>
      <c r="C332" s="532" t="s">
        <v>736</v>
      </c>
      <c r="D332" s="532"/>
      <c r="E332" s="532"/>
      <c r="F332" s="532"/>
      <c r="G332" s="532"/>
      <c r="H332" s="532"/>
      <c r="I332" s="392" t="s">
        <v>737</v>
      </c>
      <c r="J332" s="131">
        <v>0</v>
      </c>
      <c r="K332" s="251" t="str">
        <f>IF(OR(COUNTIF(J332,"未確認")&gt;0,COUNTIF(J332,"*")&gt;0),"※","")</f>
        <v/>
      </c>
      <c r="L332" s="59"/>
      <c r="M332" s="262"/>
      <c r="N332" s="241"/>
      <c r="O332" s="241"/>
      <c r="P332" s="22"/>
      <c r="Q332" s="22"/>
      <c r="R332" s="22"/>
    </row>
    <row r="333" spans="1:18" s="1" customFormat="1" ht="34.5" customHeight="1">
      <c r="A333" s="355" t="s">
        <v>3049</v>
      </c>
      <c r="B333" s="2"/>
      <c r="C333" s="532" t="s">
        <v>738</v>
      </c>
      <c r="D333" s="524"/>
      <c r="E333" s="524"/>
      <c r="F333" s="524"/>
      <c r="G333" s="524"/>
      <c r="H333" s="524"/>
      <c r="I333" s="407"/>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6"/>
      <c r="D336" s="4"/>
      <c r="E336" s="4"/>
      <c r="F336" s="4"/>
      <c r="G336" s="4"/>
      <c r="H336" s="175"/>
      <c r="I336" s="175"/>
      <c r="J336" s="59"/>
      <c r="K336" s="101"/>
      <c r="L336" s="241"/>
      <c r="M336" s="241"/>
      <c r="N336" s="241"/>
      <c r="O336" s="241"/>
      <c r="P336" s="22"/>
      <c r="Q336" s="22"/>
      <c r="R336" s="22"/>
    </row>
    <row r="337" spans="1:72" s="4" customFormat="1">
      <c r="A337" s="277"/>
      <c r="B337" s="19" t="s">
        <v>340</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7"/>
      <c r="I339" s="307"/>
      <c r="J339" s="74" t="s">
        <v>77</v>
      </c>
      <c r="K339" s="167"/>
      <c r="L339" s="241"/>
      <c r="M339" s="241"/>
      <c r="N339" s="241"/>
      <c r="O339" s="241"/>
      <c r="P339" s="22"/>
      <c r="Q339" s="22"/>
      <c r="R339" s="22"/>
    </row>
    <row r="340" spans="1:72">
      <c r="A340" s="277"/>
      <c r="B340" s="2"/>
      <c r="C340" s="4"/>
      <c r="D340" s="4"/>
      <c r="F340" s="4"/>
      <c r="G340" s="4"/>
      <c r="H340" s="307"/>
      <c r="I340" s="65" t="s">
        <v>78</v>
      </c>
      <c r="J340" s="66"/>
      <c r="K340" s="168"/>
      <c r="L340" s="241"/>
      <c r="M340" s="241"/>
      <c r="N340" s="241"/>
      <c r="O340" s="241"/>
      <c r="P340" s="22"/>
      <c r="Q340" s="22"/>
      <c r="R340" s="22"/>
    </row>
    <row r="341" spans="1:72" s="82" customFormat="1" ht="34.5" customHeight="1">
      <c r="A341" s="355" t="s">
        <v>3050</v>
      </c>
      <c r="B341" s="113"/>
      <c r="C341" s="533" t="s">
        <v>342</v>
      </c>
      <c r="D341" s="519"/>
      <c r="E341" s="519"/>
      <c r="F341" s="519"/>
      <c r="G341" s="519"/>
      <c r="H341" s="452"/>
      <c r="I341" s="392" t="s">
        <v>1101</v>
      </c>
      <c r="J341" s="131" t="s">
        <v>181</v>
      </c>
      <c r="K341" s="251" t="str">
        <f t="shared" ref="K341:K346" si="4">IF(OR(COUNTIF(J341,"未確認")&gt;0,COUNTIF(J341,"*")&gt;0),"※","")</f>
        <v>※</v>
      </c>
      <c r="L341" s="241"/>
      <c r="M341" s="241"/>
      <c r="N341" s="241"/>
      <c r="O341" s="241"/>
      <c r="P341" s="22"/>
      <c r="Q341" s="22"/>
      <c r="R341" s="22"/>
    </row>
    <row r="342" spans="1:72" s="82" customFormat="1" ht="34.5" customHeight="1">
      <c r="A342" s="355" t="s">
        <v>3051</v>
      </c>
      <c r="B342" s="113"/>
      <c r="C342" s="171"/>
      <c r="D342" s="177"/>
      <c r="E342" s="383" t="s">
        <v>343</v>
      </c>
      <c r="F342" s="384"/>
      <c r="G342" s="384"/>
      <c r="H342" s="385"/>
      <c r="I342" s="394"/>
      <c r="J342" s="131">
        <v>0</v>
      </c>
      <c r="K342" s="251" t="str">
        <f t="shared" si="4"/>
        <v/>
      </c>
      <c r="L342" s="241"/>
      <c r="M342" s="275"/>
      <c r="N342" s="241"/>
      <c r="O342" s="241"/>
      <c r="P342" s="22"/>
      <c r="Q342" s="22"/>
      <c r="R342" s="22"/>
    </row>
    <row r="343" spans="1:72" s="82" customFormat="1" ht="34.5" customHeight="1">
      <c r="A343" s="355" t="s">
        <v>3052</v>
      </c>
      <c r="B343" s="113"/>
      <c r="C343" s="173"/>
      <c r="D343" s="178"/>
      <c r="E343" s="383" t="s">
        <v>344</v>
      </c>
      <c r="F343" s="515"/>
      <c r="G343" s="515"/>
      <c r="H343" s="516"/>
      <c r="I343" s="394"/>
      <c r="J343" s="131" t="s">
        <v>181</v>
      </c>
      <c r="K343" s="251" t="str">
        <f t="shared" si="4"/>
        <v>※</v>
      </c>
      <c r="L343" s="241"/>
      <c r="M343" s="241"/>
      <c r="N343" s="241"/>
      <c r="O343" s="241"/>
      <c r="P343" s="22"/>
      <c r="Q343" s="22"/>
      <c r="R343" s="22"/>
    </row>
    <row r="344" spans="1:72" s="82" customFormat="1" ht="34.5" customHeight="1">
      <c r="A344" s="355" t="s">
        <v>3053</v>
      </c>
      <c r="B344" s="113"/>
      <c r="C344" s="427" t="s">
        <v>345</v>
      </c>
      <c r="D344" s="534"/>
      <c r="E344" s="534"/>
      <c r="F344" s="534"/>
      <c r="G344" s="534"/>
      <c r="H344" s="454"/>
      <c r="I344" s="394"/>
      <c r="J344" s="276" t="s">
        <v>181</v>
      </c>
      <c r="K344" s="251" t="str">
        <f t="shared" si="4"/>
        <v>※</v>
      </c>
      <c r="L344" s="241"/>
      <c r="M344" s="241"/>
      <c r="N344" s="241"/>
      <c r="O344" s="241"/>
      <c r="P344" s="22"/>
      <c r="Q344" s="22"/>
      <c r="R344" s="22"/>
    </row>
    <row r="345" spans="1:72" s="82" customFormat="1" ht="34.5" customHeight="1">
      <c r="A345" s="355" t="s">
        <v>3054</v>
      </c>
      <c r="B345" s="113"/>
      <c r="C345" s="171"/>
      <c r="D345" s="177"/>
      <c r="E345" s="383" t="s">
        <v>346</v>
      </c>
      <c r="F345" s="384"/>
      <c r="G345" s="384"/>
      <c r="H345" s="385"/>
      <c r="I345" s="394"/>
      <c r="J345" s="131" t="s">
        <v>181</v>
      </c>
      <c r="K345" s="251" t="str">
        <f t="shared" si="4"/>
        <v>※</v>
      </c>
      <c r="L345" s="241"/>
      <c r="M345" s="241"/>
      <c r="N345" s="241"/>
      <c r="O345" s="241"/>
      <c r="P345" s="22"/>
      <c r="Q345" s="22"/>
      <c r="R345" s="22"/>
    </row>
    <row r="346" spans="1:72" s="82" customFormat="1" ht="34.5" customHeight="1">
      <c r="A346" s="355" t="s">
        <v>3055</v>
      </c>
      <c r="B346" s="113"/>
      <c r="C346" s="173"/>
      <c r="D346" s="178"/>
      <c r="E346" s="383" t="s">
        <v>347</v>
      </c>
      <c r="F346" s="515"/>
      <c r="G346" s="515"/>
      <c r="H346" s="516"/>
      <c r="I346" s="395"/>
      <c r="J346" s="131"/>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304</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31"/>
      <c r="M351" s="531"/>
      <c r="N351" s="531"/>
      <c r="O351" s="531"/>
      <c r="P351" s="531"/>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31"/>
      <c r="M352" s="531"/>
      <c r="N352" s="531"/>
      <c r="O352" s="531"/>
      <c r="P352" s="531"/>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31"/>
      <c r="M353" s="531"/>
      <c r="N353" s="531"/>
      <c r="O353" s="531"/>
      <c r="P353" s="531"/>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31"/>
      <c r="M354" s="531"/>
      <c r="N354" s="531"/>
      <c r="O354" s="531"/>
      <c r="P354" s="531"/>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31"/>
      <c r="M355" s="531"/>
      <c r="N355" s="531"/>
      <c r="O355" s="531"/>
      <c r="P355" s="531"/>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31"/>
      <c r="M356" s="531"/>
      <c r="N356" s="531"/>
      <c r="O356" s="531"/>
      <c r="P356" s="531"/>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3" t="s">
        <v>1107</v>
      </c>
      <c r="C360" s="347"/>
      <c r="D360" s="55"/>
      <c r="E360" s="55"/>
      <c r="F360" s="55"/>
      <c r="G360" s="55"/>
      <c r="H360" s="56"/>
      <c r="I360" s="56"/>
      <c r="J360" s="58"/>
      <c r="K360" s="57"/>
      <c r="L360" s="273"/>
      <c r="M360" s="273"/>
      <c r="N360" s="273"/>
      <c r="O360" s="273"/>
      <c r="P360" s="22"/>
      <c r="Q360" s="22"/>
      <c r="R360" s="22"/>
    </row>
    <row r="361" spans="1:72" s="1" customFormat="1">
      <c r="A361" s="277"/>
      <c r="B361" s="19" t="s">
        <v>349</v>
      </c>
      <c r="C361" s="348"/>
      <c r="D361" s="4"/>
      <c r="E361" s="4"/>
      <c r="F361" s="4"/>
      <c r="G361" s="4"/>
      <c r="H361" s="307"/>
      <c r="I361" s="307"/>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7"/>
      <c r="I363" s="307"/>
      <c r="J363" s="74" t="s">
        <v>77</v>
      </c>
      <c r="K363" s="167"/>
      <c r="L363" s="241"/>
      <c r="M363" s="241"/>
      <c r="N363" s="241"/>
      <c r="O363" s="241"/>
      <c r="P363" s="22"/>
      <c r="Q363" s="22"/>
      <c r="R363" s="22"/>
    </row>
    <row r="364" spans="1:72">
      <c r="A364" s="277"/>
      <c r="B364" s="2"/>
      <c r="C364" s="60"/>
      <c r="D364" s="4"/>
      <c r="F364" s="4"/>
      <c r="G364" s="4"/>
      <c r="H364" s="307"/>
      <c r="I364" s="65" t="s">
        <v>78</v>
      </c>
      <c r="J364" s="66"/>
      <c r="K364" s="168"/>
      <c r="L364" s="241"/>
      <c r="M364" s="241"/>
      <c r="N364" s="241"/>
      <c r="O364" s="241"/>
      <c r="P364" s="22"/>
      <c r="Q364" s="22"/>
      <c r="R364" s="22"/>
    </row>
    <row r="365" spans="1:72" ht="34.5" customHeight="1">
      <c r="A365" s="366" t="s">
        <v>1108</v>
      </c>
      <c r="B365" s="2"/>
      <c r="C365" s="400" t="s">
        <v>350</v>
      </c>
      <c r="D365" s="519"/>
      <c r="E365" s="519"/>
      <c r="F365" s="519"/>
      <c r="G365" s="519"/>
      <c r="H365" s="452"/>
      <c r="I365" s="406" t="s">
        <v>351</v>
      </c>
      <c r="J365" s="180"/>
      <c r="K365" s="251" t="str">
        <f t="shared" ref="K365:K393" si="5">IF(OR(COUNTIF(J365,"未確認")&gt;0,COUNTIF(J365,"*")&gt;0),"※","")</f>
        <v/>
      </c>
      <c r="L365" s="241"/>
      <c r="M365" s="241"/>
      <c r="N365" s="241"/>
      <c r="O365" s="241"/>
      <c r="P365" s="22"/>
      <c r="Q365" s="22"/>
      <c r="R365" s="22"/>
    </row>
    <row r="366" spans="1:72" ht="34.5" customHeight="1">
      <c r="A366" s="366" t="s">
        <v>1111</v>
      </c>
      <c r="B366" s="2"/>
      <c r="C366" s="182"/>
      <c r="D366" s="440" t="s">
        <v>352</v>
      </c>
      <c r="E366" s="457" t="s">
        <v>353</v>
      </c>
      <c r="F366" s="457"/>
      <c r="G366" s="457"/>
      <c r="H366" s="457"/>
      <c r="I366" s="420"/>
      <c r="J366" s="180"/>
      <c r="K366" s="251" t="str">
        <f t="shared" si="5"/>
        <v/>
      </c>
      <c r="L366" s="241"/>
      <c r="M366" s="241"/>
      <c r="N366" s="241"/>
      <c r="O366" s="241"/>
      <c r="P366" s="22"/>
      <c r="Q366" s="22"/>
      <c r="R366" s="22"/>
    </row>
    <row r="367" spans="1:72" ht="34.5" customHeight="1">
      <c r="A367" s="366" t="s">
        <v>1112</v>
      </c>
      <c r="B367" s="2"/>
      <c r="C367" s="182"/>
      <c r="D367" s="529"/>
      <c r="E367" s="457" t="s">
        <v>354</v>
      </c>
      <c r="F367" s="458"/>
      <c r="G367" s="458"/>
      <c r="H367" s="458"/>
      <c r="I367" s="420"/>
      <c r="J367" s="180"/>
      <c r="K367" s="251" t="str">
        <f t="shared" si="5"/>
        <v/>
      </c>
      <c r="L367" s="241"/>
      <c r="M367" s="241"/>
      <c r="N367" s="241"/>
      <c r="O367" s="241"/>
      <c r="P367" s="22"/>
      <c r="Q367" s="22"/>
      <c r="R367" s="22"/>
    </row>
    <row r="368" spans="1:72" ht="34.5" customHeight="1">
      <c r="A368" s="366" t="s">
        <v>1113</v>
      </c>
      <c r="B368" s="2"/>
      <c r="C368" s="182"/>
      <c r="D368" s="529"/>
      <c r="E368" s="457" t="s">
        <v>355</v>
      </c>
      <c r="F368" s="458"/>
      <c r="G368" s="458"/>
      <c r="H368" s="458"/>
      <c r="I368" s="420"/>
      <c r="J368" s="180"/>
      <c r="K368" s="251" t="str">
        <f t="shared" si="5"/>
        <v/>
      </c>
      <c r="L368" s="241"/>
      <c r="M368" s="241"/>
      <c r="N368" s="241"/>
      <c r="O368" s="241"/>
      <c r="P368" s="22"/>
      <c r="Q368" s="22"/>
      <c r="R368" s="22"/>
    </row>
    <row r="369" spans="1:18" ht="34.5" customHeight="1">
      <c r="A369" s="366" t="s">
        <v>1114</v>
      </c>
      <c r="B369" s="2"/>
      <c r="C369" s="182"/>
      <c r="D369" s="529"/>
      <c r="E369" s="457" t="s">
        <v>356</v>
      </c>
      <c r="F369" s="458"/>
      <c r="G369" s="458"/>
      <c r="H369" s="458"/>
      <c r="I369" s="420"/>
      <c r="J369" s="180"/>
      <c r="K369" s="251" t="str">
        <f t="shared" si="5"/>
        <v/>
      </c>
      <c r="L369" s="241"/>
      <c r="M369" s="241"/>
      <c r="N369" s="241"/>
      <c r="O369" s="241"/>
      <c r="P369" s="22"/>
      <c r="Q369" s="22"/>
      <c r="R369" s="22"/>
    </row>
    <row r="370" spans="1:18" ht="34.5" customHeight="1">
      <c r="A370" s="366" t="s">
        <v>1115</v>
      </c>
      <c r="B370" s="2"/>
      <c r="C370" s="182"/>
      <c r="D370" s="529"/>
      <c r="E370" s="457" t="s">
        <v>357</v>
      </c>
      <c r="F370" s="458"/>
      <c r="G370" s="458"/>
      <c r="H370" s="458"/>
      <c r="I370" s="420"/>
      <c r="J370" s="180"/>
      <c r="K370" s="251" t="str">
        <f t="shared" si="5"/>
        <v/>
      </c>
      <c r="L370" s="241"/>
      <c r="M370" s="241"/>
      <c r="N370" s="241"/>
      <c r="O370" s="241"/>
      <c r="P370" s="22"/>
      <c r="Q370" s="22"/>
      <c r="R370" s="22"/>
    </row>
    <row r="371" spans="1:18" ht="34.5" customHeight="1">
      <c r="A371" s="366" t="s">
        <v>1117</v>
      </c>
      <c r="B371" s="2"/>
      <c r="C371" s="182"/>
      <c r="D371" s="529"/>
      <c r="E371" s="457" t="s">
        <v>358</v>
      </c>
      <c r="F371" s="458"/>
      <c r="G371" s="458"/>
      <c r="H371" s="458"/>
      <c r="I371" s="420"/>
      <c r="J371" s="180"/>
      <c r="K371" s="251" t="str">
        <f t="shared" si="5"/>
        <v/>
      </c>
      <c r="L371" s="241"/>
      <c r="M371" s="241"/>
      <c r="N371" s="241"/>
      <c r="O371" s="241"/>
      <c r="P371" s="22"/>
      <c r="Q371" s="22"/>
      <c r="R371" s="22"/>
    </row>
    <row r="372" spans="1:18" ht="34.5" customHeight="1">
      <c r="A372" s="366" t="s">
        <v>1118</v>
      </c>
      <c r="B372" s="2"/>
      <c r="C372" s="182"/>
      <c r="D372" s="529"/>
      <c r="E372" s="457" t="s">
        <v>359</v>
      </c>
      <c r="F372" s="458"/>
      <c r="G372" s="458"/>
      <c r="H372" s="458"/>
      <c r="I372" s="420"/>
      <c r="J372" s="180"/>
      <c r="K372" s="251" t="str">
        <f t="shared" si="5"/>
        <v/>
      </c>
      <c r="L372" s="241"/>
      <c r="M372" s="241"/>
      <c r="N372" s="241"/>
      <c r="O372" s="241"/>
      <c r="P372" s="22"/>
      <c r="Q372" s="22"/>
      <c r="R372" s="22"/>
    </row>
    <row r="373" spans="1:18" ht="34.5" customHeight="1">
      <c r="A373" s="366" t="s">
        <v>1119</v>
      </c>
      <c r="B373" s="2"/>
      <c r="C373" s="182"/>
      <c r="D373" s="529"/>
      <c r="E373" s="457" t="s">
        <v>360</v>
      </c>
      <c r="F373" s="458"/>
      <c r="G373" s="458"/>
      <c r="H373" s="458"/>
      <c r="I373" s="420"/>
      <c r="J373" s="180"/>
      <c r="K373" s="251" t="str">
        <f t="shared" si="5"/>
        <v/>
      </c>
      <c r="L373" s="241"/>
      <c r="M373" s="241"/>
      <c r="N373" s="241"/>
      <c r="O373" s="241"/>
      <c r="P373" s="22"/>
      <c r="Q373" s="22"/>
      <c r="R373" s="22"/>
    </row>
    <row r="374" spans="1:18" ht="34.5" customHeight="1">
      <c r="A374" s="366" t="s">
        <v>1120</v>
      </c>
      <c r="B374" s="2"/>
      <c r="C374" s="182"/>
      <c r="D374" s="529"/>
      <c r="E374" s="457" t="s">
        <v>361</v>
      </c>
      <c r="F374" s="458"/>
      <c r="G374" s="458"/>
      <c r="H374" s="458"/>
      <c r="I374" s="420"/>
      <c r="J374" s="180"/>
      <c r="K374" s="251" t="str">
        <f t="shared" si="5"/>
        <v/>
      </c>
      <c r="L374" s="241"/>
      <c r="M374" s="241"/>
      <c r="N374" s="241"/>
      <c r="O374" s="241"/>
      <c r="P374" s="22"/>
      <c r="Q374" s="22"/>
      <c r="R374" s="22"/>
    </row>
    <row r="375" spans="1:18" ht="34.5" customHeight="1">
      <c r="A375" s="366" t="s">
        <v>1122</v>
      </c>
      <c r="B375" s="2"/>
      <c r="C375" s="182"/>
      <c r="D375" s="529"/>
      <c r="E375" s="457" t="s">
        <v>362</v>
      </c>
      <c r="F375" s="458"/>
      <c r="G375" s="458"/>
      <c r="H375" s="458"/>
      <c r="I375" s="420"/>
      <c r="J375" s="180"/>
      <c r="K375" s="251" t="str">
        <f t="shared" si="5"/>
        <v/>
      </c>
      <c r="L375" s="241"/>
      <c r="M375" s="241"/>
      <c r="N375" s="241"/>
      <c r="O375" s="241"/>
      <c r="P375" s="22"/>
      <c r="Q375" s="22"/>
      <c r="R375" s="22"/>
    </row>
    <row r="376" spans="1:18" ht="34.5" customHeight="1">
      <c r="A376" s="366" t="s">
        <v>1123</v>
      </c>
      <c r="B376" s="2"/>
      <c r="C376" s="182"/>
      <c r="D376" s="529"/>
      <c r="E376" s="457" t="s">
        <v>363</v>
      </c>
      <c r="F376" s="458"/>
      <c r="G376" s="458"/>
      <c r="H376" s="458"/>
      <c r="I376" s="420"/>
      <c r="J376" s="180"/>
      <c r="K376" s="251" t="str">
        <f t="shared" si="5"/>
        <v/>
      </c>
      <c r="L376" s="241"/>
      <c r="M376" s="241"/>
      <c r="N376" s="241"/>
      <c r="O376" s="241"/>
      <c r="P376" s="22"/>
      <c r="Q376" s="22"/>
      <c r="R376" s="22"/>
    </row>
    <row r="377" spans="1:18" ht="34.5" customHeight="1">
      <c r="A377" s="366" t="s">
        <v>1124</v>
      </c>
      <c r="B377" s="2"/>
      <c r="C377" s="182"/>
      <c r="D377" s="530"/>
      <c r="E377" s="457" t="s">
        <v>364</v>
      </c>
      <c r="F377" s="458"/>
      <c r="G377" s="458"/>
      <c r="H377" s="458"/>
      <c r="I377" s="407"/>
      <c r="J377" s="180"/>
      <c r="K377" s="251" t="str">
        <f t="shared" si="5"/>
        <v/>
      </c>
      <c r="L377" s="241"/>
      <c r="M377" s="241"/>
      <c r="N377" s="241"/>
      <c r="O377" s="241"/>
      <c r="P377" s="22"/>
      <c r="Q377" s="22"/>
      <c r="R377" s="22"/>
    </row>
    <row r="378" spans="1:18" ht="34.5" customHeight="1">
      <c r="A378" s="366" t="s">
        <v>1125</v>
      </c>
      <c r="B378" s="146"/>
      <c r="C378" s="400" t="s">
        <v>739</v>
      </c>
      <c r="D378" s="519"/>
      <c r="E378" s="519"/>
      <c r="F378" s="519"/>
      <c r="G378" s="519"/>
      <c r="H378" s="452"/>
      <c r="I378" s="406" t="s">
        <v>2102</v>
      </c>
      <c r="J378" s="180"/>
      <c r="K378" s="251" t="str">
        <f t="shared" si="5"/>
        <v/>
      </c>
      <c r="L378" s="241"/>
      <c r="M378" s="241"/>
      <c r="N378" s="241"/>
      <c r="O378" s="241"/>
      <c r="P378" s="22"/>
      <c r="Q378" s="22"/>
      <c r="R378" s="22"/>
    </row>
    <row r="379" spans="1:18" ht="34.5" customHeight="1">
      <c r="A379" s="366" t="s">
        <v>1129</v>
      </c>
      <c r="B379" s="2"/>
      <c r="C379" s="182"/>
      <c r="D379" s="440" t="s">
        <v>352</v>
      </c>
      <c r="E379" s="457" t="s">
        <v>353</v>
      </c>
      <c r="F379" s="458"/>
      <c r="G379" s="458"/>
      <c r="H379" s="458"/>
      <c r="I379" s="420"/>
      <c r="J379" s="180"/>
      <c r="K379" s="251" t="str">
        <f t="shared" si="5"/>
        <v/>
      </c>
      <c r="L379" s="241"/>
      <c r="M379" s="241"/>
      <c r="N379" s="241"/>
      <c r="O379" s="241"/>
      <c r="P379" s="22"/>
      <c r="Q379" s="22"/>
      <c r="R379" s="22"/>
    </row>
    <row r="380" spans="1:18" ht="34.5" customHeight="1">
      <c r="A380" s="366" t="s">
        <v>1130</v>
      </c>
      <c r="B380" s="2"/>
      <c r="C380" s="182"/>
      <c r="D380" s="529"/>
      <c r="E380" s="457" t="s">
        <v>354</v>
      </c>
      <c r="F380" s="458"/>
      <c r="G380" s="458"/>
      <c r="H380" s="458"/>
      <c r="I380" s="420"/>
      <c r="J380" s="180"/>
      <c r="K380" s="251" t="str">
        <f t="shared" si="5"/>
        <v/>
      </c>
      <c r="L380" s="241"/>
      <c r="M380" s="241"/>
      <c r="N380" s="241"/>
      <c r="O380" s="241"/>
      <c r="P380" s="22"/>
      <c r="Q380" s="22"/>
      <c r="R380" s="22"/>
    </row>
    <row r="381" spans="1:18" ht="34.5" customHeight="1">
      <c r="A381" s="366" t="s">
        <v>1131</v>
      </c>
      <c r="B381" s="2"/>
      <c r="C381" s="182"/>
      <c r="D381" s="529"/>
      <c r="E381" s="457" t="s">
        <v>355</v>
      </c>
      <c r="F381" s="458"/>
      <c r="G381" s="458"/>
      <c r="H381" s="458"/>
      <c r="I381" s="420"/>
      <c r="J381" s="180"/>
      <c r="K381" s="251" t="str">
        <f t="shared" si="5"/>
        <v/>
      </c>
      <c r="L381" s="241"/>
      <c r="M381" s="241"/>
      <c r="N381" s="241"/>
      <c r="O381" s="241"/>
      <c r="P381" s="22"/>
      <c r="Q381" s="22"/>
      <c r="R381" s="22"/>
    </row>
    <row r="382" spans="1:18" ht="34.5" customHeight="1">
      <c r="A382" s="366" t="s">
        <v>1132</v>
      </c>
      <c r="B382" s="2"/>
      <c r="C382" s="182"/>
      <c r="D382" s="529"/>
      <c r="E382" s="457" t="s">
        <v>356</v>
      </c>
      <c r="F382" s="458"/>
      <c r="G382" s="458"/>
      <c r="H382" s="458"/>
      <c r="I382" s="420"/>
      <c r="J382" s="180"/>
      <c r="K382" s="251" t="str">
        <f t="shared" si="5"/>
        <v/>
      </c>
      <c r="L382" s="241"/>
      <c r="M382" s="241"/>
      <c r="N382" s="241"/>
      <c r="O382" s="241"/>
      <c r="P382" s="22"/>
      <c r="Q382" s="22"/>
      <c r="R382" s="22"/>
    </row>
    <row r="383" spans="1:18" ht="34.5" customHeight="1">
      <c r="A383" s="366" t="s">
        <v>1133</v>
      </c>
      <c r="B383" s="2"/>
      <c r="C383" s="182"/>
      <c r="D383" s="529"/>
      <c r="E383" s="457" t="s">
        <v>357</v>
      </c>
      <c r="F383" s="458"/>
      <c r="G383" s="458"/>
      <c r="H383" s="458"/>
      <c r="I383" s="420"/>
      <c r="J383" s="180"/>
      <c r="K383" s="251" t="str">
        <f t="shared" si="5"/>
        <v/>
      </c>
      <c r="L383" s="241"/>
      <c r="M383" s="241"/>
      <c r="N383" s="241"/>
      <c r="O383" s="241"/>
      <c r="P383" s="22"/>
      <c r="Q383" s="22"/>
      <c r="R383" s="22"/>
    </row>
    <row r="384" spans="1:18" ht="34.5" customHeight="1">
      <c r="A384" s="366" t="s">
        <v>1134</v>
      </c>
      <c r="B384" s="2"/>
      <c r="C384" s="182"/>
      <c r="D384" s="529"/>
      <c r="E384" s="457" t="s">
        <v>358</v>
      </c>
      <c r="F384" s="458"/>
      <c r="G384" s="458"/>
      <c r="H384" s="458"/>
      <c r="I384" s="420"/>
      <c r="J384" s="180"/>
      <c r="K384" s="251" t="str">
        <f t="shared" si="5"/>
        <v/>
      </c>
      <c r="L384" s="241"/>
      <c r="M384" s="241"/>
      <c r="N384" s="241"/>
      <c r="O384" s="241"/>
      <c r="P384" s="22"/>
      <c r="Q384" s="22"/>
      <c r="R384" s="22"/>
    </row>
    <row r="385" spans="1:18" ht="34.5" customHeight="1">
      <c r="A385" s="366" t="s">
        <v>1135</v>
      </c>
      <c r="B385" s="2"/>
      <c r="C385" s="182"/>
      <c r="D385" s="529"/>
      <c r="E385" s="457" t="s">
        <v>359</v>
      </c>
      <c r="F385" s="458"/>
      <c r="G385" s="458"/>
      <c r="H385" s="458"/>
      <c r="I385" s="420"/>
      <c r="J385" s="180"/>
      <c r="K385" s="251" t="str">
        <f t="shared" si="5"/>
        <v/>
      </c>
      <c r="L385" s="241"/>
      <c r="M385" s="241"/>
      <c r="N385" s="241"/>
      <c r="O385" s="241"/>
      <c r="P385" s="22"/>
      <c r="Q385" s="22"/>
      <c r="R385" s="22"/>
    </row>
    <row r="386" spans="1:18" ht="34.5" customHeight="1">
      <c r="A386" s="366" t="s">
        <v>1136</v>
      </c>
      <c r="B386" s="2"/>
      <c r="C386" s="182"/>
      <c r="D386" s="529"/>
      <c r="E386" s="457" t="s">
        <v>360</v>
      </c>
      <c r="F386" s="458"/>
      <c r="G386" s="458"/>
      <c r="H386" s="458"/>
      <c r="I386" s="420"/>
      <c r="J386" s="180"/>
      <c r="K386" s="251" t="str">
        <f t="shared" si="5"/>
        <v/>
      </c>
      <c r="L386" s="241"/>
      <c r="M386" s="241"/>
      <c r="N386" s="241"/>
      <c r="O386" s="241"/>
      <c r="P386" s="22"/>
      <c r="Q386" s="22"/>
      <c r="R386" s="22"/>
    </row>
    <row r="387" spans="1:18" ht="34.5" customHeight="1">
      <c r="A387" s="366" t="s">
        <v>1137</v>
      </c>
      <c r="B387" s="2"/>
      <c r="C387" s="182"/>
      <c r="D387" s="529"/>
      <c r="E387" s="457" t="s">
        <v>361</v>
      </c>
      <c r="F387" s="458"/>
      <c r="G387" s="458"/>
      <c r="H387" s="458"/>
      <c r="I387" s="420"/>
      <c r="J387" s="180"/>
      <c r="K387" s="251" t="str">
        <f t="shared" si="5"/>
        <v/>
      </c>
      <c r="L387" s="241"/>
      <c r="M387" s="241"/>
      <c r="N387" s="241"/>
      <c r="O387" s="241"/>
      <c r="P387" s="22"/>
      <c r="Q387" s="22"/>
      <c r="R387" s="22"/>
    </row>
    <row r="388" spans="1:18" ht="34.5" customHeight="1">
      <c r="A388" s="366" t="s">
        <v>1138</v>
      </c>
      <c r="B388" s="2"/>
      <c r="C388" s="182"/>
      <c r="D388" s="529"/>
      <c r="E388" s="457" t="s">
        <v>362</v>
      </c>
      <c r="F388" s="458"/>
      <c r="G388" s="458"/>
      <c r="H388" s="458"/>
      <c r="I388" s="420"/>
      <c r="J388" s="180"/>
      <c r="K388" s="251" t="str">
        <f t="shared" si="5"/>
        <v/>
      </c>
      <c r="L388" s="241"/>
      <c r="M388" s="241"/>
      <c r="N388" s="241"/>
      <c r="O388" s="241"/>
      <c r="P388" s="22"/>
      <c r="Q388" s="22"/>
      <c r="R388" s="22"/>
    </row>
    <row r="389" spans="1:18" ht="34.5" customHeight="1">
      <c r="A389" s="366" t="s">
        <v>1139</v>
      </c>
      <c r="B389" s="2"/>
      <c r="C389" s="182"/>
      <c r="D389" s="529"/>
      <c r="E389" s="457" t="s">
        <v>363</v>
      </c>
      <c r="F389" s="458"/>
      <c r="G389" s="458"/>
      <c r="H389" s="458"/>
      <c r="I389" s="420"/>
      <c r="J389" s="180"/>
      <c r="K389" s="251" t="str">
        <f t="shared" si="5"/>
        <v/>
      </c>
      <c r="L389" s="241"/>
      <c r="M389" s="241"/>
      <c r="N389" s="241"/>
      <c r="O389" s="241"/>
      <c r="P389" s="22"/>
      <c r="Q389" s="22"/>
      <c r="R389" s="22"/>
    </row>
    <row r="390" spans="1:18" ht="34.5" customHeight="1">
      <c r="A390" s="366" t="s">
        <v>1140</v>
      </c>
      <c r="B390" s="2"/>
      <c r="C390" s="182"/>
      <c r="D390" s="530"/>
      <c r="E390" s="457" t="s">
        <v>364</v>
      </c>
      <c r="F390" s="458"/>
      <c r="G390" s="458"/>
      <c r="H390" s="458"/>
      <c r="I390" s="407"/>
      <c r="J390" s="180"/>
      <c r="K390" s="251" t="str">
        <f t="shared" si="5"/>
        <v/>
      </c>
      <c r="L390" s="241"/>
      <c r="M390" s="241"/>
      <c r="N390" s="241"/>
      <c r="O390" s="241"/>
      <c r="P390" s="22"/>
      <c r="Q390" s="22"/>
      <c r="R390" s="22"/>
    </row>
    <row r="391" spans="1:18" ht="56.1" customHeight="1">
      <c r="A391" s="366" t="s">
        <v>1141</v>
      </c>
      <c r="B391" s="146"/>
      <c r="C391" s="383" t="s">
        <v>368</v>
      </c>
      <c r="D391" s="384"/>
      <c r="E391" s="384"/>
      <c r="F391" s="384"/>
      <c r="G391" s="384"/>
      <c r="H391" s="385"/>
      <c r="I391" s="116" t="s">
        <v>1142</v>
      </c>
      <c r="J391" s="180"/>
      <c r="K391" s="251" t="str">
        <f t="shared" si="5"/>
        <v/>
      </c>
      <c r="L391" s="241"/>
      <c r="M391" s="241"/>
      <c r="N391" s="241"/>
      <c r="O391" s="241"/>
      <c r="P391" s="22"/>
      <c r="Q391" s="22"/>
      <c r="R391" s="22"/>
    </row>
    <row r="392" spans="1:18" ht="70.150000000000006" customHeight="1">
      <c r="A392" s="366" t="s">
        <v>1143</v>
      </c>
      <c r="B392" s="146"/>
      <c r="C392" s="383" t="s">
        <v>370</v>
      </c>
      <c r="D392" s="384"/>
      <c r="E392" s="384"/>
      <c r="F392" s="384"/>
      <c r="G392" s="384"/>
      <c r="H392" s="385"/>
      <c r="I392" s="116" t="s">
        <v>1511</v>
      </c>
      <c r="J392" s="180"/>
      <c r="K392" s="251" t="str">
        <f t="shared" si="5"/>
        <v/>
      </c>
      <c r="L392" s="241"/>
      <c r="M392" s="241"/>
      <c r="N392" s="241"/>
      <c r="O392" s="241"/>
      <c r="P392" s="22"/>
      <c r="Q392" s="22"/>
      <c r="R392" s="22"/>
    </row>
    <row r="393" spans="1:18" ht="70.150000000000006" customHeight="1">
      <c r="A393" s="366" t="s">
        <v>1145</v>
      </c>
      <c r="B393" s="146"/>
      <c r="C393" s="383" t="s">
        <v>372</v>
      </c>
      <c r="D393" s="384"/>
      <c r="E393" s="384"/>
      <c r="F393" s="384"/>
      <c r="G393" s="384"/>
      <c r="H393" s="385"/>
      <c r="I393" s="116" t="s">
        <v>2762</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7"/>
      <c r="I396" s="307"/>
      <c r="J396" s="59"/>
      <c r="K396" s="101"/>
      <c r="L396" s="241"/>
      <c r="M396" s="241"/>
      <c r="N396" s="241"/>
      <c r="O396" s="241"/>
      <c r="P396" s="22"/>
      <c r="Q396" s="22"/>
      <c r="R396" s="22"/>
    </row>
    <row r="397" spans="1:18">
      <c r="A397" s="277"/>
      <c r="B397" s="19" t="s">
        <v>374</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1671</v>
      </c>
      <c r="D399" s="4"/>
      <c r="F399" s="4"/>
      <c r="G399" s="4"/>
      <c r="H399" s="307"/>
      <c r="I399" s="307"/>
      <c r="J399" s="74" t="s">
        <v>77</v>
      </c>
      <c r="K399" s="167"/>
      <c r="L399" s="241"/>
      <c r="M399" s="241"/>
      <c r="N399" s="241"/>
      <c r="O399" s="241"/>
      <c r="P399" s="22"/>
      <c r="Q399" s="22"/>
      <c r="R399" s="22"/>
    </row>
    <row r="400" spans="1:18">
      <c r="A400" s="277"/>
      <c r="B400" s="2"/>
      <c r="C400" s="411"/>
      <c r="D400" s="412"/>
      <c r="E400" s="412"/>
      <c r="F400" s="412"/>
      <c r="G400" s="277"/>
      <c r="H400" s="307"/>
      <c r="I400" s="65" t="s">
        <v>1012</v>
      </c>
      <c r="J400" s="66"/>
      <c r="K400" s="168"/>
      <c r="L400" s="241"/>
      <c r="M400" s="241"/>
      <c r="N400" s="241"/>
      <c r="O400" s="241"/>
      <c r="P400" s="22"/>
      <c r="Q400" s="22"/>
      <c r="R400" s="22"/>
    </row>
    <row r="401" spans="1:18" ht="42" customHeight="1">
      <c r="A401" s="366" t="s">
        <v>1149</v>
      </c>
      <c r="B401" s="2"/>
      <c r="C401" s="383" t="s">
        <v>376</v>
      </c>
      <c r="D401" s="384"/>
      <c r="E401" s="384"/>
      <c r="F401" s="384"/>
      <c r="G401" s="384"/>
      <c r="H401" s="385"/>
      <c r="I401" s="324" t="s">
        <v>2787</v>
      </c>
      <c r="J401" s="180"/>
      <c r="K401" s="251" t="str">
        <f t="shared" ref="K401:K408" si="6">IF(OR(COUNTIF(J401,"未確認")&gt;0,COUNTIF(J401,"*")&gt;0),"※","")</f>
        <v/>
      </c>
      <c r="L401" s="241"/>
      <c r="M401" s="241"/>
      <c r="N401" s="241"/>
      <c r="O401" s="241"/>
      <c r="P401" s="22"/>
      <c r="Q401" s="22"/>
      <c r="R401" s="22"/>
    </row>
    <row r="402" spans="1:18" ht="84" customHeight="1">
      <c r="A402" s="366" t="s">
        <v>1151</v>
      </c>
      <c r="B402" s="184"/>
      <c r="C402" s="383" t="s">
        <v>378</v>
      </c>
      <c r="D402" s="515"/>
      <c r="E402" s="515"/>
      <c r="F402" s="515"/>
      <c r="G402" s="515"/>
      <c r="H402" s="516"/>
      <c r="I402" s="116" t="s">
        <v>379</v>
      </c>
      <c r="J402" s="180"/>
      <c r="K402" s="251" t="str">
        <f t="shared" si="6"/>
        <v/>
      </c>
      <c r="L402" s="241"/>
      <c r="M402" s="241"/>
      <c r="N402" s="241"/>
      <c r="O402" s="241"/>
      <c r="P402" s="22"/>
      <c r="Q402" s="22"/>
      <c r="R402" s="22"/>
    </row>
    <row r="403" spans="1:18" ht="56.1" customHeight="1">
      <c r="A403" s="366" t="s">
        <v>1153</v>
      </c>
      <c r="B403" s="184"/>
      <c r="C403" s="383" t="s">
        <v>380</v>
      </c>
      <c r="D403" s="515"/>
      <c r="E403" s="515"/>
      <c r="F403" s="515"/>
      <c r="G403" s="515"/>
      <c r="H403" s="516"/>
      <c r="I403" s="116" t="s">
        <v>3322</v>
      </c>
      <c r="J403" s="180"/>
      <c r="K403" s="251" t="str">
        <f t="shared" si="6"/>
        <v/>
      </c>
      <c r="L403" s="241"/>
      <c r="M403" s="241"/>
      <c r="N403" s="241"/>
      <c r="O403" s="241"/>
      <c r="P403" s="22"/>
      <c r="Q403" s="22"/>
      <c r="R403" s="22"/>
    </row>
    <row r="404" spans="1:18" ht="56.1" customHeight="1">
      <c r="A404" s="366" t="s">
        <v>1155</v>
      </c>
      <c r="B404" s="184"/>
      <c r="C404" s="383" t="s">
        <v>382</v>
      </c>
      <c r="D404" s="515"/>
      <c r="E404" s="515"/>
      <c r="F404" s="515"/>
      <c r="G404" s="515"/>
      <c r="H404" s="516"/>
      <c r="I404" s="116" t="s">
        <v>1921</v>
      </c>
      <c r="J404" s="180"/>
      <c r="K404" s="251" t="str">
        <f t="shared" si="6"/>
        <v/>
      </c>
      <c r="L404" s="241"/>
      <c r="M404" s="241"/>
      <c r="N404" s="241"/>
      <c r="O404" s="241"/>
      <c r="P404" s="22"/>
      <c r="Q404" s="22"/>
      <c r="R404" s="22"/>
    </row>
    <row r="405" spans="1:18" ht="117">
      <c r="A405" s="366" t="s">
        <v>1157</v>
      </c>
      <c r="B405" s="184"/>
      <c r="C405" s="383" t="s">
        <v>384</v>
      </c>
      <c r="D405" s="515"/>
      <c r="E405" s="515"/>
      <c r="F405" s="515"/>
      <c r="G405" s="515"/>
      <c r="H405" s="516"/>
      <c r="I405" s="116" t="s">
        <v>1158</v>
      </c>
      <c r="J405" s="180"/>
      <c r="K405" s="251" t="str">
        <f t="shared" si="6"/>
        <v/>
      </c>
      <c r="L405" s="241"/>
      <c r="M405" s="241"/>
      <c r="N405" s="241"/>
      <c r="O405" s="241"/>
      <c r="P405" s="22"/>
      <c r="Q405" s="22"/>
      <c r="R405" s="22"/>
    </row>
    <row r="406" spans="1:18" s="112" customFormat="1" ht="98.1" customHeight="1">
      <c r="A406" s="366" t="s">
        <v>1159</v>
      </c>
      <c r="B406" s="184"/>
      <c r="C406" s="383" t="s">
        <v>740</v>
      </c>
      <c r="D406" s="517"/>
      <c r="E406" s="517"/>
      <c r="F406" s="517"/>
      <c r="G406" s="517"/>
      <c r="H406" s="518"/>
      <c r="I406" s="116" t="s">
        <v>3353</v>
      </c>
      <c r="J406" s="180"/>
      <c r="K406" s="251" t="str">
        <f t="shared" si="6"/>
        <v/>
      </c>
      <c r="L406" s="241"/>
      <c r="M406" s="241"/>
      <c r="N406" s="241"/>
      <c r="O406" s="241"/>
      <c r="P406" s="22"/>
      <c r="Q406" s="22"/>
      <c r="R406" s="22"/>
    </row>
    <row r="407" spans="1:18" s="112" customFormat="1" ht="70.150000000000006" customHeight="1">
      <c r="A407" s="366" t="s">
        <v>1160</v>
      </c>
      <c r="B407" s="184"/>
      <c r="C407" s="383" t="s">
        <v>388</v>
      </c>
      <c r="D407" s="515"/>
      <c r="E407" s="515"/>
      <c r="F407" s="515"/>
      <c r="G407" s="515"/>
      <c r="H407" s="516"/>
      <c r="I407" s="116" t="s">
        <v>1161</v>
      </c>
      <c r="J407" s="180"/>
      <c r="K407" s="251" t="str">
        <f t="shared" si="6"/>
        <v/>
      </c>
      <c r="L407" s="241"/>
      <c r="M407" s="241"/>
      <c r="N407" s="241"/>
      <c r="O407" s="241"/>
      <c r="P407" s="22"/>
      <c r="Q407" s="22"/>
      <c r="R407" s="22"/>
    </row>
    <row r="408" spans="1:18" s="112" customFormat="1" ht="84" customHeight="1">
      <c r="A408" s="366" t="s">
        <v>1162</v>
      </c>
      <c r="B408" s="184"/>
      <c r="C408" s="383" t="s">
        <v>390</v>
      </c>
      <c r="D408" s="515"/>
      <c r="E408" s="515"/>
      <c r="F408" s="515"/>
      <c r="G408" s="515"/>
      <c r="H408" s="516"/>
      <c r="I408" s="116" t="s">
        <v>2371</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392</v>
      </c>
      <c r="D412" s="4"/>
      <c r="F412" s="4"/>
      <c r="G412" s="4"/>
      <c r="H412" s="307"/>
      <c r="I412" s="307"/>
      <c r="J412" s="74" t="s">
        <v>77</v>
      </c>
      <c r="K412" s="167"/>
      <c r="L412" s="241"/>
      <c r="M412" s="241"/>
      <c r="N412" s="241"/>
      <c r="O412" s="241"/>
      <c r="P412" s="22"/>
      <c r="Q412" s="22"/>
      <c r="R412" s="22"/>
    </row>
    <row r="413" spans="1:18">
      <c r="A413" s="277"/>
      <c r="B413" s="2"/>
      <c r="C413" s="411"/>
      <c r="D413" s="412"/>
      <c r="E413" s="412"/>
      <c r="F413" s="412"/>
      <c r="G413" s="44"/>
      <c r="H413" s="307"/>
      <c r="I413" s="65" t="s">
        <v>1681</v>
      </c>
      <c r="J413" s="66"/>
      <c r="K413" s="168"/>
      <c r="L413" s="241"/>
      <c r="M413" s="241"/>
      <c r="N413" s="241"/>
      <c r="O413" s="241"/>
      <c r="P413" s="22"/>
      <c r="Q413" s="22"/>
      <c r="R413" s="22"/>
    </row>
    <row r="414" spans="1:18" s="108" customFormat="1" ht="78">
      <c r="A414" s="366" t="s">
        <v>1164</v>
      </c>
      <c r="B414" s="184"/>
      <c r="C414" s="415" t="s">
        <v>393</v>
      </c>
      <c r="D414" s="416"/>
      <c r="E414" s="416"/>
      <c r="F414" s="416"/>
      <c r="G414" s="416"/>
      <c r="H414" s="417"/>
      <c r="I414" s="116" t="s">
        <v>394</v>
      </c>
      <c r="J414" s="180"/>
      <c r="K414" s="251" t="str">
        <f>IF(OR(COUNTIF(J414,"未確認")&gt;0,COUNTIF(J414,"*")&gt;0),"※","")</f>
        <v/>
      </c>
      <c r="L414" s="241"/>
      <c r="M414" s="241"/>
      <c r="N414" s="241"/>
      <c r="O414" s="241"/>
      <c r="P414" s="22"/>
      <c r="Q414" s="22"/>
      <c r="R414" s="22"/>
    </row>
    <row r="415" spans="1:18" s="108" customFormat="1" ht="78">
      <c r="A415" s="366"/>
      <c r="B415" s="184"/>
      <c r="C415" s="415" t="s">
        <v>1970</v>
      </c>
      <c r="D415" s="416"/>
      <c r="E415" s="416"/>
      <c r="F415" s="416"/>
      <c r="G415" s="416"/>
      <c r="H415" s="417"/>
      <c r="I415" s="116" t="s">
        <v>1167</v>
      </c>
      <c r="J415" s="180"/>
      <c r="K415" s="251" t="str">
        <f>IF(OR(COUNTIF(J415,"未確認")&gt;0,COUNTIF(J415,"*")&gt;0),"※","")</f>
        <v/>
      </c>
      <c r="L415" s="241"/>
      <c r="M415" s="241"/>
      <c r="N415" s="241"/>
      <c r="O415" s="241"/>
      <c r="P415" s="22"/>
      <c r="Q415" s="22"/>
      <c r="R415" s="22"/>
    </row>
    <row r="416" spans="1:18" s="108" customFormat="1" ht="97.5">
      <c r="A416" s="366" t="s">
        <v>1168</v>
      </c>
      <c r="B416" s="184"/>
      <c r="C416" s="415" t="s">
        <v>395</v>
      </c>
      <c r="D416" s="527"/>
      <c r="E416" s="527"/>
      <c r="F416" s="527"/>
      <c r="G416" s="527"/>
      <c r="H416" s="528"/>
      <c r="I416" s="116" t="s">
        <v>2106</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1843</v>
      </c>
      <c r="D420" s="4"/>
      <c r="F420" s="4"/>
      <c r="G420" s="4"/>
      <c r="H420" s="307"/>
      <c r="I420" s="307"/>
      <c r="J420" s="74" t="s">
        <v>77</v>
      </c>
      <c r="K420" s="167"/>
      <c r="L420" s="241"/>
      <c r="M420" s="241"/>
      <c r="N420" s="241"/>
      <c r="O420" s="241"/>
      <c r="P420" s="22"/>
      <c r="Q420" s="22"/>
      <c r="R420" s="22"/>
    </row>
    <row r="421" spans="1:18">
      <c r="A421" s="277"/>
      <c r="B421" s="2"/>
      <c r="C421" s="418"/>
      <c r="D421" s="418"/>
      <c r="E421" s="418"/>
      <c r="F421" s="418"/>
      <c r="G421" s="44"/>
      <c r="H421" s="307"/>
      <c r="I421" s="65" t="s">
        <v>78</v>
      </c>
      <c r="J421" s="66"/>
      <c r="K421" s="168"/>
      <c r="L421" s="241"/>
      <c r="M421" s="241"/>
      <c r="N421" s="241"/>
      <c r="O421" s="241"/>
      <c r="P421" s="22"/>
      <c r="Q421" s="22"/>
      <c r="R421" s="22"/>
    </row>
    <row r="422" spans="1:18" s="108" customFormat="1" ht="97.5">
      <c r="A422" s="366" t="s">
        <v>1171</v>
      </c>
      <c r="B422" s="184"/>
      <c r="C422" s="415" t="s">
        <v>398</v>
      </c>
      <c r="D422" s="416"/>
      <c r="E422" s="416"/>
      <c r="F422" s="416"/>
      <c r="G422" s="416"/>
      <c r="H422" s="417"/>
      <c r="I422" s="116" t="s">
        <v>1844</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1845</v>
      </c>
      <c r="D426" s="4"/>
      <c r="F426" s="4"/>
      <c r="G426" s="4"/>
      <c r="H426" s="307"/>
      <c r="I426" s="307"/>
      <c r="J426" s="74" t="s">
        <v>77</v>
      </c>
      <c r="K426" s="167"/>
      <c r="L426" s="241"/>
      <c r="M426" s="241"/>
      <c r="N426" s="241"/>
      <c r="O426" s="241"/>
      <c r="P426" s="22"/>
      <c r="Q426" s="22"/>
      <c r="R426" s="22"/>
    </row>
    <row r="427" spans="1:18">
      <c r="A427" s="277"/>
      <c r="B427" s="2"/>
      <c r="C427" s="418"/>
      <c r="D427" s="419"/>
      <c r="E427" s="419"/>
      <c r="F427" s="419"/>
      <c r="G427" s="44"/>
      <c r="H427" s="307"/>
      <c r="I427" s="65" t="s">
        <v>1148</v>
      </c>
      <c r="J427" s="66"/>
      <c r="K427" s="168"/>
      <c r="L427" s="241"/>
      <c r="M427" s="241"/>
      <c r="N427" s="241"/>
      <c r="O427" s="241"/>
      <c r="P427" s="22"/>
      <c r="Q427" s="22"/>
      <c r="R427" s="22"/>
    </row>
    <row r="428" spans="1:18" s="1" customFormat="1" ht="28.5" customHeight="1">
      <c r="A428" s="355" t="s">
        <v>3063</v>
      </c>
      <c r="B428" s="184"/>
      <c r="C428" s="383" t="s">
        <v>401</v>
      </c>
      <c r="D428" s="384"/>
      <c r="E428" s="384"/>
      <c r="F428" s="384"/>
      <c r="G428" s="384"/>
      <c r="H428" s="385"/>
      <c r="I428" s="116" t="s">
        <v>3191</v>
      </c>
      <c r="J428" s="109">
        <v>0</v>
      </c>
      <c r="K428" s="367" t="s">
        <v>89</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1847</v>
      </c>
      <c r="D432" s="4"/>
      <c r="F432" s="4"/>
      <c r="G432" s="4"/>
      <c r="H432" s="307"/>
      <c r="I432" s="307"/>
      <c r="J432" s="74" t="s">
        <v>77</v>
      </c>
      <c r="K432" s="167"/>
      <c r="L432" s="241"/>
      <c r="M432" s="241"/>
      <c r="N432" s="241"/>
      <c r="O432" s="241"/>
      <c r="P432" s="22"/>
      <c r="Q432" s="22"/>
      <c r="R432" s="22"/>
    </row>
    <row r="433" spans="1:18">
      <c r="A433" s="277"/>
      <c r="B433" s="2"/>
      <c r="C433" s="411"/>
      <c r="D433" s="412"/>
      <c r="E433" s="412"/>
      <c r="F433" s="412"/>
      <c r="G433" s="44"/>
      <c r="H433" s="307"/>
      <c r="I433" s="65" t="s">
        <v>1512</v>
      </c>
      <c r="J433" s="66"/>
      <c r="K433" s="168"/>
      <c r="L433" s="241"/>
      <c r="M433" s="241"/>
      <c r="N433" s="241"/>
      <c r="O433" s="241"/>
      <c r="P433" s="22"/>
      <c r="Q433" s="22"/>
      <c r="R433" s="22"/>
    </row>
    <row r="434" spans="1:18" s="108" customFormat="1" ht="56.1" customHeight="1">
      <c r="A434" s="366" t="s">
        <v>1177</v>
      </c>
      <c r="B434" s="184"/>
      <c r="C434" s="383" t="s">
        <v>404</v>
      </c>
      <c r="D434" s="384"/>
      <c r="E434" s="384"/>
      <c r="F434" s="384"/>
      <c r="G434" s="384"/>
      <c r="H434" s="385"/>
      <c r="I434" s="116" t="s">
        <v>1178</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6" t="s">
        <v>1179</v>
      </c>
      <c r="B435" s="184"/>
      <c r="C435" s="383" t="s">
        <v>406</v>
      </c>
      <c r="D435" s="515"/>
      <c r="E435" s="515"/>
      <c r="F435" s="515"/>
      <c r="G435" s="515"/>
      <c r="H435" s="516"/>
      <c r="I435" s="116" t="s">
        <v>1973</v>
      </c>
      <c r="J435" s="180"/>
      <c r="K435" s="251" t="str">
        <f t="shared" si="7"/>
        <v/>
      </c>
      <c r="L435" s="241"/>
      <c r="M435" s="241"/>
      <c r="N435" s="241"/>
      <c r="O435" s="241"/>
      <c r="P435" s="22"/>
      <c r="Q435" s="22"/>
      <c r="R435" s="22"/>
    </row>
    <row r="436" spans="1:18" s="108" customFormat="1" ht="57" customHeight="1">
      <c r="A436" s="366" t="s">
        <v>1181</v>
      </c>
      <c r="B436" s="184"/>
      <c r="C436" s="383" t="s">
        <v>742</v>
      </c>
      <c r="D436" s="515"/>
      <c r="E436" s="515"/>
      <c r="F436" s="515"/>
      <c r="G436" s="515"/>
      <c r="H436" s="516"/>
      <c r="I436" s="413" t="s">
        <v>1524</v>
      </c>
      <c r="J436" s="180"/>
      <c r="K436" s="251" t="str">
        <f t="shared" si="7"/>
        <v/>
      </c>
      <c r="L436" s="241"/>
      <c r="M436" s="241"/>
      <c r="N436" s="241"/>
      <c r="O436" s="241"/>
      <c r="P436" s="22"/>
      <c r="Q436" s="22"/>
      <c r="R436" s="22"/>
    </row>
    <row r="437" spans="1:18" s="108" customFormat="1" ht="57" customHeight="1">
      <c r="A437" s="366" t="s">
        <v>1183</v>
      </c>
      <c r="B437" s="184"/>
      <c r="C437" s="383" t="s">
        <v>743</v>
      </c>
      <c r="D437" s="515"/>
      <c r="E437" s="515"/>
      <c r="F437" s="515"/>
      <c r="G437" s="515"/>
      <c r="H437" s="516"/>
      <c r="I437" s="414"/>
      <c r="J437" s="180"/>
      <c r="K437" s="251" t="str">
        <f t="shared" si="7"/>
        <v/>
      </c>
      <c r="L437" s="241"/>
      <c r="M437" s="241"/>
      <c r="N437" s="241"/>
      <c r="O437" s="241"/>
      <c r="P437" s="22"/>
      <c r="Q437" s="22"/>
      <c r="R437" s="22"/>
    </row>
    <row r="438" spans="1:18" s="108" customFormat="1" ht="70.150000000000006" customHeight="1">
      <c r="A438" s="366" t="s">
        <v>1184</v>
      </c>
      <c r="B438" s="184"/>
      <c r="C438" s="383" t="s">
        <v>744</v>
      </c>
      <c r="D438" s="515"/>
      <c r="E438" s="515"/>
      <c r="F438" s="515"/>
      <c r="G438" s="515"/>
      <c r="H438" s="516"/>
      <c r="I438" s="116" t="s">
        <v>3946</v>
      </c>
      <c r="J438" s="180"/>
      <c r="K438" s="251" t="str">
        <f t="shared" si="7"/>
        <v/>
      </c>
      <c r="L438" s="241"/>
      <c r="M438" s="241"/>
      <c r="N438" s="241"/>
      <c r="O438" s="241"/>
      <c r="P438" s="22"/>
      <c r="Q438" s="22"/>
      <c r="R438" s="22"/>
    </row>
    <row r="439" spans="1:18" s="108" customFormat="1" ht="56.1" customHeight="1">
      <c r="A439" s="366" t="s">
        <v>1186</v>
      </c>
      <c r="B439" s="184"/>
      <c r="C439" s="383" t="s">
        <v>745</v>
      </c>
      <c r="D439" s="515"/>
      <c r="E439" s="515"/>
      <c r="F439" s="515"/>
      <c r="G439" s="515"/>
      <c r="H439" s="516"/>
      <c r="I439" s="116" t="s">
        <v>1187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7"/>
      <c r="I442" s="307"/>
      <c r="J442" s="59"/>
      <c r="K442" s="101"/>
      <c r="L442" s="241"/>
      <c r="M442" s="241"/>
      <c r="N442" s="241"/>
      <c r="O442" s="241"/>
      <c r="P442" s="22"/>
      <c r="Q442" s="22"/>
      <c r="R442" s="22"/>
    </row>
    <row r="443" spans="1:18" s="108" customFormat="1">
      <c r="A443" s="277"/>
      <c r="B443" s="19" t="s">
        <v>415</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7"/>
      <c r="I445" s="307"/>
      <c r="J445" s="74" t="s">
        <v>77</v>
      </c>
      <c r="K445" s="167"/>
      <c r="L445" s="241"/>
      <c r="M445" s="241"/>
      <c r="N445" s="241"/>
      <c r="O445" s="241"/>
      <c r="P445" s="22"/>
      <c r="Q445" s="22"/>
      <c r="R445" s="22"/>
    </row>
    <row r="446" spans="1:18" s="2" customFormat="1">
      <c r="A446" s="277"/>
      <c r="C446" s="60"/>
      <c r="D446" s="4"/>
      <c r="E446" s="4"/>
      <c r="F446" s="4"/>
      <c r="G446" s="4"/>
      <c r="H446" s="307"/>
      <c r="I446" s="65" t="s">
        <v>1512</v>
      </c>
      <c r="J446" s="66"/>
      <c r="K446" s="168"/>
      <c r="L446" s="241"/>
      <c r="M446" s="241"/>
      <c r="N446" s="241"/>
      <c r="O446" s="241"/>
      <c r="P446" s="22"/>
      <c r="Q446" s="22"/>
      <c r="R446" s="22"/>
    </row>
    <row r="447" spans="1:18" s="108" customFormat="1" ht="70.150000000000006" customHeight="1">
      <c r="A447" s="366" t="s">
        <v>1188</v>
      </c>
      <c r="C447" s="457" t="s">
        <v>416</v>
      </c>
      <c r="D447" s="457"/>
      <c r="E447" s="457"/>
      <c r="F447" s="457"/>
      <c r="G447" s="457"/>
      <c r="H447" s="457"/>
      <c r="I447" s="116" t="s">
        <v>1528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6" t="s">
        <v>1189</v>
      </c>
      <c r="B448" s="113"/>
      <c r="C448" s="457" t="s">
        <v>418</v>
      </c>
      <c r="D448" s="458"/>
      <c r="E448" s="458"/>
      <c r="F448" s="458"/>
      <c r="G448" s="458"/>
      <c r="H448" s="458"/>
      <c r="I448" s="116" t="s">
        <v>1190</v>
      </c>
      <c r="J448" s="180"/>
      <c r="K448" s="251" t="str">
        <f t="shared" si="8"/>
        <v/>
      </c>
      <c r="L448" s="241"/>
      <c r="M448" s="241"/>
      <c r="N448" s="241"/>
      <c r="O448" s="241"/>
      <c r="P448" s="22"/>
      <c r="Q448" s="22"/>
      <c r="R448" s="22"/>
    </row>
    <row r="449" spans="1:18" s="108" customFormat="1" ht="70.150000000000006" customHeight="1">
      <c r="A449" s="366" t="s">
        <v>1191</v>
      </c>
      <c r="B449" s="113"/>
      <c r="C449" s="457" t="s">
        <v>420</v>
      </c>
      <c r="D449" s="458"/>
      <c r="E449" s="458"/>
      <c r="F449" s="458"/>
      <c r="G449" s="458"/>
      <c r="H449" s="458"/>
      <c r="I449" s="116" t="s">
        <v>3947</v>
      </c>
      <c r="J449" s="180"/>
      <c r="K449" s="251" t="str">
        <f t="shared" si="8"/>
        <v/>
      </c>
      <c r="L449" s="241"/>
      <c r="M449" s="241"/>
      <c r="N449" s="241"/>
      <c r="O449" s="241"/>
      <c r="P449" s="22"/>
      <c r="Q449" s="22"/>
      <c r="R449" s="22"/>
    </row>
    <row r="450" spans="1:18" s="108" customFormat="1" ht="70.150000000000006" customHeight="1">
      <c r="A450" s="366" t="s">
        <v>1193</v>
      </c>
      <c r="B450" s="113"/>
      <c r="C450" s="457" t="s">
        <v>422</v>
      </c>
      <c r="D450" s="458"/>
      <c r="E450" s="458"/>
      <c r="F450" s="458"/>
      <c r="G450" s="458"/>
      <c r="H450" s="458"/>
      <c r="I450" s="116" t="s">
        <v>423</v>
      </c>
      <c r="J450" s="180"/>
      <c r="K450" s="251" t="str">
        <f t="shared" si="8"/>
        <v/>
      </c>
      <c r="L450" s="241"/>
      <c r="M450" s="241"/>
      <c r="N450" s="241"/>
      <c r="O450" s="241"/>
      <c r="P450" s="22"/>
      <c r="Q450" s="22"/>
      <c r="R450" s="22"/>
    </row>
    <row r="451" spans="1:18" s="108" customFormat="1" ht="70.150000000000006" customHeight="1">
      <c r="A451" s="366" t="s">
        <v>1194</v>
      </c>
      <c r="B451" s="113"/>
      <c r="C451" s="457" t="s">
        <v>424</v>
      </c>
      <c r="D451" s="458"/>
      <c r="E451" s="458"/>
      <c r="F451" s="458"/>
      <c r="G451" s="458"/>
      <c r="H451" s="458"/>
      <c r="I451" s="116" t="s">
        <v>1928</v>
      </c>
      <c r="J451" s="180"/>
      <c r="K451" s="251" t="str">
        <f t="shared" si="8"/>
        <v/>
      </c>
      <c r="L451" s="241"/>
      <c r="M451" s="241"/>
      <c r="N451" s="241"/>
      <c r="O451" s="241"/>
      <c r="P451" s="22"/>
      <c r="Q451" s="22"/>
      <c r="R451" s="22"/>
    </row>
    <row r="452" spans="1:18" s="108" customFormat="1" ht="98.1" customHeight="1">
      <c r="A452" s="366" t="s">
        <v>1196</v>
      </c>
      <c r="B452" s="113"/>
      <c r="C452" s="457" t="s">
        <v>426</v>
      </c>
      <c r="D452" s="458"/>
      <c r="E452" s="458"/>
      <c r="F452" s="458"/>
      <c r="G452" s="458"/>
      <c r="H452" s="458"/>
      <c r="I452" s="116" t="s">
        <v>2791</v>
      </c>
      <c r="J452" s="180"/>
      <c r="K452" s="251" t="str">
        <f t="shared" si="8"/>
        <v/>
      </c>
      <c r="L452" s="241"/>
      <c r="M452" s="241"/>
      <c r="N452" s="241"/>
      <c r="O452" s="241"/>
      <c r="P452" s="22"/>
      <c r="Q452" s="22"/>
      <c r="R452" s="22"/>
    </row>
    <row r="453" spans="1:18" s="108" customFormat="1" ht="84" customHeight="1">
      <c r="A453" s="366" t="s">
        <v>1198</v>
      </c>
      <c r="B453" s="113"/>
      <c r="C453" s="457" t="s">
        <v>428</v>
      </c>
      <c r="D453" s="458"/>
      <c r="E453" s="458"/>
      <c r="F453" s="458"/>
      <c r="G453" s="458"/>
      <c r="H453" s="458"/>
      <c r="I453" s="116" t="s">
        <v>2905</v>
      </c>
      <c r="J453" s="180"/>
      <c r="K453" s="251" t="str">
        <f t="shared" si="8"/>
        <v/>
      </c>
      <c r="L453" s="241"/>
      <c r="M453" s="241"/>
      <c r="N453" s="241"/>
      <c r="O453" s="241"/>
      <c r="P453" s="22"/>
      <c r="Q453" s="22"/>
      <c r="R453" s="22"/>
    </row>
    <row r="454" spans="1:18" s="108" customFormat="1" ht="70.150000000000006" customHeight="1">
      <c r="A454" s="366" t="s">
        <v>1200</v>
      </c>
      <c r="B454" s="113"/>
      <c r="C454" s="457" t="s">
        <v>430</v>
      </c>
      <c r="D454" s="458"/>
      <c r="E454" s="458"/>
      <c r="F454" s="458"/>
      <c r="G454" s="458"/>
      <c r="H454" s="458"/>
      <c r="I454" s="116" t="s">
        <v>3948</v>
      </c>
      <c r="J454" s="180"/>
      <c r="K454" s="251" t="str">
        <f t="shared" si="8"/>
        <v/>
      </c>
      <c r="L454" s="241"/>
      <c r="M454" s="241"/>
      <c r="N454" s="241"/>
      <c r="O454" s="241"/>
      <c r="P454" s="22"/>
      <c r="Q454" s="22"/>
      <c r="R454" s="22"/>
    </row>
    <row r="455" spans="1:18" s="108" customFormat="1" ht="70.150000000000006" customHeight="1">
      <c r="A455" s="366" t="s">
        <v>1201</v>
      </c>
      <c r="B455" s="113"/>
      <c r="C455" s="457" t="s">
        <v>3949</v>
      </c>
      <c r="D455" s="524"/>
      <c r="E455" s="524"/>
      <c r="F455" s="524"/>
      <c r="G455" s="524"/>
      <c r="H455" s="524"/>
      <c r="I455" s="129" t="s">
        <v>1202</v>
      </c>
      <c r="J455" s="180"/>
      <c r="K455" s="251" t="str">
        <f t="shared" si="8"/>
        <v/>
      </c>
      <c r="L455" s="241"/>
      <c r="M455" s="241"/>
      <c r="N455" s="241"/>
      <c r="O455" s="241"/>
      <c r="P455" s="22"/>
      <c r="Q455" s="22"/>
      <c r="R455" s="22"/>
    </row>
    <row r="456" spans="1:18" s="108" customFormat="1" ht="78">
      <c r="A456" s="366" t="s">
        <v>1203</v>
      </c>
      <c r="B456" s="113"/>
      <c r="C456" s="457" t="s">
        <v>434</v>
      </c>
      <c r="D456" s="458"/>
      <c r="E456" s="458"/>
      <c r="F456" s="458"/>
      <c r="G456" s="458"/>
      <c r="H456" s="458"/>
      <c r="I456" s="129" t="s">
        <v>435</v>
      </c>
      <c r="J456" s="180"/>
      <c r="K456" s="251" t="str">
        <f t="shared" si="8"/>
        <v/>
      </c>
      <c r="L456" s="241"/>
      <c r="M456" s="241"/>
      <c r="N456" s="241"/>
      <c r="O456" s="241"/>
      <c r="P456" s="22"/>
      <c r="Q456" s="22"/>
      <c r="R456" s="22"/>
    </row>
    <row r="457" spans="1:18" s="108" customFormat="1" ht="70.150000000000006" customHeight="1">
      <c r="A457" s="366" t="s">
        <v>1204</v>
      </c>
      <c r="B457" s="113"/>
      <c r="C457" s="457" t="s">
        <v>436</v>
      </c>
      <c r="D457" s="458"/>
      <c r="E457" s="458"/>
      <c r="F457" s="458"/>
      <c r="G457" s="458"/>
      <c r="H457" s="458"/>
      <c r="I457" s="129" t="s">
        <v>437</v>
      </c>
      <c r="J457" s="180"/>
      <c r="K457" s="251" t="str">
        <f t="shared" si="8"/>
        <v/>
      </c>
      <c r="L457" s="241"/>
      <c r="M457" s="241"/>
      <c r="N457" s="241"/>
      <c r="O457" s="241"/>
      <c r="P457" s="22"/>
      <c r="Q457" s="22"/>
      <c r="R457" s="22"/>
    </row>
    <row r="458" spans="1:18" s="108" customFormat="1" ht="70.150000000000006" customHeight="1">
      <c r="A458" s="366" t="s">
        <v>1205</v>
      </c>
      <c r="B458" s="113"/>
      <c r="C458" s="457" t="s">
        <v>438</v>
      </c>
      <c r="D458" s="458"/>
      <c r="E458" s="458"/>
      <c r="F458" s="458"/>
      <c r="G458" s="458"/>
      <c r="H458" s="458"/>
      <c r="I458" s="129" t="s">
        <v>1684</v>
      </c>
      <c r="J458" s="180"/>
      <c r="K458" s="251" t="str">
        <f t="shared" si="8"/>
        <v/>
      </c>
      <c r="L458" s="241"/>
      <c r="M458" s="241"/>
      <c r="N458" s="241"/>
      <c r="O458" s="241"/>
      <c r="P458" s="22"/>
      <c r="Q458" s="22"/>
      <c r="R458" s="22"/>
    </row>
    <row r="459" spans="1:18" s="108" customFormat="1" ht="70.150000000000006" customHeight="1">
      <c r="A459" s="366" t="s">
        <v>1207</v>
      </c>
      <c r="B459" s="113"/>
      <c r="C459" s="457" t="s">
        <v>440</v>
      </c>
      <c r="D459" s="458"/>
      <c r="E459" s="458"/>
      <c r="F459" s="458"/>
      <c r="G459" s="458"/>
      <c r="H459" s="458"/>
      <c r="I459" s="129" t="s">
        <v>3950</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7"/>
      <c r="I462" s="307"/>
      <c r="J462" s="59"/>
      <c r="K462" s="101"/>
      <c r="L462" s="241"/>
      <c r="M462" s="241"/>
      <c r="N462" s="241"/>
      <c r="O462" s="241"/>
      <c r="P462" s="22"/>
      <c r="Q462" s="22"/>
      <c r="R462" s="22"/>
    </row>
    <row r="463" spans="1:18" s="1" customFormat="1" ht="17.25" customHeight="1">
      <c r="A463" s="277"/>
      <c r="B463" s="19" t="s">
        <v>455</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7"/>
      <c r="I465" s="307"/>
      <c r="J465" s="74" t="s">
        <v>77</v>
      </c>
      <c r="K465" s="167"/>
      <c r="L465" s="241"/>
      <c r="M465" s="241"/>
      <c r="N465" s="241"/>
      <c r="O465" s="241"/>
      <c r="P465" s="22"/>
      <c r="Q465" s="22"/>
      <c r="R465" s="22"/>
    </row>
    <row r="466" spans="1:18" s="2" customFormat="1">
      <c r="A466" s="277"/>
      <c r="C466" s="60"/>
      <c r="D466" s="4"/>
      <c r="E466" s="4"/>
      <c r="F466" s="4"/>
      <c r="G466" s="4"/>
      <c r="H466" s="307"/>
      <c r="I466" s="65" t="s">
        <v>1148</v>
      </c>
      <c r="J466" s="66"/>
      <c r="K466" s="168"/>
      <c r="L466" s="241"/>
      <c r="M466" s="241"/>
      <c r="N466" s="241"/>
      <c r="O466" s="241"/>
      <c r="P466" s="22"/>
      <c r="Q466" s="22"/>
      <c r="R466" s="22"/>
    </row>
    <row r="467" spans="1:18" s="108" customFormat="1" ht="70.150000000000006" customHeight="1">
      <c r="A467" s="366" t="s">
        <v>1241</v>
      </c>
      <c r="C467" s="457" t="s">
        <v>456</v>
      </c>
      <c r="D467" s="457"/>
      <c r="E467" s="457"/>
      <c r="F467" s="457"/>
      <c r="G467" s="457"/>
      <c r="H467" s="457"/>
      <c r="I467" s="324" t="s">
        <v>2114</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6" t="s">
        <v>1243</v>
      </c>
      <c r="B468" s="83"/>
      <c r="C468" s="457" t="s">
        <v>1244</v>
      </c>
      <c r="D468" s="458"/>
      <c r="E468" s="458"/>
      <c r="F468" s="458"/>
      <c r="G468" s="458"/>
      <c r="H468" s="458"/>
      <c r="I468" s="324" t="s">
        <v>459</v>
      </c>
      <c r="J468" s="180"/>
      <c r="K468" s="251" t="str">
        <f t="shared" si="9"/>
        <v/>
      </c>
      <c r="L468" s="241"/>
      <c r="M468" s="241"/>
      <c r="N468" s="241"/>
      <c r="O468" s="241"/>
      <c r="P468" s="22"/>
      <c r="Q468" s="22"/>
      <c r="R468" s="22"/>
    </row>
    <row r="469" spans="1:18" s="108" customFormat="1" ht="84" customHeight="1">
      <c r="A469" s="366" t="s">
        <v>1245</v>
      </c>
      <c r="B469" s="83"/>
      <c r="C469" s="457" t="s">
        <v>3951</v>
      </c>
      <c r="D469" s="458"/>
      <c r="E469" s="458"/>
      <c r="F469" s="458"/>
      <c r="G469" s="458"/>
      <c r="H469" s="458"/>
      <c r="I469" s="324" t="s">
        <v>2792</v>
      </c>
      <c r="J469" s="180"/>
      <c r="K469" s="251" t="str">
        <f t="shared" si="9"/>
        <v/>
      </c>
      <c r="L469" s="241"/>
      <c r="M469" s="241"/>
      <c r="N469" s="241"/>
      <c r="O469" s="241"/>
      <c r="P469" s="22"/>
      <c r="Q469" s="22"/>
      <c r="R469" s="22"/>
    </row>
    <row r="470" spans="1:18" s="108" customFormat="1" ht="56.1" customHeight="1">
      <c r="A470" s="366" t="s">
        <v>1247</v>
      </c>
      <c r="B470" s="83"/>
      <c r="C470" s="457" t="s">
        <v>461</v>
      </c>
      <c r="D470" s="458"/>
      <c r="E470" s="458"/>
      <c r="F470" s="458"/>
      <c r="G470" s="458"/>
      <c r="H470" s="458"/>
      <c r="I470" s="313" t="s">
        <v>2395</v>
      </c>
      <c r="J470" s="180"/>
      <c r="K470" s="251" t="str">
        <f t="shared" si="9"/>
        <v/>
      </c>
      <c r="L470" s="241"/>
      <c r="M470" s="241"/>
      <c r="N470" s="241"/>
      <c r="O470" s="241"/>
      <c r="P470" s="22"/>
      <c r="Q470" s="22"/>
      <c r="R470" s="22"/>
    </row>
    <row r="471" spans="1:18" s="108" customFormat="1" ht="84" customHeight="1">
      <c r="A471" s="366" t="s">
        <v>1249</v>
      </c>
      <c r="B471" s="83"/>
      <c r="C471" s="457" t="s">
        <v>463</v>
      </c>
      <c r="D471" s="458"/>
      <c r="E471" s="458"/>
      <c r="F471" s="458"/>
      <c r="G471" s="458"/>
      <c r="H471" s="458"/>
      <c r="I471" s="324" t="s">
        <v>464</v>
      </c>
      <c r="J471" s="180"/>
      <c r="K471" s="251" t="str">
        <f t="shared" si="9"/>
        <v/>
      </c>
      <c r="L471" s="241"/>
      <c r="M471" s="241"/>
      <c r="N471" s="241"/>
      <c r="O471" s="241"/>
      <c r="P471" s="22"/>
      <c r="Q471" s="22"/>
      <c r="R471" s="22"/>
    </row>
    <row r="472" spans="1:18" s="108" customFormat="1" ht="35.1" customHeight="1">
      <c r="A472" s="355" t="s">
        <v>3068</v>
      </c>
      <c r="B472" s="83"/>
      <c r="C472" s="400" t="s">
        <v>747</v>
      </c>
      <c r="D472" s="525"/>
      <c r="E472" s="525"/>
      <c r="F472" s="525"/>
      <c r="G472" s="525"/>
      <c r="H472" s="526"/>
      <c r="I472" s="406" t="s">
        <v>1932</v>
      </c>
      <c r="J472" s="131">
        <v>0</v>
      </c>
      <c r="K472" s="251" t="str">
        <f t="shared" si="9"/>
        <v/>
      </c>
      <c r="L472" s="59"/>
      <c r="M472" s="275"/>
      <c r="N472" s="241"/>
      <c r="O472" s="241"/>
      <c r="P472" s="22"/>
      <c r="Q472" s="22"/>
      <c r="R472" s="22"/>
    </row>
    <row r="473" spans="1:18" s="108" customFormat="1" ht="35.1" customHeight="1">
      <c r="A473" s="355" t="s">
        <v>3069</v>
      </c>
      <c r="B473" s="83"/>
      <c r="C473" s="308"/>
      <c r="D473" s="310"/>
      <c r="E473" s="457" t="s">
        <v>467</v>
      </c>
      <c r="F473" s="458"/>
      <c r="G473" s="458"/>
      <c r="H473" s="458"/>
      <c r="I473" s="407"/>
      <c r="J473" s="131"/>
      <c r="K473" s="251" t="str">
        <f t="shared" si="9"/>
        <v/>
      </c>
      <c r="L473" s="59"/>
      <c r="M473" s="275"/>
      <c r="N473" s="241"/>
      <c r="O473" s="241"/>
      <c r="P473" s="22"/>
      <c r="Q473" s="22"/>
      <c r="R473" s="22"/>
    </row>
    <row r="474" spans="1:18" s="108" customFormat="1" ht="35.1" customHeight="1">
      <c r="A474" s="355" t="s">
        <v>3070</v>
      </c>
      <c r="B474" s="83"/>
      <c r="C474" s="400" t="s">
        <v>468</v>
      </c>
      <c r="D474" s="525"/>
      <c r="E474" s="525"/>
      <c r="F474" s="525"/>
      <c r="G474" s="525"/>
      <c r="H474" s="526"/>
      <c r="I474" s="392" t="s">
        <v>1691</v>
      </c>
      <c r="J474" s="131">
        <v>0</v>
      </c>
      <c r="K474" s="251" t="str">
        <f t="shared" si="9"/>
        <v/>
      </c>
      <c r="L474" s="59"/>
      <c r="M474" s="275"/>
      <c r="N474" s="241"/>
      <c r="O474" s="241"/>
      <c r="P474" s="22"/>
      <c r="Q474" s="22"/>
      <c r="R474" s="22"/>
    </row>
    <row r="475" spans="1:18" s="108" customFormat="1" ht="35.1" customHeight="1">
      <c r="A475" s="355" t="s">
        <v>3071</v>
      </c>
      <c r="B475" s="83"/>
      <c r="C475" s="308"/>
      <c r="D475" s="310"/>
      <c r="E475" s="457" t="s">
        <v>467</v>
      </c>
      <c r="F475" s="458"/>
      <c r="G475" s="458"/>
      <c r="H475" s="458"/>
      <c r="I475" s="395"/>
      <c r="J475" s="131"/>
      <c r="K475" s="251" t="str">
        <f t="shared" si="9"/>
        <v/>
      </c>
      <c r="L475" s="59"/>
      <c r="M475" s="275"/>
      <c r="N475" s="241"/>
      <c r="O475" s="241"/>
      <c r="P475" s="22"/>
      <c r="Q475" s="22"/>
      <c r="R475" s="22"/>
    </row>
    <row r="476" spans="1:18" s="108" customFormat="1" ht="42" customHeight="1">
      <c r="A476" s="355" t="s">
        <v>3072</v>
      </c>
      <c r="B476" s="83"/>
      <c r="C476" s="383" t="s">
        <v>470</v>
      </c>
      <c r="D476" s="517"/>
      <c r="E476" s="517"/>
      <c r="F476" s="517"/>
      <c r="G476" s="517"/>
      <c r="H476" s="518"/>
      <c r="I476" s="116" t="s">
        <v>2449</v>
      </c>
      <c r="J476" s="180">
        <v>0</v>
      </c>
      <c r="K476" s="251" t="str">
        <f t="shared" si="9"/>
        <v/>
      </c>
      <c r="L476" s="59"/>
      <c r="M476" s="275"/>
      <c r="N476" s="241"/>
      <c r="O476" s="241"/>
      <c r="P476" s="22"/>
      <c r="Q476" s="22"/>
      <c r="R476" s="22"/>
    </row>
    <row r="477" spans="1:18" s="108" customFormat="1" ht="56.1" customHeight="1">
      <c r="A477" s="366" t="s">
        <v>1259</v>
      </c>
      <c r="B477" s="83"/>
      <c r="C477" s="383" t="s">
        <v>472</v>
      </c>
      <c r="D477" s="515"/>
      <c r="E477" s="515"/>
      <c r="F477" s="515"/>
      <c r="G477" s="515"/>
      <c r="H477" s="516"/>
      <c r="I477" s="116" t="s">
        <v>473</v>
      </c>
      <c r="J477" s="180"/>
      <c r="K477" s="251" t="str">
        <f t="shared" si="9"/>
        <v/>
      </c>
      <c r="L477" s="241"/>
      <c r="M477" s="241"/>
      <c r="N477" s="241"/>
      <c r="O477" s="241"/>
      <c r="P477" s="22"/>
      <c r="Q477" s="22"/>
      <c r="R477" s="22"/>
    </row>
    <row r="478" spans="1:18" s="108" customFormat="1" ht="56.1" customHeight="1">
      <c r="A478" s="366" t="s">
        <v>1260</v>
      </c>
      <c r="B478" s="83"/>
      <c r="C478" s="383" t="s">
        <v>3641</v>
      </c>
      <c r="D478" s="515"/>
      <c r="E478" s="515"/>
      <c r="F478" s="515"/>
      <c r="G478" s="515"/>
      <c r="H478" s="516"/>
      <c r="I478" s="116" t="s">
        <v>475</v>
      </c>
      <c r="J478" s="180"/>
      <c r="K478" s="251" t="str">
        <f t="shared" si="9"/>
        <v/>
      </c>
      <c r="L478" s="241"/>
      <c r="M478" s="241"/>
      <c r="N478" s="241"/>
      <c r="O478" s="241"/>
      <c r="P478" s="22"/>
      <c r="Q478" s="22"/>
      <c r="R478" s="22"/>
    </row>
    <row r="479" spans="1:18" s="1" customFormat="1" ht="56.1" customHeight="1">
      <c r="A479" s="366" t="s">
        <v>1262</v>
      </c>
      <c r="B479" s="83"/>
      <c r="C479" s="383" t="s">
        <v>476</v>
      </c>
      <c r="D479" s="515"/>
      <c r="E479" s="515"/>
      <c r="F479" s="515"/>
      <c r="G479" s="515"/>
      <c r="H479" s="516"/>
      <c r="I479" s="116" t="s">
        <v>477</v>
      </c>
      <c r="J479" s="180"/>
      <c r="K479" s="251" t="str">
        <f t="shared" si="9"/>
        <v/>
      </c>
      <c r="L479" s="241"/>
      <c r="M479" s="241"/>
      <c r="N479" s="241"/>
      <c r="O479" s="241"/>
      <c r="P479" s="22"/>
      <c r="Q479" s="22"/>
      <c r="R479" s="22"/>
    </row>
    <row r="480" spans="1:18" s="1" customFormat="1" ht="56.1" customHeight="1">
      <c r="A480" s="366" t="s">
        <v>1263</v>
      </c>
      <c r="B480" s="83"/>
      <c r="C480" s="383" t="s">
        <v>478</v>
      </c>
      <c r="D480" s="515"/>
      <c r="E480" s="515"/>
      <c r="F480" s="515"/>
      <c r="G480" s="515"/>
      <c r="H480" s="516"/>
      <c r="I480" s="116" t="s">
        <v>1692</v>
      </c>
      <c r="J480" s="180"/>
      <c r="K480" s="251" t="str">
        <f t="shared" si="9"/>
        <v/>
      </c>
      <c r="L480" s="241"/>
      <c r="M480" s="241"/>
      <c r="N480" s="241"/>
      <c r="O480" s="241"/>
      <c r="P480" s="22"/>
      <c r="Q480" s="22"/>
      <c r="R480" s="22"/>
    </row>
    <row r="481" spans="1:18" s="1" customFormat="1" ht="42" customHeight="1">
      <c r="A481" s="366" t="s">
        <v>1265</v>
      </c>
      <c r="B481" s="83"/>
      <c r="C481" s="383" t="s">
        <v>480</v>
      </c>
      <c r="D481" s="515"/>
      <c r="E481" s="515"/>
      <c r="F481" s="515"/>
      <c r="G481" s="515"/>
      <c r="H481" s="516"/>
      <c r="I481" s="351" t="s">
        <v>481</v>
      </c>
      <c r="J481" s="180"/>
      <c r="K481" s="251" t="str">
        <f t="shared" si="9"/>
        <v/>
      </c>
      <c r="L481" s="241"/>
      <c r="M481" s="241"/>
      <c r="N481" s="241"/>
      <c r="O481" s="241"/>
      <c r="P481" s="22"/>
      <c r="Q481" s="22"/>
      <c r="R481" s="22"/>
    </row>
    <row r="482" spans="1:18" s="1" customFormat="1" ht="56.1" customHeight="1">
      <c r="A482" s="366" t="s">
        <v>1266</v>
      </c>
      <c r="B482" s="83"/>
      <c r="C482" s="383" t="s">
        <v>482</v>
      </c>
      <c r="D482" s="515"/>
      <c r="E482" s="515"/>
      <c r="F482" s="515"/>
      <c r="G482" s="515"/>
      <c r="H482" s="516"/>
      <c r="I482" s="116" t="s">
        <v>3952</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484</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7"/>
      <c r="I488" s="307"/>
      <c r="J488" s="74" t="s">
        <v>77</v>
      </c>
      <c r="K488" s="167"/>
      <c r="L488" s="241"/>
      <c r="M488" s="241"/>
      <c r="N488" s="241"/>
      <c r="O488" s="241"/>
      <c r="P488" s="22"/>
      <c r="Q488" s="22"/>
      <c r="R488" s="22"/>
    </row>
    <row r="489" spans="1:18">
      <c r="A489" s="277"/>
      <c r="B489" s="2"/>
      <c r="C489" s="60"/>
      <c r="D489" s="4"/>
      <c r="F489" s="4"/>
      <c r="G489" s="4"/>
      <c r="H489" s="307"/>
      <c r="I489" s="65" t="s">
        <v>1512</v>
      </c>
      <c r="J489" s="66"/>
      <c r="K489" s="168"/>
      <c r="L489" s="241"/>
      <c r="M489" s="241"/>
      <c r="N489" s="241"/>
      <c r="O489" s="241"/>
      <c r="P489" s="22"/>
      <c r="Q489" s="22"/>
      <c r="R489" s="22"/>
    </row>
    <row r="490" spans="1:18" s="112" customFormat="1" ht="71.25" customHeight="1">
      <c r="A490" s="366" t="s">
        <v>1268</v>
      </c>
      <c r="B490" s="108"/>
      <c r="C490" s="457" t="s">
        <v>748</v>
      </c>
      <c r="D490" s="457"/>
      <c r="E490" s="457"/>
      <c r="F490" s="457"/>
      <c r="G490" s="457"/>
      <c r="H490" s="457"/>
      <c r="I490" s="403" t="s">
        <v>3122</v>
      </c>
      <c r="J490" s="180"/>
      <c r="K490" s="251" t="str">
        <f t="shared" ref="K490:K500" si="10">IF(OR(COUNTIF(J490,"未確認")&gt;0,COUNTIF(J490,"*")&gt;0),"※","")</f>
        <v/>
      </c>
      <c r="L490" s="59"/>
      <c r="M490" s="262"/>
      <c r="N490" s="241"/>
      <c r="O490" s="241"/>
      <c r="P490" s="22"/>
      <c r="Q490" s="22"/>
      <c r="R490" s="22"/>
    </row>
    <row r="491" spans="1:18" s="112" customFormat="1" ht="71.25" customHeight="1">
      <c r="A491" s="366" t="s">
        <v>1270</v>
      </c>
      <c r="B491" s="108"/>
      <c r="C491" s="457" t="s">
        <v>750</v>
      </c>
      <c r="D491" s="457"/>
      <c r="E491" s="457"/>
      <c r="F491" s="457"/>
      <c r="G491" s="457"/>
      <c r="H491" s="457"/>
      <c r="I491" s="404"/>
      <c r="J491" s="180"/>
      <c r="K491" s="251" t="str">
        <f t="shared" si="10"/>
        <v/>
      </c>
      <c r="L491" s="59"/>
      <c r="M491" s="262"/>
      <c r="N491" s="241"/>
      <c r="O491" s="241"/>
      <c r="P491" s="22"/>
      <c r="Q491" s="22"/>
      <c r="R491" s="22"/>
    </row>
    <row r="492" spans="1:18" s="112" customFormat="1" ht="71.25" customHeight="1">
      <c r="A492" s="366" t="s">
        <v>1271</v>
      </c>
      <c r="B492" s="108"/>
      <c r="C492" s="457" t="s">
        <v>1547</v>
      </c>
      <c r="D492" s="457"/>
      <c r="E492" s="457"/>
      <c r="F492" s="457"/>
      <c r="G492" s="457"/>
      <c r="H492" s="457"/>
      <c r="I492" s="405"/>
      <c r="J492" s="180"/>
      <c r="K492" s="251" t="str">
        <f t="shared" si="10"/>
        <v/>
      </c>
      <c r="L492" s="241"/>
      <c r="M492" s="241"/>
      <c r="N492" s="241"/>
      <c r="O492" s="241"/>
      <c r="P492" s="22"/>
      <c r="Q492" s="22"/>
      <c r="R492" s="22"/>
    </row>
    <row r="493" spans="1:18" s="112" customFormat="1" ht="56.1" customHeight="1">
      <c r="A493" s="366" t="s">
        <v>1273</v>
      </c>
      <c r="B493" s="108"/>
      <c r="C493" s="457" t="s">
        <v>3953</v>
      </c>
      <c r="D493" s="457"/>
      <c r="E493" s="457"/>
      <c r="F493" s="457"/>
      <c r="G493" s="457"/>
      <c r="H493" s="457"/>
      <c r="I493" s="199" t="s">
        <v>3737</v>
      </c>
      <c r="J493" s="180"/>
      <c r="K493" s="251" t="str">
        <f t="shared" si="10"/>
        <v/>
      </c>
      <c r="L493" s="241"/>
      <c r="M493" s="241"/>
      <c r="N493" s="241"/>
      <c r="O493" s="241"/>
      <c r="P493" s="22"/>
      <c r="Q493" s="22"/>
      <c r="R493" s="22"/>
    </row>
    <row r="494" spans="1:18" s="112" customFormat="1" ht="84" customHeight="1">
      <c r="A494" s="366" t="s">
        <v>1275</v>
      </c>
      <c r="B494" s="108"/>
      <c r="C494" s="457" t="s">
        <v>1693</v>
      </c>
      <c r="D494" s="457"/>
      <c r="E494" s="457"/>
      <c r="F494" s="457"/>
      <c r="G494" s="457"/>
      <c r="H494" s="457"/>
      <c r="I494" s="116" t="s">
        <v>3489</v>
      </c>
      <c r="J494" s="180"/>
      <c r="K494" s="251" t="str">
        <f t="shared" si="10"/>
        <v/>
      </c>
      <c r="L494" s="241"/>
      <c r="M494" s="241"/>
      <c r="N494" s="241"/>
      <c r="O494" s="241"/>
      <c r="P494" s="22"/>
      <c r="Q494" s="22"/>
      <c r="R494" s="22"/>
    </row>
    <row r="495" spans="1:18" s="112" customFormat="1" ht="98.1" customHeight="1">
      <c r="A495" s="366" t="s">
        <v>1278</v>
      </c>
      <c r="B495" s="108"/>
      <c r="C495" s="457" t="s">
        <v>1694</v>
      </c>
      <c r="D495" s="457"/>
      <c r="E495" s="457"/>
      <c r="F495" s="457"/>
      <c r="G495" s="457"/>
      <c r="H495" s="457"/>
      <c r="I495" s="129" t="s">
        <v>1978</v>
      </c>
      <c r="J495" s="180"/>
      <c r="K495" s="251" t="str">
        <f t="shared" si="10"/>
        <v/>
      </c>
      <c r="L495" s="241"/>
      <c r="M495" s="241"/>
      <c r="N495" s="241"/>
      <c r="O495" s="241"/>
      <c r="P495" s="22"/>
      <c r="Q495" s="22"/>
      <c r="R495" s="22"/>
    </row>
    <row r="496" spans="1:18" s="112" customFormat="1" ht="70.150000000000006" customHeight="1">
      <c r="A496" s="366" t="s">
        <v>1281</v>
      </c>
      <c r="B496" s="113"/>
      <c r="C496" s="457" t="s">
        <v>753</v>
      </c>
      <c r="D496" s="524"/>
      <c r="E496" s="524"/>
      <c r="F496" s="524"/>
      <c r="G496" s="524"/>
      <c r="H496" s="524"/>
      <c r="I496" s="116" t="s">
        <v>3351</v>
      </c>
      <c r="J496" s="180"/>
      <c r="K496" s="251" t="str">
        <f t="shared" si="10"/>
        <v/>
      </c>
      <c r="L496" s="241"/>
      <c r="M496" s="241"/>
      <c r="N496" s="241"/>
      <c r="O496" s="241"/>
      <c r="P496" s="22"/>
      <c r="Q496" s="22"/>
      <c r="R496" s="22"/>
    </row>
    <row r="497" spans="1:18" s="112" customFormat="1" ht="98.1" customHeight="1">
      <c r="A497" s="366" t="s">
        <v>1283</v>
      </c>
      <c r="B497" s="113"/>
      <c r="C497" s="457" t="s">
        <v>1695</v>
      </c>
      <c r="D497" s="458"/>
      <c r="E497" s="458"/>
      <c r="F497" s="458"/>
      <c r="G497" s="458"/>
      <c r="H497" s="458"/>
      <c r="I497" s="116" t="s">
        <v>1285</v>
      </c>
      <c r="J497" s="180"/>
      <c r="K497" s="251" t="str">
        <f t="shared" si="10"/>
        <v/>
      </c>
      <c r="L497" s="241"/>
      <c r="M497" s="241"/>
      <c r="N497" s="241"/>
      <c r="O497" s="241"/>
      <c r="P497" s="22"/>
      <c r="Q497" s="22"/>
      <c r="R497" s="22"/>
    </row>
    <row r="498" spans="1:18" s="112" customFormat="1" ht="84" customHeight="1">
      <c r="A498" s="366" t="s">
        <v>1286</v>
      </c>
      <c r="B498" s="113"/>
      <c r="C498" s="457" t="s">
        <v>3125</v>
      </c>
      <c r="D498" s="524"/>
      <c r="E498" s="524"/>
      <c r="F498" s="524"/>
      <c r="G498" s="524"/>
      <c r="H498" s="524"/>
      <c r="I498" s="116" t="s">
        <v>3954</v>
      </c>
      <c r="J498" s="180"/>
      <c r="K498" s="251" t="str">
        <f t="shared" si="10"/>
        <v/>
      </c>
      <c r="L498" s="59"/>
      <c r="M498" s="262"/>
      <c r="N498" s="241"/>
      <c r="O498" s="241"/>
      <c r="P498" s="22"/>
      <c r="Q498" s="22"/>
      <c r="R498" s="22"/>
    </row>
    <row r="499" spans="1:18" s="112" customFormat="1" ht="70.150000000000006" customHeight="1">
      <c r="A499" s="366" t="s">
        <v>1288</v>
      </c>
      <c r="B499" s="113"/>
      <c r="C499" s="457" t="s">
        <v>3955</v>
      </c>
      <c r="D499" s="458"/>
      <c r="E499" s="458"/>
      <c r="F499" s="458"/>
      <c r="G499" s="458"/>
      <c r="H499" s="458"/>
      <c r="I499" s="116" t="s">
        <v>2227</v>
      </c>
      <c r="J499" s="180"/>
      <c r="K499" s="251" t="str">
        <f t="shared" si="10"/>
        <v/>
      </c>
      <c r="L499" s="241"/>
      <c r="M499" s="241"/>
      <c r="N499" s="241"/>
      <c r="O499" s="241"/>
      <c r="P499" s="22"/>
      <c r="Q499" s="22"/>
      <c r="R499" s="22"/>
    </row>
    <row r="500" spans="1:18" s="112" customFormat="1" ht="84" customHeight="1">
      <c r="A500" s="366" t="s">
        <v>1291</v>
      </c>
      <c r="B500" s="113"/>
      <c r="C500" s="457" t="s">
        <v>1554</v>
      </c>
      <c r="D500" s="458"/>
      <c r="E500" s="458"/>
      <c r="F500" s="458"/>
      <c r="G500" s="458"/>
      <c r="H500" s="458"/>
      <c r="I500" s="116" t="s">
        <v>1293</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7"/>
      <c r="I503" s="307"/>
      <c r="J503" s="59"/>
      <c r="K503" s="101"/>
      <c r="L503" s="241"/>
      <c r="M503" s="241"/>
      <c r="N503" s="241"/>
      <c r="O503" s="241"/>
      <c r="P503" s="22"/>
      <c r="Q503" s="22"/>
      <c r="R503" s="22"/>
    </row>
    <row r="504" spans="1:18" s="108" customFormat="1">
      <c r="A504" s="277"/>
      <c r="B504" s="19" t="s">
        <v>504</v>
      </c>
      <c r="C504" s="4"/>
      <c r="D504" s="4"/>
      <c r="E504" s="4"/>
      <c r="F504" s="4"/>
      <c r="G504" s="4"/>
      <c r="H504" s="307"/>
      <c r="I504" s="307"/>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7"/>
      <c r="I506" s="307"/>
      <c r="J506" s="74" t="s">
        <v>77</v>
      </c>
      <c r="K506" s="167"/>
      <c r="L506" s="241"/>
      <c r="M506" s="241"/>
      <c r="N506" s="241"/>
      <c r="O506" s="241"/>
      <c r="P506" s="22"/>
      <c r="Q506" s="22"/>
      <c r="R506" s="22"/>
    </row>
    <row r="507" spans="1:18">
      <c r="A507" s="277"/>
      <c r="B507" s="2"/>
      <c r="C507" s="60"/>
      <c r="D507" s="4"/>
      <c r="F507" s="4"/>
      <c r="G507" s="4"/>
      <c r="H507" s="307"/>
      <c r="I507" s="65" t="s">
        <v>1148</v>
      </c>
      <c r="J507" s="66"/>
      <c r="K507" s="168"/>
      <c r="L507" s="241"/>
      <c r="M507" s="241"/>
      <c r="N507" s="241"/>
      <c r="O507" s="241"/>
      <c r="P507" s="22"/>
      <c r="Q507" s="22"/>
      <c r="R507" s="22"/>
    </row>
    <row r="508" spans="1:18" s="112" customFormat="1" ht="70.150000000000006" customHeight="1">
      <c r="A508" s="366" t="s">
        <v>1294</v>
      </c>
      <c r="B508" s="108"/>
      <c r="C508" s="383" t="s">
        <v>505</v>
      </c>
      <c r="D508" s="384"/>
      <c r="E508" s="384"/>
      <c r="F508" s="384"/>
      <c r="G508" s="384"/>
      <c r="H508" s="385"/>
      <c r="I508" s="116" t="s">
        <v>506</v>
      </c>
      <c r="J508" s="180"/>
      <c r="K508" s="251" t="str">
        <f t="shared" ref="K508:K515" si="11">IF(OR(COUNTIF(J508,"未確認")&gt;0,COUNTIF(J508,"*")&gt;0),"※","")</f>
        <v/>
      </c>
      <c r="L508" s="241"/>
      <c r="M508" s="241"/>
      <c r="N508" s="241"/>
      <c r="O508" s="241"/>
      <c r="P508" s="22"/>
      <c r="Q508" s="22"/>
      <c r="R508" s="22"/>
    </row>
    <row r="509" spans="1:18" s="112" customFormat="1" ht="56.1" customHeight="1">
      <c r="A509" s="366" t="s">
        <v>1296</v>
      </c>
      <c r="B509" s="113"/>
      <c r="C509" s="383" t="s">
        <v>1297</v>
      </c>
      <c r="D509" s="515"/>
      <c r="E509" s="515"/>
      <c r="F509" s="515"/>
      <c r="G509" s="515"/>
      <c r="H509" s="516"/>
      <c r="I509" s="116" t="s">
        <v>508</v>
      </c>
      <c r="J509" s="180"/>
      <c r="K509" s="251" t="str">
        <f t="shared" si="11"/>
        <v/>
      </c>
      <c r="L509" s="241"/>
      <c r="M509" s="241"/>
      <c r="N509" s="241"/>
      <c r="O509" s="241"/>
      <c r="P509" s="22"/>
      <c r="Q509" s="22"/>
      <c r="R509" s="22"/>
    </row>
    <row r="510" spans="1:18" s="112" customFormat="1" ht="78">
      <c r="A510" s="366" t="s">
        <v>1298</v>
      </c>
      <c r="B510" s="113"/>
      <c r="C510" s="383" t="s">
        <v>1299</v>
      </c>
      <c r="D510" s="515"/>
      <c r="E510" s="515"/>
      <c r="F510" s="515"/>
      <c r="G510" s="515"/>
      <c r="H510" s="516"/>
      <c r="I510" s="116" t="s">
        <v>510</v>
      </c>
      <c r="J510" s="180"/>
      <c r="K510" s="251" t="str">
        <f t="shared" si="11"/>
        <v/>
      </c>
      <c r="L510" s="241"/>
      <c r="M510" s="241"/>
      <c r="N510" s="241"/>
      <c r="O510" s="241"/>
      <c r="P510" s="22"/>
      <c r="Q510" s="22"/>
      <c r="R510" s="22"/>
    </row>
    <row r="511" spans="1:18" s="112" customFormat="1" ht="56.1" customHeight="1">
      <c r="A511" s="366" t="s">
        <v>1300</v>
      </c>
      <c r="B511" s="113"/>
      <c r="C511" s="383" t="s">
        <v>3080</v>
      </c>
      <c r="D511" s="517"/>
      <c r="E511" s="517"/>
      <c r="F511" s="517"/>
      <c r="G511" s="517"/>
      <c r="H511" s="518"/>
      <c r="I511" s="116" t="s">
        <v>512</v>
      </c>
      <c r="J511" s="180"/>
      <c r="K511" s="251" t="str">
        <f t="shared" si="11"/>
        <v/>
      </c>
      <c r="L511" s="241"/>
      <c r="M511" s="241"/>
      <c r="N511" s="241"/>
      <c r="O511" s="241"/>
      <c r="P511" s="22"/>
      <c r="Q511" s="22"/>
      <c r="R511" s="22"/>
    </row>
    <row r="512" spans="1:18" s="112" customFormat="1" ht="84" customHeight="1">
      <c r="A512" s="366" t="s">
        <v>1301</v>
      </c>
      <c r="B512" s="113"/>
      <c r="C512" s="383" t="s">
        <v>1556</v>
      </c>
      <c r="D512" s="515"/>
      <c r="E512" s="515"/>
      <c r="F512" s="515"/>
      <c r="G512" s="515"/>
      <c r="H512" s="516"/>
      <c r="I512" s="116" t="s">
        <v>514</v>
      </c>
      <c r="J512" s="180"/>
      <c r="K512" s="251" t="str">
        <f t="shared" si="11"/>
        <v/>
      </c>
      <c r="L512" s="241"/>
      <c r="M512" s="241"/>
      <c r="N512" s="241"/>
      <c r="O512" s="241"/>
      <c r="P512" s="22"/>
      <c r="Q512" s="22"/>
      <c r="R512" s="22"/>
    </row>
    <row r="513" spans="1:18" s="112" customFormat="1" ht="70.150000000000006" customHeight="1">
      <c r="A513" s="366" t="s">
        <v>1302</v>
      </c>
      <c r="B513" s="113"/>
      <c r="C513" s="383" t="s">
        <v>3703</v>
      </c>
      <c r="D513" s="515"/>
      <c r="E513" s="515"/>
      <c r="F513" s="515"/>
      <c r="G513" s="515"/>
      <c r="H513" s="516"/>
      <c r="I513" s="116" t="s">
        <v>516</v>
      </c>
      <c r="J513" s="180"/>
      <c r="K513" s="251" t="str">
        <f t="shared" si="11"/>
        <v/>
      </c>
      <c r="L513" s="241"/>
      <c r="M513" s="241"/>
      <c r="N513" s="241"/>
      <c r="O513" s="241"/>
      <c r="P513" s="22"/>
      <c r="Q513" s="22"/>
      <c r="R513" s="22"/>
    </row>
    <row r="514" spans="1:18" s="112" customFormat="1" ht="98.1" customHeight="1">
      <c r="A514" s="366" t="s">
        <v>1304</v>
      </c>
      <c r="B514" s="113"/>
      <c r="C514" s="383" t="s">
        <v>3830</v>
      </c>
      <c r="D514" s="515"/>
      <c r="E514" s="515"/>
      <c r="F514" s="515"/>
      <c r="G514" s="515"/>
      <c r="H514" s="516"/>
      <c r="I514" s="116" t="s">
        <v>518</v>
      </c>
      <c r="J514" s="180"/>
      <c r="K514" s="251" t="str">
        <f t="shared" si="11"/>
        <v/>
      </c>
      <c r="L514" s="241"/>
      <c r="M514" s="241"/>
      <c r="N514" s="241"/>
      <c r="O514" s="241"/>
      <c r="P514" s="22"/>
      <c r="Q514" s="22"/>
      <c r="R514" s="22"/>
    </row>
    <row r="515" spans="1:18" s="112" customFormat="1" ht="84" customHeight="1">
      <c r="A515" s="366" t="s">
        <v>1306</v>
      </c>
      <c r="B515" s="113"/>
      <c r="C515" s="383" t="s">
        <v>3126</v>
      </c>
      <c r="D515" s="517"/>
      <c r="E515" s="517"/>
      <c r="F515" s="517"/>
      <c r="G515" s="517"/>
      <c r="H515" s="518"/>
      <c r="I515" s="116" t="s">
        <v>520</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7"/>
      <c r="I518" s="307"/>
      <c r="J518" s="59"/>
      <c r="K518" s="101"/>
      <c r="L518" s="241"/>
      <c r="M518" s="241"/>
      <c r="N518" s="241"/>
      <c r="O518" s="241"/>
      <c r="P518" s="22"/>
      <c r="Q518" s="22"/>
      <c r="R518" s="22"/>
    </row>
    <row r="519" spans="1:18" s="108" customFormat="1">
      <c r="A519" s="277"/>
      <c r="B519" s="19" t="s">
        <v>521</v>
      </c>
      <c r="C519" s="4"/>
      <c r="D519" s="4"/>
      <c r="E519" s="4"/>
      <c r="F519" s="4"/>
      <c r="G519" s="4"/>
      <c r="H519" s="307"/>
      <c r="I519" s="307"/>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7"/>
      <c r="I521" s="307"/>
      <c r="J521" s="74" t="s">
        <v>77</v>
      </c>
      <c r="K521" s="167"/>
      <c r="L521" s="241"/>
      <c r="M521" s="241"/>
      <c r="N521" s="241"/>
      <c r="O521" s="241"/>
      <c r="P521" s="22"/>
      <c r="Q521" s="22"/>
      <c r="R521" s="22"/>
    </row>
    <row r="522" spans="1:18">
      <c r="A522" s="277"/>
      <c r="B522" s="2"/>
      <c r="C522" s="60"/>
      <c r="D522" s="4"/>
      <c r="F522" s="4"/>
      <c r="G522" s="4"/>
      <c r="H522" s="307"/>
      <c r="I522" s="65" t="s">
        <v>78</v>
      </c>
      <c r="J522" s="66"/>
      <c r="K522" s="168"/>
      <c r="L522" s="241"/>
      <c r="M522" s="241"/>
      <c r="N522" s="241"/>
      <c r="O522" s="241"/>
      <c r="P522" s="22"/>
      <c r="Q522" s="22"/>
      <c r="R522" s="22"/>
    </row>
    <row r="523" spans="1:18" s="112" customFormat="1" ht="42" customHeight="1">
      <c r="A523" s="366" t="s">
        <v>1312</v>
      </c>
      <c r="B523" s="108"/>
      <c r="C523" s="400" t="s">
        <v>1562</v>
      </c>
      <c r="D523" s="401"/>
      <c r="E523" s="401"/>
      <c r="F523" s="401"/>
      <c r="G523" s="401"/>
      <c r="H523" s="402"/>
      <c r="I523" s="116" t="s">
        <v>523</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6" t="s">
        <v>1314</v>
      </c>
      <c r="B524" s="83"/>
      <c r="C524" s="171"/>
      <c r="D524" s="200"/>
      <c r="E524" s="383" t="s">
        <v>1699</v>
      </c>
      <c r="F524" s="515"/>
      <c r="G524" s="515"/>
      <c r="H524" s="516"/>
      <c r="I524" s="116" t="s">
        <v>525</v>
      </c>
      <c r="J524" s="180"/>
      <c r="K524" s="251" t="str">
        <f t="shared" si="12"/>
        <v/>
      </c>
      <c r="L524" s="241"/>
      <c r="M524" s="241"/>
      <c r="N524" s="241"/>
      <c r="O524" s="241"/>
      <c r="P524" s="22"/>
      <c r="Q524" s="22"/>
      <c r="R524" s="22"/>
    </row>
    <row r="525" spans="1:18" s="112" customFormat="1" ht="70.150000000000006" customHeight="1">
      <c r="A525" s="366" t="s">
        <v>1316</v>
      </c>
      <c r="B525" s="83"/>
      <c r="C525" s="171"/>
      <c r="D525" s="200"/>
      <c r="E525" s="383" t="s">
        <v>2127</v>
      </c>
      <c r="F525" s="515"/>
      <c r="G525" s="515"/>
      <c r="H525" s="516"/>
      <c r="I525" s="116" t="s">
        <v>527</v>
      </c>
      <c r="J525" s="180"/>
      <c r="K525" s="251" t="str">
        <f t="shared" si="12"/>
        <v/>
      </c>
      <c r="L525" s="241"/>
      <c r="M525" s="241"/>
      <c r="N525" s="241"/>
      <c r="O525" s="241"/>
      <c r="P525" s="22"/>
      <c r="Q525" s="22"/>
      <c r="R525" s="22"/>
    </row>
    <row r="526" spans="1:18" s="112" customFormat="1" ht="70.150000000000006" customHeight="1">
      <c r="A526" s="366" t="s">
        <v>1318</v>
      </c>
      <c r="B526" s="83"/>
      <c r="C526" s="171"/>
      <c r="D526" s="200"/>
      <c r="E526" s="383" t="s">
        <v>528</v>
      </c>
      <c r="F526" s="515"/>
      <c r="G526" s="515"/>
      <c r="H526" s="516"/>
      <c r="I526" s="116" t="s">
        <v>529</v>
      </c>
      <c r="J526" s="180"/>
      <c r="K526" s="251" t="str">
        <f t="shared" si="12"/>
        <v/>
      </c>
      <c r="L526" s="241"/>
      <c r="M526" s="241"/>
      <c r="N526" s="241"/>
      <c r="O526" s="241"/>
      <c r="P526" s="22"/>
      <c r="Q526" s="22"/>
      <c r="R526" s="22"/>
    </row>
    <row r="527" spans="1:18" s="112" customFormat="1" ht="84" customHeight="1">
      <c r="A527" s="366" t="s">
        <v>1319</v>
      </c>
      <c r="B527" s="83"/>
      <c r="C527" s="315"/>
      <c r="D527" s="318"/>
      <c r="E527" s="383" t="s">
        <v>2457</v>
      </c>
      <c r="F527" s="515"/>
      <c r="G527" s="515"/>
      <c r="H527" s="516"/>
      <c r="I527" s="116" t="s">
        <v>531</v>
      </c>
      <c r="J527" s="180"/>
      <c r="K527" s="251" t="str">
        <f t="shared" si="12"/>
        <v/>
      </c>
      <c r="L527" s="241"/>
      <c r="M527" s="241"/>
      <c r="N527" s="241"/>
      <c r="O527" s="241"/>
      <c r="P527" s="22"/>
      <c r="Q527" s="22"/>
      <c r="R527" s="22"/>
    </row>
    <row r="528" spans="1:18" s="112" customFormat="1" ht="70.150000000000006" customHeight="1">
      <c r="A528" s="366" t="s">
        <v>1321</v>
      </c>
      <c r="B528" s="83"/>
      <c r="C528" s="171"/>
      <c r="D528" s="200"/>
      <c r="E528" s="383" t="s">
        <v>1322</v>
      </c>
      <c r="F528" s="515"/>
      <c r="G528" s="515"/>
      <c r="H528" s="516"/>
      <c r="I528" s="116" t="s">
        <v>533</v>
      </c>
      <c r="J528" s="180"/>
      <c r="K528" s="251" t="str">
        <f t="shared" si="12"/>
        <v/>
      </c>
      <c r="L528" s="241"/>
      <c r="M528" s="241"/>
      <c r="N528" s="241"/>
      <c r="O528" s="241"/>
      <c r="P528" s="22"/>
      <c r="Q528" s="22"/>
      <c r="R528" s="22"/>
    </row>
    <row r="529" spans="1:18" s="112" customFormat="1" ht="56.1" customHeight="1">
      <c r="A529" s="366" t="s">
        <v>1323</v>
      </c>
      <c r="B529" s="83"/>
      <c r="C529" s="171"/>
      <c r="D529" s="200"/>
      <c r="E529" s="383" t="s">
        <v>2724</v>
      </c>
      <c r="F529" s="515"/>
      <c r="G529" s="515"/>
      <c r="H529" s="516"/>
      <c r="I529" s="116" t="s">
        <v>535</v>
      </c>
      <c r="J529" s="180"/>
      <c r="K529" s="251" t="str">
        <f t="shared" si="12"/>
        <v/>
      </c>
      <c r="L529" s="241"/>
      <c r="M529" s="241"/>
      <c r="N529" s="241"/>
      <c r="O529" s="241"/>
      <c r="P529" s="22"/>
      <c r="Q529" s="22"/>
      <c r="R529" s="22"/>
    </row>
    <row r="530" spans="1:18" s="112" customFormat="1" ht="70.150000000000006" customHeight="1">
      <c r="A530" s="366" t="s">
        <v>1325</v>
      </c>
      <c r="B530" s="83"/>
      <c r="C530" s="171"/>
      <c r="D530" s="200"/>
      <c r="E530" s="383" t="s">
        <v>2234</v>
      </c>
      <c r="F530" s="515"/>
      <c r="G530" s="515"/>
      <c r="H530" s="516"/>
      <c r="I530" s="116" t="s">
        <v>537</v>
      </c>
      <c r="J530" s="180"/>
      <c r="K530" s="251" t="str">
        <f t="shared" si="12"/>
        <v/>
      </c>
      <c r="L530" s="241"/>
      <c r="M530" s="241"/>
      <c r="N530" s="241"/>
      <c r="O530" s="241"/>
      <c r="P530" s="22"/>
      <c r="Q530" s="22"/>
      <c r="R530" s="22"/>
    </row>
    <row r="531" spans="1:18" s="112" customFormat="1" ht="70.150000000000006" customHeight="1">
      <c r="A531" s="366" t="s">
        <v>1327</v>
      </c>
      <c r="B531" s="83"/>
      <c r="C531" s="173"/>
      <c r="D531" s="201"/>
      <c r="E531" s="383" t="s">
        <v>1328</v>
      </c>
      <c r="F531" s="515"/>
      <c r="G531" s="515"/>
      <c r="H531" s="516"/>
      <c r="I531" s="116" t="s">
        <v>539</v>
      </c>
      <c r="J531" s="180"/>
      <c r="K531" s="251" t="str">
        <f t="shared" si="12"/>
        <v/>
      </c>
      <c r="L531" s="241"/>
      <c r="M531" s="241"/>
      <c r="N531" s="241"/>
      <c r="O531" s="241"/>
      <c r="P531" s="22"/>
      <c r="Q531" s="22"/>
      <c r="R531" s="22"/>
    </row>
    <row r="532" spans="1:18" s="112" customFormat="1" ht="70.150000000000006" customHeight="1">
      <c r="A532" s="366" t="s">
        <v>1329</v>
      </c>
      <c r="B532" s="83"/>
      <c r="C532" s="457" t="s">
        <v>2128</v>
      </c>
      <c r="D532" s="458"/>
      <c r="E532" s="458"/>
      <c r="F532" s="458"/>
      <c r="G532" s="458"/>
      <c r="H532" s="458"/>
      <c r="I532" s="116" t="s">
        <v>1330</v>
      </c>
      <c r="J532" s="180"/>
      <c r="K532" s="251" t="str">
        <f t="shared" si="12"/>
        <v/>
      </c>
      <c r="L532" s="241"/>
      <c r="M532" s="241"/>
      <c r="N532" s="241"/>
      <c r="O532" s="241"/>
      <c r="P532" s="22"/>
      <c r="Q532" s="22"/>
      <c r="R532" s="22"/>
    </row>
    <row r="533" spans="1:18" s="112" customFormat="1" ht="72" customHeight="1">
      <c r="A533" s="366" t="s">
        <v>1331</v>
      </c>
      <c r="B533" s="83"/>
      <c r="C533" s="457" t="s">
        <v>1568</v>
      </c>
      <c r="D533" s="524"/>
      <c r="E533" s="524"/>
      <c r="F533" s="524"/>
      <c r="G533" s="524"/>
      <c r="H533" s="524"/>
      <c r="I533" s="129" t="s">
        <v>1569</v>
      </c>
      <c r="J533" s="180"/>
      <c r="K533" s="251" t="str">
        <f t="shared" si="12"/>
        <v/>
      </c>
      <c r="L533" s="241"/>
      <c r="M533" s="241"/>
      <c r="N533" s="241"/>
      <c r="O533" s="241"/>
      <c r="P533" s="22"/>
      <c r="Q533" s="22"/>
      <c r="R533" s="22"/>
    </row>
    <row r="534" spans="1:18" s="112" customFormat="1" ht="70.150000000000006" customHeight="1">
      <c r="A534" s="366" t="s">
        <v>1333</v>
      </c>
      <c r="B534" s="83"/>
      <c r="C534" s="457" t="s">
        <v>3956</v>
      </c>
      <c r="D534" s="458"/>
      <c r="E534" s="458"/>
      <c r="F534" s="458"/>
      <c r="G534" s="458"/>
      <c r="H534" s="458"/>
      <c r="I534" s="116" t="s">
        <v>1335</v>
      </c>
      <c r="J534" s="180"/>
      <c r="K534" s="251" t="str">
        <f t="shared" si="12"/>
        <v/>
      </c>
      <c r="L534" s="241"/>
      <c r="M534" s="241"/>
      <c r="N534" s="241"/>
      <c r="O534" s="241"/>
      <c r="P534" s="22"/>
      <c r="Q534" s="22"/>
      <c r="R534" s="22"/>
    </row>
    <row r="535" spans="1:18" s="112" customFormat="1" ht="56.1" customHeight="1">
      <c r="A535" s="366" t="s">
        <v>1336</v>
      </c>
      <c r="B535" s="83"/>
      <c r="C535" s="457" t="s">
        <v>1988</v>
      </c>
      <c r="D535" s="458"/>
      <c r="E535" s="458"/>
      <c r="F535" s="458"/>
      <c r="G535" s="458"/>
      <c r="H535" s="458"/>
      <c r="I535" s="116" t="s">
        <v>545</v>
      </c>
      <c r="J535" s="180"/>
      <c r="K535" s="251" t="str">
        <f t="shared" si="12"/>
        <v/>
      </c>
      <c r="L535" s="241"/>
      <c r="M535" s="241"/>
      <c r="N535" s="241"/>
      <c r="O535" s="241"/>
      <c r="P535" s="22"/>
      <c r="Q535" s="22"/>
      <c r="R535" s="22"/>
    </row>
    <row r="536" spans="1:18" s="112" customFormat="1" ht="70.150000000000006" customHeight="1">
      <c r="A536" s="366" t="s">
        <v>1338</v>
      </c>
      <c r="B536" s="83"/>
      <c r="C536" s="457" t="s">
        <v>1940</v>
      </c>
      <c r="D536" s="524"/>
      <c r="E536" s="524"/>
      <c r="F536" s="524"/>
      <c r="G536" s="524"/>
      <c r="H536" s="524"/>
      <c r="I536" s="116" t="s">
        <v>1340</v>
      </c>
      <c r="J536" s="180"/>
      <c r="K536" s="251" t="str">
        <f t="shared" si="12"/>
        <v/>
      </c>
      <c r="L536" s="241"/>
      <c r="M536" s="241"/>
      <c r="N536" s="241"/>
      <c r="O536" s="241"/>
      <c r="P536" s="22"/>
      <c r="Q536" s="22"/>
      <c r="R536" s="22"/>
    </row>
    <row r="537" spans="1:18" s="112" customFormat="1" ht="84" customHeight="1">
      <c r="A537" s="366" t="s">
        <v>1341</v>
      </c>
      <c r="B537" s="83"/>
      <c r="C537" s="457" t="s">
        <v>1342</v>
      </c>
      <c r="D537" s="458"/>
      <c r="E537" s="458"/>
      <c r="F537" s="458"/>
      <c r="G537" s="458"/>
      <c r="H537" s="458"/>
      <c r="I537" s="116" t="s">
        <v>1343</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7"/>
      <c r="I540" s="307"/>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7"/>
      <c r="I542" s="307"/>
      <c r="J542" s="74" t="s">
        <v>77</v>
      </c>
      <c r="K542" s="167"/>
      <c r="L542" s="241"/>
      <c r="M542" s="241"/>
      <c r="N542" s="241"/>
      <c r="O542" s="241"/>
      <c r="P542" s="22"/>
      <c r="Q542" s="22"/>
      <c r="R542" s="22"/>
    </row>
    <row r="543" spans="1:18">
      <c r="A543" s="277"/>
      <c r="B543" s="2"/>
      <c r="C543" s="60"/>
      <c r="D543" s="4"/>
      <c r="F543" s="4"/>
      <c r="G543" s="4"/>
      <c r="H543" s="307"/>
      <c r="I543" s="65" t="s">
        <v>1512</v>
      </c>
      <c r="J543" s="66"/>
      <c r="K543" s="168"/>
      <c r="L543" s="241"/>
      <c r="M543" s="241"/>
      <c r="N543" s="241"/>
      <c r="O543" s="241"/>
      <c r="P543" s="22"/>
      <c r="Q543" s="22"/>
      <c r="R543" s="22"/>
    </row>
    <row r="544" spans="1:18" s="82" customFormat="1" ht="56.1" customHeight="1">
      <c r="A544" s="355" t="s">
        <v>3084</v>
      </c>
      <c r="B544" s="83"/>
      <c r="C544" s="386" t="s">
        <v>549</v>
      </c>
      <c r="D544" s="387"/>
      <c r="E544" s="387"/>
      <c r="F544" s="387"/>
      <c r="G544" s="387"/>
      <c r="H544" s="388"/>
      <c r="I544" s="129" t="s">
        <v>550</v>
      </c>
      <c r="J544" s="274"/>
      <c r="K544" s="251" t="str">
        <f>IF(OR(COUNTIF(J544,"未確認")&gt;0,COUNTIF(J544,"*")&gt;0),"※","")</f>
        <v/>
      </c>
      <c r="L544" s="241"/>
      <c r="M544" s="241"/>
      <c r="N544" s="241"/>
      <c r="O544" s="241"/>
      <c r="P544" s="22"/>
      <c r="Q544" s="22"/>
      <c r="R544" s="22"/>
    </row>
    <row r="545" spans="1:18" s="82" customFormat="1" ht="56.1" customHeight="1">
      <c r="A545" s="355" t="s">
        <v>3085</v>
      </c>
      <c r="B545" s="83"/>
      <c r="C545" s="457" t="s">
        <v>551</v>
      </c>
      <c r="D545" s="458"/>
      <c r="E545" s="458"/>
      <c r="F545" s="458"/>
      <c r="G545" s="458"/>
      <c r="H545" s="458"/>
      <c r="I545" s="129" t="s">
        <v>1348</v>
      </c>
      <c r="J545" s="278"/>
      <c r="K545" s="251" t="str">
        <f>IF(OR(COUNTIF(J545,"未確認")&gt;0,COUNTIF(J545,"*")&gt;0),"※","")</f>
        <v/>
      </c>
      <c r="L545" s="241"/>
      <c r="M545" s="241"/>
      <c r="N545" s="241"/>
      <c r="O545" s="241"/>
      <c r="P545" s="22"/>
      <c r="Q545" s="22"/>
      <c r="R545" s="22"/>
    </row>
    <row r="546" spans="1:18" s="82" customFormat="1" ht="35.1" customHeight="1">
      <c r="A546" s="355" t="s">
        <v>3086</v>
      </c>
      <c r="B546" s="83"/>
      <c r="C546" s="400" t="s">
        <v>552</v>
      </c>
      <c r="D546" s="519"/>
      <c r="E546" s="519"/>
      <c r="F546" s="519"/>
      <c r="G546" s="519"/>
      <c r="H546" s="452"/>
      <c r="I546" s="406" t="s">
        <v>1350</v>
      </c>
      <c r="J546" s="131"/>
      <c r="K546" s="251" t="str">
        <f t="shared" ref="K546:K548" si="13">IF(OR(COUNTIF(J546,"未確認")&gt;0,COUNTIF(J546,"*")&gt;0),"※","")</f>
        <v/>
      </c>
      <c r="L546" s="241"/>
      <c r="M546" s="241"/>
      <c r="N546" s="241"/>
      <c r="O546" s="241"/>
      <c r="P546" s="22"/>
      <c r="Q546" s="22"/>
      <c r="R546" s="22"/>
    </row>
    <row r="547" spans="1:18" s="82" customFormat="1" ht="35.1" customHeight="1">
      <c r="A547" s="355" t="s">
        <v>3087</v>
      </c>
      <c r="B547" s="83"/>
      <c r="C547" s="171"/>
      <c r="D547" s="200"/>
      <c r="E547" s="400" t="s">
        <v>553</v>
      </c>
      <c r="F547" s="401"/>
      <c r="G547" s="384"/>
      <c r="H547" s="385"/>
      <c r="I547" s="520"/>
      <c r="J547" s="131"/>
      <c r="K547" s="251" t="str">
        <f t="shared" si="13"/>
        <v/>
      </c>
      <c r="L547" s="241"/>
      <c r="M547" s="241"/>
      <c r="N547" s="241"/>
      <c r="O547" s="241"/>
      <c r="P547" s="22"/>
      <c r="Q547" s="22"/>
      <c r="R547" s="22"/>
    </row>
    <row r="548" spans="1:18" s="82" customFormat="1" ht="64.349999999999994" customHeight="1">
      <c r="A548" s="355" t="s">
        <v>3088</v>
      </c>
      <c r="B548" s="83"/>
      <c r="C548" s="173"/>
      <c r="D548" s="323"/>
      <c r="E548" s="522"/>
      <c r="F548" s="523"/>
      <c r="G548" s="482" t="s">
        <v>758</v>
      </c>
      <c r="H548" s="484"/>
      <c r="I548" s="521"/>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7"/>
      <c r="I551" s="307"/>
      <c r="J551" s="59"/>
      <c r="K551" s="101"/>
      <c r="L551" s="241"/>
      <c r="M551" s="241"/>
      <c r="N551" s="241"/>
      <c r="O551" s="241"/>
      <c r="P551" s="22"/>
      <c r="Q551" s="22"/>
      <c r="R551" s="22"/>
    </row>
    <row r="552" spans="1:18" s="1" customFormat="1">
      <c r="A552" s="277"/>
      <c r="B552" s="19" t="s">
        <v>1758</v>
      </c>
      <c r="C552" s="4"/>
      <c r="D552" s="4"/>
      <c r="E552" s="4"/>
      <c r="F552" s="4"/>
      <c r="G552" s="4"/>
      <c r="H552" s="307"/>
      <c r="I552" s="307"/>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7"/>
      <c r="I554" s="307"/>
      <c r="J554" s="74" t="s">
        <v>77</v>
      </c>
      <c r="K554" s="167"/>
      <c r="L554" s="241"/>
      <c r="M554" s="241"/>
      <c r="N554" s="241"/>
      <c r="O554" s="241"/>
      <c r="P554" s="22"/>
      <c r="Q554" s="22"/>
      <c r="R554" s="22"/>
    </row>
    <row r="555" spans="1:18">
      <c r="A555" s="277"/>
      <c r="B555" s="2"/>
      <c r="C555" s="60"/>
      <c r="D555" s="4"/>
      <c r="F555" s="4"/>
      <c r="G555" s="4"/>
      <c r="H555" s="307"/>
      <c r="I555" s="65" t="s">
        <v>1148</v>
      </c>
      <c r="J555" s="66"/>
      <c r="K555" s="168"/>
      <c r="L555" s="241"/>
      <c r="M555" s="241"/>
      <c r="N555" s="241"/>
      <c r="O555" s="241"/>
      <c r="P555" s="22"/>
      <c r="Q555" s="22"/>
      <c r="R555" s="22"/>
    </row>
    <row r="556" spans="1:18" s="112" customFormat="1" ht="112.15" customHeight="1">
      <c r="A556" s="366" t="s">
        <v>1362</v>
      </c>
      <c r="B556" s="113"/>
      <c r="C556" s="383" t="s">
        <v>3129</v>
      </c>
      <c r="D556" s="517"/>
      <c r="E556" s="517"/>
      <c r="F556" s="517"/>
      <c r="G556" s="517"/>
      <c r="H556" s="518"/>
      <c r="I556" s="129" t="s">
        <v>557</v>
      </c>
      <c r="J556" s="180"/>
      <c r="K556" s="251" t="str">
        <f>IF(OR(COUNTIF(J556,"未確認")&gt;0,COUNTIF(J556,"*")&gt;0),"※","")</f>
        <v/>
      </c>
      <c r="L556" s="241"/>
      <c r="M556" s="241"/>
      <c r="N556" s="241"/>
      <c r="O556" s="241"/>
      <c r="P556" s="22"/>
      <c r="Q556" s="22"/>
      <c r="R556" s="22"/>
    </row>
    <row r="557" spans="1:18" s="112" customFormat="1" ht="42" customHeight="1">
      <c r="A557" s="366" t="s">
        <v>1363</v>
      </c>
      <c r="B557" s="113"/>
      <c r="C557" s="383" t="s">
        <v>1570</v>
      </c>
      <c r="D557" s="515"/>
      <c r="E557" s="515"/>
      <c r="F557" s="515"/>
      <c r="G557" s="515"/>
      <c r="H557" s="516"/>
      <c r="I557" s="116" t="s">
        <v>559</v>
      </c>
      <c r="J557" s="180"/>
      <c r="K557" s="251" t="str">
        <f t="shared" ref="K557:K558" si="14">IF(OR(COUNTIF(J557,"未確認")&gt;0,COUNTIF(J557,"*")&gt;0),"※","")</f>
        <v/>
      </c>
      <c r="L557" s="241"/>
      <c r="M557" s="241"/>
      <c r="N557" s="241"/>
      <c r="O557" s="241"/>
      <c r="P557" s="22"/>
      <c r="Q557" s="22"/>
      <c r="R557" s="22"/>
    </row>
    <row r="558" spans="1:18" s="112" customFormat="1" ht="84" customHeight="1">
      <c r="A558" s="366" t="s">
        <v>1365</v>
      </c>
      <c r="B558" s="113"/>
      <c r="C558" s="383" t="s">
        <v>1760</v>
      </c>
      <c r="D558" s="515"/>
      <c r="E558" s="515"/>
      <c r="F558" s="515"/>
      <c r="G558" s="515"/>
      <c r="H558" s="516"/>
      <c r="I558" s="116" t="s">
        <v>561</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7"/>
      <c r="I561" s="307"/>
      <c r="J561" s="59"/>
      <c r="K561" s="101"/>
      <c r="L561" s="241"/>
      <c r="M561" s="241"/>
      <c r="N561" s="241"/>
      <c r="O561" s="241"/>
      <c r="P561" s="22"/>
      <c r="Q561" s="22"/>
      <c r="R561" s="22"/>
    </row>
    <row r="562" spans="1:18" s="108" customFormat="1">
      <c r="A562" s="277"/>
      <c r="B562" s="19" t="s">
        <v>1880</v>
      </c>
      <c r="C562" s="4"/>
      <c r="D562" s="4"/>
      <c r="E562" s="4"/>
      <c r="F562" s="4"/>
      <c r="G562" s="4"/>
      <c r="H562" s="307"/>
      <c r="I562" s="307"/>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7"/>
      <c r="I564" s="307"/>
      <c r="J564" s="74" t="s">
        <v>77</v>
      </c>
      <c r="K564" s="167"/>
      <c r="L564" s="241"/>
      <c r="M564" s="241"/>
      <c r="N564" s="241"/>
      <c r="O564" s="241"/>
      <c r="P564" s="22"/>
      <c r="Q564" s="22"/>
      <c r="R564" s="22"/>
    </row>
    <row r="565" spans="1:18">
      <c r="A565" s="277"/>
      <c r="B565" s="2"/>
      <c r="C565" s="60"/>
      <c r="D565" s="4"/>
      <c r="F565" s="4"/>
      <c r="G565" s="4"/>
      <c r="H565" s="307"/>
      <c r="I565" s="65" t="s">
        <v>1148</v>
      </c>
      <c r="J565" s="66"/>
      <c r="K565" s="168"/>
      <c r="L565" s="241"/>
      <c r="M565" s="241"/>
      <c r="N565" s="241"/>
      <c r="O565" s="241"/>
      <c r="P565" s="22"/>
      <c r="Q565" s="22"/>
      <c r="R565" s="22"/>
    </row>
    <row r="566" spans="1:18" s="112" customFormat="1" ht="56.1" customHeight="1">
      <c r="A566" s="366" t="s">
        <v>1369</v>
      </c>
      <c r="B566" s="108"/>
      <c r="C566" s="383" t="s">
        <v>1881</v>
      </c>
      <c r="D566" s="384"/>
      <c r="E566" s="384"/>
      <c r="F566" s="384"/>
      <c r="G566" s="384"/>
      <c r="H566" s="385"/>
      <c r="I566" s="116" t="s">
        <v>564</v>
      </c>
      <c r="J566" s="180"/>
      <c r="K566" s="251" t="str">
        <f>IF(OR(COUNTIF(J566,"未確認")&gt;0,COUNTIF(J566,"*")&gt;0),"※","")</f>
        <v/>
      </c>
      <c r="L566" s="241"/>
      <c r="M566" s="241"/>
      <c r="N566" s="241"/>
      <c r="O566" s="241"/>
      <c r="P566" s="22"/>
      <c r="Q566" s="22"/>
      <c r="R566" s="22"/>
    </row>
    <row r="567" spans="1:18" s="112" customFormat="1" ht="56.1" customHeight="1">
      <c r="A567" s="366" t="s">
        <v>1372</v>
      </c>
      <c r="B567" s="113"/>
      <c r="C567" s="383" t="s">
        <v>3362</v>
      </c>
      <c r="D567" s="515"/>
      <c r="E567" s="515"/>
      <c r="F567" s="515"/>
      <c r="G567" s="515"/>
      <c r="H567" s="516"/>
      <c r="I567" s="116" t="s">
        <v>566</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6" t="s">
        <v>1374</v>
      </c>
      <c r="B568" s="113"/>
      <c r="C568" s="383" t="s">
        <v>1709</v>
      </c>
      <c r="D568" s="517"/>
      <c r="E568" s="517"/>
      <c r="F568" s="517"/>
      <c r="G568" s="517"/>
      <c r="H568" s="518"/>
      <c r="I568" s="116" t="s">
        <v>568</v>
      </c>
      <c r="J568" s="180"/>
      <c r="K568" s="251" t="str">
        <f t="shared" si="15"/>
        <v/>
      </c>
      <c r="L568" s="241"/>
      <c r="M568" s="241"/>
      <c r="N568" s="241"/>
      <c r="O568" s="241"/>
      <c r="P568" s="22"/>
      <c r="Q568" s="22"/>
      <c r="R568" s="22"/>
    </row>
    <row r="569" spans="1:18" s="112" customFormat="1" ht="56.1" customHeight="1">
      <c r="A569" s="360" t="s">
        <v>1576</v>
      </c>
      <c r="B569" s="113"/>
      <c r="C569" s="383" t="s">
        <v>569</v>
      </c>
      <c r="D569" s="515"/>
      <c r="E569" s="515"/>
      <c r="F569" s="515"/>
      <c r="G569" s="515"/>
      <c r="H569" s="516"/>
      <c r="I569" s="116" t="s">
        <v>570</v>
      </c>
      <c r="J569" s="180"/>
      <c r="K569" s="251" t="str">
        <f t="shared" si="15"/>
        <v/>
      </c>
      <c r="L569" s="59"/>
      <c r="M569" s="262"/>
      <c r="N569" s="241"/>
      <c r="O569" s="241"/>
      <c r="P569" s="22"/>
      <c r="Q569" s="22"/>
      <c r="R569" s="22"/>
    </row>
    <row r="570" spans="1:18" s="112" customFormat="1" ht="70.150000000000006" customHeight="1">
      <c r="A570" s="366" t="s">
        <v>1377</v>
      </c>
      <c r="B570" s="113"/>
      <c r="C570" s="383" t="s">
        <v>2728</v>
      </c>
      <c r="D570" s="515"/>
      <c r="E570" s="515"/>
      <c r="F570" s="515"/>
      <c r="G570" s="515"/>
      <c r="H570" s="516"/>
      <c r="I570" s="116" t="s">
        <v>571</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7"/>
      <c r="I573" s="307"/>
      <c r="J573" s="59"/>
      <c r="K573" s="101"/>
      <c r="L573" s="241"/>
      <c r="M573" s="241"/>
      <c r="N573" s="241"/>
      <c r="O573" s="241"/>
      <c r="P573" s="22"/>
      <c r="Q573" s="22"/>
      <c r="R573" s="22"/>
    </row>
    <row r="574" spans="1:18" s="108" customFormat="1">
      <c r="A574" s="277"/>
      <c r="B574" s="19" t="s">
        <v>3957</v>
      </c>
      <c r="C574" s="4"/>
      <c r="D574" s="4"/>
      <c r="E574" s="4"/>
      <c r="F574" s="4"/>
      <c r="G574" s="4"/>
      <c r="H574" s="307"/>
      <c r="I574" s="307"/>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7"/>
      <c r="I576" s="307"/>
      <c r="J576" s="74" t="s">
        <v>77</v>
      </c>
      <c r="K576" s="167"/>
      <c r="L576" s="241"/>
      <c r="M576" s="241"/>
      <c r="N576" s="241"/>
      <c r="O576" s="241"/>
      <c r="P576" s="22"/>
      <c r="Q576" s="22"/>
      <c r="R576" s="22"/>
    </row>
    <row r="577" spans="1:51">
      <c r="A577" s="277"/>
      <c r="B577" s="2"/>
      <c r="C577" s="60"/>
      <c r="D577" s="4"/>
      <c r="F577" s="4"/>
      <c r="G577" s="4"/>
      <c r="H577" s="307"/>
      <c r="I577" s="65" t="s">
        <v>1148</v>
      </c>
      <c r="J577" s="66"/>
      <c r="K577" s="168"/>
      <c r="L577" s="241"/>
      <c r="M577" s="241"/>
      <c r="N577" s="241"/>
      <c r="O577" s="241"/>
      <c r="P577" s="22"/>
      <c r="Q577" s="22"/>
      <c r="R577" s="22"/>
    </row>
    <row r="578" spans="1:51" s="112" customFormat="1" ht="56.1" customHeight="1">
      <c r="A578" s="366" t="s">
        <v>1379</v>
      </c>
      <c r="B578" s="108"/>
      <c r="C578" s="383" t="s">
        <v>573</v>
      </c>
      <c r="D578" s="384"/>
      <c r="E578" s="384"/>
      <c r="F578" s="384"/>
      <c r="G578" s="384"/>
      <c r="H578" s="385"/>
      <c r="I578" s="116" t="s">
        <v>574</v>
      </c>
      <c r="J578" s="180"/>
      <c r="K578" s="251" t="str">
        <f>IF(OR(COUNTIF(J578,"未確認")&gt;0,COUNTIF(J578,"*")&gt;0),"※","")</f>
        <v/>
      </c>
      <c r="L578" s="241"/>
      <c r="M578" s="241"/>
      <c r="N578" s="241"/>
      <c r="O578" s="241"/>
      <c r="P578" s="22"/>
      <c r="Q578" s="22"/>
      <c r="R578" s="22"/>
    </row>
    <row r="579" spans="1:51" s="112" customFormat="1" ht="70.150000000000006" customHeight="1">
      <c r="A579" s="366" t="s">
        <v>1380</v>
      </c>
      <c r="B579" s="113"/>
      <c r="C579" s="383" t="s">
        <v>575</v>
      </c>
      <c r="D579" s="515"/>
      <c r="E579" s="515"/>
      <c r="F579" s="515"/>
      <c r="G579" s="515"/>
      <c r="H579" s="516"/>
      <c r="I579" s="116" t="s">
        <v>576</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6" t="s">
        <v>1381</v>
      </c>
      <c r="B580" s="113"/>
      <c r="C580" s="383" t="s">
        <v>761</v>
      </c>
      <c r="D580" s="517"/>
      <c r="E580" s="517"/>
      <c r="F580" s="517"/>
      <c r="G580" s="517"/>
      <c r="H580" s="518"/>
      <c r="I580" s="116" t="s">
        <v>578</v>
      </c>
      <c r="J580" s="180"/>
      <c r="K580" s="251" t="str">
        <f t="shared" si="16"/>
        <v/>
      </c>
      <c r="L580" s="59"/>
      <c r="M580" s="262"/>
      <c r="N580" s="241"/>
      <c r="O580" s="241"/>
      <c r="P580" s="22"/>
      <c r="Q580" s="22"/>
      <c r="R580" s="22"/>
    </row>
    <row r="581" spans="1:51" s="112" customFormat="1" ht="70.150000000000006" customHeight="1">
      <c r="A581" s="366" t="s">
        <v>1382</v>
      </c>
      <c r="B581" s="113"/>
      <c r="C581" s="383" t="s">
        <v>3237</v>
      </c>
      <c r="D581" s="384"/>
      <c r="E581" s="384"/>
      <c r="F581" s="384"/>
      <c r="G581" s="384"/>
      <c r="H581" s="385"/>
      <c r="I581" s="116" t="s">
        <v>580</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304</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8"/>
      <c r="B587" s="156"/>
      <c r="C587" s="3"/>
      <c r="D587" s="3"/>
      <c r="E587" s="4"/>
      <c r="F587" s="3"/>
      <c r="G587" s="3"/>
      <c r="H587" s="5"/>
      <c r="I587" s="5"/>
      <c r="J587" s="6"/>
      <c r="K587" s="130"/>
      <c r="L587" s="6"/>
      <c r="M587" s="6"/>
      <c r="N587" s="209"/>
      <c r="O587" s="209"/>
    </row>
    <row r="588" spans="1:51" s="112" customFormat="1">
      <c r="A588" s="368"/>
      <c r="B588" s="156"/>
      <c r="C588" s="3"/>
      <c r="D588" s="3"/>
      <c r="E588" s="4"/>
      <c r="F588" s="3"/>
      <c r="G588" s="3"/>
      <c r="H588" s="5"/>
      <c r="I588" s="5"/>
      <c r="J588" s="6"/>
      <c r="K588" s="130"/>
      <c r="L588" s="6"/>
      <c r="M588" s="6"/>
      <c r="N588" s="209"/>
      <c r="O588" s="209"/>
    </row>
    <row r="589" spans="1:51" s="112" customFormat="1">
      <c r="A589" s="368"/>
      <c r="B589" s="156"/>
      <c r="C589" s="3"/>
      <c r="D589" s="3"/>
      <c r="E589" s="4"/>
      <c r="F589" s="3"/>
      <c r="G589" s="3"/>
      <c r="H589" s="5"/>
      <c r="I589" s="5"/>
      <c r="J589" s="6"/>
      <c r="K589" s="130"/>
      <c r="L589" s="6"/>
      <c r="M589" s="6"/>
      <c r="N589" s="209"/>
      <c r="O589" s="209"/>
    </row>
    <row r="590" spans="1:51" s="112" customFormat="1">
      <c r="A590" s="368"/>
      <c r="B590" s="156"/>
      <c r="C590" s="3"/>
      <c r="D590" s="3"/>
      <c r="E590" s="4"/>
      <c r="F590" s="3"/>
      <c r="G590" s="3"/>
      <c r="H590" s="5"/>
      <c r="I590" s="5"/>
      <c r="J590" s="6"/>
      <c r="K590" s="130"/>
      <c r="L590" s="6"/>
      <c r="M590" s="6"/>
      <c r="N590" s="209"/>
      <c r="O590" s="209"/>
    </row>
    <row r="591" spans="1:51" s="112" customFormat="1">
      <c r="A591" s="368"/>
      <c r="B591" s="156"/>
      <c r="C591" s="3"/>
      <c r="D591" s="3"/>
      <c r="E591" s="4"/>
      <c r="F591" s="3"/>
      <c r="G591" s="3"/>
      <c r="H591" s="5"/>
      <c r="I591" s="5"/>
      <c r="J591" s="6"/>
      <c r="K591" s="130"/>
      <c r="L591" s="6"/>
      <c r="M591" s="6"/>
      <c r="N591" s="209"/>
      <c r="O591" s="209"/>
    </row>
    <row r="592" spans="1:51" s="112" customFormat="1">
      <c r="A592" s="368"/>
      <c r="B592" s="156"/>
      <c r="C592" s="3"/>
      <c r="D592" s="3"/>
      <c r="E592" s="4"/>
      <c r="F592" s="3"/>
      <c r="G592" s="3"/>
      <c r="H592" s="5"/>
      <c r="I592" s="5"/>
      <c r="J592" s="6"/>
      <c r="K592" s="130"/>
      <c r="L592" s="6"/>
      <c r="M592" s="6"/>
      <c r="N592" s="209"/>
      <c r="O592" s="209"/>
    </row>
    <row r="593" spans="1:15" s="112" customFormat="1">
      <c r="A593" s="368"/>
      <c r="B593" s="156"/>
      <c r="C593" s="3"/>
      <c r="D593" s="3"/>
      <c r="E593" s="4"/>
      <c r="F593" s="3"/>
      <c r="G593" s="3"/>
      <c r="H593" s="5"/>
      <c r="I593" s="5"/>
      <c r="J593" s="6"/>
      <c r="K593" s="130"/>
      <c r="L593" s="6"/>
      <c r="M593" s="6"/>
      <c r="N593" s="209"/>
      <c r="O593" s="209"/>
    </row>
    <row r="594" spans="1:15" s="112" customFormat="1">
      <c r="A594" s="368"/>
      <c r="B594" s="156"/>
      <c r="C594" s="3"/>
      <c r="D594" s="3"/>
      <c r="E594" s="4"/>
      <c r="F594" s="3"/>
      <c r="G594" s="3"/>
      <c r="H594" s="5"/>
      <c r="I594" s="5"/>
      <c r="J594" s="6"/>
      <c r="K594" s="130"/>
      <c r="L594" s="6"/>
      <c r="M594" s="6"/>
      <c r="N594" s="209"/>
      <c r="O594" s="209"/>
    </row>
    <row r="595" spans="1:15" s="112" customFormat="1">
      <c r="A595" s="368"/>
      <c r="B595" s="156"/>
      <c r="C595" s="3"/>
      <c r="D595" s="3"/>
      <c r="E595" s="4"/>
      <c r="F595" s="3"/>
      <c r="G595" s="3"/>
      <c r="H595" s="5"/>
      <c r="I595" s="5"/>
      <c r="J595" s="6"/>
      <c r="K595" s="130"/>
      <c r="L595" s="6"/>
      <c r="M595" s="6"/>
      <c r="N595" s="209"/>
      <c r="O595" s="209"/>
    </row>
    <row r="596" spans="1:15" s="112" customFormat="1">
      <c r="A596" s="368"/>
      <c r="B596" s="156"/>
      <c r="C596" s="3"/>
      <c r="D596" s="3"/>
      <c r="E596" s="4"/>
      <c r="F596" s="3"/>
      <c r="G596" s="3"/>
      <c r="H596" s="5"/>
      <c r="I596" s="5"/>
      <c r="J596" s="6"/>
      <c r="K596" s="130"/>
      <c r="L596" s="6"/>
      <c r="M596" s="6"/>
      <c r="N596" s="209"/>
      <c r="O596" s="209"/>
    </row>
    <row r="597" spans="1:15" s="112" customFormat="1">
      <c r="A597" s="368"/>
      <c r="B597" s="156"/>
      <c r="C597" s="3"/>
      <c r="D597" s="3"/>
      <c r="E597" s="4"/>
      <c r="F597" s="3"/>
      <c r="G597" s="3"/>
      <c r="H597" s="5"/>
      <c r="I597" s="5"/>
      <c r="J597" s="6"/>
      <c r="K597" s="130"/>
      <c r="L597" s="6"/>
      <c r="M597" s="6"/>
      <c r="N597" s="209"/>
      <c r="O597" s="209"/>
    </row>
    <row r="598" spans="1:15" s="112" customFormat="1">
      <c r="A598" s="368"/>
      <c r="B598" s="156"/>
      <c r="C598" s="3"/>
      <c r="D598" s="3"/>
      <c r="E598" s="4"/>
      <c r="F598" s="3"/>
      <c r="G598" s="3"/>
      <c r="H598" s="5"/>
      <c r="I598" s="5"/>
      <c r="J598" s="6"/>
      <c r="K598" s="130"/>
      <c r="L598" s="6"/>
      <c r="M598" s="6"/>
      <c r="N598" s="209"/>
      <c r="O598" s="209"/>
    </row>
    <row r="599" spans="1:15" s="112" customFormat="1">
      <c r="A599" s="368"/>
      <c r="B599" s="156"/>
      <c r="C599" s="3"/>
      <c r="D599" s="3"/>
      <c r="E599" s="4"/>
      <c r="F599" s="3"/>
      <c r="G599" s="3"/>
      <c r="H599" s="5"/>
      <c r="I599" s="5"/>
      <c r="J599" s="6"/>
      <c r="K599" s="130"/>
      <c r="L599" s="6"/>
      <c r="M599" s="6"/>
      <c r="N599" s="209"/>
      <c r="O599" s="209"/>
    </row>
    <row r="600" spans="1:15" s="112" customFormat="1">
      <c r="A600" s="368"/>
      <c r="B600" s="156"/>
      <c r="C600" s="3"/>
      <c r="D600" s="3"/>
      <c r="E600" s="4"/>
      <c r="F600" s="3"/>
      <c r="G600" s="3"/>
      <c r="H600" s="5"/>
      <c r="I600" s="5"/>
      <c r="J600" s="6"/>
      <c r="K600" s="130"/>
      <c r="L600" s="6"/>
      <c r="M600" s="6"/>
      <c r="N600" s="209"/>
      <c r="O600" s="209"/>
    </row>
    <row r="601" spans="1:15" s="112" customFormat="1">
      <c r="A601" s="368"/>
      <c r="B601" s="156"/>
      <c r="C601" s="3"/>
      <c r="D601" s="3"/>
      <c r="E601" s="4"/>
      <c r="F601" s="3"/>
      <c r="G601" s="3"/>
      <c r="H601" s="5"/>
      <c r="I601" s="5"/>
      <c r="J601" s="6"/>
      <c r="K601" s="130"/>
      <c r="L601" s="6"/>
      <c r="M601" s="6"/>
      <c r="N601" s="209"/>
      <c r="O601" s="209"/>
    </row>
    <row r="602" spans="1:15" s="112" customFormat="1">
      <c r="A602" s="368"/>
      <c r="B602" s="156"/>
      <c r="C602" s="3"/>
      <c r="D602" s="3"/>
      <c r="E602" s="4"/>
      <c r="F602" s="3"/>
      <c r="G602" s="3"/>
      <c r="H602" s="5"/>
      <c r="I602" s="5"/>
      <c r="J602" s="6"/>
      <c r="K602" s="130"/>
      <c r="L602" s="6"/>
      <c r="M602" s="6"/>
      <c r="N602" s="209"/>
      <c r="O602" s="209"/>
    </row>
    <row r="603" spans="1:15" s="112" customFormat="1">
      <c r="A603" s="368"/>
      <c r="B603" s="156"/>
      <c r="C603" s="3"/>
      <c r="D603" s="3"/>
      <c r="E603" s="4"/>
      <c r="F603" s="3"/>
      <c r="G603" s="3"/>
      <c r="H603" s="5"/>
      <c r="I603" s="5"/>
      <c r="J603" s="6"/>
      <c r="K603" s="130"/>
      <c r="L603" s="6"/>
      <c r="M603" s="6"/>
      <c r="N603" s="209"/>
      <c r="O603" s="209"/>
    </row>
    <row r="604" spans="1:15" s="112" customFormat="1">
      <c r="A604" s="368"/>
      <c r="B604" s="9"/>
      <c r="C604" s="3"/>
      <c r="D604" s="3"/>
      <c r="E604" s="4"/>
      <c r="F604" s="3"/>
      <c r="G604" s="3"/>
      <c r="H604" s="5"/>
      <c r="I604" s="5"/>
      <c r="J604" s="6"/>
      <c r="K604" s="130"/>
      <c r="L604" s="6"/>
      <c r="M604" s="6"/>
      <c r="N604" s="209"/>
      <c r="O604" s="209"/>
    </row>
    <row r="605" spans="1:15" s="112" customFormat="1">
      <c r="A605" s="368"/>
      <c r="B605" s="9"/>
      <c r="C605" s="3"/>
      <c r="D605" s="3"/>
      <c r="E605" s="4"/>
      <c r="F605" s="3"/>
      <c r="G605" s="3"/>
      <c r="H605" s="5"/>
      <c r="I605" s="5"/>
      <c r="J605" s="6"/>
      <c r="K605" s="130"/>
      <c r="L605" s="6"/>
      <c r="M605" s="6"/>
      <c r="N605" s="209"/>
      <c r="O605" s="209"/>
    </row>
    <row r="606" spans="1:15" s="112" customFormat="1">
      <c r="A606" s="368"/>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1711</v>
      </c>
      <c r="C2" s="12"/>
      <c r="D2" s="12"/>
      <c r="E2" s="12"/>
      <c r="F2" s="12"/>
      <c r="G2" s="12"/>
      <c r="H2" s="10"/>
    </row>
    <row r="3" spans="1:22">
      <c r="A3" s="325"/>
      <c r="B3" s="13" t="s">
        <v>1712</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N8" s="9"/>
      <c r="O8" s="9"/>
      <c r="P8" s="9"/>
      <c r="Q8" s="9"/>
      <c r="R8" s="9"/>
      <c r="S8" s="9"/>
      <c r="T8" s="9"/>
      <c r="U8" s="9"/>
      <c r="V8" s="9"/>
    </row>
    <row r="9" spans="1:22" s="22" customFormat="1">
      <c r="A9" s="325"/>
      <c r="B9" s="24"/>
      <c r="C9" s="20"/>
      <c r="D9" s="20"/>
      <c r="E9" s="20"/>
      <c r="F9" s="20"/>
      <c r="G9" s="20"/>
      <c r="H9" s="21"/>
      <c r="I9" s="513" t="s">
        <v>874</v>
      </c>
      <c r="J9" s="513"/>
      <c r="K9" s="513"/>
      <c r="L9" s="321" t="s">
        <v>594</v>
      </c>
      <c r="M9" s="321" t="s">
        <v>593</v>
      </c>
    </row>
    <row r="10" spans="1:22" s="22" customFormat="1" ht="34.5" customHeight="1">
      <c r="A10" s="327" t="s">
        <v>876</v>
      </c>
      <c r="B10" s="18"/>
      <c r="C10" s="20"/>
      <c r="D10" s="20"/>
      <c r="E10" s="20"/>
      <c r="F10" s="20"/>
      <c r="G10" s="20"/>
      <c r="H10" s="21"/>
      <c r="I10" s="512" t="s">
        <v>877</v>
      </c>
      <c r="J10" s="512"/>
      <c r="K10" s="512"/>
      <c r="L10" s="25" t="s">
        <v>1385</v>
      </c>
      <c r="M10" s="25" t="s">
        <v>89</v>
      </c>
    </row>
    <row r="11" spans="1:22" s="22" customFormat="1" ht="34.5" customHeight="1">
      <c r="A11" s="327" t="s">
        <v>876</v>
      </c>
      <c r="B11" s="26"/>
      <c r="C11" s="20"/>
      <c r="D11" s="20"/>
      <c r="E11" s="20"/>
      <c r="F11" s="20"/>
      <c r="G11" s="20"/>
      <c r="H11" s="21"/>
      <c r="I11" s="512" t="s">
        <v>881</v>
      </c>
      <c r="J11" s="512"/>
      <c r="K11" s="512"/>
      <c r="L11" s="25" t="s">
        <v>89</v>
      </c>
      <c r="M11" s="25" t="s">
        <v>89</v>
      </c>
    </row>
    <row r="12" spans="1:22">
      <c r="A12" s="325"/>
      <c r="B12" s="19"/>
      <c r="N12" s="9"/>
      <c r="O12" s="9"/>
      <c r="P12" s="9"/>
      <c r="Q12" s="9"/>
      <c r="R12" s="9"/>
      <c r="S12" s="9"/>
      <c r="T12" s="9"/>
      <c r="U12" s="9"/>
      <c r="V12" s="9"/>
    </row>
    <row r="13" spans="1:22">
      <c r="A13" s="325"/>
      <c r="B13" s="18"/>
      <c r="N13" s="9"/>
      <c r="O13" s="9"/>
      <c r="P13" s="9"/>
      <c r="Q13" s="9"/>
      <c r="R13" s="9"/>
      <c r="S13" s="9"/>
      <c r="T13" s="9"/>
      <c r="U13" s="9"/>
      <c r="V13" s="9"/>
    </row>
    <row r="14" spans="1:22" s="22" customFormat="1">
      <c r="A14" s="325"/>
      <c r="B14" s="19" t="s">
        <v>885</v>
      </c>
      <c r="C14" s="20"/>
      <c r="D14" s="20"/>
      <c r="E14" s="20"/>
      <c r="F14" s="20"/>
      <c r="G14" s="20"/>
      <c r="H14" s="21"/>
      <c r="I14" s="21"/>
      <c r="J14" s="6"/>
      <c r="K14" s="7"/>
      <c r="L14" s="6"/>
      <c r="M14" s="6"/>
    </row>
    <row r="15" spans="1:22" s="22" customFormat="1">
      <c r="A15" s="325"/>
      <c r="B15" s="19"/>
      <c r="C15" s="19"/>
      <c r="D15" s="19"/>
      <c r="E15" s="19"/>
      <c r="F15" s="19"/>
      <c r="G15" s="19"/>
      <c r="H15" s="15"/>
      <c r="I15" s="15"/>
      <c r="J15" s="6"/>
      <c r="K15" s="7"/>
      <c r="L15" s="23"/>
      <c r="M15" s="23"/>
    </row>
    <row r="16" spans="1:22" s="22" customFormat="1">
      <c r="A16" s="325"/>
      <c r="B16" s="24"/>
      <c r="C16" s="20"/>
      <c r="D16" s="20"/>
      <c r="E16" s="20"/>
      <c r="F16" s="20"/>
      <c r="G16" s="20"/>
      <c r="H16" s="21"/>
      <c r="I16" s="513" t="s">
        <v>0</v>
      </c>
      <c r="J16" s="513"/>
      <c r="K16" s="513"/>
      <c r="L16" s="321" t="s">
        <v>594</v>
      </c>
      <c r="M16" s="321" t="s">
        <v>593</v>
      </c>
    </row>
    <row r="17" spans="1:22" s="22" customFormat="1" ht="34.5" customHeight="1">
      <c r="A17" s="327" t="s">
        <v>876</v>
      </c>
      <c r="B17" s="18"/>
      <c r="C17" s="20"/>
      <c r="D17" s="20"/>
      <c r="E17" s="20"/>
      <c r="F17" s="20"/>
      <c r="G17" s="20"/>
      <c r="H17" s="21"/>
      <c r="I17" s="512" t="s">
        <v>18</v>
      </c>
      <c r="J17" s="512"/>
      <c r="K17" s="512"/>
      <c r="L17" s="25"/>
      <c r="M17" s="25"/>
    </row>
    <row r="18" spans="1:22" s="22" customFormat="1" ht="34.5" customHeight="1">
      <c r="A18" s="327" t="s">
        <v>876</v>
      </c>
      <c r="B18" s="26"/>
      <c r="C18" s="20"/>
      <c r="D18" s="20"/>
      <c r="E18" s="20"/>
      <c r="F18" s="20"/>
      <c r="G18" s="20"/>
      <c r="H18" s="21"/>
      <c r="I18" s="512" t="s">
        <v>19</v>
      </c>
      <c r="J18" s="512"/>
      <c r="K18" s="512"/>
      <c r="L18" s="25"/>
      <c r="M18" s="25"/>
    </row>
    <row r="19" spans="1:22" s="22" customFormat="1" ht="34.5" customHeight="1">
      <c r="A19" s="327" t="s">
        <v>876</v>
      </c>
      <c r="B19" s="26"/>
      <c r="C19" s="20"/>
      <c r="D19" s="20"/>
      <c r="E19" s="20"/>
      <c r="F19" s="20"/>
      <c r="G19" s="20"/>
      <c r="H19" s="21"/>
      <c r="I19" s="512" t="s">
        <v>20</v>
      </c>
      <c r="J19" s="512"/>
      <c r="K19" s="512"/>
      <c r="L19" s="27"/>
      <c r="M19" s="27" t="s">
        <v>886</v>
      </c>
    </row>
    <row r="20" spans="1:22" s="22" customFormat="1" ht="34.5" customHeight="1">
      <c r="A20" s="327" t="s">
        <v>876</v>
      </c>
      <c r="B20" s="18"/>
      <c r="C20" s="20"/>
      <c r="D20" s="20"/>
      <c r="E20" s="20"/>
      <c r="F20" s="20"/>
      <c r="G20" s="20"/>
      <c r="H20" s="21"/>
      <c r="I20" s="512" t="s">
        <v>21</v>
      </c>
      <c r="J20" s="512"/>
      <c r="K20" s="512"/>
      <c r="L20" s="28" t="s">
        <v>886</v>
      </c>
      <c r="M20" s="28"/>
    </row>
    <row r="21" spans="1:22" s="22" customFormat="1" ht="34.5" customHeight="1">
      <c r="A21" s="327" t="s">
        <v>876</v>
      </c>
      <c r="B21" s="18"/>
      <c r="C21" s="20"/>
      <c r="D21" s="20"/>
      <c r="E21" s="20"/>
      <c r="F21" s="20"/>
      <c r="G21" s="20"/>
      <c r="H21" s="21"/>
      <c r="I21" s="512" t="s">
        <v>22</v>
      </c>
      <c r="J21" s="512"/>
      <c r="K21" s="512"/>
      <c r="L21" s="27"/>
      <c r="M21" s="27"/>
    </row>
    <row r="22" spans="1:22" s="22" customFormat="1" ht="34.5" customHeight="1">
      <c r="A22" s="327" t="s">
        <v>876</v>
      </c>
      <c r="B22" s="18"/>
      <c r="C22" s="20"/>
      <c r="D22" s="20"/>
      <c r="E22" s="20"/>
      <c r="F22" s="20"/>
      <c r="G22" s="20"/>
      <c r="H22" s="21"/>
      <c r="I22" s="512" t="s">
        <v>23</v>
      </c>
      <c r="J22" s="512"/>
      <c r="K22" s="512"/>
      <c r="L22" s="27"/>
      <c r="M22" s="27"/>
    </row>
    <row r="23" spans="1:22" s="22" customFormat="1" ht="34.5" customHeight="1">
      <c r="A23" s="327" t="s">
        <v>876</v>
      </c>
      <c r="B23" s="18"/>
      <c r="C23" s="20"/>
      <c r="D23" s="20"/>
      <c r="E23" s="20"/>
      <c r="F23" s="20"/>
      <c r="G23" s="20"/>
      <c r="H23" s="21"/>
      <c r="I23" s="512" t="s">
        <v>24</v>
      </c>
      <c r="J23" s="512"/>
      <c r="K23" s="512"/>
      <c r="L23" s="27"/>
      <c r="M23" s="27"/>
    </row>
    <row r="24" spans="1:22" s="22" customFormat="1" ht="315" customHeight="1">
      <c r="A24" s="327" t="s">
        <v>887</v>
      </c>
      <c r="B24" s="18"/>
      <c r="C24" s="20"/>
      <c r="D24" s="20"/>
      <c r="E24" s="20"/>
      <c r="F24" s="20"/>
      <c r="G24" s="20"/>
      <c r="H24" s="21"/>
      <c r="I24" s="511" t="s">
        <v>25</v>
      </c>
      <c r="J24" s="511"/>
      <c r="K24" s="511"/>
      <c r="L24" s="27" t="s">
        <v>26</v>
      </c>
      <c r="M24" s="27" t="s">
        <v>26</v>
      </c>
    </row>
    <row r="25" spans="1:22" s="22" customFormat="1">
      <c r="A25" s="325"/>
      <c r="B25" s="18"/>
      <c r="C25" s="3"/>
      <c r="D25" s="3"/>
      <c r="E25" s="4"/>
      <c r="F25" s="3"/>
      <c r="G25" s="29"/>
      <c r="H25" s="5"/>
      <c r="I25" s="5"/>
      <c r="J25" s="6"/>
      <c r="K25" s="30"/>
      <c r="L25" s="8"/>
      <c r="M25" s="8"/>
    </row>
    <row r="26" spans="1:22">
      <c r="A26" s="325"/>
      <c r="B26" s="18"/>
      <c r="K26" s="30"/>
      <c r="L26" s="8"/>
      <c r="M26" s="8"/>
      <c r="N26" s="9"/>
      <c r="O26" s="9"/>
      <c r="P26" s="9"/>
      <c r="Q26" s="9"/>
      <c r="R26" s="9"/>
      <c r="S26" s="9"/>
      <c r="T26" s="9"/>
      <c r="U26" s="9"/>
      <c r="V26" s="9"/>
    </row>
    <row r="27" spans="1:22" s="22" customFormat="1">
      <c r="A27" s="325"/>
      <c r="B27" s="31" t="s">
        <v>27</v>
      </c>
      <c r="C27" s="20"/>
      <c r="D27" s="20"/>
      <c r="E27" s="20"/>
      <c r="F27" s="20"/>
      <c r="G27" s="20"/>
      <c r="H27" s="21"/>
      <c r="I27" s="21"/>
      <c r="J27" s="6"/>
      <c r="K27" s="30"/>
      <c r="L27" s="8"/>
      <c r="M27" s="8"/>
    </row>
    <row r="28" spans="1:22" s="22" customFormat="1">
      <c r="A28" s="325"/>
      <c r="B28" s="19"/>
      <c r="C28" s="19"/>
      <c r="D28" s="19"/>
      <c r="E28" s="19"/>
      <c r="F28" s="19"/>
      <c r="G28" s="19"/>
      <c r="H28" s="15"/>
      <c r="I28" s="15"/>
      <c r="J28" s="6"/>
      <c r="K28" s="30"/>
      <c r="L28" s="23"/>
      <c r="M28" s="23"/>
    </row>
    <row r="29" spans="1:22" s="22" customFormat="1">
      <c r="A29" s="325"/>
      <c r="B29" s="24"/>
      <c r="C29" s="20"/>
      <c r="D29" s="20"/>
      <c r="E29" s="20"/>
      <c r="F29" s="20"/>
      <c r="G29" s="20"/>
      <c r="H29" s="21"/>
      <c r="I29" s="508" t="s">
        <v>28</v>
      </c>
      <c r="J29" s="509"/>
      <c r="K29" s="510"/>
      <c r="L29" s="321" t="s">
        <v>594</v>
      </c>
      <c r="M29" s="321" t="s">
        <v>593</v>
      </c>
    </row>
    <row r="30" spans="1:22" s="22" customFormat="1" ht="34.5" customHeight="1">
      <c r="A30" s="327" t="s">
        <v>888</v>
      </c>
      <c r="B30" s="18"/>
      <c r="C30" s="20"/>
      <c r="D30" s="20"/>
      <c r="E30" s="20"/>
      <c r="F30" s="20"/>
      <c r="G30" s="20"/>
      <c r="H30" s="21"/>
      <c r="I30" s="502" t="s">
        <v>18</v>
      </c>
      <c r="J30" s="503"/>
      <c r="K30" s="504"/>
      <c r="L30" s="25"/>
      <c r="M30" s="25"/>
    </row>
    <row r="31" spans="1:22" s="22" customFormat="1" ht="34.5" customHeight="1">
      <c r="A31" s="327" t="s">
        <v>888</v>
      </c>
      <c r="B31" s="26"/>
      <c r="C31" s="20"/>
      <c r="D31" s="20"/>
      <c r="E31" s="20"/>
      <c r="F31" s="20"/>
      <c r="G31" s="20"/>
      <c r="H31" s="21"/>
      <c r="I31" s="502" t="s">
        <v>19</v>
      </c>
      <c r="J31" s="503"/>
      <c r="K31" s="504"/>
      <c r="L31" s="25"/>
      <c r="M31" s="25"/>
    </row>
    <row r="32" spans="1:22" s="22" customFormat="1" ht="34.5" customHeight="1">
      <c r="A32" s="327" t="s">
        <v>888</v>
      </c>
      <c r="B32" s="26"/>
      <c r="C32" s="20"/>
      <c r="D32" s="20"/>
      <c r="E32" s="20"/>
      <c r="F32" s="20"/>
      <c r="G32" s="20"/>
      <c r="H32" s="21"/>
      <c r="I32" s="502" t="s">
        <v>20</v>
      </c>
      <c r="J32" s="503"/>
      <c r="K32" s="504"/>
      <c r="L32" s="27"/>
      <c r="M32" s="27" t="s">
        <v>886</v>
      </c>
    </row>
    <row r="33" spans="1:22" s="22" customFormat="1" ht="34.5" customHeight="1">
      <c r="A33" s="327" t="s">
        <v>888</v>
      </c>
      <c r="B33" s="18"/>
      <c r="C33" s="20"/>
      <c r="D33" s="20"/>
      <c r="E33" s="20"/>
      <c r="F33" s="20"/>
      <c r="G33" s="20"/>
      <c r="H33" s="21"/>
      <c r="I33" s="502" t="s">
        <v>21</v>
      </c>
      <c r="J33" s="503"/>
      <c r="K33" s="504"/>
      <c r="L33" s="28" t="s">
        <v>886</v>
      </c>
      <c r="M33" s="28"/>
    </row>
    <row r="34" spans="1:22" s="22" customFormat="1" ht="34.5" customHeight="1">
      <c r="A34" s="327" t="s">
        <v>888</v>
      </c>
      <c r="B34" s="18"/>
      <c r="C34" s="20"/>
      <c r="D34" s="20"/>
      <c r="E34" s="20"/>
      <c r="F34" s="20"/>
      <c r="G34" s="20"/>
      <c r="H34" s="21"/>
      <c r="I34" s="499" t="s">
        <v>29</v>
      </c>
      <c r="J34" s="500"/>
      <c r="K34" s="501"/>
      <c r="L34" s="27"/>
      <c r="M34" s="27"/>
    </row>
    <row r="35" spans="1:22" s="22" customFormat="1" ht="34.5" customHeight="1">
      <c r="A35" s="327" t="s">
        <v>888</v>
      </c>
      <c r="B35" s="18"/>
      <c r="C35" s="20"/>
      <c r="D35" s="20"/>
      <c r="E35" s="20"/>
      <c r="F35" s="20"/>
      <c r="G35" s="20"/>
      <c r="H35" s="21"/>
      <c r="I35" s="499" t="s">
        <v>30</v>
      </c>
      <c r="J35" s="500"/>
      <c r="K35" s="501"/>
      <c r="L35" s="27"/>
      <c r="M35" s="27"/>
    </row>
    <row r="36" spans="1:22" s="32" customFormat="1" ht="34.5" customHeight="1">
      <c r="A36" s="327" t="s">
        <v>888</v>
      </c>
      <c r="B36" s="18"/>
      <c r="C36" s="20"/>
      <c r="D36" s="20"/>
      <c r="E36" s="20"/>
      <c r="F36" s="20"/>
      <c r="G36" s="20"/>
      <c r="H36" s="21"/>
      <c r="I36" s="499" t="s">
        <v>31</v>
      </c>
      <c r="J36" s="500"/>
      <c r="K36" s="501"/>
      <c r="L36" s="27"/>
      <c r="M36" s="27"/>
    </row>
    <row r="37" spans="1:22" s="22" customFormat="1" ht="34.5" customHeight="1">
      <c r="A37" s="327" t="s">
        <v>888</v>
      </c>
      <c r="B37" s="18"/>
      <c r="C37" s="20"/>
      <c r="D37" s="20"/>
      <c r="E37" s="20"/>
      <c r="F37" s="20"/>
      <c r="G37" s="20"/>
      <c r="H37" s="21"/>
      <c r="I37" s="496" t="s">
        <v>24</v>
      </c>
      <c r="J37" s="496"/>
      <c r="K37" s="496"/>
      <c r="L37" s="27"/>
      <c r="M37" s="27"/>
    </row>
    <row r="38" spans="1:22" s="22" customFormat="1">
      <c r="A38" s="325"/>
      <c r="B38" s="18"/>
      <c r="C38" s="3"/>
      <c r="D38" s="3"/>
      <c r="E38" s="4"/>
      <c r="F38" s="3"/>
      <c r="G38" s="33"/>
      <c r="H38" s="5"/>
      <c r="I38" s="5"/>
      <c r="J38" s="6"/>
      <c r="K38" s="30"/>
      <c r="L38" s="8"/>
      <c r="M38" s="8"/>
    </row>
    <row r="39" spans="1:22" s="22" customFormat="1">
      <c r="A39" s="325"/>
      <c r="B39" s="18"/>
      <c r="C39" s="3"/>
      <c r="D39" s="3"/>
      <c r="E39" s="4"/>
      <c r="F39" s="3"/>
      <c r="G39" s="33"/>
      <c r="H39" s="5"/>
      <c r="I39" s="5"/>
      <c r="J39" s="6"/>
      <c r="K39" s="30"/>
      <c r="L39" s="8"/>
      <c r="M39" s="8"/>
    </row>
    <row r="40" spans="1:22" s="22" customFormat="1">
      <c r="A40" s="325"/>
      <c r="B40" s="31" t="s">
        <v>32</v>
      </c>
      <c r="C40" s="20"/>
      <c r="D40" s="20"/>
      <c r="E40" s="20"/>
      <c r="F40" s="20"/>
      <c r="G40" s="20"/>
      <c r="H40" s="21"/>
      <c r="I40" s="21"/>
      <c r="J40" s="6"/>
      <c r="K40" s="30"/>
      <c r="L40" s="8"/>
      <c r="M40" s="8"/>
    </row>
    <row r="41" spans="1:22" s="22" customFormat="1">
      <c r="A41" s="325"/>
      <c r="B41" s="19"/>
      <c r="C41" s="19"/>
      <c r="D41" s="19"/>
      <c r="E41" s="19"/>
      <c r="F41" s="19"/>
      <c r="G41" s="19"/>
      <c r="H41" s="15"/>
      <c r="I41" s="15"/>
      <c r="J41" s="6"/>
      <c r="K41" s="30"/>
      <c r="L41" s="23"/>
      <c r="M41" s="23"/>
    </row>
    <row r="42" spans="1:22" s="22" customFormat="1">
      <c r="A42" s="325"/>
      <c r="B42" s="24"/>
      <c r="C42" s="20"/>
      <c r="D42" s="20"/>
      <c r="E42" s="20"/>
      <c r="F42" s="20"/>
      <c r="G42" s="20"/>
      <c r="H42" s="21"/>
      <c r="I42" s="508" t="s">
        <v>33</v>
      </c>
      <c r="J42" s="509"/>
      <c r="K42" s="510"/>
      <c r="L42" s="321" t="s">
        <v>594</v>
      </c>
      <c r="M42" s="321" t="s">
        <v>593</v>
      </c>
    </row>
    <row r="43" spans="1:22" s="22" customFormat="1" ht="34.5" customHeight="1">
      <c r="A43" s="327" t="s">
        <v>889</v>
      </c>
      <c r="B43" s="18"/>
      <c r="C43" s="20"/>
      <c r="D43" s="20"/>
      <c r="E43" s="20"/>
      <c r="F43" s="20"/>
      <c r="G43" s="20"/>
      <c r="H43" s="21"/>
      <c r="I43" s="502" t="s">
        <v>34</v>
      </c>
      <c r="J43" s="503"/>
      <c r="K43" s="504"/>
      <c r="L43" s="25"/>
      <c r="M43" s="25"/>
    </row>
    <row r="44" spans="1:22" s="22" customFormat="1" ht="34.5" customHeight="1">
      <c r="A44" s="327" t="s">
        <v>889</v>
      </c>
      <c r="B44" s="26"/>
      <c r="C44" s="20"/>
      <c r="D44" s="20"/>
      <c r="E44" s="20"/>
      <c r="F44" s="20"/>
      <c r="G44" s="20"/>
      <c r="H44" s="21"/>
      <c r="I44" s="502" t="s">
        <v>35</v>
      </c>
      <c r="J44" s="503"/>
      <c r="K44" s="504"/>
      <c r="L44" s="25"/>
      <c r="M44" s="25"/>
    </row>
    <row r="45" spans="1:22" s="22" customFormat="1" ht="34.5" customHeight="1">
      <c r="A45" s="327" t="s">
        <v>889</v>
      </c>
      <c r="B45" s="26"/>
      <c r="C45" s="20"/>
      <c r="D45" s="20"/>
      <c r="E45" s="20"/>
      <c r="F45" s="20"/>
      <c r="G45" s="20"/>
      <c r="H45" s="21"/>
      <c r="I45" s="502" t="s">
        <v>36</v>
      </c>
      <c r="J45" s="503"/>
      <c r="K45" s="504"/>
      <c r="L45" s="34"/>
      <c r="M45" s="34"/>
    </row>
    <row r="46" spans="1:22" s="22" customFormat="1" ht="34.5" customHeight="1">
      <c r="A46" s="327" t="s">
        <v>889</v>
      </c>
      <c r="B46" s="18"/>
      <c r="C46" s="20"/>
      <c r="D46" s="20"/>
      <c r="E46" s="20"/>
      <c r="F46" s="20"/>
      <c r="G46" s="20"/>
      <c r="H46" s="21"/>
      <c r="I46" s="502" t="s">
        <v>37</v>
      </c>
      <c r="J46" s="503"/>
      <c r="K46" s="504"/>
      <c r="L46" s="25"/>
      <c r="M46" s="25"/>
    </row>
    <row r="47" spans="1:22" s="22" customFormat="1">
      <c r="A47" s="325"/>
      <c r="B47" s="18"/>
      <c r="C47" s="3"/>
      <c r="D47" s="3"/>
      <c r="E47" s="4"/>
      <c r="F47" s="3"/>
      <c r="G47" s="29"/>
      <c r="H47" s="5"/>
      <c r="I47" s="5"/>
      <c r="J47" s="6"/>
      <c r="K47" s="30"/>
      <c r="L47" s="8"/>
      <c r="M47" s="8"/>
    </row>
    <row r="48" spans="1:22">
      <c r="A48" s="325"/>
      <c r="B48" s="18"/>
      <c r="K48" s="30"/>
      <c r="L48" s="8"/>
      <c r="M48" s="8"/>
      <c r="N48" s="9"/>
      <c r="O48" s="9"/>
      <c r="P48" s="9"/>
      <c r="Q48" s="9"/>
      <c r="R48" s="9"/>
      <c r="S48" s="9"/>
      <c r="T48" s="9"/>
      <c r="U48" s="9"/>
      <c r="V48" s="9"/>
    </row>
    <row r="49" spans="1:13" s="22" customFormat="1">
      <c r="A49" s="325"/>
      <c r="B49" s="31" t="s">
        <v>38</v>
      </c>
      <c r="C49" s="20"/>
      <c r="D49" s="20"/>
      <c r="E49" s="20"/>
      <c r="F49" s="20"/>
      <c r="G49" s="20"/>
      <c r="H49" s="21"/>
      <c r="I49" s="21"/>
      <c r="J49" s="6"/>
      <c r="K49" s="30"/>
      <c r="L49" s="8"/>
      <c r="M49" s="8"/>
    </row>
    <row r="50" spans="1:13" s="22" customFormat="1">
      <c r="A50" s="325"/>
      <c r="B50" s="19"/>
      <c r="C50" s="19"/>
      <c r="D50" s="19"/>
      <c r="E50" s="19"/>
      <c r="F50" s="19"/>
      <c r="G50" s="19"/>
      <c r="H50" s="15"/>
      <c r="I50" s="15"/>
      <c r="J50" s="6"/>
      <c r="K50" s="30"/>
      <c r="L50" s="23"/>
      <c r="M50" s="23"/>
    </row>
    <row r="51" spans="1:13" s="22" customFormat="1">
      <c r="A51" s="325"/>
      <c r="B51" s="24"/>
      <c r="C51" s="20"/>
      <c r="D51" s="20"/>
      <c r="E51" s="20"/>
      <c r="F51" s="20"/>
      <c r="G51" s="20"/>
      <c r="H51" s="35"/>
      <c r="I51" s="505" t="s">
        <v>28</v>
      </c>
      <c r="J51" s="506"/>
      <c r="K51" s="507"/>
      <c r="L51" s="321" t="s">
        <v>594</v>
      </c>
      <c r="M51" s="321" t="s">
        <v>593</v>
      </c>
    </row>
    <row r="52" spans="1:13" s="22" customFormat="1" ht="34.5" customHeight="1">
      <c r="A52" s="328" t="s">
        <v>890</v>
      </c>
      <c r="B52" s="18"/>
      <c r="C52" s="20"/>
      <c r="D52" s="20"/>
      <c r="E52" s="20"/>
      <c r="F52" s="20"/>
      <c r="G52" s="20"/>
      <c r="H52" s="21"/>
      <c r="I52" s="499" t="s">
        <v>18</v>
      </c>
      <c r="J52" s="500"/>
      <c r="K52" s="501"/>
      <c r="L52" s="25"/>
      <c r="M52" s="25"/>
    </row>
    <row r="53" spans="1:13" s="22" customFormat="1" ht="34.5" customHeight="1">
      <c r="A53" s="328" t="s">
        <v>890</v>
      </c>
      <c r="B53" s="26"/>
      <c r="C53" s="20"/>
      <c r="D53" s="20"/>
      <c r="E53" s="20"/>
      <c r="F53" s="20"/>
      <c r="G53" s="20"/>
      <c r="H53" s="21"/>
      <c r="I53" s="499" t="s">
        <v>19</v>
      </c>
      <c r="J53" s="500"/>
      <c r="K53" s="501"/>
      <c r="L53" s="25"/>
      <c r="M53" s="25"/>
    </row>
    <row r="54" spans="1:13" s="22" customFormat="1" ht="34.5" customHeight="1">
      <c r="A54" s="328" t="s">
        <v>890</v>
      </c>
      <c r="B54" s="26"/>
      <c r="C54" s="20"/>
      <c r="D54" s="20"/>
      <c r="E54" s="20"/>
      <c r="F54" s="20"/>
      <c r="G54" s="20"/>
      <c r="H54" s="21"/>
      <c r="I54" s="499" t="s">
        <v>20</v>
      </c>
      <c r="J54" s="500"/>
      <c r="K54" s="501"/>
      <c r="L54" s="27"/>
      <c r="M54" s="27"/>
    </row>
    <row r="55" spans="1:13" s="22" customFormat="1" ht="34.5" customHeight="1">
      <c r="A55" s="328" t="s">
        <v>890</v>
      </c>
      <c r="B55" s="18"/>
      <c r="C55" s="20"/>
      <c r="D55" s="20"/>
      <c r="E55" s="20"/>
      <c r="F55" s="20"/>
      <c r="G55" s="20"/>
      <c r="H55" s="21"/>
      <c r="I55" s="499" t="s">
        <v>21</v>
      </c>
      <c r="J55" s="500"/>
      <c r="K55" s="501"/>
      <c r="L55" s="28"/>
      <c r="M55" s="28"/>
    </row>
    <row r="56" spans="1:13" s="22" customFormat="1" ht="34.5" customHeight="1">
      <c r="A56" s="328" t="s">
        <v>890</v>
      </c>
      <c r="B56" s="18"/>
      <c r="C56" s="20"/>
      <c r="D56" s="20"/>
      <c r="E56" s="20"/>
      <c r="F56" s="20"/>
      <c r="G56" s="20"/>
      <c r="H56" s="21"/>
      <c r="I56" s="499" t="s">
        <v>29</v>
      </c>
      <c r="J56" s="500"/>
      <c r="K56" s="501"/>
      <c r="L56" s="27"/>
      <c r="M56" s="27"/>
    </row>
    <row r="57" spans="1:13" s="22" customFormat="1" ht="34.5" customHeight="1">
      <c r="A57" s="328" t="s">
        <v>890</v>
      </c>
      <c r="B57" s="18"/>
      <c r="C57" s="20"/>
      <c r="D57" s="20"/>
      <c r="E57" s="20"/>
      <c r="F57" s="20"/>
      <c r="G57" s="20"/>
      <c r="H57" s="21"/>
      <c r="I57" s="499" t="s">
        <v>30</v>
      </c>
      <c r="J57" s="500"/>
      <c r="K57" s="501"/>
      <c r="L57" s="27"/>
      <c r="M57" s="27"/>
    </row>
    <row r="58" spans="1:13" s="32" customFormat="1" ht="34.5" customHeight="1">
      <c r="A58" s="328" t="s">
        <v>890</v>
      </c>
      <c r="B58" s="18"/>
      <c r="C58" s="20"/>
      <c r="D58" s="20"/>
      <c r="E58" s="20"/>
      <c r="F58" s="20"/>
      <c r="G58" s="20"/>
      <c r="H58" s="21"/>
      <c r="I58" s="499" t="s">
        <v>31</v>
      </c>
      <c r="J58" s="500"/>
      <c r="K58" s="501"/>
      <c r="L58" s="27"/>
      <c r="M58" s="27"/>
    </row>
    <row r="59" spans="1:13" s="22" customFormat="1" ht="34.5" customHeight="1">
      <c r="A59" s="328" t="s">
        <v>890</v>
      </c>
      <c r="B59" s="18"/>
      <c r="C59" s="20"/>
      <c r="D59" s="20"/>
      <c r="E59" s="20"/>
      <c r="F59" s="20"/>
      <c r="G59" s="20"/>
      <c r="H59" s="21"/>
      <c r="I59" s="496" t="s">
        <v>24</v>
      </c>
      <c r="J59" s="496"/>
      <c r="K59" s="496"/>
      <c r="L59" s="27" t="s">
        <v>886</v>
      </c>
      <c r="M59" s="27" t="s">
        <v>886</v>
      </c>
    </row>
    <row r="60" spans="1:13" s="22" customFormat="1" ht="34.5" customHeight="1">
      <c r="A60" s="328" t="s">
        <v>890</v>
      </c>
      <c r="B60" s="18"/>
      <c r="C60" s="20"/>
      <c r="D60" s="20"/>
      <c r="E60" s="20"/>
      <c r="F60" s="20"/>
      <c r="G60" s="20"/>
      <c r="H60" s="21"/>
      <c r="I60" s="496" t="s">
        <v>39</v>
      </c>
      <c r="J60" s="496"/>
      <c r="K60" s="496"/>
      <c r="L60" s="27" t="s">
        <v>26</v>
      </c>
      <c r="M60" s="27" t="s">
        <v>26</v>
      </c>
    </row>
    <row r="61" spans="1:13" s="22" customFormat="1">
      <c r="A61" s="325"/>
      <c r="B61" s="18"/>
      <c r="C61" s="3"/>
      <c r="D61" s="3"/>
      <c r="E61" s="4"/>
      <c r="F61" s="3"/>
      <c r="G61" s="33"/>
      <c r="H61" s="5"/>
      <c r="I61" s="5"/>
      <c r="J61" s="6"/>
      <c r="K61" s="30"/>
      <c r="L61" s="8"/>
      <c r="M61" s="8"/>
    </row>
    <row r="62" spans="1:13" s="22" customFormat="1">
      <c r="A62" s="325"/>
      <c r="B62" s="18"/>
      <c r="C62" s="3"/>
      <c r="D62" s="3"/>
      <c r="E62" s="4"/>
      <c r="F62" s="3"/>
      <c r="G62" s="33"/>
      <c r="H62" s="5"/>
      <c r="I62" s="5"/>
      <c r="J62" s="6"/>
      <c r="K62" s="30"/>
      <c r="L62" s="8"/>
      <c r="M62" s="8"/>
    </row>
    <row r="63" spans="1:13" s="22" customFormat="1">
      <c r="A63" s="325"/>
      <c r="B63" s="18"/>
      <c r="C63" s="3"/>
      <c r="D63" s="3"/>
      <c r="E63" s="4"/>
      <c r="F63" s="3"/>
      <c r="G63" s="33"/>
      <c r="H63" s="5"/>
      <c r="I63" s="5"/>
      <c r="J63" s="6"/>
      <c r="K63" s="30"/>
      <c r="L63" s="6"/>
      <c r="M63" s="6"/>
    </row>
    <row r="64" spans="1:13" s="22" customFormat="1">
      <c r="A64" s="325"/>
      <c r="B64" s="18"/>
      <c r="C64" s="3"/>
      <c r="D64" s="3"/>
      <c r="E64" s="4"/>
      <c r="F64" s="3"/>
      <c r="G64" s="29"/>
      <c r="H64" s="5"/>
      <c r="I64" s="5"/>
      <c r="J64" s="6"/>
      <c r="K64" s="30"/>
      <c r="L64" s="6"/>
      <c r="M64" s="6"/>
    </row>
    <row r="65" spans="1:13" s="22" customFormat="1">
      <c r="A65" s="325"/>
      <c r="B65" s="19"/>
      <c r="C65" s="36"/>
      <c r="D65" s="36"/>
      <c r="E65" s="36"/>
      <c r="F65" s="36"/>
      <c r="G65" s="36"/>
      <c r="H65" s="21"/>
      <c r="I65" s="21"/>
      <c r="J65" s="6"/>
      <c r="K65" s="30"/>
      <c r="L65" s="6"/>
      <c r="M65" s="6"/>
    </row>
    <row r="66" spans="1:13" s="22" customFormat="1">
      <c r="A66" s="325"/>
      <c r="B66" s="2"/>
      <c r="C66" s="37" t="s">
        <v>40</v>
      </c>
      <c r="D66" s="38"/>
      <c r="E66" s="38"/>
      <c r="F66" s="38"/>
      <c r="G66" s="38"/>
      <c r="H66" s="38"/>
      <c r="I66" s="5"/>
      <c r="J66" s="39"/>
      <c r="K66" s="7"/>
      <c r="L66" s="6"/>
      <c r="M66" s="6"/>
    </row>
    <row r="67" spans="1:13" s="22" customFormat="1" ht="34.5" customHeight="1">
      <c r="A67" s="325"/>
      <c r="B67" s="2"/>
      <c r="C67" s="40"/>
      <c r="D67" s="497" t="s">
        <v>41</v>
      </c>
      <c r="E67" s="497"/>
      <c r="F67" s="497"/>
      <c r="G67" s="497"/>
      <c r="H67" s="497"/>
      <c r="I67" s="497"/>
      <c r="J67" s="497"/>
      <c r="K67" s="497"/>
      <c r="L67" s="497"/>
      <c r="M67" s="41"/>
    </row>
    <row r="68" spans="1:13" s="22" customFormat="1" ht="34.5" customHeight="1">
      <c r="A68" s="325"/>
      <c r="B68" s="2"/>
      <c r="C68" s="43"/>
      <c r="D68" s="498" t="s">
        <v>1713</v>
      </c>
      <c r="E68" s="498"/>
      <c r="F68" s="498"/>
      <c r="G68" s="498"/>
      <c r="H68" s="498"/>
      <c r="I68" s="498"/>
      <c r="J68" s="498"/>
      <c r="K68" s="498"/>
      <c r="L68" s="498"/>
      <c r="M68" s="41"/>
    </row>
    <row r="69" spans="1:13" s="22" customFormat="1" ht="34.5" customHeight="1">
      <c r="A69" s="325"/>
      <c r="B69" s="2"/>
      <c r="C69" s="43"/>
      <c r="D69" s="498" t="s">
        <v>43</v>
      </c>
      <c r="E69" s="498"/>
      <c r="F69" s="498"/>
      <c r="G69" s="498"/>
      <c r="H69" s="498"/>
      <c r="I69" s="498"/>
      <c r="J69" s="498"/>
      <c r="K69" s="498"/>
      <c r="L69" s="498"/>
      <c r="M69" s="41"/>
    </row>
    <row r="70" spans="1:13" s="22" customFormat="1" ht="34.5" customHeight="1">
      <c r="A70" s="325"/>
      <c r="B70" s="2"/>
      <c r="C70" s="43"/>
      <c r="D70" s="498" t="s">
        <v>44</v>
      </c>
      <c r="E70" s="498"/>
      <c r="F70" s="498"/>
      <c r="G70" s="498"/>
      <c r="H70" s="498"/>
      <c r="I70" s="498"/>
      <c r="J70" s="498"/>
      <c r="K70" s="498"/>
      <c r="L70" s="498"/>
      <c r="M70" s="41"/>
    </row>
    <row r="71" spans="1:13" s="22" customFormat="1" ht="34.5" customHeight="1">
      <c r="A71" s="325"/>
      <c r="B71" s="2"/>
      <c r="C71" s="43"/>
      <c r="D71" s="498" t="s">
        <v>45</v>
      </c>
      <c r="E71" s="498"/>
      <c r="F71" s="498"/>
      <c r="G71" s="498"/>
      <c r="H71" s="498"/>
      <c r="I71" s="498"/>
      <c r="J71" s="498"/>
      <c r="K71" s="498"/>
      <c r="L71" s="498"/>
      <c r="M71" s="41"/>
    </row>
    <row r="72" spans="1:13" s="22" customFormat="1">
      <c r="A72" s="325"/>
      <c r="B72" s="19"/>
      <c r="C72" s="36"/>
      <c r="D72" s="36"/>
      <c r="E72" s="36"/>
      <c r="F72" s="36"/>
      <c r="G72" s="36"/>
      <c r="H72" s="21"/>
      <c r="I72" s="21"/>
      <c r="J72" s="6"/>
      <c r="K72" s="7"/>
      <c r="L72" s="6"/>
      <c r="M72" s="6"/>
    </row>
    <row r="73" spans="1:13" s="46" customFormat="1">
      <c r="A73" s="329"/>
      <c r="B73" s="19"/>
      <c r="C73" s="45" t="s">
        <v>46</v>
      </c>
      <c r="F73" s="47"/>
      <c r="G73" s="45"/>
      <c r="H73" s="330" t="s">
        <v>47</v>
      </c>
      <c r="I73" s="330"/>
      <c r="J73" s="330" t="s">
        <v>1714</v>
      </c>
      <c r="K73" s="331"/>
      <c r="L73" s="330"/>
      <c r="M73" s="47"/>
    </row>
    <row r="74" spans="1:13" s="22" customFormat="1">
      <c r="A74" s="325"/>
      <c r="B74" s="2"/>
      <c r="C74" s="48"/>
      <c r="D74" s="36"/>
      <c r="E74" s="36"/>
      <c r="F74" s="36"/>
      <c r="G74" s="36"/>
      <c r="H74" s="21"/>
      <c r="I74" s="38"/>
      <c r="J74" s="6"/>
      <c r="K74" s="7"/>
      <c r="L74" s="320"/>
      <c r="M74" s="320"/>
    </row>
    <row r="75" spans="1:13" s="22" customFormat="1">
      <c r="A75" s="325"/>
      <c r="B75" s="2"/>
      <c r="C75" s="42"/>
      <c r="D75" s="42"/>
      <c r="E75" s="42"/>
      <c r="F75" s="42"/>
      <c r="G75" s="42"/>
      <c r="H75" s="42"/>
      <c r="I75" s="42"/>
      <c r="J75" s="42"/>
      <c r="K75" s="50"/>
      <c r="L75" s="42"/>
      <c r="M75" s="42"/>
    </row>
    <row r="76" spans="1:13" s="22" customFormat="1">
      <c r="A76" s="325"/>
      <c r="B76" s="2"/>
      <c r="C76" s="51"/>
      <c r="D76" s="36"/>
      <c r="E76" s="36"/>
      <c r="F76" s="36"/>
      <c r="G76" s="36"/>
      <c r="H76" s="21"/>
      <c r="I76" s="38"/>
      <c r="J76" s="6"/>
      <c r="K76" s="7"/>
      <c r="L76" s="320"/>
    </row>
    <row r="77" spans="1:13" s="22" customFormat="1">
      <c r="A77" s="325"/>
      <c r="B77" s="2"/>
      <c r="C77" s="51"/>
      <c r="D77" s="36"/>
      <c r="E77" s="36"/>
      <c r="F77" s="36"/>
      <c r="G77" s="36"/>
      <c r="H77" s="21"/>
      <c r="I77" s="38"/>
      <c r="J77" s="6"/>
      <c r="K77" s="7"/>
      <c r="L77" s="320"/>
    </row>
    <row r="78" spans="1:13" s="22" customFormat="1">
      <c r="A78" s="325"/>
      <c r="B78" s="2"/>
      <c r="C78" s="492" t="s">
        <v>49</v>
      </c>
      <c r="D78" s="492"/>
      <c r="E78" s="492"/>
      <c r="F78" s="492"/>
      <c r="G78" s="492"/>
      <c r="H78" s="492" t="s">
        <v>1715</v>
      </c>
      <c r="I78" s="492"/>
      <c r="J78" s="492" t="s">
        <v>51</v>
      </c>
      <c r="K78" s="492"/>
      <c r="L78" s="492"/>
    </row>
    <row r="79" spans="1:13" s="22" customFormat="1">
      <c r="A79" s="325"/>
      <c r="B79" s="2"/>
      <c r="C79" s="492" t="s">
        <v>52</v>
      </c>
      <c r="D79" s="492"/>
      <c r="E79" s="492"/>
      <c r="F79" s="492"/>
      <c r="G79" s="492"/>
      <c r="H79" s="492" t="s">
        <v>53</v>
      </c>
      <c r="I79" s="492"/>
      <c r="J79" s="492" t="s">
        <v>54</v>
      </c>
      <c r="K79" s="492"/>
      <c r="L79" s="492"/>
    </row>
    <row r="80" spans="1:13" s="22" customFormat="1">
      <c r="A80" s="325"/>
      <c r="B80" s="2"/>
      <c r="C80" s="492" t="s">
        <v>55</v>
      </c>
      <c r="D80" s="492"/>
      <c r="E80" s="492"/>
      <c r="F80" s="492"/>
      <c r="G80" s="492"/>
      <c r="H80" s="492" t="s">
        <v>56</v>
      </c>
      <c r="I80" s="492"/>
      <c r="J80" s="492" t="s">
        <v>57</v>
      </c>
      <c r="K80" s="492"/>
      <c r="L80" s="492"/>
    </row>
    <row r="81" spans="1:13" s="22" customFormat="1">
      <c r="A81" s="325"/>
      <c r="B81" s="2"/>
      <c r="C81" s="492" t="s">
        <v>58</v>
      </c>
      <c r="D81" s="492"/>
      <c r="E81" s="492"/>
      <c r="F81" s="492"/>
      <c r="G81" s="492"/>
      <c r="H81" s="492" t="s">
        <v>59</v>
      </c>
      <c r="I81" s="492"/>
      <c r="J81" s="492" t="s">
        <v>60</v>
      </c>
      <c r="K81" s="492"/>
      <c r="L81" s="492"/>
    </row>
    <row r="82" spans="1:13" s="22" customFormat="1">
      <c r="A82" s="325"/>
      <c r="B82" s="2"/>
      <c r="C82" s="492" t="s">
        <v>61</v>
      </c>
      <c r="D82" s="492"/>
      <c r="E82" s="492"/>
      <c r="F82" s="492"/>
      <c r="G82" s="492"/>
      <c r="H82" s="38"/>
      <c r="I82" s="38"/>
      <c r="J82" s="492" t="s">
        <v>62</v>
      </c>
      <c r="K82" s="492"/>
      <c r="L82" s="492"/>
    </row>
    <row r="83" spans="1:13" s="22" customFormat="1">
      <c r="A83" s="325"/>
      <c r="C83" s="492" t="s">
        <v>63</v>
      </c>
      <c r="D83" s="492"/>
      <c r="E83" s="492"/>
      <c r="F83" s="492"/>
      <c r="G83" s="492"/>
      <c r="J83" s="492" t="s">
        <v>1716</v>
      </c>
      <c r="K83" s="492"/>
      <c r="L83" s="492"/>
      <c r="M83" s="6"/>
    </row>
    <row r="84" spans="1:13" s="22" customFormat="1">
      <c r="A84" s="325"/>
      <c r="B84" s="2"/>
      <c r="C84" s="492" t="s">
        <v>65</v>
      </c>
      <c r="D84" s="492"/>
      <c r="E84" s="492"/>
      <c r="F84" s="492"/>
      <c r="G84" s="492"/>
      <c r="H84" s="332"/>
      <c r="I84" s="332"/>
      <c r="J84" s="492" t="s">
        <v>66</v>
      </c>
      <c r="K84" s="492"/>
      <c r="L84" s="492"/>
      <c r="M84" s="6"/>
    </row>
    <row r="85" spans="1:13" s="22" customFormat="1">
      <c r="A85" s="325"/>
      <c r="B85" s="2"/>
      <c r="C85" s="492" t="s">
        <v>67</v>
      </c>
      <c r="D85" s="492"/>
      <c r="E85" s="492"/>
      <c r="F85" s="492"/>
      <c r="H85" s="38"/>
      <c r="I85" s="38"/>
      <c r="J85" s="492" t="s">
        <v>68</v>
      </c>
      <c r="K85" s="492"/>
      <c r="L85" s="492"/>
      <c r="M85" s="6"/>
    </row>
    <row r="86" spans="1:13" s="22" customFormat="1">
      <c r="A86" s="325"/>
      <c r="B86" s="2"/>
      <c r="C86" s="492" t="s">
        <v>69</v>
      </c>
      <c r="D86" s="492"/>
      <c r="E86" s="492"/>
      <c r="F86" s="492"/>
      <c r="G86" s="38"/>
      <c r="H86" s="38"/>
      <c r="I86" s="38"/>
      <c r="J86" s="492" t="s">
        <v>70</v>
      </c>
      <c r="K86" s="492"/>
      <c r="L86" s="492"/>
      <c r="M86" s="6"/>
    </row>
    <row r="87" spans="1:13" s="22" customFormat="1">
      <c r="A87" s="325"/>
      <c r="B87" s="2"/>
      <c r="C87" s="492" t="s">
        <v>71</v>
      </c>
      <c r="D87" s="492"/>
      <c r="E87" s="492"/>
      <c r="F87" s="492"/>
      <c r="G87" s="38"/>
      <c r="H87" s="38"/>
      <c r="I87" s="38"/>
      <c r="J87" s="492" t="s">
        <v>72</v>
      </c>
      <c r="K87" s="492"/>
      <c r="L87" s="492"/>
      <c r="M87" s="6"/>
    </row>
    <row r="88" spans="1:13" s="22" customFormat="1">
      <c r="A88" s="325"/>
      <c r="B88" s="2"/>
      <c r="C88" s="492" t="s">
        <v>73</v>
      </c>
      <c r="D88" s="492"/>
      <c r="E88" s="492"/>
      <c r="F88" s="492"/>
      <c r="G88" s="38"/>
      <c r="H88" s="38"/>
      <c r="I88" s="38"/>
      <c r="J88" s="51"/>
      <c r="K88" s="52"/>
      <c r="L88" s="6"/>
      <c r="M88" s="6"/>
    </row>
    <row r="89" spans="1:13" s="22" customFormat="1">
      <c r="A89" s="325"/>
      <c r="B89" s="2"/>
      <c r="C89" s="492" t="s">
        <v>74</v>
      </c>
      <c r="D89" s="492"/>
      <c r="E89" s="492"/>
      <c r="F89" s="492"/>
      <c r="G89" s="38"/>
      <c r="H89" s="38"/>
      <c r="I89" s="38"/>
      <c r="J89" s="51"/>
      <c r="K89" s="52"/>
      <c r="L89" s="6"/>
      <c r="M89" s="6"/>
    </row>
    <row r="90" spans="1:13" s="22" customFormat="1">
      <c r="A90" s="325"/>
      <c r="B90" s="2"/>
      <c r="C90" s="492" t="s">
        <v>75</v>
      </c>
      <c r="D90" s="492"/>
      <c r="E90" s="492"/>
      <c r="F90" s="492"/>
      <c r="G90" s="492"/>
      <c r="H90" s="38"/>
      <c r="I90" s="38"/>
      <c r="J90" s="51"/>
      <c r="K90" s="52"/>
      <c r="L90" s="6"/>
      <c r="M90" s="6"/>
    </row>
    <row r="91" spans="1:13" s="22" customFormat="1">
      <c r="A91" s="325"/>
      <c r="B91" s="2"/>
      <c r="C91" s="42"/>
      <c r="D91" s="42"/>
      <c r="E91" s="42"/>
      <c r="F91" s="42"/>
      <c r="G91" s="42"/>
      <c r="H91" s="42"/>
      <c r="I91" s="42"/>
      <c r="J91" s="42"/>
      <c r="K91" s="50"/>
      <c r="L91" s="42"/>
      <c r="M91" s="42"/>
    </row>
    <row r="92" spans="1:13" s="22" customFormat="1">
      <c r="A92" s="325"/>
      <c r="B92" s="53" t="s">
        <v>76</v>
      </c>
      <c r="C92" s="54"/>
      <c r="D92" s="55"/>
      <c r="E92" s="55"/>
      <c r="F92" s="55"/>
      <c r="G92" s="55"/>
      <c r="H92" s="56"/>
      <c r="I92" s="56"/>
      <c r="J92" s="57"/>
      <c r="K92" s="57"/>
      <c r="L92" s="57"/>
      <c r="M92" s="57"/>
    </row>
    <row r="93" spans="1:13" s="22" customFormat="1">
      <c r="A93" s="325"/>
      <c r="B93" s="2"/>
      <c r="C93" s="60"/>
      <c r="D93" s="4"/>
      <c r="E93" s="4"/>
      <c r="F93" s="4"/>
      <c r="G93" s="4"/>
      <c r="H93" s="307"/>
      <c r="I93" s="307"/>
      <c r="J93" s="61"/>
      <c r="K93" s="30"/>
      <c r="L93" s="61"/>
      <c r="M93" s="61"/>
    </row>
    <row r="94" spans="1:13" s="22" customFormat="1">
      <c r="A94" s="325"/>
      <c r="B94" s="31" t="s">
        <v>891</v>
      </c>
      <c r="C94" s="60"/>
      <c r="D94" s="4"/>
      <c r="E94" s="4"/>
      <c r="F94" s="4"/>
      <c r="G94" s="4"/>
      <c r="H94" s="307"/>
      <c r="I94" s="307"/>
      <c r="J94" s="61"/>
      <c r="K94" s="61"/>
      <c r="L94" s="61"/>
      <c r="M94" s="61"/>
    </row>
    <row r="95" spans="1:13" s="22" customFormat="1" ht="18.75" customHeight="1">
      <c r="A95" s="325"/>
      <c r="B95" s="19"/>
      <c r="C95" s="60"/>
      <c r="D95" s="4"/>
      <c r="E95" s="4"/>
      <c r="F95" s="4"/>
      <c r="G95" s="4"/>
      <c r="H95" s="307"/>
      <c r="I95" s="307"/>
      <c r="J95" s="57"/>
      <c r="K95" s="57"/>
      <c r="L95" s="23"/>
      <c r="M95" s="23"/>
    </row>
    <row r="96" spans="1:13" s="22" customFormat="1">
      <c r="A96" s="325"/>
      <c r="B96" s="19"/>
      <c r="C96" s="60"/>
      <c r="D96" s="4"/>
      <c r="E96" s="4"/>
      <c r="F96" s="4"/>
      <c r="G96" s="4"/>
      <c r="H96" s="307"/>
      <c r="I96" s="307"/>
      <c r="J96" s="62" t="s">
        <v>77</v>
      </c>
      <c r="K96" s="63"/>
      <c r="L96" s="64" t="s">
        <v>594</v>
      </c>
      <c r="M96" s="64" t="s">
        <v>593</v>
      </c>
    </row>
    <row r="97" spans="1:22" s="22" customFormat="1">
      <c r="A97" s="325"/>
      <c r="B97" s="2"/>
      <c r="C97" s="4"/>
      <c r="D97" s="4"/>
      <c r="E97" s="4"/>
      <c r="F97" s="4"/>
      <c r="G97" s="4"/>
      <c r="H97" s="307"/>
      <c r="I97" s="65" t="s">
        <v>78</v>
      </c>
      <c r="J97" s="66"/>
      <c r="K97" s="67"/>
      <c r="L97" s="64" t="s">
        <v>596</v>
      </c>
      <c r="M97" s="64" t="s">
        <v>595</v>
      </c>
    </row>
    <row r="98" spans="1:22" s="22" customFormat="1" ht="54" customHeight="1">
      <c r="A98" s="327" t="s">
        <v>892</v>
      </c>
      <c r="B98" s="2"/>
      <c r="C98" s="383" t="s">
        <v>81</v>
      </c>
      <c r="D98" s="384"/>
      <c r="E98" s="384"/>
      <c r="F98" s="384"/>
      <c r="G98" s="384"/>
      <c r="H98" s="385"/>
      <c r="I98" s="313" t="s">
        <v>82</v>
      </c>
      <c r="J98" s="68" t="s">
        <v>586</v>
      </c>
      <c r="K98" s="69"/>
      <c r="L98" s="70"/>
      <c r="M98" s="71"/>
    </row>
    <row r="99" spans="1:22" s="22" customFormat="1">
      <c r="A99" s="325"/>
      <c r="B99" s="72"/>
      <c r="C99" s="60"/>
      <c r="D99" s="4"/>
      <c r="E99" s="4"/>
      <c r="F99" s="4"/>
      <c r="G99" s="4"/>
      <c r="H99" s="307"/>
      <c r="I99" s="307"/>
      <c r="J99" s="61"/>
      <c r="K99" s="61"/>
      <c r="L99" s="59"/>
      <c r="M99" s="59"/>
    </row>
    <row r="100" spans="1:22" s="22" customFormat="1">
      <c r="A100" s="325"/>
      <c r="B100" s="72"/>
      <c r="C100" s="60"/>
      <c r="D100" s="4"/>
      <c r="E100" s="4"/>
      <c r="F100" s="4"/>
      <c r="G100" s="4"/>
      <c r="H100" s="307"/>
      <c r="I100" s="307"/>
      <c r="J100" s="61"/>
      <c r="K100" s="61"/>
      <c r="L100" s="59"/>
      <c r="M100" s="59"/>
    </row>
    <row r="101" spans="1:22" s="22" customFormat="1">
      <c r="A101" s="325"/>
      <c r="B101" s="72"/>
      <c r="C101" s="60"/>
      <c r="D101" s="4"/>
      <c r="E101" s="4"/>
      <c r="F101" s="4"/>
      <c r="G101" s="4"/>
      <c r="H101" s="307"/>
      <c r="I101" s="307"/>
      <c r="J101" s="61"/>
      <c r="K101" s="61"/>
      <c r="L101" s="59"/>
      <c r="M101" s="59"/>
    </row>
    <row r="102" spans="1:22">
      <c r="A102" s="325"/>
      <c r="B102" s="19" t="s">
        <v>84</v>
      </c>
      <c r="C102" s="19"/>
      <c r="D102" s="19"/>
      <c r="E102" s="19"/>
      <c r="F102" s="19"/>
      <c r="G102" s="19"/>
      <c r="H102" s="15"/>
      <c r="I102" s="15"/>
      <c r="L102" s="73"/>
      <c r="M102" s="73"/>
      <c r="N102" s="9"/>
      <c r="O102" s="9"/>
      <c r="P102" s="9"/>
      <c r="Q102" s="9"/>
      <c r="R102" s="9"/>
      <c r="S102" s="9"/>
      <c r="T102" s="9"/>
      <c r="U102" s="9"/>
      <c r="V102" s="9"/>
    </row>
    <row r="103" spans="1:22">
      <c r="A103" s="325"/>
      <c r="B103" s="19"/>
      <c r="C103" s="19"/>
      <c r="D103" s="19"/>
      <c r="E103" s="19"/>
      <c r="F103" s="19"/>
      <c r="G103" s="19"/>
      <c r="H103" s="15"/>
      <c r="I103" s="15"/>
      <c r="L103" s="23"/>
      <c r="M103" s="23"/>
      <c r="N103" s="9"/>
      <c r="O103" s="9"/>
      <c r="P103" s="9"/>
      <c r="Q103" s="9"/>
      <c r="R103" s="9"/>
      <c r="S103" s="9"/>
      <c r="T103" s="9"/>
      <c r="U103" s="9"/>
      <c r="V103" s="9"/>
    </row>
    <row r="104" spans="1:22" ht="34.5" customHeight="1">
      <c r="A104" s="325"/>
      <c r="B104" s="19"/>
      <c r="C104" s="4"/>
      <c r="D104" s="4"/>
      <c r="F104" s="4"/>
      <c r="G104" s="4"/>
      <c r="H104" s="307"/>
      <c r="J104" s="74" t="s">
        <v>77</v>
      </c>
      <c r="K104" s="75"/>
      <c r="L104" s="76" t="s">
        <v>594</v>
      </c>
      <c r="M104" s="76" t="s">
        <v>593</v>
      </c>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596</v>
      </c>
      <c r="M105" s="78" t="s">
        <v>595</v>
      </c>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IF(SUM(L106:M106)=0,IF(COUNTIF(L106:M106,"未確認")&gt;0,"未確認",IF(COUNTIF(L106:M106,"~*")&gt;0,"*",SUM(L106:M106))),SUM(L106:M106))</f>
        <v>48</v>
      </c>
      <c r="K106" s="80" t="str">
        <f>IF(OR(COUNTIF(L106:M106,"未確認")&gt;0,COUNTIF(L106:M106,"~*")&gt;0),"※","")</f>
        <v/>
      </c>
      <c r="L106" s="81">
        <v>0</v>
      </c>
      <c r="M106" s="81">
        <v>48</v>
      </c>
    </row>
    <row r="107" spans="1:22" s="82" customFormat="1" ht="34.5" customHeight="1">
      <c r="A107" s="327" t="s">
        <v>894</v>
      </c>
      <c r="B107" s="83"/>
      <c r="C107" s="459"/>
      <c r="D107" s="460"/>
      <c r="E107" s="487"/>
      <c r="F107" s="488"/>
      <c r="G107" s="482" t="s">
        <v>90</v>
      </c>
      <c r="H107" s="484"/>
      <c r="I107" s="490"/>
      <c r="J107" s="79">
        <f t="shared" si="0"/>
        <v>0</v>
      </c>
      <c r="K107" s="80" t="str">
        <f>IF(OR(COUNTIF(L107:M107,"未確認")&gt;0,COUNTIF(L107:M107,"~*")&gt;0),"※","")</f>
        <v/>
      </c>
      <c r="L107" s="81">
        <v>0</v>
      </c>
      <c r="M107" s="81">
        <v>0</v>
      </c>
    </row>
    <row r="108" spans="1:22" s="82" customFormat="1" ht="34.5" customHeight="1">
      <c r="A108" s="327" t="s">
        <v>893</v>
      </c>
      <c r="B108" s="83"/>
      <c r="C108" s="459"/>
      <c r="D108" s="460"/>
      <c r="E108" s="383" t="s">
        <v>91</v>
      </c>
      <c r="F108" s="384"/>
      <c r="G108" s="384"/>
      <c r="H108" s="385"/>
      <c r="I108" s="490"/>
      <c r="J108" s="79">
        <f t="shared" si="0"/>
        <v>48</v>
      </c>
      <c r="K108" s="80" t="str">
        <f>IF(OR(COUNTIF(L108:M108,"未確認")&gt;0,COUNTIF(L108:M108,"~*")&gt;0),"※","")</f>
        <v/>
      </c>
      <c r="L108" s="81">
        <v>0</v>
      </c>
      <c r="M108" s="81">
        <v>48</v>
      </c>
    </row>
    <row r="109" spans="1:22" s="82" customFormat="1" ht="34.5" customHeight="1">
      <c r="A109" s="327" t="s">
        <v>893</v>
      </c>
      <c r="B109" s="83"/>
      <c r="C109" s="437"/>
      <c r="D109" s="439"/>
      <c r="E109" s="386" t="s">
        <v>92</v>
      </c>
      <c r="F109" s="387"/>
      <c r="G109" s="387"/>
      <c r="H109" s="388"/>
      <c r="I109" s="490"/>
      <c r="J109" s="79">
        <f t="shared" si="0"/>
        <v>48</v>
      </c>
      <c r="K109" s="80" t="str">
        <f t="shared" ref="K109:K118" si="1">IF(OR(COUNTIF(L108:M108,"未確認")&gt;0,COUNTIF(L108:M108,"~*")&gt;0),"※","")</f>
        <v/>
      </c>
      <c r="L109" s="81"/>
      <c r="M109" s="81">
        <v>48</v>
      </c>
    </row>
    <row r="110" spans="1:22" s="82" customFormat="1" ht="34.5" customHeight="1">
      <c r="A110" s="327" t="s">
        <v>895</v>
      </c>
      <c r="B110" s="83"/>
      <c r="C110" s="400" t="s">
        <v>93</v>
      </c>
      <c r="D110" s="402"/>
      <c r="E110" s="400" t="s">
        <v>87</v>
      </c>
      <c r="F110" s="401"/>
      <c r="G110" s="401"/>
      <c r="H110" s="402"/>
      <c r="I110" s="490"/>
      <c r="J110" s="79">
        <f t="shared" si="0"/>
        <v>48</v>
      </c>
      <c r="K110" s="80" t="str">
        <f t="shared" si="1"/>
        <v/>
      </c>
      <c r="L110" s="81">
        <v>48</v>
      </c>
      <c r="M110" s="81">
        <v>0</v>
      </c>
    </row>
    <row r="111" spans="1:22" s="82" customFormat="1" ht="34.5" customHeight="1">
      <c r="A111" s="327" t="s">
        <v>896</v>
      </c>
      <c r="B111" s="83"/>
      <c r="C111" s="459"/>
      <c r="D111" s="460"/>
      <c r="E111" s="485"/>
      <c r="F111" s="486"/>
      <c r="G111" s="383" t="s">
        <v>94</v>
      </c>
      <c r="H111" s="385"/>
      <c r="I111" s="490"/>
      <c r="J111" s="79">
        <f t="shared" si="0"/>
        <v>48</v>
      </c>
      <c r="K111" s="80" t="str">
        <f t="shared" si="1"/>
        <v/>
      </c>
      <c r="L111" s="81">
        <v>48</v>
      </c>
      <c r="M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row>
    <row r="113" spans="1:22" s="82" customFormat="1" ht="34.5" customHeight="1">
      <c r="A113" s="327" t="s">
        <v>895</v>
      </c>
      <c r="B113" s="83"/>
      <c r="C113" s="459"/>
      <c r="D113" s="460"/>
      <c r="E113" s="400" t="s">
        <v>91</v>
      </c>
      <c r="F113" s="401"/>
      <c r="G113" s="401"/>
      <c r="H113" s="402"/>
      <c r="I113" s="490"/>
      <c r="J113" s="79">
        <f t="shared" si="0"/>
        <v>48</v>
      </c>
      <c r="K113" s="80" t="str">
        <f t="shared" si="1"/>
        <v/>
      </c>
      <c r="L113" s="81">
        <v>48</v>
      </c>
      <c r="M113" s="81">
        <v>0</v>
      </c>
    </row>
    <row r="114" spans="1:22" s="82" customFormat="1" ht="34.5" customHeight="1">
      <c r="A114" s="327" t="s">
        <v>896</v>
      </c>
      <c r="B114" s="83"/>
      <c r="C114" s="459"/>
      <c r="D114" s="460"/>
      <c r="E114" s="485"/>
      <c r="F114" s="486"/>
      <c r="G114" s="383" t="s">
        <v>94</v>
      </c>
      <c r="H114" s="385"/>
      <c r="I114" s="490"/>
      <c r="J114" s="79">
        <f t="shared" si="0"/>
        <v>48</v>
      </c>
      <c r="K114" s="80" t="str">
        <f t="shared" si="1"/>
        <v/>
      </c>
      <c r="L114" s="81">
        <v>48</v>
      </c>
      <c r="M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row>
    <row r="116" spans="1:22" s="82" customFormat="1" ht="34.5" customHeight="1">
      <c r="A116" s="327" t="s">
        <v>895</v>
      </c>
      <c r="B116" s="83"/>
      <c r="C116" s="459"/>
      <c r="D116" s="460"/>
      <c r="E116" s="389" t="s">
        <v>92</v>
      </c>
      <c r="F116" s="390"/>
      <c r="G116" s="390"/>
      <c r="H116" s="391"/>
      <c r="I116" s="490"/>
      <c r="J116" s="79">
        <f t="shared" si="0"/>
        <v>48</v>
      </c>
      <c r="K116" s="80" t="str">
        <f t="shared" si="1"/>
        <v/>
      </c>
      <c r="L116" s="81">
        <v>48</v>
      </c>
      <c r="M116" s="81">
        <v>0</v>
      </c>
    </row>
    <row r="117" spans="1:22" s="82" customFormat="1" ht="34.5" customHeight="1">
      <c r="A117" s="327" t="s">
        <v>896</v>
      </c>
      <c r="B117" s="83"/>
      <c r="C117" s="459"/>
      <c r="D117" s="460"/>
      <c r="E117" s="478"/>
      <c r="F117" s="479"/>
      <c r="G117" s="386" t="s">
        <v>94</v>
      </c>
      <c r="H117" s="388"/>
      <c r="I117" s="490"/>
      <c r="J117" s="79">
        <f t="shared" si="0"/>
        <v>48</v>
      </c>
      <c r="K117" s="80" t="str">
        <f t="shared" si="1"/>
        <v/>
      </c>
      <c r="L117" s="81">
        <v>48</v>
      </c>
      <c r="M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row>
    <row r="119" spans="1:22" s="82" customFormat="1" ht="315" customHeight="1">
      <c r="A119" s="327" t="s">
        <v>898</v>
      </c>
      <c r="B119" s="83"/>
      <c r="C119" s="482" t="s">
        <v>96</v>
      </c>
      <c r="D119" s="483"/>
      <c r="E119" s="483"/>
      <c r="F119" s="483"/>
      <c r="G119" s="483"/>
      <c r="H119" s="484"/>
      <c r="I119" s="491"/>
      <c r="J119" s="84"/>
      <c r="K119" s="85" t="s">
        <v>89</v>
      </c>
      <c r="L119" s="86" t="s">
        <v>26</v>
      </c>
      <c r="M119" s="86" t="s">
        <v>26</v>
      </c>
    </row>
    <row r="120" spans="1:22" s="1" customFormat="1">
      <c r="A120" s="325"/>
      <c r="B120" s="19"/>
      <c r="C120" s="19"/>
      <c r="D120" s="19"/>
      <c r="E120" s="19"/>
      <c r="F120" s="19"/>
      <c r="G120" s="19"/>
      <c r="H120" s="15"/>
      <c r="I120" s="15"/>
      <c r="J120" s="87"/>
      <c r="K120" s="88"/>
      <c r="L120" s="89"/>
      <c r="M120" s="89"/>
    </row>
    <row r="121" spans="1:22" s="82" customFormat="1">
      <c r="A121" s="325"/>
      <c r="B121" s="83"/>
      <c r="C121" s="60"/>
      <c r="D121" s="60"/>
      <c r="E121" s="60"/>
      <c r="F121" s="60"/>
      <c r="G121" s="60"/>
      <c r="H121" s="90"/>
      <c r="I121" s="90"/>
      <c r="J121" s="87"/>
      <c r="K121" s="88"/>
      <c r="L121" s="89"/>
      <c r="M121" s="89"/>
    </row>
    <row r="122" spans="1:22" s="22" customFormat="1">
      <c r="A122" s="325"/>
      <c r="B122" s="2"/>
      <c r="C122" s="60"/>
      <c r="D122" s="4"/>
      <c r="E122" s="4"/>
      <c r="F122" s="4"/>
      <c r="G122" s="4"/>
      <c r="H122" s="307"/>
      <c r="I122" s="307"/>
      <c r="J122" s="61"/>
      <c r="K122" s="30"/>
      <c r="L122" s="59"/>
      <c r="M122" s="59"/>
    </row>
    <row r="123" spans="1:22" s="1" customFormat="1">
      <c r="A123" s="325"/>
      <c r="B123" s="19" t="s">
        <v>97</v>
      </c>
      <c r="C123" s="19"/>
      <c r="D123" s="19"/>
      <c r="E123" s="19"/>
      <c r="F123" s="19"/>
      <c r="G123" s="19"/>
      <c r="H123" s="15"/>
      <c r="I123" s="15"/>
      <c r="J123" s="87"/>
      <c r="K123" s="88"/>
      <c r="L123" s="89"/>
      <c r="M123" s="89"/>
    </row>
    <row r="124" spans="1:22">
      <c r="A124" s="325"/>
      <c r="B124" s="19"/>
      <c r="C124" s="19"/>
      <c r="D124" s="19"/>
      <c r="E124" s="19"/>
      <c r="F124" s="19"/>
      <c r="G124" s="19"/>
      <c r="H124" s="15"/>
      <c r="I124" s="15"/>
      <c r="L124" s="23"/>
      <c r="M124" s="23"/>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594</v>
      </c>
      <c r="M125" s="76" t="s">
        <v>593</v>
      </c>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596</v>
      </c>
      <c r="M126" s="78" t="s">
        <v>595</v>
      </c>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1717</v>
      </c>
      <c r="J127" s="93"/>
      <c r="K127" s="94"/>
      <c r="L127" s="95" t="s">
        <v>900</v>
      </c>
      <c r="M127" s="96" t="s">
        <v>900</v>
      </c>
    </row>
    <row r="128" spans="1:22" s="82" customFormat="1" ht="40.5" customHeight="1">
      <c r="A128" s="327" t="s">
        <v>901</v>
      </c>
      <c r="B128" s="2"/>
      <c r="C128" s="315"/>
      <c r="D128" s="318"/>
      <c r="E128" s="400" t="s">
        <v>107</v>
      </c>
      <c r="F128" s="401"/>
      <c r="G128" s="401"/>
      <c r="H128" s="402"/>
      <c r="I128" s="420"/>
      <c r="J128" s="97"/>
      <c r="K128" s="98"/>
      <c r="L128" s="96" t="s">
        <v>114</v>
      </c>
      <c r="M128" s="96" t="s">
        <v>114</v>
      </c>
    </row>
    <row r="129" spans="1:22" s="82" customFormat="1" ht="40.5" customHeight="1">
      <c r="A129" s="327" t="s">
        <v>902</v>
      </c>
      <c r="B129" s="2"/>
      <c r="C129" s="315"/>
      <c r="D129" s="318"/>
      <c r="E129" s="459"/>
      <c r="F129" s="477"/>
      <c r="G129" s="477"/>
      <c r="H129" s="460"/>
      <c r="I129" s="420"/>
      <c r="J129" s="97"/>
      <c r="K129" s="98"/>
      <c r="L129" s="96" t="s">
        <v>103</v>
      </c>
      <c r="M129" s="96" t="s">
        <v>103</v>
      </c>
    </row>
    <row r="130" spans="1:22" s="82" customFormat="1" ht="40.5" customHeight="1">
      <c r="A130" s="327" t="s">
        <v>903</v>
      </c>
      <c r="B130" s="2"/>
      <c r="C130" s="308"/>
      <c r="D130" s="309"/>
      <c r="E130" s="437"/>
      <c r="F130" s="438"/>
      <c r="G130" s="438"/>
      <c r="H130" s="439"/>
      <c r="I130" s="407"/>
      <c r="J130" s="99"/>
      <c r="K130" s="100"/>
      <c r="L130" s="96" t="s">
        <v>110</v>
      </c>
      <c r="M130" s="96" t="s">
        <v>110</v>
      </c>
    </row>
    <row r="131" spans="1:22" s="1" customFormat="1">
      <c r="A131" s="325"/>
      <c r="B131" s="19"/>
      <c r="C131" s="19"/>
      <c r="D131" s="19"/>
      <c r="E131" s="19"/>
      <c r="F131" s="19"/>
      <c r="G131" s="19"/>
      <c r="H131" s="15"/>
      <c r="I131" s="15"/>
      <c r="J131" s="87"/>
      <c r="K131" s="88"/>
      <c r="L131" s="89"/>
      <c r="M131" s="89"/>
    </row>
    <row r="132" spans="1:22" s="82" customFormat="1">
      <c r="A132" s="325"/>
      <c r="B132" s="83"/>
      <c r="C132" s="60"/>
      <c r="D132" s="60"/>
      <c r="E132" s="60"/>
      <c r="F132" s="60"/>
      <c r="G132" s="60"/>
      <c r="H132" s="90"/>
      <c r="I132" s="90"/>
      <c r="J132" s="87"/>
      <c r="K132" s="88"/>
      <c r="L132" s="89"/>
      <c r="M132" s="89"/>
    </row>
    <row r="133" spans="1:22" s="22" customFormat="1">
      <c r="A133" s="325"/>
      <c r="B133" s="2"/>
      <c r="C133" s="60"/>
      <c r="D133" s="4"/>
      <c r="E133" s="4"/>
      <c r="F133" s="4"/>
      <c r="G133" s="4"/>
      <c r="H133" s="307"/>
      <c r="I133" s="307"/>
      <c r="J133" s="61"/>
      <c r="K133" s="30"/>
      <c r="L133" s="59"/>
      <c r="M133" s="59"/>
    </row>
    <row r="134" spans="1:22" s="1" customFormat="1">
      <c r="A134" s="333"/>
      <c r="B134" s="19" t="s">
        <v>123</v>
      </c>
      <c r="C134" s="44"/>
      <c r="D134" s="44"/>
      <c r="E134" s="44"/>
      <c r="F134" s="44"/>
      <c r="G134" s="44"/>
      <c r="H134" s="15"/>
      <c r="I134" s="15"/>
      <c r="J134" s="59"/>
      <c r="K134" s="30"/>
      <c r="L134" s="101"/>
      <c r="M134" s="101"/>
    </row>
    <row r="135" spans="1:22">
      <c r="A135" s="325"/>
      <c r="B135" s="19"/>
      <c r="C135" s="19"/>
      <c r="D135" s="19"/>
      <c r="E135" s="19"/>
      <c r="F135" s="19"/>
      <c r="G135" s="19"/>
      <c r="H135" s="15"/>
      <c r="I135" s="15"/>
      <c r="L135" s="23"/>
      <c r="M135" s="23"/>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594</v>
      </c>
      <c r="M136" s="76" t="s">
        <v>593</v>
      </c>
      <c r="N136" s="9"/>
      <c r="O136" s="9"/>
      <c r="P136" s="9"/>
      <c r="Q136" s="9"/>
      <c r="R136" s="9"/>
      <c r="S136" s="9"/>
      <c r="T136" s="9"/>
      <c r="U136" s="9"/>
      <c r="V136" s="9"/>
    </row>
    <row r="137" spans="1:22" ht="20.25" customHeight="1">
      <c r="A137" s="325"/>
      <c r="B137" s="2"/>
      <c r="C137" s="60"/>
      <c r="D137" s="4"/>
      <c r="F137" s="4"/>
      <c r="G137" s="4"/>
      <c r="H137" s="307"/>
      <c r="I137" s="65" t="s">
        <v>78</v>
      </c>
      <c r="J137" s="66"/>
      <c r="K137" s="77"/>
      <c r="L137" s="78" t="s">
        <v>596</v>
      </c>
      <c r="M137" s="78" t="s">
        <v>595</v>
      </c>
      <c r="N137" s="9"/>
      <c r="O137" s="9"/>
      <c r="P137" s="9"/>
      <c r="Q137" s="9"/>
      <c r="R137" s="9"/>
      <c r="S137" s="9"/>
      <c r="T137" s="9"/>
      <c r="U137" s="9"/>
      <c r="V137" s="9"/>
    </row>
    <row r="138" spans="1:22" s="82" customFormat="1" ht="67.5" customHeight="1">
      <c r="A138" s="327" t="s">
        <v>904</v>
      </c>
      <c r="B138" s="2"/>
      <c r="C138" s="400" t="s">
        <v>124</v>
      </c>
      <c r="D138" s="401"/>
      <c r="E138" s="401"/>
      <c r="F138" s="401"/>
      <c r="G138" s="401"/>
      <c r="H138" s="402"/>
      <c r="I138" s="447" t="s">
        <v>125</v>
      </c>
      <c r="J138" s="102"/>
      <c r="K138" s="94"/>
      <c r="L138" s="95" t="s">
        <v>597</v>
      </c>
      <c r="M138" s="96" t="s">
        <v>144</v>
      </c>
    </row>
    <row r="139" spans="1:22" s="82" customFormat="1" ht="34.5" customHeight="1">
      <c r="A139" s="327" t="s">
        <v>904</v>
      </c>
      <c r="B139" s="83"/>
      <c r="C139" s="315"/>
      <c r="D139" s="318"/>
      <c r="E139" s="383" t="s">
        <v>132</v>
      </c>
      <c r="F139" s="384"/>
      <c r="G139" s="384"/>
      <c r="H139" s="385"/>
      <c r="I139" s="447"/>
      <c r="J139" s="97"/>
      <c r="K139" s="98"/>
      <c r="L139" s="103">
        <v>48</v>
      </c>
      <c r="M139" s="103">
        <v>48</v>
      </c>
    </row>
    <row r="140" spans="1:22" s="82" customFormat="1" ht="67.5" customHeight="1">
      <c r="A140" s="327" t="s">
        <v>906</v>
      </c>
      <c r="B140" s="83"/>
      <c r="C140" s="400" t="s">
        <v>133</v>
      </c>
      <c r="D140" s="401"/>
      <c r="E140" s="401"/>
      <c r="F140" s="401"/>
      <c r="G140" s="401"/>
      <c r="H140" s="402"/>
      <c r="I140" s="447"/>
      <c r="J140" s="97"/>
      <c r="K140" s="98"/>
      <c r="L140" s="95" t="s">
        <v>26</v>
      </c>
      <c r="M140" s="96" t="s">
        <v>598</v>
      </c>
    </row>
    <row r="141" spans="1:22" s="82" customFormat="1" ht="34.5" customHeight="1">
      <c r="A141" s="327" t="s">
        <v>906</v>
      </c>
      <c r="B141" s="83"/>
      <c r="C141" s="104"/>
      <c r="D141" s="105"/>
      <c r="E141" s="383" t="s">
        <v>135</v>
      </c>
      <c r="F141" s="384"/>
      <c r="G141" s="384"/>
      <c r="H141" s="385"/>
      <c r="I141" s="447"/>
      <c r="J141" s="97"/>
      <c r="K141" s="98"/>
      <c r="L141" s="103">
        <v>0</v>
      </c>
      <c r="M141" s="103">
        <v>33</v>
      </c>
    </row>
    <row r="142" spans="1:22" s="82" customFormat="1" ht="67.5" customHeight="1">
      <c r="A142" s="327" t="s">
        <v>908</v>
      </c>
      <c r="B142" s="83"/>
      <c r="C142" s="400" t="s">
        <v>133</v>
      </c>
      <c r="D142" s="401"/>
      <c r="E142" s="401"/>
      <c r="F142" s="401"/>
      <c r="G142" s="401"/>
      <c r="H142" s="402"/>
      <c r="I142" s="447"/>
      <c r="J142" s="97"/>
      <c r="K142" s="98"/>
      <c r="L142" s="95" t="s">
        <v>26</v>
      </c>
      <c r="M142" s="96" t="s">
        <v>26</v>
      </c>
    </row>
    <row r="143" spans="1:22" s="82" customFormat="1" ht="34.5" customHeight="1">
      <c r="A143" s="327" t="s">
        <v>908</v>
      </c>
      <c r="B143" s="83"/>
      <c r="C143" s="106"/>
      <c r="D143" s="107"/>
      <c r="E143" s="383" t="s">
        <v>135</v>
      </c>
      <c r="F143" s="384"/>
      <c r="G143" s="384"/>
      <c r="H143" s="385"/>
      <c r="I143" s="447"/>
      <c r="J143" s="97"/>
      <c r="K143" s="98"/>
      <c r="L143" s="103">
        <v>0</v>
      </c>
      <c r="M143" s="103">
        <v>0</v>
      </c>
    </row>
    <row r="144" spans="1:22" s="82" customFormat="1" ht="34.5" customHeight="1">
      <c r="A144" s="327" t="s">
        <v>909</v>
      </c>
      <c r="B144" s="83"/>
      <c r="C144" s="386" t="s">
        <v>136</v>
      </c>
      <c r="D144" s="387"/>
      <c r="E144" s="387"/>
      <c r="F144" s="387"/>
      <c r="G144" s="387"/>
      <c r="H144" s="388"/>
      <c r="I144" s="447"/>
      <c r="J144" s="99"/>
      <c r="K144" s="100"/>
      <c r="L144" s="103">
        <v>0</v>
      </c>
      <c r="M144" s="103">
        <v>0</v>
      </c>
    </row>
    <row r="145" spans="1:22" s="1" customFormat="1">
      <c r="A145" s="325"/>
      <c r="B145" s="19"/>
      <c r="C145" s="19"/>
      <c r="D145" s="19"/>
      <c r="E145" s="19"/>
      <c r="F145" s="19"/>
      <c r="G145" s="19"/>
      <c r="H145" s="15"/>
      <c r="I145" s="15"/>
      <c r="J145" s="87"/>
      <c r="K145" s="88"/>
      <c r="L145" s="89"/>
      <c r="M145" s="89"/>
    </row>
    <row r="146" spans="1:22" s="1" customFormat="1">
      <c r="A146" s="325"/>
      <c r="B146" s="19"/>
      <c r="C146" s="19"/>
      <c r="D146" s="19"/>
      <c r="E146" s="19"/>
      <c r="F146" s="19"/>
      <c r="G146" s="19"/>
      <c r="H146" s="15"/>
      <c r="I146" s="15"/>
      <c r="J146" s="87"/>
      <c r="K146" s="88"/>
      <c r="L146" s="89"/>
      <c r="M146" s="89"/>
    </row>
    <row r="147" spans="1:22" s="108" customFormat="1">
      <c r="A147" s="325"/>
      <c r="C147" s="4"/>
      <c r="D147" s="4"/>
      <c r="E147" s="4"/>
      <c r="F147" s="4"/>
      <c r="G147" s="4"/>
      <c r="H147" s="307"/>
      <c r="I147" s="307"/>
      <c r="J147" s="59"/>
      <c r="K147" s="30"/>
      <c r="L147" s="101"/>
      <c r="M147" s="101"/>
    </row>
    <row r="148" spans="1:22" s="108" customFormat="1">
      <c r="A148" s="325"/>
      <c r="B148" s="19" t="s">
        <v>137</v>
      </c>
      <c r="C148" s="4"/>
      <c r="D148" s="4"/>
      <c r="E148" s="4"/>
      <c r="F148" s="4"/>
      <c r="G148" s="4"/>
      <c r="H148" s="307"/>
      <c r="I148" s="307"/>
      <c r="J148" s="59"/>
      <c r="K148" s="30"/>
      <c r="L148" s="101"/>
      <c r="M148" s="101"/>
    </row>
    <row r="149" spans="1:22">
      <c r="A149" s="325"/>
      <c r="B149" s="19"/>
      <c r="C149" s="19"/>
      <c r="D149" s="19"/>
      <c r="E149" s="19"/>
      <c r="F149" s="19"/>
      <c r="G149" s="19"/>
      <c r="H149" s="15"/>
      <c r="I149" s="15"/>
      <c r="L149" s="23"/>
      <c r="M149" s="23"/>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594</v>
      </c>
      <c r="M150" s="76" t="s">
        <v>593</v>
      </c>
      <c r="N150" s="9"/>
      <c r="O150" s="9"/>
      <c r="P150" s="9"/>
      <c r="Q150" s="9"/>
      <c r="R150" s="9"/>
      <c r="S150" s="9"/>
      <c r="T150" s="9"/>
      <c r="U150" s="9"/>
      <c r="V150" s="9"/>
    </row>
    <row r="151" spans="1:22" ht="20.25" customHeight="1">
      <c r="A151" s="325"/>
      <c r="B151" s="2"/>
      <c r="C151" s="60"/>
      <c r="D151" s="4"/>
      <c r="F151" s="4"/>
      <c r="G151" s="4"/>
      <c r="H151" s="307"/>
      <c r="I151" s="65" t="s">
        <v>1718</v>
      </c>
      <c r="J151" s="66"/>
      <c r="K151" s="77"/>
      <c r="L151" s="78" t="s">
        <v>596</v>
      </c>
      <c r="M151" s="78" t="s">
        <v>595</v>
      </c>
      <c r="N151" s="9"/>
      <c r="O151" s="9"/>
      <c r="P151" s="9"/>
      <c r="Q151" s="9"/>
      <c r="R151" s="9"/>
      <c r="S151" s="9"/>
      <c r="T151" s="9"/>
      <c r="U151" s="9"/>
      <c r="V151" s="9"/>
    </row>
    <row r="152" spans="1:22" s="112" customFormat="1" ht="34.5" customHeight="1">
      <c r="A152" s="334" t="s">
        <v>911</v>
      </c>
      <c r="B152" s="108"/>
      <c r="C152" s="386" t="s">
        <v>138</v>
      </c>
      <c r="D152" s="387"/>
      <c r="E152" s="387"/>
      <c r="F152" s="387"/>
      <c r="G152" s="387"/>
      <c r="H152" s="388"/>
      <c r="I152" s="406" t="s">
        <v>139</v>
      </c>
      <c r="J152" s="109">
        <f t="shared" ref="J152:J215" si="2">IF(SUM(L152:M152)=0,IF(COUNTIF(L152:M152,"未確認")&gt;0,"未確認",IF(COUNTIF(L152:M152,"~*")&gt;0,"*",SUM(L152:M152))),SUM(L152:M152))</f>
        <v>0</v>
      </c>
      <c r="K152" s="110" t="str">
        <f t="shared" ref="K152:K215" si="3">IF(OR(COUNTIF(L152:M152,"未確認")&gt;0,COUNTIF(L152:M152,"~*")&gt;0),"※","")</f>
        <v/>
      </c>
      <c r="L152" s="111"/>
      <c r="M152" s="111"/>
    </row>
    <row r="153" spans="1:22" s="112" customFormat="1" ht="34.5" customHeight="1">
      <c r="A153" s="334" t="s">
        <v>912</v>
      </c>
      <c r="B153" s="108"/>
      <c r="C153" s="386" t="s">
        <v>141</v>
      </c>
      <c r="D153" s="387"/>
      <c r="E153" s="387"/>
      <c r="F153" s="387"/>
      <c r="G153" s="387"/>
      <c r="H153" s="388"/>
      <c r="I153" s="475"/>
      <c r="J153" s="109">
        <f t="shared" si="2"/>
        <v>0</v>
      </c>
      <c r="K153" s="110" t="str">
        <f t="shared" si="3"/>
        <v/>
      </c>
      <c r="L153" s="111"/>
      <c r="M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c r="M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c r="M155" s="111"/>
    </row>
    <row r="156" spans="1:22" s="112" customFormat="1" ht="34.5" customHeight="1">
      <c r="A156" s="334" t="s">
        <v>915</v>
      </c>
      <c r="B156" s="108"/>
      <c r="C156" s="386" t="s">
        <v>144</v>
      </c>
      <c r="D156" s="387"/>
      <c r="E156" s="387"/>
      <c r="F156" s="387"/>
      <c r="G156" s="387"/>
      <c r="H156" s="388"/>
      <c r="I156" s="475"/>
      <c r="J156" s="109">
        <f t="shared" si="2"/>
        <v>30</v>
      </c>
      <c r="K156" s="110" t="str">
        <f t="shared" si="3"/>
        <v/>
      </c>
      <c r="L156" s="111"/>
      <c r="M156" s="111">
        <v>30</v>
      </c>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c r="M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c r="M158" s="111"/>
    </row>
    <row r="159" spans="1:22" s="112" customFormat="1" ht="34.5" customHeight="1">
      <c r="A159" s="334" t="s">
        <v>918</v>
      </c>
      <c r="B159" s="108"/>
      <c r="C159" s="386" t="s">
        <v>1719</v>
      </c>
      <c r="D159" s="387"/>
      <c r="E159" s="387"/>
      <c r="F159" s="387"/>
      <c r="G159" s="387"/>
      <c r="H159" s="388"/>
      <c r="I159" s="475"/>
      <c r="J159" s="109">
        <f t="shared" si="2"/>
        <v>0</v>
      </c>
      <c r="K159" s="110" t="str">
        <f t="shared" si="3"/>
        <v/>
      </c>
      <c r="L159" s="111"/>
      <c r="M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c r="M160" s="111"/>
    </row>
    <row r="161" spans="1:13" s="112" customFormat="1" ht="34.5" customHeight="1">
      <c r="A161" s="334" t="s">
        <v>920</v>
      </c>
      <c r="B161" s="108"/>
      <c r="C161" s="386" t="s">
        <v>149</v>
      </c>
      <c r="D161" s="387"/>
      <c r="E161" s="387"/>
      <c r="F161" s="387"/>
      <c r="G161" s="387"/>
      <c r="H161" s="388"/>
      <c r="I161" s="475"/>
      <c r="J161" s="109">
        <f t="shared" si="2"/>
        <v>0</v>
      </c>
      <c r="K161" s="110" t="str">
        <f t="shared" si="3"/>
        <v/>
      </c>
      <c r="L161" s="111"/>
      <c r="M161" s="111"/>
    </row>
    <row r="162" spans="1:13" s="112" customFormat="1" ht="34.5" customHeight="1">
      <c r="A162" s="334" t="s">
        <v>921</v>
      </c>
      <c r="B162" s="108"/>
      <c r="C162" s="386" t="s">
        <v>150</v>
      </c>
      <c r="D162" s="387"/>
      <c r="E162" s="387"/>
      <c r="F162" s="387"/>
      <c r="G162" s="387"/>
      <c r="H162" s="388"/>
      <c r="I162" s="475"/>
      <c r="J162" s="109">
        <f t="shared" si="2"/>
        <v>0</v>
      </c>
      <c r="K162" s="110" t="str">
        <f t="shared" si="3"/>
        <v/>
      </c>
      <c r="L162" s="111"/>
      <c r="M162" s="111"/>
    </row>
    <row r="163" spans="1:13" s="112" customFormat="1" ht="34.5" customHeight="1">
      <c r="A163" s="334" t="s">
        <v>922</v>
      </c>
      <c r="B163" s="108"/>
      <c r="C163" s="386" t="s">
        <v>1720</v>
      </c>
      <c r="D163" s="387"/>
      <c r="E163" s="387"/>
      <c r="F163" s="387"/>
      <c r="G163" s="387"/>
      <c r="H163" s="388"/>
      <c r="I163" s="475"/>
      <c r="J163" s="109">
        <f t="shared" si="2"/>
        <v>0</v>
      </c>
      <c r="K163" s="110" t="str">
        <f t="shared" si="3"/>
        <v/>
      </c>
      <c r="L163" s="111"/>
      <c r="M163" s="111"/>
    </row>
    <row r="164" spans="1:13" s="112" customFormat="1" ht="34.5" customHeight="1">
      <c r="A164" s="334" t="s">
        <v>923</v>
      </c>
      <c r="B164" s="108"/>
      <c r="C164" s="386" t="s">
        <v>1721</v>
      </c>
      <c r="D164" s="387"/>
      <c r="E164" s="387"/>
      <c r="F164" s="387"/>
      <c r="G164" s="387"/>
      <c r="H164" s="388"/>
      <c r="I164" s="475"/>
      <c r="J164" s="109">
        <f t="shared" si="2"/>
        <v>53</v>
      </c>
      <c r="K164" s="110" t="str">
        <f t="shared" si="3"/>
        <v/>
      </c>
      <c r="L164" s="111">
        <v>53</v>
      </c>
      <c r="M164" s="111"/>
    </row>
    <row r="165" spans="1:13" s="112" customFormat="1" ht="34.5" customHeight="1">
      <c r="A165" s="334" t="s">
        <v>924</v>
      </c>
      <c r="B165" s="108"/>
      <c r="C165" s="386" t="s">
        <v>153</v>
      </c>
      <c r="D165" s="387"/>
      <c r="E165" s="387"/>
      <c r="F165" s="387"/>
      <c r="G165" s="387"/>
      <c r="H165" s="388"/>
      <c r="I165" s="475"/>
      <c r="J165" s="109">
        <f t="shared" si="2"/>
        <v>0</v>
      </c>
      <c r="K165" s="110" t="str">
        <f t="shared" si="3"/>
        <v/>
      </c>
      <c r="L165" s="111"/>
      <c r="M165" s="111"/>
    </row>
    <row r="166" spans="1:13" s="112" customFormat="1" ht="34.5" customHeight="1">
      <c r="A166" s="334" t="s">
        <v>925</v>
      </c>
      <c r="B166" s="108"/>
      <c r="C166" s="386" t="s">
        <v>1722</v>
      </c>
      <c r="D166" s="387"/>
      <c r="E166" s="387"/>
      <c r="F166" s="387"/>
      <c r="G166" s="387"/>
      <c r="H166" s="388"/>
      <c r="I166" s="475"/>
      <c r="J166" s="109">
        <f t="shared" si="2"/>
        <v>0</v>
      </c>
      <c r="K166" s="110" t="str">
        <f t="shared" si="3"/>
        <v/>
      </c>
      <c r="L166" s="111"/>
      <c r="M166" s="111"/>
    </row>
    <row r="167" spans="1:13" s="112" customFormat="1" ht="34.5" customHeight="1">
      <c r="A167" s="334" t="s">
        <v>926</v>
      </c>
      <c r="B167" s="108"/>
      <c r="C167" s="386" t="s">
        <v>155</v>
      </c>
      <c r="D167" s="387"/>
      <c r="E167" s="387"/>
      <c r="F167" s="387"/>
      <c r="G167" s="387"/>
      <c r="H167" s="388"/>
      <c r="I167" s="475"/>
      <c r="J167" s="109">
        <f t="shared" si="2"/>
        <v>0</v>
      </c>
      <c r="K167" s="110" t="str">
        <f t="shared" si="3"/>
        <v/>
      </c>
      <c r="L167" s="111"/>
      <c r="M167" s="111"/>
    </row>
    <row r="168" spans="1:13" s="112" customFormat="1" ht="34.5" customHeight="1">
      <c r="A168" s="334" t="s">
        <v>927</v>
      </c>
      <c r="B168" s="108"/>
      <c r="C168" s="386" t="s">
        <v>156</v>
      </c>
      <c r="D168" s="387"/>
      <c r="E168" s="387"/>
      <c r="F168" s="387"/>
      <c r="G168" s="387"/>
      <c r="H168" s="388"/>
      <c r="I168" s="475"/>
      <c r="J168" s="109">
        <f t="shared" si="2"/>
        <v>0</v>
      </c>
      <c r="K168" s="110" t="str">
        <f t="shared" si="3"/>
        <v/>
      </c>
      <c r="L168" s="111"/>
      <c r="M168" s="111"/>
    </row>
    <row r="169" spans="1:13" s="112" customFormat="1" ht="34.5" customHeight="1">
      <c r="A169" s="334" t="s">
        <v>928</v>
      </c>
      <c r="B169" s="108"/>
      <c r="C169" s="386" t="s">
        <v>157</v>
      </c>
      <c r="D169" s="387"/>
      <c r="E169" s="387"/>
      <c r="F169" s="387"/>
      <c r="G169" s="387"/>
      <c r="H169" s="388"/>
      <c r="I169" s="475"/>
      <c r="J169" s="109">
        <f t="shared" si="2"/>
        <v>0</v>
      </c>
      <c r="K169" s="110" t="str">
        <f t="shared" si="3"/>
        <v/>
      </c>
      <c r="L169" s="111"/>
      <c r="M169" s="111"/>
    </row>
    <row r="170" spans="1:13" s="112" customFormat="1" ht="34.5" customHeight="1">
      <c r="A170" s="334" t="s">
        <v>929</v>
      </c>
      <c r="B170" s="108"/>
      <c r="C170" s="386" t="s">
        <v>1723</v>
      </c>
      <c r="D170" s="387"/>
      <c r="E170" s="387"/>
      <c r="F170" s="387"/>
      <c r="G170" s="387"/>
      <c r="H170" s="388"/>
      <c r="I170" s="475"/>
      <c r="J170" s="109">
        <f t="shared" si="2"/>
        <v>0</v>
      </c>
      <c r="K170" s="110" t="str">
        <f t="shared" si="3"/>
        <v/>
      </c>
      <c r="L170" s="111"/>
      <c r="M170" s="111"/>
    </row>
    <row r="171" spans="1:13" s="112" customFormat="1" ht="34.5" customHeight="1">
      <c r="A171" s="334" t="s">
        <v>930</v>
      </c>
      <c r="B171" s="108"/>
      <c r="C171" s="386" t="s">
        <v>159</v>
      </c>
      <c r="D171" s="387"/>
      <c r="E171" s="387"/>
      <c r="F171" s="387"/>
      <c r="G171" s="387"/>
      <c r="H171" s="388"/>
      <c r="I171" s="475"/>
      <c r="J171" s="109">
        <f t="shared" si="2"/>
        <v>0</v>
      </c>
      <c r="K171" s="110" t="str">
        <f t="shared" si="3"/>
        <v/>
      </c>
      <c r="L171" s="111"/>
      <c r="M171" s="111"/>
    </row>
    <row r="172" spans="1:13" s="112" customFormat="1" ht="34.5" customHeight="1">
      <c r="A172" s="334" t="s">
        <v>931</v>
      </c>
      <c r="B172" s="108"/>
      <c r="C172" s="386" t="s">
        <v>160</v>
      </c>
      <c r="D172" s="387"/>
      <c r="E172" s="387"/>
      <c r="F172" s="387"/>
      <c r="G172" s="387"/>
      <c r="H172" s="388"/>
      <c r="I172" s="475"/>
      <c r="J172" s="109">
        <f t="shared" si="2"/>
        <v>0</v>
      </c>
      <c r="K172" s="110" t="str">
        <f t="shared" si="3"/>
        <v/>
      </c>
      <c r="L172" s="111"/>
      <c r="M172" s="111"/>
    </row>
    <row r="173" spans="1:13" s="112" customFormat="1" ht="34.5" customHeight="1">
      <c r="A173" s="334" t="s">
        <v>932</v>
      </c>
      <c r="B173" s="108"/>
      <c r="C173" s="386" t="s">
        <v>161</v>
      </c>
      <c r="D173" s="387"/>
      <c r="E173" s="387"/>
      <c r="F173" s="387"/>
      <c r="G173" s="387"/>
      <c r="H173" s="388"/>
      <c r="I173" s="475"/>
      <c r="J173" s="109">
        <f t="shared" si="2"/>
        <v>0</v>
      </c>
      <c r="K173" s="110" t="str">
        <f t="shared" si="3"/>
        <v/>
      </c>
      <c r="L173" s="111"/>
      <c r="M173" s="111"/>
    </row>
    <row r="174" spans="1:13" s="112" customFormat="1" ht="34.5" customHeight="1">
      <c r="A174" s="334" t="s">
        <v>933</v>
      </c>
      <c r="B174" s="108"/>
      <c r="C174" s="386" t="s">
        <v>162</v>
      </c>
      <c r="D174" s="387"/>
      <c r="E174" s="387"/>
      <c r="F174" s="387"/>
      <c r="G174" s="387"/>
      <c r="H174" s="388"/>
      <c r="I174" s="475"/>
      <c r="J174" s="109">
        <f t="shared" si="2"/>
        <v>0</v>
      </c>
      <c r="K174" s="110" t="str">
        <f t="shared" si="3"/>
        <v/>
      </c>
      <c r="L174" s="111"/>
      <c r="M174" s="111"/>
    </row>
    <row r="175" spans="1:13" s="112" customFormat="1" ht="34.5" customHeight="1">
      <c r="A175" s="334" t="s">
        <v>934</v>
      </c>
      <c r="B175" s="108"/>
      <c r="C175" s="386" t="s">
        <v>163</v>
      </c>
      <c r="D175" s="387"/>
      <c r="E175" s="387"/>
      <c r="F175" s="387"/>
      <c r="G175" s="387"/>
      <c r="H175" s="388"/>
      <c r="I175" s="475"/>
      <c r="J175" s="109">
        <f t="shared" si="2"/>
        <v>0</v>
      </c>
      <c r="K175" s="110" t="str">
        <f t="shared" si="3"/>
        <v/>
      </c>
      <c r="L175" s="111"/>
      <c r="M175" s="111"/>
    </row>
    <row r="176" spans="1:13" s="112" customFormat="1" ht="34.5" customHeight="1">
      <c r="A176" s="334" t="s">
        <v>935</v>
      </c>
      <c r="B176" s="108"/>
      <c r="C176" s="386" t="s">
        <v>1724</v>
      </c>
      <c r="D176" s="387"/>
      <c r="E176" s="387"/>
      <c r="F176" s="387"/>
      <c r="G176" s="387"/>
      <c r="H176" s="388"/>
      <c r="I176" s="475"/>
      <c r="J176" s="109">
        <f t="shared" si="2"/>
        <v>0</v>
      </c>
      <c r="K176" s="110" t="str">
        <f t="shared" si="3"/>
        <v/>
      </c>
      <c r="L176" s="111"/>
      <c r="M176" s="111"/>
    </row>
    <row r="177" spans="1:13" s="112" customFormat="1" ht="34.5" customHeight="1">
      <c r="A177" s="334" t="s">
        <v>936</v>
      </c>
      <c r="B177" s="108"/>
      <c r="C177" s="386" t="s">
        <v>165</v>
      </c>
      <c r="D177" s="387"/>
      <c r="E177" s="387"/>
      <c r="F177" s="387"/>
      <c r="G177" s="387"/>
      <c r="H177" s="388"/>
      <c r="I177" s="475"/>
      <c r="J177" s="109">
        <f t="shared" si="2"/>
        <v>0</v>
      </c>
      <c r="K177" s="110" t="str">
        <f t="shared" si="3"/>
        <v/>
      </c>
      <c r="L177" s="111"/>
      <c r="M177" s="111"/>
    </row>
    <row r="178" spans="1:13" s="112" customFormat="1" ht="34.5" customHeight="1">
      <c r="A178" s="334" t="s">
        <v>937</v>
      </c>
      <c r="B178" s="108"/>
      <c r="C178" s="386" t="s">
        <v>166</v>
      </c>
      <c r="D178" s="387"/>
      <c r="E178" s="387"/>
      <c r="F178" s="387"/>
      <c r="G178" s="387"/>
      <c r="H178" s="388"/>
      <c r="I178" s="475"/>
      <c r="J178" s="109">
        <f t="shared" si="2"/>
        <v>0</v>
      </c>
      <c r="K178" s="110" t="str">
        <f t="shared" si="3"/>
        <v/>
      </c>
      <c r="L178" s="111"/>
      <c r="M178" s="111"/>
    </row>
    <row r="179" spans="1:13" s="112" customFormat="1" ht="34.5" customHeight="1">
      <c r="A179" s="334" t="s">
        <v>938</v>
      </c>
      <c r="B179" s="108"/>
      <c r="C179" s="386" t="s">
        <v>126</v>
      </c>
      <c r="D179" s="387"/>
      <c r="E179" s="387"/>
      <c r="F179" s="387"/>
      <c r="G179" s="387"/>
      <c r="H179" s="388"/>
      <c r="I179" s="475"/>
      <c r="J179" s="109">
        <f t="shared" si="2"/>
        <v>0</v>
      </c>
      <c r="K179" s="110" t="str">
        <f t="shared" si="3"/>
        <v/>
      </c>
      <c r="L179" s="111"/>
      <c r="M179" s="111"/>
    </row>
    <row r="180" spans="1:13" s="112" customFormat="1" ht="34.5" customHeight="1">
      <c r="A180" s="334" t="s">
        <v>939</v>
      </c>
      <c r="B180" s="108"/>
      <c r="C180" s="386" t="s">
        <v>167</v>
      </c>
      <c r="D180" s="387"/>
      <c r="E180" s="387"/>
      <c r="F180" s="387"/>
      <c r="G180" s="387"/>
      <c r="H180" s="388"/>
      <c r="I180" s="475"/>
      <c r="J180" s="109">
        <f t="shared" si="2"/>
        <v>0</v>
      </c>
      <c r="K180" s="110" t="str">
        <f t="shared" si="3"/>
        <v/>
      </c>
      <c r="L180" s="111"/>
      <c r="M180" s="111"/>
    </row>
    <row r="181" spans="1:13" s="112" customFormat="1" ht="34.5" customHeight="1">
      <c r="A181" s="334" t="s">
        <v>940</v>
      </c>
      <c r="B181" s="108"/>
      <c r="C181" s="386" t="s">
        <v>168</v>
      </c>
      <c r="D181" s="387"/>
      <c r="E181" s="387"/>
      <c r="F181" s="387"/>
      <c r="G181" s="387"/>
      <c r="H181" s="388"/>
      <c r="I181" s="475"/>
      <c r="J181" s="109">
        <f t="shared" si="2"/>
        <v>0</v>
      </c>
      <c r="K181" s="110" t="str">
        <f t="shared" si="3"/>
        <v/>
      </c>
      <c r="L181" s="111"/>
      <c r="M181" s="111"/>
    </row>
    <row r="182" spans="1:13" s="112" customFormat="1" ht="34.5" customHeight="1">
      <c r="A182" s="334" t="s">
        <v>941</v>
      </c>
      <c r="B182" s="108"/>
      <c r="C182" s="386" t="s">
        <v>1725</v>
      </c>
      <c r="D182" s="387"/>
      <c r="E182" s="387"/>
      <c r="F182" s="387"/>
      <c r="G182" s="387"/>
      <c r="H182" s="388"/>
      <c r="I182" s="475"/>
      <c r="J182" s="109">
        <f t="shared" si="2"/>
        <v>0</v>
      </c>
      <c r="K182" s="110" t="str">
        <f t="shared" si="3"/>
        <v/>
      </c>
      <c r="L182" s="111"/>
      <c r="M182" s="111"/>
    </row>
    <row r="183" spans="1:13" s="112" customFormat="1" ht="34.5" customHeight="1">
      <c r="A183" s="334" t="s">
        <v>942</v>
      </c>
      <c r="B183" s="108"/>
      <c r="C183" s="386" t="s">
        <v>170</v>
      </c>
      <c r="D183" s="387"/>
      <c r="E183" s="387"/>
      <c r="F183" s="387"/>
      <c r="G183" s="387"/>
      <c r="H183" s="388"/>
      <c r="I183" s="475"/>
      <c r="J183" s="109">
        <f t="shared" si="2"/>
        <v>0</v>
      </c>
      <c r="K183" s="110" t="str">
        <f t="shared" si="3"/>
        <v/>
      </c>
      <c r="L183" s="111"/>
      <c r="M183" s="111"/>
    </row>
    <row r="184" spans="1:13" s="112" customFormat="1" ht="34.5" customHeight="1">
      <c r="A184" s="334" t="s">
        <v>943</v>
      </c>
      <c r="B184" s="108"/>
      <c r="C184" s="386" t="s">
        <v>127</v>
      </c>
      <c r="D184" s="387"/>
      <c r="E184" s="387"/>
      <c r="F184" s="387"/>
      <c r="G184" s="387"/>
      <c r="H184" s="388"/>
      <c r="I184" s="475"/>
      <c r="J184" s="109">
        <f t="shared" si="2"/>
        <v>0</v>
      </c>
      <c r="K184" s="110" t="str">
        <f t="shared" si="3"/>
        <v/>
      </c>
      <c r="L184" s="111"/>
      <c r="M184" s="111"/>
    </row>
    <row r="185" spans="1:13" s="112" customFormat="1" ht="34.5" customHeight="1">
      <c r="A185" s="334" t="s">
        <v>944</v>
      </c>
      <c r="B185" s="108"/>
      <c r="C185" s="386" t="s">
        <v>1726</v>
      </c>
      <c r="D185" s="387"/>
      <c r="E185" s="387"/>
      <c r="F185" s="387"/>
      <c r="G185" s="387"/>
      <c r="H185" s="388"/>
      <c r="I185" s="475"/>
      <c r="J185" s="109">
        <f t="shared" si="2"/>
        <v>0</v>
      </c>
      <c r="K185" s="110" t="str">
        <f t="shared" si="3"/>
        <v/>
      </c>
      <c r="L185" s="111"/>
      <c r="M185" s="111"/>
    </row>
    <row r="186" spans="1:13" s="112" customFormat="1" ht="34.5" customHeight="1">
      <c r="A186" s="334" t="s">
        <v>945</v>
      </c>
      <c r="B186" s="108"/>
      <c r="C186" s="386" t="s">
        <v>172</v>
      </c>
      <c r="D186" s="387"/>
      <c r="E186" s="387"/>
      <c r="F186" s="387"/>
      <c r="G186" s="387"/>
      <c r="H186" s="388"/>
      <c r="I186" s="475"/>
      <c r="J186" s="109">
        <f t="shared" si="2"/>
        <v>0</v>
      </c>
      <c r="K186" s="110" t="str">
        <f t="shared" si="3"/>
        <v/>
      </c>
      <c r="L186" s="111"/>
      <c r="M186" s="111"/>
    </row>
    <row r="187" spans="1:13" s="112" customFormat="1" ht="34.5" customHeight="1">
      <c r="A187" s="334" t="s">
        <v>946</v>
      </c>
      <c r="B187" s="108"/>
      <c r="C187" s="386" t="s">
        <v>1727</v>
      </c>
      <c r="D187" s="387"/>
      <c r="E187" s="387"/>
      <c r="F187" s="387"/>
      <c r="G187" s="387"/>
      <c r="H187" s="388"/>
      <c r="I187" s="475"/>
      <c r="J187" s="109">
        <f t="shared" si="2"/>
        <v>0</v>
      </c>
      <c r="K187" s="110" t="str">
        <f t="shared" si="3"/>
        <v/>
      </c>
      <c r="L187" s="111"/>
      <c r="M187" s="111"/>
    </row>
    <row r="188" spans="1:13" s="112" customFormat="1" ht="34.5" customHeight="1">
      <c r="A188" s="334" t="s">
        <v>947</v>
      </c>
      <c r="B188" s="108"/>
      <c r="C188" s="386" t="s">
        <v>1728</v>
      </c>
      <c r="D188" s="387"/>
      <c r="E188" s="387"/>
      <c r="F188" s="387"/>
      <c r="G188" s="387"/>
      <c r="H188" s="388"/>
      <c r="I188" s="475"/>
      <c r="J188" s="109">
        <f t="shared" si="2"/>
        <v>0</v>
      </c>
      <c r="K188" s="110" t="str">
        <f t="shared" si="3"/>
        <v/>
      </c>
      <c r="L188" s="111"/>
      <c r="M188" s="111"/>
    </row>
    <row r="189" spans="1:13" s="112" customFormat="1" ht="34.5" customHeight="1">
      <c r="A189" s="334" t="s">
        <v>948</v>
      </c>
      <c r="B189" s="108"/>
      <c r="C189" s="386" t="s">
        <v>175</v>
      </c>
      <c r="D189" s="387"/>
      <c r="E189" s="387"/>
      <c r="F189" s="387"/>
      <c r="G189" s="387"/>
      <c r="H189" s="388"/>
      <c r="I189" s="475"/>
      <c r="J189" s="109">
        <f t="shared" si="2"/>
        <v>0</v>
      </c>
      <c r="K189" s="110" t="str">
        <f t="shared" si="3"/>
        <v/>
      </c>
      <c r="L189" s="111"/>
      <c r="M189" s="111"/>
    </row>
    <row r="190" spans="1:13" s="112" customFormat="1" ht="34.5" customHeight="1">
      <c r="A190" s="334" t="s">
        <v>949</v>
      </c>
      <c r="B190" s="108"/>
      <c r="C190" s="386" t="s">
        <v>176</v>
      </c>
      <c r="D190" s="387"/>
      <c r="E190" s="387"/>
      <c r="F190" s="387"/>
      <c r="G190" s="387"/>
      <c r="H190" s="388"/>
      <c r="I190" s="475"/>
      <c r="J190" s="109">
        <f t="shared" si="2"/>
        <v>0</v>
      </c>
      <c r="K190" s="110" t="str">
        <f t="shared" si="3"/>
        <v/>
      </c>
      <c r="L190" s="111"/>
      <c r="M190" s="111"/>
    </row>
    <row r="191" spans="1:13" s="112" customFormat="1" ht="34.5" customHeight="1">
      <c r="A191" s="334" t="s">
        <v>950</v>
      </c>
      <c r="B191" s="108"/>
      <c r="C191" s="386" t="s">
        <v>177</v>
      </c>
      <c r="D191" s="387"/>
      <c r="E191" s="387"/>
      <c r="F191" s="387"/>
      <c r="G191" s="387"/>
      <c r="H191" s="388"/>
      <c r="I191" s="475"/>
      <c r="J191" s="109">
        <f t="shared" si="2"/>
        <v>0</v>
      </c>
      <c r="K191" s="110" t="str">
        <f t="shared" si="3"/>
        <v/>
      </c>
      <c r="L191" s="111"/>
      <c r="M191" s="111"/>
    </row>
    <row r="192" spans="1:13" s="112" customFormat="1" ht="34.5" customHeight="1">
      <c r="A192" s="334" t="s">
        <v>951</v>
      </c>
      <c r="B192" s="108"/>
      <c r="C192" s="386" t="s">
        <v>178</v>
      </c>
      <c r="D192" s="387"/>
      <c r="E192" s="387"/>
      <c r="F192" s="387"/>
      <c r="G192" s="387"/>
      <c r="H192" s="388"/>
      <c r="I192" s="475"/>
      <c r="J192" s="109">
        <f t="shared" si="2"/>
        <v>0</v>
      </c>
      <c r="K192" s="110" t="str">
        <f t="shared" si="3"/>
        <v/>
      </c>
      <c r="L192" s="111"/>
      <c r="M192" s="111"/>
    </row>
    <row r="193" spans="1:13" s="112" customFormat="1" ht="34.5" customHeight="1">
      <c r="A193" s="334" t="s">
        <v>952</v>
      </c>
      <c r="B193" s="108"/>
      <c r="C193" s="386" t="s">
        <v>179</v>
      </c>
      <c r="D193" s="387"/>
      <c r="E193" s="387"/>
      <c r="F193" s="387"/>
      <c r="G193" s="387"/>
      <c r="H193" s="388"/>
      <c r="I193" s="475"/>
      <c r="J193" s="109">
        <f t="shared" si="2"/>
        <v>0</v>
      </c>
      <c r="K193" s="110" t="str">
        <f t="shared" si="3"/>
        <v/>
      </c>
      <c r="L193" s="111"/>
      <c r="M193" s="111"/>
    </row>
    <row r="194" spans="1:13" s="112" customFormat="1" ht="34.5" customHeight="1">
      <c r="A194" s="334" t="s">
        <v>953</v>
      </c>
      <c r="B194" s="108"/>
      <c r="C194" s="386" t="s">
        <v>180</v>
      </c>
      <c r="D194" s="387"/>
      <c r="E194" s="387"/>
      <c r="F194" s="387"/>
      <c r="G194" s="387"/>
      <c r="H194" s="388"/>
      <c r="I194" s="475"/>
      <c r="J194" s="109">
        <f t="shared" si="2"/>
        <v>0</v>
      </c>
      <c r="K194" s="110" t="str">
        <f t="shared" si="3"/>
        <v/>
      </c>
      <c r="L194" s="111"/>
      <c r="M194" s="111"/>
    </row>
    <row r="195" spans="1:13" s="112" customFormat="1" ht="34.5" customHeight="1">
      <c r="A195" s="334" t="s">
        <v>954</v>
      </c>
      <c r="B195" s="108"/>
      <c r="C195" s="386" t="s">
        <v>182</v>
      </c>
      <c r="D195" s="387"/>
      <c r="E195" s="387"/>
      <c r="F195" s="387"/>
      <c r="G195" s="387"/>
      <c r="H195" s="388"/>
      <c r="I195" s="475"/>
      <c r="J195" s="109">
        <f t="shared" si="2"/>
        <v>0</v>
      </c>
      <c r="K195" s="110" t="str">
        <f t="shared" si="3"/>
        <v/>
      </c>
      <c r="L195" s="111"/>
      <c r="M195" s="111"/>
    </row>
    <row r="196" spans="1:13" s="112" customFormat="1" ht="34.5" customHeight="1">
      <c r="A196" s="334" t="s">
        <v>955</v>
      </c>
      <c r="B196" s="108"/>
      <c r="C196" s="386" t="s">
        <v>1729</v>
      </c>
      <c r="D196" s="387"/>
      <c r="E196" s="387"/>
      <c r="F196" s="387"/>
      <c r="G196" s="387"/>
      <c r="H196" s="388"/>
      <c r="I196" s="475"/>
      <c r="J196" s="109">
        <f t="shared" si="2"/>
        <v>0</v>
      </c>
      <c r="K196" s="110" t="str">
        <f t="shared" si="3"/>
        <v/>
      </c>
      <c r="L196" s="111"/>
      <c r="M196" s="111"/>
    </row>
    <row r="197" spans="1:13" s="112" customFormat="1" ht="34.5" customHeight="1">
      <c r="A197" s="334" t="s">
        <v>956</v>
      </c>
      <c r="B197" s="108"/>
      <c r="C197" s="386" t="s">
        <v>184</v>
      </c>
      <c r="D197" s="387"/>
      <c r="E197" s="387"/>
      <c r="F197" s="387"/>
      <c r="G197" s="387"/>
      <c r="H197" s="388"/>
      <c r="I197" s="475"/>
      <c r="J197" s="109">
        <f t="shared" si="2"/>
        <v>0</v>
      </c>
      <c r="K197" s="110" t="str">
        <f t="shared" si="3"/>
        <v/>
      </c>
      <c r="L197" s="111"/>
      <c r="M197" s="111"/>
    </row>
    <row r="198" spans="1:13" s="112" customFormat="1" ht="34.5" customHeight="1">
      <c r="A198" s="334" t="s">
        <v>957</v>
      </c>
      <c r="B198" s="108"/>
      <c r="C198" s="386" t="s">
        <v>185</v>
      </c>
      <c r="D198" s="387"/>
      <c r="E198" s="387"/>
      <c r="F198" s="387"/>
      <c r="G198" s="387"/>
      <c r="H198" s="388"/>
      <c r="I198" s="475"/>
      <c r="J198" s="109">
        <f t="shared" si="2"/>
        <v>0</v>
      </c>
      <c r="K198" s="110" t="str">
        <f t="shared" si="3"/>
        <v/>
      </c>
      <c r="L198" s="111"/>
      <c r="M198" s="111"/>
    </row>
    <row r="199" spans="1:13" s="112" customFormat="1" ht="34.5" customHeight="1">
      <c r="A199" s="334" t="s">
        <v>958</v>
      </c>
      <c r="B199" s="108"/>
      <c r="C199" s="386" t="s">
        <v>134</v>
      </c>
      <c r="D199" s="387"/>
      <c r="E199" s="387"/>
      <c r="F199" s="387"/>
      <c r="G199" s="387"/>
      <c r="H199" s="388"/>
      <c r="I199" s="475"/>
      <c r="J199" s="109">
        <f t="shared" si="2"/>
        <v>0</v>
      </c>
      <c r="K199" s="110" t="str">
        <f t="shared" si="3"/>
        <v/>
      </c>
      <c r="L199" s="111"/>
      <c r="M199" s="111"/>
    </row>
    <row r="200" spans="1:13" s="112" customFormat="1" ht="34.5" customHeight="1">
      <c r="A200" s="334" t="s">
        <v>959</v>
      </c>
      <c r="B200" s="108"/>
      <c r="C200" s="386" t="s">
        <v>186</v>
      </c>
      <c r="D200" s="387"/>
      <c r="E200" s="387"/>
      <c r="F200" s="387"/>
      <c r="G200" s="387"/>
      <c r="H200" s="388"/>
      <c r="I200" s="475"/>
      <c r="J200" s="109">
        <f t="shared" si="2"/>
        <v>0</v>
      </c>
      <c r="K200" s="110" t="str">
        <f t="shared" si="3"/>
        <v/>
      </c>
      <c r="L200" s="111"/>
      <c r="M200" s="111"/>
    </row>
    <row r="201" spans="1:13" s="112" customFormat="1" ht="34.5" customHeight="1">
      <c r="A201" s="334" t="s">
        <v>960</v>
      </c>
      <c r="B201" s="108"/>
      <c r="C201" s="386" t="s">
        <v>187</v>
      </c>
      <c r="D201" s="387"/>
      <c r="E201" s="387"/>
      <c r="F201" s="387"/>
      <c r="G201" s="387"/>
      <c r="H201" s="388"/>
      <c r="I201" s="475"/>
      <c r="J201" s="109">
        <f t="shared" si="2"/>
        <v>0</v>
      </c>
      <c r="K201" s="110" t="str">
        <f t="shared" si="3"/>
        <v/>
      </c>
      <c r="L201" s="111"/>
      <c r="M201" s="111"/>
    </row>
    <row r="202" spans="1:13" s="112" customFormat="1" ht="34.5" customHeight="1">
      <c r="A202" s="334" t="s">
        <v>961</v>
      </c>
      <c r="B202" s="108"/>
      <c r="C202" s="386" t="s">
        <v>188</v>
      </c>
      <c r="D202" s="387"/>
      <c r="E202" s="387"/>
      <c r="F202" s="387"/>
      <c r="G202" s="387"/>
      <c r="H202" s="388"/>
      <c r="I202" s="475"/>
      <c r="J202" s="109">
        <f t="shared" si="2"/>
        <v>0</v>
      </c>
      <c r="K202" s="110" t="str">
        <f t="shared" si="3"/>
        <v/>
      </c>
      <c r="L202" s="111"/>
      <c r="M202" s="111"/>
    </row>
    <row r="203" spans="1:13" s="112" customFormat="1" ht="34.5" customHeight="1">
      <c r="A203" s="334" t="s">
        <v>962</v>
      </c>
      <c r="B203" s="108"/>
      <c r="C203" s="386" t="s">
        <v>189</v>
      </c>
      <c r="D203" s="387"/>
      <c r="E203" s="387"/>
      <c r="F203" s="387"/>
      <c r="G203" s="387"/>
      <c r="H203" s="388"/>
      <c r="I203" s="475"/>
      <c r="J203" s="109">
        <f t="shared" si="2"/>
        <v>0</v>
      </c>
      <c r="K203" s="110" t="str">
        <f t="shared" si="3"/>
        <v/>
      </c>
      <c r="L203" s="111"/>
      <c r="M203" s="111"/>
    </row>
    <row r="204" spans="1:13" s="112" customFormat="1" ht="34.5" customHeight="1">
      <c r="A204" s="334" t="s">
        <v>963</v>
      </c>
      <c r="B204" s="108"/>
      <c r="C204" s="386" t="s">
        <v>190</v>
      </c>
      <c r="D204" s="387"/>
      <c r="E204" s="387"/>
      <c r="F204" s="387"/>
      <c r="G204" s="387"/>
      <c r="H204" s="388"/>
      <c r="I204" s="475"/>
      <c r="J204" s="109">
        <f t="shared" si="2"/>
        <v>0</v>
      </c>
      <c r="K204" s="110" t="str">
        <f t="shared" si="3"/>
        <v/>
      </c>
      <c r="L204" s="111"/>
      <c r="M204" s="111"/>
    </row>
    <row r="205" spans="1:13" s="112" customFormat="1" ht="34.5" customHeight="1">
      <c r="A205" s="334" t="s">
        <v>964</v>
      </c>
      <c r="B205" s="108"/>
      <c r="C205" s="386" t="s">
        <v>191</v>
      </c>
      <c r="D205" s="387"/>
      <c r="E205" s="387"/>
      <c r="F205" s="387"/>
      <c r="G205" s="387"/>
      <c r="H205" s="388"/>
      <c r="I205" s="475"/>
      <c r="J205" s="109">
        <f t="shared" si="2"/>
        <v>0</v>
      </c>
      <c r="K205" s="110" t="str">
        <f t="shared" si="3"/>
        <v/>
      </c>
      <c r="L205" s="111"/>
      <c r="M205" s="111"/>
    </row>
    <row r="206" spans="1:13" s="112" customFormat="1" ht="34.5" customHeight="1">
      <c r="A206" s="334" t="s">
        <v>965</v>
      </c>
      <c r="B206" s="108"/>
      <c r="C206" s="386" t="s">
        <v>192</v>
      </c>
      <c r="D206" s="387"/>
      <c r="E206" s="387"/>
      <c r="F206" s="387"/>
      <c r="G206" s="387"/>
      <c r="H206" s="388"/>
      <c r="I206" s="475"/>
      <c r="J206" s="109">
        <f t="shared" si="2"/>
        <v>0</v>
      </c>
      <c r="K206" s="110" t="str">
        <f t="shared" si="3"/>
        <v/>
      </c>
      <c r="L206" s="111"/>
      <c r="M206" s="111"/>
    </row>
    <row r="207" spans="1:13" s="112" customFormat="1" ht="34.5" customHeight="1">
      <c r="A207" s="334" t="s">
        <v>966</v>
      </c>
      <c r="B207" s="108"/>
      <c r="C207" s="386" t="s">
        <v>1730</v>
      </c>
      <c r="D207" s="387"/>
      <c r="E207" s="387"/>
      <c r="F207" s="387"/>
      <c r="G207" s="387"/>
      <c r="H207" s="388"/>
      <c r="I207" s="475"/>
      <c r="J207" s="109">
        <f t="shared" si="2"/>
        <v>0</v>
      </c>
      <c r="K207" s="110" t="str">
        <f t="shared" si="3"/>
        <v/>
      </c>
      <c r="L207" s="111"/>
      <c r="M207" s="111"/>
    </row>
    <row r="208" spans="1:13" s="112" customFormat="1" ht="34.5" customHeight="1">
      <c r="A208" s="334" t="s">
        <v>967</v>
      </c>
      <c r="B208" s="108"/>
      <c r="C208" s="386" t="s">
        <v>194</v>
      </c>
      <c r="D208" s="387"/>
      <c r="E208" s="387"/>
      <c r="F208" s="387"/>
      <c r="G208" s="387"/>
      <c r="H208" s="388"/>
      <c r="I208" s="475"/>
      <c r="J208" s="109">
        <f t="shared" si="2"/>
        <v>0</v>
      </c>
      <c r="K208" s="110" t="str">
        <f t="shared" si="3"/>
        <v/>
      </c>
      <c r="L208" s="111"/>
      <c r="M208" s="111"/>
    </row>
    <row r="209" spans="1:13" s="112" customFormat="1" ht="34.5" customHeight="1">
      <c r="A209" s="334" t="s">
        <v>968</v>
      </c>
      <c r="B209" s="108"/>
      <c r="C209" s="386" t="s">
        <v>195</v>
      </c>
      <c r="D209" s="387"/>
      <c r="E209" s="387"/>
      <c r="F209" s="387"/>
      <c r="G209" s="387"/>
      <c r="H209" s="388"/>
      <c r="I209" s="475"/>
      <c r="J209" s="109">
        <f t="shared" si="2"/>
        <v>0</v>
      </c>
      <c r="K209" s="110" t="str">
        <f t="shared" si="3"/>
        <v/>
      </c>
      <c r="L209" s="111"/>
      <c r="M209" s="111"/>
    </row>
    <row r="210" spans="1:13" s="112" customFormat="1" ht="34.5" customHeight="1">
      <c r="A210" s="334" t="s">
        <v>969</v>
      </c>
      <c r="B210" s="113"/>
      <c r="C210" s="386" t="s">
        <v>1731</v>
      </c>
      <c r="D210" s="387"/>
      <c r="E210" s="387"/>
      <c r="F210" s="387"/>
      <c r="G210" s="387"/>
      <c r="H210" s="388"/>
      <c r="I210" s="475"/>
      <c r="J210" s="109">
        <f t="shared" si="2"/>
        <v>0</v>
      </c>
      <c r="K210" s="110" t="str">
        <f t="shared" si="3"/>
        <v/>
      </c>
      <c r="L210" s="111"/>
      <c r="M210" s="111"/>
    </row>
    <row r="211" spans="1:13" s="112" customFormat="1" ht="34.5" customHeight="1">
      <c r="A211" s="334" t="s">
        <v>970</v>
      </c>
      <c r="B211" s="113"/>
      <c r="C211" s="386" t="s">
        <v>1732</v>
      </c>
      <c r="D211" s="387"/>
      <c r="E211" s="387"/>
      <c r="F211" s="387"/>
      <c r="G211" s="387"/>
      <c r="H211" s="388"/>
      <c r="I211" s="475"/>
      <c r="J211" s="109">
        <f t="shared" si="2"/>
        <v>41</v>
      </c>
      <c r="K211" s="110" t="str">
        <f t="shared" si="3"/>
        <v/>
      </c>
      <c r="L211" s="111"/>
      <c r="M211" s="111">
        <v>41</v>
      </c>
    </row>
    <row r="212" spans="1:13" s="112" customFormat="1" ht="34.5" customHeight="1">
      <c r="A212" s="334" t="s">
        <v>971</v>
      </c>
      <c r="B212" s="113"/>
      <c r="C212" s="386" t="s">
        <v>198</v>
      </c>
      <c r="D212" s="387"/>
      <c r="E212" s="387"/>
      <c r="F212" s="387"/>
      <c r="G212" s="387"/>
      <c r="H212" s="388"/>
      <c r="I212" s="475"/>
      <c r="J212" s="109">
        <f t="shared" si="2"/>
        <v>0</v>
      </c>
      <c r="K212" s="110" t="str">
        <f t="shared" si="3"/>
        <v/>
      </c>
      <c r="L212" s="111"/>
      <c r="M212" s="111"/>
    </row>
    <row r="213" spans="1:13" s="112" customFormat="1" ht="34.5" customHeight="1">
      <c r="A213" s="334" t="s">
        <v>972</v>
      </c>
      <c r="B213" s="113"/>
      <c r="C213" s="386" t="s">
        <v>199</v>
      </c>
      <c r="D213" s="387"/>
      <c r="E213" s="387"/>
      <c r="F213" s="387"/>
      <c r="G213" s="387"/>
      <c r="H213" s="388"/>
      <c r="I213" s="475"/>
      <c r="J213" s="109">
        <f t="shared" si="2"/>
        <v>0</v>
      </c>
      <c r="K213" s="110" t="str">
        <f t="shared" si="3"/>
        <v/>
      </c>
      <c r="L213" s="111"/>
      <c r="M213" s="111"/>
    </row>
    <row r="214" spans="1:13" s="112" customFormat="1" ht="34.5" customHeight="1">
      <c r="A214" s="334" t="s">
        <v>973</v>
      </c>
      <c r="B214" s="108"/>
      <c r="C214" s="386" t="s">
        <v>200</v>
      </c>
      <c r="D214" s="387"/>
      <c r="E214" s="387"/>
      <c r="F214" s="387"/>
      <c r="G214" s="387"/>
      <c r="H214" s="388"/>
      <c r="I214" s="475"/>
      <c r="J214" s="109">
        <f t="shared" si="2"/>
        <v>0</v>
      </c>
      <c r="K214" s="110" t="str">
        <f t="shared" si="3"/>
        <v/>
      </c>
      <c r="L214" s="111"/>
      <c r="M214" s="111"/>
    </row>
    <row r="215" spans="1:13" s="112" customFormat="1" ht="34.5" customHeight="1">
      <c r="A215" s="334" t="s">
        <v>974</v>
      </c>
      <c r="B215" s="108"/>
      <c r="C215" s="386" t="s">
        <v>201</v>
      </c>
      <c r="D215" s="387"/>
      <c r="E215" s="387"/>
      <c r="F215" s="387"/>
      <c r="G215" s="387"/>
      <c r="H215" s="388"/>
      <c r="I215" s="475"/>
      <c r="J215" s="109">
        <f t="shared" si="2"/>
        <v>0</v>
      </c>
      <c r="K215" s="110" t="str">
        <f t="shared" si="3"/>
        <v/>
      </c>
      <c r="L215" s="111"/>
      <c r="M215" s="111"/>
    </row>
    <row r="216" spans="1:13" s="112" customFormat="1" ht="34.5" customHeight="1">
      <c r="A216" s="334" t="s">
        <v>975</v>
      </c>
      <c r="B216" s="108"/>
      <c r="C216" s="386" t="s">
        <v>202</v>
      </c>
      <c r="D216" s="387"/>
      <c r="E216" s="387"/>
      <c r="F216" s="387"/>
      <c r="G216" s="387"/>
      <c r="H216" s="388"/>
      <c r="I216" s="475"/>
      <c r="J216" s="109">
        <f t="shared" ref="J216:J227" si="4">IF(SUM(L216:M216)=0,IF(COUNTIF(L216:M216,"未確認")&gt;0,"未確認",IF(COUNTIF(L216:M216,"~*")&gt;0,"*",SUM(L216:M216))),SUM(L216:M216))</f>
        <v>0</v>
      </c>
      <c r="K216" s="110" t="str">
        <f t="shared" ref="K216:K227" si="5">IF(OR(COUNTIF(L216:M216,"未確認")&gt;0,COUNTIF(L216:M216,"~*")&gt;0),"※","")</f>
        <v/>
      </c>
      <c r="L216" s="111"/>
      <c r="M216" s="111"/>
    </row>
    <row r="217" spans="1:13" s="112" customFormat="1" ht="34.5" customHeight="1">
      <c r="A217" s="334" t="s">
        <v>976</v>
      </c>
      <c r="B217" s="108"/>
      <c r="C217" s="386" t="s">
        <v>203</v>
      </c>
      <c r="D217" s="387"/>
      <c r="E217" s="387"/>
      <c r="F217" s="387"/>
      <c r="G217" s="387"/>
      <c r="H217" s="388"/>
      <c r="I217" s="475"/>
      <c r="J217" s="109">
        <f t="shared" si="4"/>
        <v>0</v>
      </c>
      <c r="K217" s="110" t="str">
        <f t="shared" si="5"/>
        <v/>
      </c>
      <c r="L217" s="111"/>
      <c r="M217" s="111"/>
    </row>
    <row r="218" spans="1:13" s="112" customFormat="1" ht="34.5" customHeight="1">
      <c r="A218" s="334" t="s">
        <v>977</v>
      </c>
      <c r="B218" s="113"/>
      <c r="C218" s="386" t="s">
        <v>204</v>
      </c>
      <c r="D218" s="387"/>
      <c r="E218" s="387"/>
      <c r="F218" s="387"/>
      <c r="G218" s="387"/>
      <c r="H218" s="388"/>
      <c r="I218" s="475"/>
      <c r="J218" s="109">
        <f t="shared" si="4"/>
        <v>0</v>
      </c>
      <c r="K218" s="110" t="str">
        <f t="shared" si="5"/>
        <v/>
      </c>
      <c r="L218" s="111"/>
      <c r="M218" s="111"/>
    </row>
    <row r="219" spans="1:13" s="112" customFormat="1" ht="34.5" customHeight="1">
      <c r="A219" s="334" t="s">
        <v>978</v>
      </c>
      <c r="B219" s="113"/>
      <c r="C219" s="386" t="s">
        <v>205</v>
      </c>
      <c r="D219" s="387"/>
      <c r="E219" s="387"/>
      <c r="F219" s="387"/>
      <c r="G219" s="387"/>
      <c r="H219" s="388"/>
      <c r="I219" s="475"/>
      <c r="J219" s="109">
        <f t="shared" si="4"/>
        <v>0</v>
      </c>
      <c r="K219" s="110" t="str">
        <f t="shared" si="5"/>
        <v/>
      </c>
      <c r="L219" s="111"/>
      <c r="M219" s="111"/>
    </row>
    <row r="220" spans="1:13" s="112" customFormat="1" ht="34.5" customHeight="1">
      <c r="A220" s="334" t="s">
        <v>979</v>
      </c>
      <c r="B220" s="113"/>
      <c r="C220" s="386" t="s">
        <v>206</v>
      </c>
      <c r="D220" s="387"/>
      <c r="E220" s="387"/>
      <c r="F220" s="387"/>
      <c r="G220" s="387"/>
      <c r="H220" s="388"/>
      <c r="I220" s="475"/>
      <c r="J220" s="109">
        <f t="shared" si="4"/>
        <v>0</v>
      </c>
      <c r="K220" s="110" t="str">
        <f t="shared" si="5"/>
        <v/>
      </c>
      <c r="L220" s="111"/>
      <c r="M220" s="111"/>
    </row>
    <row r="221" spans="1:13" s="112" customFormat="1" ht="34.5" customHeight="1">
      <c r="A221" s="334" t="s">
        <v>980</v>
      </c>
      <c r="B221" s="113"/>
      <c r="C221" s="386" t="s">
        <v>207</v>
      </c>
      <c r="D221" s="387"/>
      <c r="E221" s="387"/>
      <c r="F221" s="387"/>
      <c r="G221" s="387"/>
      <c r="H221" s="388"/>
      <c r="I221" s="475"/>
      <c r="J221" s="109">
        <f t="shared" si="4"/>
        <v>0</v>
      </c>
      <c r="K221" s="110" t="str">
        <f t="shared" si="5"/>
        <v/>
      </c>
      <c r="L221" s="111"/>
      <c r="M221" s="111"/>
    </row>
    <row r="222" spans="1:13" s="112" customFormat="1" ht="34.5" customHeight="1">
      <c r="A222" s="334" t="s">
        <v>981</v>
      </c>
      <c r="B222" s="113"/>
      <c r="C222" s="386" t="s">
        <v>208</v>
      </c>
      <c r="D222" s="387"/>
      <c r="E222" s="387"/>
      <c r="F222" s="387"/>
      <c r="G222" s="387"/>
      <c r="H222" s="388"/>
      <c r="I222" s="475"/>
      <c r="J222" s="109">
        <f t="shared" si="4"/>
        <v>0</v>
      </c>
      <c r="K222" s="110" t="str">
        <f t="shared" si="5"/>
        <v/>
      </c>
      <c r="L222" s="111"/>
      <c r="M222" s="111"/>
    </row>
    <row r="223" spans="1:13" s="112" customFormat="1" ht="34.5" customHeight="1">
      <c r="A223" s="334" t="s">
        <v>982</v>
      </c>
      <c r="B223" s="113"/>
      <c r="C223" s="386" t="s">
        <v>209</v>
      </c>
      <c r="D223" s="387"/>
      <c r="E223" s="387"/>
      <c r="F223" s="387"/>
      <c r="G223" s="387"/>
      <c r="H223" s="388"/>
      <c r="I223" s="475"/>
      <c r="J223" s="109">
        <f t="shared" si="4"/>
        <v>0</v>
      </c>
      <c r="K223" s="110" t="str">
        <f t="shared" si="5"/>
        <v/>
      </c>
      <c r="L223" s="111"/>
      <c r="M223" s="111"/>
    </row>
    <row r="224" spans="1:13" s="112" customFormat="1" ht="34.5" customHeight="1">
      <c r="A224" s="334" t="s">
        <v>983</v>
      </c>
      <c r="B224" s="113"/>
      <c r="C224" s="386" t="s">
        <v>210</v>
      </c>
      <c r="D224" s="387"/>
      <c r="E224" s="387"/>
      <c r="F224" s="387"/>
      <c r="G224" s="387"/>
      <c r="H224" s="388"/>
      <c r="I224" s="475"/>
      <c r="J224" s="109">
        <f t="shared" si="4"/>
        <v>0</v>
      </c>
      <c r="K224" s="110" t="str">
        <f t="shared" si="5"/>
        <v/>
      </c>
      <c r="L224" s="111"/>
      <c r="M224" s="111"/>
    </row>
    <row r="225" spans="1:22" s="112" customFormat="1" ht="34.5" customHeight="1">
      <c r="A225" s="334" t="s">
        <v>984</v>
      </c>
      <c r="B225" s="113"/>
      <c r="C225" s="386" t="s">
        <v>211</v>
      </c>
      <c r="D225" s="387"/>
      <c r="E225" s="387"/>
      <c r="F225" s="387"/>
      <c r="G225" s="387"/>
      <c r="H225" s="388"/>
      <c r="I225" s="475"/>
      <c r="J225" s="109">
        <f t="shared" si="4"/>
        <v>0</v>
      </c>
      <c r="K225" s="110" t="str">
        <f t="shared" si="5"/>
        <v/>
      </c>
      <c r="L225" s="111"/>
      <c r="M225" s="111"/>
    </row>
    <row r="226" spans="1:22" s="112" customFormat="1" ht="34.5" customHeight="1">
      <c r="A226" s="334" t="s">
        <v>985</v>
      </c>
      <c r="B226" s="113"/>
      <c r="C226" s="386" t="s">
        <v>212</v>
      </c>
      <c r="D226" s="387"/>
      <c r="E226" s="387"/>
      <c r="F226" s="387"/>
      <c r="G226" s="387"/>
      <c r="H226" s="388"/>
      <c r="I226" s="475"/>
      <c r="J226" s="109">
        <f t="shared" si="4"/>
        <v>0</v>
      </c>
      <c r="K226" s="110" t="str">
        <f t="shared" si="5"/>
        <v/>
      </c>
      <c r="L226" s="111"/>
      <c r="M226" s="111"/>
    </row>
    <row r="227" spans="1:22" s="112" customFormat="1" ht="34.5" customHeight="1">
      <c r="A227" s="334" t="s">
        <v>986</v>
      </c>
      <c r="B227" s="113"/>
      <c r="C227" s="386" t="s">
        <v>213</v>
      </c>
      <c r="D227" s="387"/>
      <c r="E227" s="387"/>
      <c r="F227" s="387"/>
      <c r="G227" s="387"/>
      <c r="H227" s="388"/>
      <c r="I227" s="476"/>
      <c r="J227" s="109">
        <f t="shared" si="4"/>
        <v>30</v>
      </c>
      <c r="K227" s="110" t="str">
        <f t="shared" si="5"/>
        <v/>
      </c>
      <c r="L227" s="111"/>
      <c r="M227" s="111">
        <v>30</v>
      </c>
    </row>
    <row r="228" spans="1:22" s="1" customFormat="1">
      <c r="A228" s="325"/>
      <c r="B228" s="19"/>
      <c r="C228" s="19"/>
      <c r="D228" s="19"/>
      <c r="E228" s="19"/>
      <c r="F228" s="19"/>
      <c r="G228" s="19"/>
      <c r="H228" s="15"/>
      <c r="I228" s="15"/>
      <c r="J228" s="87"/>
      <c r="K228" s="88"/>
      <c r="L228" s="89"/>
      <c r="M228" s="89"/>
    </row>
    <row r="229" spans="1:22" s="82" customFormat="1">
      <c r="A229" s="325"/>
      <c r="B229" s="83"/>
      <c r="C229" s="60"/>
      <c r="D229" s="60"/>
      <c r="E229" s="60"/>
      <c r="F229" s="60"/>
      <c r="G229" s="60"/>
      <c r="H229" s="90"/>
      <c r="I229" s="90"/>
      <c r="J229" s="87"/>
      <c r="K229" s="88"/>
      <c r="L229" s="89"/>
      <c r="M229" s="89"/>
    </row>
    <row r="230" spans="1:22" s="1" customFormat="1" ht="19.5">
      <c r="A230" s="325"/>
      <c r="B230" s="114"/>
      <c r="C230" s="4"/>
      <c r="D230" s="4"/>
      <c r="E230" s="4"/>
      <c r="F230" s="4"/>
      <c r="G230" s="61"/>
      <c r="H230" s="115"/>
      <c r="I230" s="115"/>
      <c r="J230" s="59"/>
      <c r="K230" s="30"/>
      <c r="L230" s="101"/>
      <c r="M230" s="101"/>
    </row>
    <row r="231" spans="1:22" s="2" customFormat="1">
      <c r="A231" s="325"/>
      <c r="B231" s="19" t="s">
        <v>214</v>
      </c>
      <c r="C231" s="19"/>
      <c r="D231" s="19"/>
      <c r="E231" s="19"/>
      <c r="F231" s="19"/>
      <c r="G231" s="19"/>
      <c r="H231" s="15"/>
      <c r="I231" s="15"/>
      <c r="J231" s="59"/>
      <c r="K231" s="30"/>
      <c r="L231" s="101"/>
      <c r="M231" s="101"/>
    </row>
    <row r="232" spans="1:22">
      <c r="A232" s="325"/>
      <c r="B232" s="19"/>
      <c r="C232" s="19"/>
      <c r="D232" s="19"/>
      <c r="E232" s="19"/>
      <c r="F232" s="19"/>
      <c r="G232" s="19"/>
      <c r="H232" s="15"/>
      <c r="I232" s="15"/>
      <c r="L232" s="23"/>
      <c r="M232" s="23"/>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594</v>
      </c>
      <c r="M233" s="76" t="s">
        <v>593</v>
      </c>
      <c r="N233" s="9"/>
      <c r="O233" s="9"/>
      <c r="P233" s="9"/>
      <c r="Q233" s="9"/>
      <c r="R233" s="9"/>
      <c r="S233" s="9"/>
      <c r="T233" s="9"/>
      <c r="U233" s="9"/>
      <c r="V233" s="9"/>
    </row>
    <row r="234" spans="1:22" ht="20.25" customHeight="1">
      <c r="A234" s="325"/>
      <c r="B234" s="2"/>
      <c r="C234" s="4"/>
      <c r="D234" s="4"/>
      <c r="F234" s="4"/>
      <c r="G234" s="4"/>
      <c r="H234" s="307"/>
      <c r="I234" s="65" t="s">
        <v>78</v>
      </c>
      <c r="J234" s="66"/>
      <c r="K234" s="77"/>
      <c r="L234" s="78" t="s">
        <v>596</v>
      </c>
      <c r="M234" s="78" t="s">
        <v>595</v>
      </c>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215</v>
      </c>
      <c r="J235" s="117" t="s">
        <v>592</v>
      </c>
      <c r="K235" s="118"/>
      <c r="L235" s="119"/>
      <c r="M235" s="120"/>
    </row>
    <row r="236" spans="1:22" s="1" customFormat="1">
      <c r="A236" s="325"/>
      <c r="B236" s="19"/>
      <c r="C236" s="19"/>
      <c r="D236" s="19"/>
      <c r="E236" s="19"/>
      <c r="F236" s="19"/>
      <c r="G236" s="19"/>
      <c r="H236" s="15"/>
      <c r="I236" s="15"/>
      <c r="J236" s="87"/>
      <c r="K236" s="88"/>
      <c r="L236" s="101"/>
      <c r="M236" s="101"/>
    </row>
    <row r="237" spans="1:22" s="82" customFormat="1">
      <c r="A237" s="325"/>
      <c r="B237" s="83"/>
      <c r="C237" s="60"/>
      <c r="D237" s="60"/>
      <c r="E237" s="60"/>
      <c r="F237" s="60"/>
      <c r="G237" s="60"/>
      <c r="H237" s="90"/>
      <c r="I237" s="90"/>
      <c r="J237" s="87"/>
      <c r="K237" s="88"/>
      <c r="L237" s="101"/>
      <c r="M237" s="101"/>
    </row>
    <row r="238" spans="1:22" s="1" customFormat="1">
      <c r="A238" s="325"/>
      <c r="B238" s="2"/>
      <c r="C238" s="4"/>
      <c r="D238" s="4"/>
      <c r="E238" s="4"/>
      <c r="F238" s="4"/>
      <c r="G238" s="4"/>
      <c r="H238" s="307"/>
      <c r="I238" s="307"/>
      <c r="J238" s="121"/>
      <c r="K238" s="30"/>
      <c r="L238" s="101"/>
      <c r="M238" s="101"/>
    </row>
    <row r="239" spans="1:22" s="1" customFormat="1">
      <c r="A239" s="335"/>
      <c r="B239" s="19" t="s">
        <v>217</v>
      </c>
      <c r="C239" s="44"/>
      <c r="D239" s="44"/>
      <c r="E239" s="44"/>
      <c r="F239" s="44"/>
      <c r="G239" s="44"/>
      <c r="H239" s="15"/>
      <c r="I239" s="15"/>
      <c r="J239" s="59"/>
      <c r="K239" s="30"/>
      <c r="L239" s="101"/>
      <c r="M239" s="101"/>
    </row>
    <row r="240" spans="1:22">
      <c r="A240" s="325"/>
      <c r="B240" s="19"/>
      <c r="C240" s="19"/>
      <c r="D240" s="19"/>
      <c r="E240" s="19"/>
      <c r="F240" s="19"/>
      <c r="G240" s="19"/>
      <c r="H240" s="15"/>
      <c r="I240" s="15"/>
      <c r="L240" s="23"/>
      <c r="M240" s="23"/>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594</v>
      </c>
      <c r="M241" s="76" t="s">
        <v>593</v>
      </c>
      <c r="N241" s="9"/>
      <c r="O241" s="9"/>
      <c r="P241" s="9"/>
      <c r="Q241" s="9"/>
      <c r="R241" s="9"/>
      <c r="S241" s="9"/>
      <c r="T241" s="9"/>
      <c r="U241" s="9"/>
      <c r="V241" s="9"/>
    </row>
    <row r="242" spans="1:22" ht="20.25" customHeight="1">
      <c r="A242" s="336" t="s">
        <v>988</v>
      </c>
      <c r="B242" s="2"/>
      <c r="C242" s="4"/>
      <c r="D242" s="4"/>
      <c r="F242" s="4"/>
      <c r="G242" s="4"/>
      <c r="H242" s="307"/>
      <c r="I242" s="65" t="s">
        <v>78</v>
      </c>
      <c r="J242" s="66"/>
      <c r="K242" s="77"/>
      <c r="L242" s="78" t="s">
        <v>596</v>
      </c>
      <c r="M242" s="78" t="s">
        <v>595</v>
      </c>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219</v>
      </c>
      <c r="J243" s="68" t="s">
        <v>220</v>
      </c>
      <c r="K243" s="118"/>
      <c r="L243" s="102"/>
      <c r="M243" s="122"/>
    </row>
    <row r="244" spans="1:22" s="82" customFormat="1" ht="34.5" customHeight="1">
      <c r="A244" s="337" t="s">
        <v>990</v>
      </c>
      <c r="B244" s="113"/>
      <c r="C244" s="383" t="s">
        <v>221</v>
      </c>
      <c r="D244" s="384"/>
      <c r="E244" s="384"/>
      <c r="F244" s="384"/>
      <c r="G244" s="384"/>
      <c r="H244" s="385"/>
      <c r="I244" s="473"/>
      <c r="J244" s="68" t="s">
        <v>220</v>
      </c>
      <c r="K244" s="118"/>
      <c r="L244" s="97"/>
      <c r="M244" s="123"/>
    </row>
    <row r="245" spans="1:22" s="82" customFormat="1" ht="34.5" customHeight="1">
      <c r="A245" s="337" t="s">
        <v>991</v>
      </c>
      <c r="B245" s="113"/>
      <c r="C245" s="383" t="s">
        <v>222</v>
      </c>
      <c r="D245" s="384"/>
      <c r="E245" s="384"/>
      <c r="F245" s="384"/>
      <c r="G245" s="384"/>
      <c r="H245" s="385"/>
      <c r="I245" s="474"/>
      <c r="J245" s="68" t="s">
        <v>226</v>
      </c>
      <c r="K245" s="118"/>
      <c r="L245" s="99"/>
      <c r="M245" s="124"/>
    </row>
    <row r="246" spans="1:22" s="1" customFormat="1">
      <c r="A246" s="325"/>
      <c r="B246" s="19"/>
      <c r="C246" s="125"/>
      <c r="D246" s="19"/>
      <c r="E246" s="19"/>
      <c r="F246" s="19"/>
      <c r="G246" s="19"/>
      <c r="H246" s="15"/>
      <c r="I246" s="15"/>
      <c r="J246" s="87"/>
      <c r="K246" s="88"/>
      <c r="L246" s="73"/>
      <c r="M246" s="73"/>
    </row>
    <row r="247" spans="1:22" s="82" customFormat="1">
      <c r="A247" s="325"/>
      <c r="B247" s="83"/>
      <c r="C247" s="60"/>
      <c r="D247" s="60"/>
      <c r="E247" s="60"/>
      <c r="F247" s="60"/>
      <c r="G247" s="60"/>
      <c r="H247" s="90"/>
      <c r="I247" s="90"/>
      <c r="J247" s="87"/>
      <c r="K247" s="88"/>
      <c r="L247" s="89"/>
      <c r="M247" s="89"/>
    </row>
    <row r="248" spans="1:22" s="1" customFormat="1">
      <c r="A248" s="325"/>
      <c r="B248" s="2"/>
      <c r="C248" s="4"/>
      <c r="D248" s="4"/>
      <c r="E248" s="4"/>
      <c r="F248" s="4"/>
      <c r="G248" s="4"/>
      <c r="H248" s="307"/>
      <c r="I248" s="307"/>
      <c r="J248" s="121"/>
      <c r="K248" s="30"/>
      <c r="L248" s="101"/>
      <c r="M248" s="101"/>
    </row>
    <row r="249" spans="1:22" s="1" customFormat="1">
      <c r="A249" s="325"/>
      <c r="B249" s="19" t="s">
        <v>223</v>
      </c>
      <c r="C249" s="44"/>
      <c r="D249" s="44"/>
      <c r="E249" s="44"/>
      <c r="F249" s="44"/>
      <c r="G249" s="44"/>
      <c r="H249" s="15"/>
      <c r="I249" s="15"/>
      <c r="J249" s="59"/>
      <c r="K249" s="30"/>
      <c r="L249" s="101"/>
      <c r="M249" s="101"/>
    </row>
    <row r="250" spans="1:22">
      <c r="A250" s="325"/>
      <c r="B250" s="19"/>
      <c r="C250" s="19"/>
      <c r="D250" s="19"/>
      <c r="E250" s="19"/>
      <c r="F250" s="19"/>
      <c r="G250" s="19"/>
      <c r="H250" s="15"/>
      <c r="I250" s="15"/>
      <c r="L250" s="23"/>
      <c r="M250" s="23"/>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594</v>
      </c>
      <c r="M251" s="76" t="s">
        <v>593</v>
      </c>
      <c r="N251" s="9"/>
      <c r="O251" s="9"/>
      <c r="P251" s="9"/>
      <c r="Q251" s="9"/>
      <c r="R251" s="9"/>
      <c r="S251" s="9"/>
      <c r="T251" s="9"/>
      <c r="U251" s="9"/>
      <c r="V251" s="9"/>
    </row>
    <row r="252" spans="1:22" ht="20.25" customHeight="1">
      <c r="A252" s="325"/>
      <c r="B252" s="2"/>
      <c r="C252" s="60"/>
      <c r="D252" s="4"/>
      <c r="F252" s="4"/>
      <c r="G252" s="4"/>
      <c r="H252" s="307"/>
      <c r="I252" s="65" t="s">
        <v>78</v>
      </c>
      <c r="J252" s="66"/>
      <c r="K252" s="77"/>
      <c r="L252" s="78" t="s">
        <v>596</v>
      </c>
      <c r="M252" s="78" t="s">
        <v>595</v>
      </c>
      <c r="N252" s="9"/>
      <c r="O252" s="9"/>
      <c r="P252" s="9"/>
      <c r="Q252" s="9"/>
      <c r="R252" s="9"/>
      <c r="S252" s="9"/>
      <c r="T252" s="9"/>
      <c r="U252" s="9"/>
      <c r="V252" s="9"/>
    </row>
    <row r="253" spans="1:22" s="82" customFormat="1" ht="56.1" customHeight="1">
      <c r="A253" s="327" t="s">
        <v>992</v>
      </c>
      <c r="B253" s="113"/>
      <c r="C253" s="383" t="s">
        <v>224</v>
      </c>
      <c r="D253" s="384"/>
      <c r="E253" s="384"/>
      <c r="F253" s="384"/>
      <c r="G253" s="384"/>
      <c r="H253" s="385"/>
      <c r="I253" s="306" t="s">
        <v>225</v>
      </c>
      <c r="J253" s="68" t="s">
        <v>226</v>
      </c>
      <c r="K253" s="118"/>
      <c r="L253" s="102"/>
      <c r="M253" s="122"/>
    </row>
    <row r="254" spans="1:22" s="82" customFormat="1" ht="98.1" customHeight="1">
      <c r="A254" s="327" t="s">
        <v>993</v>
      </c>
      <c r="B254" s="113"/>
      <c r="C254" s="383" t="s">
        <v>1733</v>
      </c>
      <c r="D254" s="384"/>
      <c r="E254" s="384"/>
      <c r="F254" s="384"/>
      <c r="G254" s="384"/>
      <c r="H254" s="385"/>
      <c r="I254" s="324" t="s">
        <v>228</v>
      </c>
      <c r="J254" s="68" t="s">
        <v>226</v>
      </c>
      <c r="K254" s="118"/>
      <c r="L254" s="99"/>
      <c r="M254" s="124"/>
    </row>
    <row r="255" spans="1:22" s="1" customFormat="1">
      <c r="A255" s="325"/>
      <c r="B255" s="19"/>
      <c r="C255" s="19"/>
      <c r="D255" s="19"/>
      <c r="E255" s="19"/>
      <c r="F255" s="19"/>
      <c r="G255" s="19"/>
      <c r="H255" s="15"/>
      <c r="I255" s="15"/>
      <c r="J255" s="87"/>
      <c r="K255" s="88"/>
      <c r="L255" s="73"/>
      <c r="M255" s="73"/>
    </row>
    <row r="256" spans="1:22" s="82" customFormat="1">
      <c r="A256" s="325"/>
      <c r="B256" s="83"/>
      <c r="C256" s="60"/>
      <c r="D256" s="60"/>
      <c r="E256" s="60"/>
      <c r="F256" s="60"/>
      <c r="G256" s="60"/>
      <c r="H256" s="90"/>
      <c r="I256" s="90"/>
      <c r="J256" s="87"/>
      <c r="K256" s="88"/>
      <c r="L256" s="89"/>
      <c r="M256" s="89"/>
    </row>
    <row r="257" spans="1:22" s="1" customFormat="1">
      <c r="A257" s="325"/>
      <c r="B257" s="113"/>
      <c r="C257" s="4"/>
      <c r="D257" s="4"/>
      <c r="E257" s="126"/>
      <c r="F257" s="126"/>
      <c r="G257" s="126"/>
      <c r="H257" s="127"/>
      <c r="I257" s="127"/>
      <c r="J257" s="87"/>
      <c r="K257" s="88"/>
      <c r="L257" s="89"/>
      <c r="M257" s="89"/>
    </row>
    <row r="258" spans="1:22" s="1" customFormat="1">
      <c r="A258" s="325"/>
      <c r="B258" s="19" t="s">
        <v>229</v>
      </c>
      <c r="C258" s="44"/>
      <c r="D258" s="44"/>
      <c r="E258" s="44"/>
      <c r="F258" s="44"/>
      <c r="G258" s="15"/>
      <c r="H258" s="15"/>
      <c r="I258" s="15"/>
      <c r="J258" s="59"/>
      <c r="K258" s="30"/>
      <c r="L258" s="101"/>
      <c r="M258" s="101"/>
    </row>
    <row r="259" spans="1:22">
      <c r="A259" s="325"/>
      <c r="B259" s="19"/>
      <c r="C259" s="19"/>
      <c r="D259" s="19"/>
      <c r="E259" s="19"/>
      <c r="F259" s="19"/>
      <c r="G259" s="19"/>
      <c r="H259" s="15"/>
      <c r="I259" s="15"/>
      <c r="L259" s="23"/>
      <c r="M259" s="23"/>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594</v>
      </c>
      <c r="M260" s="76" t="s">
        <v>593</v>
      </c>
      <c r="N260" s="9"/>
      <c r="O260" s="9"/>
      <c r="P260" s="9"/>
      <c r="Q260" s="9"/>
      <c r="R260" s="9"/>
      <c r="S260" s="9"/>
      <c r="T260" s="9"/>
      <c r="U260" s="9"/>
      <c r="V260" s="9"/>
    </row>
    <row r="261" spans="1:22">
      <c r="A261" s="325"/>
      <c r="B261" s="2"/>
      <c r="C261" s="60"/>
      <c r="D261" s="4"/>
      <c r="F261" s="4"/>
      <c r="G261" s="4"/>
      <c r="H261" s="307"/>
      <c r="I261" s="65" t="s">
        <v>1718</v>
      </c>
      <c r="J261" s="66"/>
      <c r="K261" s="77"/>
      <c r="L261" s="78" t="s">
        <v>596</v>
      </c>
      <c r="M261" s="128" t="s">
        <v>595</v>
      </c>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231</v>
      </c>
      <c r="J262" s="68" t="s">
        <v>589</v>
      </c>
      <c r="K262" s="118"/>
      <c r="L262" s="102"/>
      <c r="M262" s="122"/>
    </row>
    <row r="263" spans="1:22" s="82" customFormat="1" ht="56.1" customHeight="1">
      <c r="A263" s="327" t="s">
        <v>995</v>
      </c>
      <c r="B263" s="113"/>
      <c r="C263" s="383" t="s">
        <v>233</v>
      </c>
      <c r="D263" s="384"/>
      <c r="E263" s="384"/>
      <c r="F263" s="384"/>
      <c r="G263" s="384"/>
      <c r="H263" s="385"/>
      <c r="I263" s="129" t="s">
        <v>1734</v>
      </c>
      <c r="J263" s="68" t="s">
        <v>220</v>
      </c>
      <c r="K263" s="118"/>
      <c r="L263" s="97"/>
      <c r="M263" s="123"/>
    </row>
    <row r="264" spans="1:22" s="82" customFormat="1" ht="56.1" customHeight="1">
      <c r="A264" s="327" t="s">
        <v>996</v>
      </c>
      <c r="B264" s="113"/>
      <c r="C264" s="383" t="s">
        <v>235</v>
      </c>
      <c r="D264" s="384"/>
      <c r="E264" s="384"/>
      <c r="F264" s="384"/>
      <c r="G264" s="384"/>
      <c r="H264" s="385"/>
      <c r="I264" s="129" t="s">
        <v>1735</v>
      </c>
      <c r="J264" s="68" t="s">
        <v>226</v>
      </c>
      <c r="K264" s="118"/>
      <c r="L264" s="99"/>
      <c r="M264" s="124"/>
    </row>
    <row r="265" spans="1:22" s="1" customFormat="1">
      <c r="A265" s="325"/>
      <c r="B265" s="19"/>
      <c r="C265" s="19"/>
      <c r="D265" s="19"/>
      <c r="E265" s="19"/>
      <c r="F265" s="19"/>
      <c r="G265" s="19"/>
      <c r="H265" s="15"/>
      <c r="I265" s="15"/>
      <c r="J265" s="87"/>
      <c r="K265" s="88"/>
      <c r="L265" s="73"/>
      <c r="M265" s="73"/>
    </row>
    <row r="266" spans="1:22" s="82" customFormat="1">
      <c r="A266" s="325"/>
      <c r="B266" s="83"/>
      <c r="C266" s="60"/>
      <c r="D266" s="60"/>
      <c r="E266" s="60"/>
      <c r="F266" s="60"/>
      <c r="G266" s="60"/>
      <c r="H266" s="90"/>
      <c r="I266" s="90"/>
      <c r="J266" s="87"/>
      <c r="K266" s="88"/>
      <c r="L266" s="89"/>
      <c r="M266" s="89"/>
    </row>
    <row r="267" spans="1:22" s="1" customFormat="1">
      <c r="A267" s="325"/>
      <c r="B267" s="2"/>
      <c r="C267" s="4"/>
      <c r="D267" s="4"/>
      <c r="E267" s="4"/>
      <c r="F267" s="4"/>
      <c r="G267" s="4"/>
      <c r="H267" s="307"/>
      <c r="I267" s="307"/>
      <c r="J267" s="59"/>
      <c r="K267" s="30"/>
      <c r="L267" s="101"/>
      <c r="M267" s="101"/>
    </row>
    <row r="268" spans="1:22">
      <c r="A268" s="325"/>
      <c r="B268" s="19" t="s">
        <v>237</v>
      </c>
      <c r="C268" s="19"/>
      <c r="D268" s="19"/>
      <c r="E268" s="19"/>
      <c r="F268" s="19"/>
      <c r="G268" s="19"/>
      <c r="H268" s="15"/>
      <c r="I268" s="15"/>
      <c r="J268" s="8"/>
      <c r="L268" s="130"/>
      <c r="M268" s="130"/>
      <c r="N268" s="9"/>
      <c r="O268" s="9"/>
      <c r="P268" s="9"/>
      <c r="Q268" s="9"/>
      <c r="R268" s="9"/>
      <c r="S268" s="9"/>
      <c r="T268" s="9"/>
      <c r="U268" s="9"/>
      <c r="V268" s="9"/>
    </row>
    <row r="269" spans="1:22">
      <c r="A269" s="325"/>
      <c r="B269" s="19"/>
      <c r="C269" s="19"/>
      <c r="D269" s="19"/>
      <c r="E269" s="19"/>
      <c r="F269" s="19"/>
      <c r="G269" s="19"/>
      <c r="H269" s="15"/>
      <c r="I269" s="15"/>
      <c r="L269" s="23"/>
      <c r="M269" s="23"/>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594</v>
      </c>
      <c r="M270" s="76" t="s">
        <v>593</v>
      </c>
      <c r="N270" s="9"/>
      <c r="O270" s="9"/>
      <c r="P270" s="9"/>
      <c r="Q270" s="9"/>
      <c r="R270" s="9"/>
      <c r="S270" s="9"/>
      <c r="T270" s="9"/>
      <c r="U270" s="9"/>
      <c r="V270" s="9"/>
    </row>
    <row r="271" spans="1:22" ht="20.25" customHeight="1">
      <c r="A271" s="325"/>
      <c r="B271" s="2"/>
      <c r="C271" s="60"/>
      <c r="D271" s="4"/>
      <c r="F271" s="4"/>
      <c r="G271" s="4"/>
      <c r="H271" s="307"/>
      <c r="I271" s="65" t="s">
        <v>78</v>
      </c>
      <c r="J271" s="66"/>
      <c r="K271" s="77"/>
      <c r="L271" s="78" t="s">
        <v>596</v>
      </c>
      <c r="M271" s="78" t="s">
        <v>595</v>
      </c>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240</v>
      </c>
      <c r="J272" s="131">
        <v>4</v>
      </c>
      <c r="K272" s="118" t="str">
        <f t="shared" ref="K272:K299" si="6">IF(OR(COUNTIF(L272:M272,"未確認")&gt;0,COUNTIF(L272:M272,"~*")&gt;0),"※","")</f>
        <v/>
      </c>
      <c r="L272" s="132"/>
      <c r="M272" s="132"/>
    </row>
    <row r="273" spans="1:13" s="82" customFormat="1" ht="34.5" customHeight="1">
      <c r="A273" s="327" t="s">
        <v>997</v>
      </c>
      <c r="B273" s="83"/>
      <c r="C273" s="463"/>
      <c r="D273" s="463"/>
      <c r="E273" s="463"/>
      <c r="F273" s="463"/>
      <c r="G273" s="457" t="s">
        <v>241</v>
      </c>
      <c r="H273" s="457"/>
      <c r="I273" s="470"/>
      <c r="J273" s="133">
        <v>1.6</v>
      </c>
      <c r="K273" s="118" t="str">
        <f t="shared" si="6"/>
        <v/>
      </c>
      <c r="L273" s="134"/>
      <c r="M273" s="134"/>
    </row>
    <row r="274" spans="1:13" s="82" customFormat="1" ht="34.5" customHeight="1">
      <c r="A274" s="327" t="s">
        <v>999</v>
      </c>
      <c r="B274" s="83"/>
      <c r="C274" s="457" t="s">
        <v>242</v>
      </c>
      <c r="D274" s="463"/>
      <c r="E274" s="463"/>
      <c r="F274" s="463"/>
      <c r="G274" s="457" t="s">
        <v>239</v>
      </c>
      <c r="H274" s="457"/>
      <c r="I274" s="470"/>
      <c r="J274" s="131"/>
      <c r="K274" s="118" t="str">
        <f t="shared" si="6"/>
        <v/>
      </c>
      <c r="L274" s="132"/>
      <c r="M274" s="132"/>
    </row>
    <row r="275" spans="1:13" s="82" customFormat="1" ht="34.5" customHeight="1">
      <c r="A275" s="327" t="s">
        <v>999</v>
      </c>
      <c r="B275" s="83"/>
      <c r="C275" s="463"/>
      <c r="D275" s="463"/>
      <c r="E275" s="463"/>
      <c r="F275" s="463"/>
      <c r="G275" s="457" t="s">
        <v>241</v>
      </c>
      <c r="H275" s="457"/>
      <c r="I275" s="470"/>
      <c r="J275" s="133"/>
      <c r="K275" s="118" t="str">
        <f t="shared" si="6"/>
        <v/>
      </c>
      <c r="L275" s="134"/>
      <c r="M275" s="134"/>
    </row>
    <row r="276" spans="1:13" s="82" customFormat="1" ht="34.5" customHeight="1">
      <c r="A276" s="338" t="s">
        <v>1000</v>
      </c>
      <c r="B276" s="114"/>
      <c r="C276" s="457" t="s">
        <v>243</v>
      </c>
      <c r="D276" s="457"/>
      <c r="E276" s="457"/>
      <c r="F276" s="457"/>
      <c r="G276" s="457" t="s">
        <v>239</v>
      </c>
      <c r="H276" s="457"/>
      <c r="I276" s="470"/>
      <c r="J276" s="131">
        <f t="shared" ref="J276:J291" si="7">IF(SUM(L276:M276)=0,IF(COUNTIF(L276:M276,"未確認")&gt;0,"未確認",IF(COUNTIF(L276:M276,"~*")&gt;0,"*",SUM(L276:M276))),SUM(L276:M276))</f>
        <v>33</v>
      </c>
      <c r="K276" s="118" t="str">
        <f t="shared" si="6"/>
        <v/>
      </c>
      <c r="L276" s="135">
        <v>13</v>
      </c>
      <c r="M276" s="135">
        <v>20</v>
      </c>
    </row>
    <row r="277" spans="1:13" s="82" customFormat="1" ht="34.5" customHeight="1">
      <c r="A277" s="338" t="s">
        <v>1000</v>
      </c>
      <c r="B277" s="114"/>
      <c r="C277" s="457"/>
      <c r="D277" s="457"/>
      <c r="E277" s="457"/>
      <c r="F277" s="457"/>
      <c r="G277" s="457" t="s">
        <v>241</v>
      </c>
      <c r="H277" s="457"/>
      <c r="I277" s="470"/>
      <c r="J277" s="131">
        <f t="shared" si="7"/>
        <v>1</v>
      </c>
      <c r="K277" s="118" t="str">
        <f t="shared" si="6"/>
        <v/>
      </c>
      <c r="L277" s="136"/>
      <c r="M277" s="136">
        <v>1</v>
      </c>
    </row>
    <row r="278" spans="1:13" s="82" customFormat="1" ht="34.5" customHeight="1">
      <c r="A278" s="338" t="s">
        <v>1001</v>
      </c>
      <c r="B278" s="114"/>
      <c r="C278" s="457" t="s">
        <v>244</v>
      </c>
      <c r="D278" s="458"/>
      <c r="E278" s="458"/>
      <c r="F278" s="458"/>
      <c r="G278" s="457" t="s">
        <v>239</v>
      </c>
      <c r="H278" s="457"/>
      <c r="I278" s="470"/>
      <c r="J278" s="131">
        <f t="shared" si="7"/>
        <v>5</v>
      </c>
      <c r="K278" s="118" t="str">
        <f t="shared" si="6"/>
        <v/>
      </c>
      <c r="L278" s="135">
        <v>2</v>
      </c>
      <c r="M278" s="135">
        <v>3</v>
      </c>
    </row>
    <row r="279" spans="1:13" s="82" customFormat="1" ht="34.5" customHeight="1">
      <c r="A279" s="338" t="s">
        <v>1001</v>
      </c>
      <c r="B279" s="114"/>
      <c r="C279" s="458"/>
      <c r="D279" s="458"/>
      <c r="E279" s="458"/>
      <c r="F279" s="458"/>
      <c r="G279" s="457" t="s">
        <v>241</v>
      </c>
      <c r="H279" s="457"/>
      <c r="I279" s="470"/>
      <c r="J279" s="131">
        <f t="shared" si="7"/>
        <v>0</v>
      </c>
      <c r="K279" s="118" t="str">
        <f t="shared" si="6"/>
        <v/>
      </c>
      <c r="L279" s="136"/>
      <c r="M279" s="136"/>
    </row>
    <row r="280" spans="1:13" s="82" customFormat="1" ht="34.5" customHeight="1">
      <c r="A280" s="338" t="s">
        <v>1002</v>
      </c>
      <c r="B280" s="114"/>
      <c r="C280" s="457" t="s">
        <v>245</v>
      </c>
      <c r="D280" s="458"/>
      <c r="E280" s="458"/>
      <c r="F280" s="458"/>
      <c r="G280" s="457" t="s">
        <v>239</v>
      </c>
      <c r="H280" s="457"/>
      <c r="I280" s="470"/>
      <c r="J280" s="131">
        <f t="shared" si="7"/>
        <v>17</v>
      </c>
      <c r="K280" s="118" t="str">
        <f t="shared" si="6"/>
        <v/>
      </c>
      <c r="L280" s="135">
        <v>8</v>
      </c>
      <c r="M280" s="135">
        <v>9</v>
      </c>
    </row>
    <row r="281" spans="1:13" s="82" customFormat="1" ht="34.5" customHeight="1">
      <c r="A281" s="338" t="s">
        <v>1002</v>
      </c>
      <c r="B281" s="114"/>
      <c r="C281" s="458"/>
      <c r="D281" s="458"/>
      <c r="E281" s="458"/>
      <c r="F281" s="458"/>
      <c r="G281" s="457" t="s">
        <v>241</v>
      </c>
      <c r="H281" s="457"/>
      <c r="I281" s="470"/>
      <c r="J281" s="131">
        <f t="shared" si="7"/>
        <v>0.9</v>
      </c>
      <c r="K281" s="118" t="str">
        <f t="shared" si="6"/>
        <v/>
      </c>
      <c r="L281" s="136"/>
      <c r="M281" s="136">
        <v>0.9</v>
      </c>
    </row>
    <row r="282" spans="1:13" s="82" customFormat="1" ht="34.5" customHeight="1">
      <c r="A282" s="338" t="s">
        <v>1003</v>
      </c>
      <c r="B282" s="114"/>
      <c r="C282" s="457" t="s">
        <v>246</v>
      </c>
      <c r="D282" s="458"/>
      <c r="E282" s="458"/>
      <c r="F282" s="458"/>
      <c r="G282" s="457" t="s">
        <v>239</v>
      </c>
      <c r="H282" s="457"/>
      <c r="I282" s="470"/>
      <c r="J282" s="131">
        <f t="shared" si="7"/>
        <v>0</v>
      </c>
      <c r="K282" s="118" t="str">
        <f t="shared" si="6"/>
        <v/>
      </c>
      <c r="L282" s="135"/>
      <c r="M282" s="135"/>
    </row>
    <row r="283" spans="1:13" s="82" customFormat="1" ht="34.5" customHeight="1">
      <c r="A283" s="338" t="s">
        <v>1003</v>
      </c>
      <c r="B283" s="83"/>
      <c r="C283" s="458"/>
      <c r="D283" s="458"/>
      <c r="E283" s="458"/>
      <c r="F283" s="458"/>
      <c r="G283" s="457" t="s">
        <v>241</v>
      </c>
      <c r="H283" s="457"/>
      <c r="I283" s="470"/>
      <c r="J283" s="131">
        <f t="shared" si="7"/>
        <v>0</v>
      </c>
      <c r="K283" s="118" t="str">
        <f t="shared" si="6"/>
        <v/>
      </c>
      <c r="L283" s="136"/>
      <c r="M283" s="136"/>
    </row>
    <row r="284" spans="1:13" s="82" customFormat="1" ht="34.5" customHeight="1">
      <c r="A284" s="338" t="s">
        <v>1004</v>
      </c>
      <c r="B284" s="83"/>
      <c r="C284" s="457" t="s">
        <v>247</v>
      </c>
      <c r="D284" s="458"/>
      <c r="E284" s="458"/>
      <c r="F284" s="458"/>
      <c r="G284" s="457" t="s">
        <v>239</v>
      </c>
      <c r="H284" s="457"/>
      <c r="I284" s="470"/>
      <c r="J284" s="131">
        <f t="shared" si="7"/>
        <v>0</v>
      </c>
      <c r="K284" s="118" t="str">
        <f t="shared" si="6"/>
        <v/>
      </c>
      <c r="L284" s="135"/>
      <c r="M284" s="135"/>
    </row>
    <row r="285" spans="1:13" s="82" customFormat="1" ht="34.5" customHeight="1">
      <c r="A285" s="338" t="s">
        <v>1004</v>
      </c>
      <c r="B285" s="83"/>
      <c r="C285" s="458"/>
      <c r="D285" s="458"/>
      <c r="E285" s="458"/>
      <c r="F285" s="458"/>
      <c r="G285" s="457" t="s">
        <v>241</v>
      </c>
      <c r="H285" s="457"/>
      <c r="I285" s="470"/>
      <c r="J285" s="131">
        <f t="shared" si="7"/>
        <v>0</v>
      </c>
      <c r="K285" s="118" t="str">
        <f t="shared" si="6"/>
        <v/>
      </c>
      <c r="L285" s="136"/>
      <c r="M285" s="136"/>
    </row>
    <row r="286" spans="1:13" s="82" customFormat="1" ht="34.5" customHeight="1">
      <c r="A286" s="338" t="s">
        <v>1005</v>
      </c>
      <c r="B286" s="83"/>
      <c r="C286" s="457" t="s">
        <v>248</v>
      </c>
      <c r="D286" s="458"/>
      <c r="E286" s="458"/>
      <c r="F286" s="458"/>
      <c r="G286" s="457" t="s">
        <v>239</v>
      </c>
      <c r="H286" s="457"/>
      <c r="I286" s="470"/>
      <c r="J286" s="131">
        <f t="shared" si="7"/>
        <v>0</v>
      </c>
      <c r="K286" s="118" t="str">
        <f t="shared" si="6"/>
        <v/>
      </c>
      <c r="L286" s="135"/>
      <c r="M286" s="135"/>
    </row>
    <row r="287" spans="1:13" s="82" customFormat="1" ht="34.5" customHeight="1">
      <c r="A287" s="338" t="s">
        <v>1005</v>
      </c>
      <c r="B287" s="83"/>
      <c r="C287" s="458"/>
      <c r="D287" s="458"/>
      <c r="E287" s="458"/>
      <c r="F287" s="458"/>
      <c r="G287" s="457" t="s">
        <v>241</v>
      </c>
      <c r="H287" s="457"/>
      <c r="I287" s="470"/>
      <c r="J287" s="131">
        <f t="shared" si="7"/>
        <v>0</v>
      </c>
      <c r="K287" s="118" t="str">
        <f t="shared" si="6"/>
        <v/>
      </c>
      <c r="L287" s="136"/>
      <c r="M287" s="136"/>
    </row>
    <row r="288" spans="1:13" s="82" customFormat="1" ht="34.5" customHeight="1">
      <c r="A288" s="338" t="s">
        <v>1006</v>
      </c>
      <c r="B288" s="83"/>
      <c r="C288" s="457" t="s">
        <v>249</v>
      </c>
      <c r="D288" s="458"/>
      <c r="E288" s="458"/>
      <c r="F288" s="458"/>
      <c r="G288" s="457" t="s">
        <v>239</v>
      </c>
      <c r="H288" s="457"/>
      <c r="I288" s="470"/>
      <c r="J288" s="131">
        <f t="shared" si="7"/>
        <v>0</v>
      </c>
      <c r="K288" s="118" t="str">
        <f t="shared" si="6"/>
        <v/>
      </c>
      <c r="L288" s="135"/>
      <c r="M288" s="135"/>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c r="M289" s="136"/>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c r="M290" s="135"/>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c r="M291" s="136"/>
    </row>
    <row r="292" spans="1:22" s="82" customFormat="1" ht="34.5" customHeight="1">
      <c r="A292" s="327" t="s">
        <v>1008</v>
      </c>
      <c r="B292" s="83"/>
      <c r="C292" s="457" t="s">
        <v>251</v>
      </c>
      <c r="D292" s="463"/>
      <c r="E292" s="463"/>
      <c r="F292" s="463"/>
      <c r="G292" s="457" t="s">
        <v>239</v>
      </c>
      <c r="H292" s="457"/>
      <c r="I292" s="470"/>
      <c r="J292" s="131">
        <v>2</v>
      </c>
      <c r="K292" s="118" t="str">
        <f t="shared" si="6"/>
        <v/>
      </c>
      <c r="L292" s="132"/>
      <c r="M292" s="132"/>
    </row>
    <row r="293" spans="1:22" s="82" customFormat="1" ht="34.5" customHeight="1">
      <c r="A293" s="327" t="s">
        <v>1008</v>
      </c>
      <c r="B293" s="83"/>
      <c r="C293" s="463"/>
      <c r="D293" s="463"/>
      <c r="E293" s="463"/>
      <c r="F293" s="463"/>
      <c r="G293" s="457" t="s">
        <v>241</v>
      </c>
      <c r="H293" s="457"/>
      <c r="I293" s="470"/>
      <c r="J293" s="131"/>
      <c r="K293" s="118" t="str">
        <f t="shared" si="6"/>
        <v/>
      </c>
      <c r="L293" s="134"/>
      <c r="M293" s="134"/>
    </row>
    <row r="294" spans="1:22" s="82" customFormat="1" ht="34.5" customHeight="1">
      <c r="A294" s="327" t="s">
        <v>1009</v>
      </c>
      <c r="B294" s="83"/>
      <c r="C294" s="457" t="s">
        <v>252</v>
      </c>
      <c r="D294" s="463"/>
      <c r="E294" s="463"/>
      <c r="F294" s="463"/>
      <c r="G294" s="457" t="s">
        <v>239</v>
      </c>
      <c r="H294" s="457"/>
      <c r="I294" s="470"/>
      <c r="J294" s="131">
        <v>4</v>
      </c>
      <c r="K294" s="118" t="str">
        <f t="shared" si="6"/>
        <v/>
      </c>
      <c r="L294" s="132"/>
      <c r="M294" s="132"/>
    </row>
    <row r="295" spans="1:22" s="82" customFormat="1" ht="34.5" customHeight="1">
      <c r="A295" s="327" t="s">
        <v>1009</v>
      </c>
      <c r="B295" s="83"/>
      <c r="C295" s="463"/>
      <c r="D295" s="463"/>
      <c r="E295" s="463"/>
      <c r="F295" s="463"/>
      <c r="G295" s="457" t="s">
        <v>241</v>
      </c>
      <c r="H295" s="457"/>
      <c r="I295" s="470"/>
      <c r="J295" s="131"/>
      <c r="K295" s="118" t="str">
        <f t="shared" si="6"/>
        <v/>
      </c>
      <c r="L295" s="134"/>
      <c r="M295" s="134"/>
    </row>
    <row r="296" spans="1:22" s="82" customFormat="1" ht="34.5" customHeight="1">
      <c r="A296" s="338" t="s">
        <v>1010</v>
      </c>
      <c r="B296" s="83"/>
      <c r="C296" s="457" t="s">
        <v>1736</v>
      </c>
      <c r="D296" s="458"/>
      <c r="E296" s="458"/>
      <c r="F296" s="458"/>
      <c r="G296" s="457" t="s">
        <v>239</v>
      </c>
      <c r="H296" s="457"/>
      <c r="I296" s="470"/>
      <c r="J296" s="131">
        <f>IF(SUM(L296:M296)=0,IF(COUNTIF(L296:M296,"未確認")&gt;0,"未確認",IF(COUNTIF(L296:M296,"~*")&gt;0,"*",SUM(L296:M296))),SUM(L296:M296))</f>
        <v>0</v>
      </c>
      <c r="K296" s="118" t="str">
        <f t="shared" si="6"/>
        <v/>
      </c>
      <c r="L296" s="135"/>
      <c r="M296" s="135"/>
    </row>
    <row r="297" spans="1:22" s="82" customFormat="1" ht="34.5" customHeight="1">
      <c r="A297" s="338" t="s">
        <v>1010</v>
      </c>
      <c r="B297" s="83"/>
      <c r="C297" s="458"/>
      <c r="D297" s="458"/>
      <c r="E297" s="458"/>
      <c r="F297" s="458"/>
      <c r="G297" s="457" t="s">
        <v>241</v>
      </c>
      <c r="H297" s="457"/>
      <c r="I297" s="470"/>
      <c r="J297" s="131">
        <f>IF(SUM(L297:M297)=0,IF(COUNTIF(L297:M297,"未確認")&gt;0,"未確認",IF(COUNTIF(L297:M297,"~*")&gt;0,"*",SUM(L297:M297))),SUM(L297:M297))</f>
        <v>0</v>
      </c>
      <c r="K297" s="118" t="str">
        <f t="shared" si="6"/>
        <v/>
      </c>
      <c r="L297" s="136"/>
      <c r="M297" s="136"/>
    </row>
    <row r="298" spans="1:22" s="82" customFormat="1" ht="34.5" customHeight="1">
      <c r="A298" s="338" t="s">
        <v>1011</v>
      </c>
      <c r="B298" s="83"/>
      <c r="C298" s="457" t="s">
        <v>254</v>
      </c>
      <c r="D298" s="463"/>
      <c r="E298" s="463"/>
      <c r="F298" s="463"/>
      <c r="G298" s="457" t="s">
        <v>239</v>
      </c>
      <c r="H298" s="457"/>
      <c r="I298" s="470"/>
      <c r="J298" s="131">
        <f>IF(SUM(L298:M298)=0,IF(COUNTIF(L298:M298,"未確認")&gt;0,"未確認",IF(COUNTIF(L298:M298,"~*")&gt;0,"*",SUM(L298:M298))),SUM(L298:M298))</f>
        <v>0</v>
      </c>
      <c r="K298" s="118" t="str">
        <f t="shared" si="6"/>
        <v/>
      </c>
      <c r="L298" s="135"/>
      <c r="M298" s="135"/>
    </row>
    <row r="299" spans="1:22" s="82" customFormat="1" ht="34.5" customHeight="1">
      <c r="A299" s="338" t="s">
        <v>1011</v>
      </c>
      <c r="B299" s="83"/>
      <c r="C299" s="463"/>
      <c r="D299" s="463"/>
      <c r="E299" s="463"/>
      <c r="F299" s="463"/>
      <c r="G299" s="457" t="s">
        <v>241</v>
      </c>
      <c r="H299" s="457"/>
      <c r="I299" s="471"/>
      <c r="J299" s="131">
        <f>IF(SUM(L299:M299)=0,IF(COUNTIF(L299:M299,"未確認")&gt;0,"未確認",IF(COUNTIF(L299:M299,"~*")&gt;0,"*",SUM(L299:M299))),SUM(L299:M299))</f>
        <v>0</v>
      </c>
      <c r="K299" s="118" t="str">
        <f t="shared" si="6"/>
        <v/>
      </c>
      <c r="L299" s="136"/>
      <c r="M299" s="136"/>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78</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v>1</v>
      </c>
      <c r="M304" s="135">
        <v>7</v>
      </c>
      <c r="N304" s="135">
        <v>1</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c r="M305" s="136">
        <v>0.7</v>
      </c>
      <c r="N305" s="136"/>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c r="M306" s="135"/>
      <c r="N306" s="135"/>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c r="M307" s="136"/>
      <c r="N307" s="136"/>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c r="M308" s="135"/>
      <c r="N308" s="135"/>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0.9</v>
      </c>
      <c r="M309" s="136">
        <v>0.9</v>
      </c>
      <c r="N309" s="136"/>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c r="M310" s="135"/>
      <c r="N310" s="135"/>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c r="M311" s="136"/>
      <c r="N311" s="136"/>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c r="M312" s="135"/>
      <c r="N312" s="135">
        <v>11</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c r="M313" s="136"/>
      <c r="N313" s="136"/>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c r="M314" s="135"/>
      <c r="N314" s="135">
        <v>6</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c r="M315" s="136"/>
      <c r="N315" s="136"/>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c r="M316" s="135"/>
      <c r="N316" s="135">
        <v>2</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c r="M317" s="136"/>
      <c r="N317" s="136"/>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c r="M318" s="135"/>
      <c r="N318" s="135">
        <v>3</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c r="M319" s="136"/>
      <c r="N319" s="136"/>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c r="M320" s="135"/>
      <c r="N320" s="135"/>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c r="M321" s="136"/>
      <c r="N321" s="136"/>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c r="M322" s="135"/>
      <c r="N322" s="135">
        <v>3</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c r="M323" s="136"/>
      <c r="N323" s="136"/>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594</v>
      </c>
      <c r="M329" s="76" t="s">
        <v>593</v>
      </c>
      <c r="N329" s="9"/>
      <c r="O329" s="9"/>
      <c r="P329" s="9"/>
      <c r="Q329" s="9"/>
      <c r="R329" s="9"/>
      <c r="S329" s="9"/>
      <c r="T329" s="9"/>
      <c r="U329" s="9"/>
      <c r="V329" s="9"/>
    </row>
    <row r="330" spans="1:22" ht="20.25" customHeight="1">
      <c r="A330" s="325"/>
      <c r="B330" s="2"/>
      <c r="C330" s="60"/>
      <c r="D330" s="4"/>
      <c r="F330" s="4"/>
      <c r="G330" s="4"/>
      <c r="H330" s="307"/>
      <c r="I330" s="65" t="s">
        <v>78</v>
      </c>
      <c r="J330" s="66"/>
      <c r="K330" s="77"/>
      <c r="L330" s="78" t="s">
        <v>596</v>
      </c>
      <c r="M330" s="128" t="s">
        <v>595</v>
      </c>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263</v>
      </c>
      <c r="J331" s="68" t="s">
        <v>220</v>
      </c>
      <c r="K331" s="118"/>
      <c r="L331" s="144"/>
      <c r="M331" s="145"/>
    </row>
    <row r="332" spans="1:22" s="82" customFormat="1" ht="34.5" customHeight="1">
      <c r="A332" s="338" t="s">
        <v>1025</v>
      </c>
      <c r="B332" s="146"/>
      <c r="C332" s="464" t="s">
        <v>264</v>
      </c>
      <c r="D332" s="464"/>
      <c r="E332" s="464"/>
      <c r="F332" s="423"/>
      <c r="G332" s="457" t="s">
        <v>238</v>
      </c>
      <c r="H332" s="314" t="s">
        <v>265</v>
      </c>
      <c r="I332" s="420"/>
      <c r="J332" s="131"/>
      <c r="K332" s="118"/>
      <c r="L332" s="147"/>
      <c r="M332" s="148"/>
    </row>
    <row r="333" spans="1:22" s="82" customFormat="1" ht="34.5" customHeight="1">
      <c r="A333" s="338" t="s">
        <v>1025</v>
      </c>
      <c r="B333" s="146"/>
      <c r="C333" s="457"/>
      <c r="D333" s="457"/>
      <c r="E333" s="457"/>
      <c r="F333" s="458"/>
      <c r="G333" s="457"/>
      <c r="H333" s="314" t="s">
        <v>266</v>
      </c>
      <c r="I333" s="420"/>
      <c r="J333" s="133"/>
      <c r="K333" s="118"/>
      <c r="L333" s="147"/>
      <c r="M333" s="148"/>
    </row>
    <row r="334" spans="1:22" s="82" customFormat="1" ht="34.5" customHeight="1">
      <c r="A334" s="338" t="s">
        <v>1026</v>
      </c>
      <c r="B334" s="146"/>
      <c r="C334" s="457"/>
      <c r="D334" s="457"/>
      <c r="E334" s="457"/>
      <c r="F334" s="458"/>
      <c r="G334" s="457" t="s">
        <v>267</v>
      </c>
      <c r="H334" s="314" t="s">
        <v>265</v>
      </c>
      <c r="I334" s="420"/>
      <c r="J334" s="131"/>
      <c r="K334" s="118"/>
      <c r="L334" s="147"/>
      <c r="M334" s="148"/>
    </row>
    <row r="335" spans="1:22" s="82" customFormat="1" ht="34.5" customHeight="1">
      <c r="A335" s="338" t="s">
        <v>1026</v>
      </c>
      <c r="B335" s="146"/>
      <c r="C335" s="457"/>
      <c r="D335" s="457"/>
      <c r="E335" s="457"/>
      <c r="F335" s="458"/>
      <c r="G335" s="458"/>
      <c r="H335" s="314" t="s">
        <v>266</v>
      </c>
      <c r="I335" s="420"/>
      <c r="J335" s="133"/>
      <c r="K335" s="118"/>
      <c r="L335" s="147"/>
      <c r="M335" s="148"/>
    </row>
    <row r="336" spans="1:22" s="82" customFormat="1" ht="34.5" customHeight="1">
      <c r="A336" s="338" t="s">
        <v>1027</v>
      </c>
      <c r="B336" s="146"/>
      <c r="C336" s="457"/>
      <c r="D336" s="457"/>
      <c r="E336" s="457"/>
      <c r="F336" s="458"/>
      <c r="G336" s="457" t="s">
        <v>1028</v>
      </c>
      <c r="H336" s="314" t="s">
        <v>265</v>
      </c>
      <c r="I336" s="420"/>
      <c r="J336" s="131">
        <v>3</v>
      </c>
      <c r="K336" s="118"/>
      <c r="L336" s="147"/>
      <c r="M336" s="148"/>
    </row>
    <row r="337" spans="1:22" s="82" customFormat="1" ht="34.5" customHeight="1">
      <c r="A337" s="338" t="s">
        <v>1027</v>
      </c>
      <c r="B337" s="146"/>
      <c r="C337" s="457"/>
      <c r="D337" s="457"/>
      <c r="E337" s="457"/>
      <c r="F337" s="458"/>
      <c r="G337" s="458"/>
      <c r="H337" s="314" t="s">
        <v>266</v>
      </c>
      <c r="I337" s="420"/>
      <c r="J337" s="133"/>
      <c r="K337" s="118"/>
      <c r="L337" s="147"/>
      <c r="M337" s="148"/>
    </row>
    <row r="338" spans="1:22" s="82" customFormat="1" ht="34.5" customHeight="1">
      <c r="A338" s="338" t="s">
        <v>1029</v>
      </c>
      <c r="B338" s="146"/>
      <c r="C338" s="457"/>
      <c r="D338" s="457"/>
      <c r="E338" s="457"/>
      <c r="F338" s="458"/>
      <c r="G338" s="465" t="s">
        <v>269</v>
      </c>
      <c r="H338" s="314" t="s">
        <v>265</v>
      </c>
      <c r="I338" s="420"/>
      <c r="J338" s="131">
        <v>3</v>
      </c>
      <c r="K338" s="118"/>
      <c r="L338" s="147"/>
      <c r="M338" s="148"/>
    </row>
    <row r="339" spans="1:22" s="82" customFormat="1" ht="34.5" customHeight="1">
      <c r="A339" s="338" t="s">
        <v>1029</v>
      </c>
      <c r="B339" s="146"/>
      <c r="C339" s="457"/>
      <c r="D339" s="457"/>
      <c r="E339" s="457"/>
      <c r="F339" s="458"/>
      <c r="G339" s="458"/>
      <c r="H339" s="314" t="s">
        <v>266</v>
      </c>
      <c r="I339" s="420"/>
      <c r="J339" s="133"/>
      <c r="K339" s="118"/>
      <c r="L339" s="147"/>
      <c r="M339" s="148"/>
    </row>
    <row r="340" spans="1:22" s="82" customFormat="1" ht="34.5" customHeight="1">
      <c r="A340" s="338" t="s">
        <v>1030</v>
      </c>
      <c r="B340" s="146"/>
      <c r="C340" s="457"/>
      <c r="D340" s="457"/>
      <c r="E340" s="457"/>
      <c r="F340" s="458"/>
      <c r="G340" s="457" t="s">
        <v>270</v>
      </c>
      <c r="H340" s="314" t="s">
        <v>265</v>
      </c>
      <c r="I340" s="420"/>
      <c r="J340" s="131">
        <v>1</v>
      </c>
      <c r="K340" s="118"/>
      <c r="L340" s="147"/>
      <c r="M340" s="148"/>
    </row>
    <row r="341" spans="1:22" s="82" customFormat="1" ht="34.5" customHeight="1">
      <c r="A341" s="338" t="s">
        <v>1030</v>
      </c>
      <c r="B341" s="146"/>
      <c r="C341" s="457"/>
      <c r="D341" s="457"/>
      <c r="E341" s="457"/>
      <c r="F341" s="458"/>
      <c r="G341" s="458"/>
      <c r="H341" s="314" t="s">
        <v>266</v>
      </c>
      <c r="I341" s="420"/>
      <c r="J341" s="133"/>
      <c r="K341" s="118"/>
      <c r="L341" s="147"/>
      <c r="M341" s="148"/>
    </row>
    <row r="342" spans="1:22" s="82" customFormat="1" ht="34.5" customHeight="1">
      <c r="A342" s="338" t="s">
        <v>1031</v>
      </c>
      <c r="B342" s="146"/>
      <c r="C342" s="457"/>
      <c r="D342" s="457"/>
      <c r="E342" s="457"/>
      <c r="F342" s="458"/>
      <c r="G342" s="457" t="s">
        <v>258</v>
      </c>
      <c r="H342" s="314" t="s">
        <v>265</v>
      </c>
      <c r="I342" s="420"/>
      <c r="J342" s="131"/>
      <c r="K342" s="118"/>
      <c r="L342" s="147"/>
      <c r="M342" s="148"/>
    </row>
    <row r="343" spans="1:22" s="82" customFormat="1" ht="34.5" customHeight="1">
      <c r="A343" s="338" t="s">
        <v>1031</v>
      </c>
      <c r="B343" s="146"/>
      <c r="C343" s="457"/>
      <c r="D343" s="457"/>
      <c r="E343" s="457"/>
      <c r="F343" s="458"/>
      <c r="G343" s="458"/>
      <c r="H343" s="314" t="s">
        <v>266</v>
      </c>
      <c r="I343" s="407"/>
      <c r="J343" s="133"/>
      <c r="K343" s="118"/>
      <c r="L343" s="149"/>
      <c r="M343" s="150"/>
    </row>
    <row r="344" spans="1:22" s="1" customFormat="1">
      <c r="A344" s="325"/>
      <c r="B344" s="19"/>
      <c r="C344" s="19"/>
      <c r="D344" s="19"/>
      <c r="E344" s="19"/>
      <c r="F344" s="19"/>
      <c r="G344" s="19"/>
      <c r="H344" s="15"/>
      <c r="I344" s="15"/>
      <c r="J344" s="87"/>
      <c r="K344" s="88"/>
      <c r="L344" s="101"/>
      <c r="M344" s="101"/>
    </row>
    <row r="345" spans="1:22" s="82" customFormat="1">
      <c r="A345" s="325"/>
      <c r="B345" s="83"/>
      <c r="C345" s="60"/>
      <c r="D345" s="60"/>
      <c r="E345" s="60"/>
      <c r="F345" s="60"/>
      <c r="G345" s="60"/>
      <c r="H345" s="90"/>
      <c r="I345" s="90"/>
      <c r="J345" s="87"/>
      <c r="K345" s="88"/>
      <c r="L345" s="89"/>
      <c r="M345" s="89"/>
    </row>
    <row r="346" spans="1:22" s="1" customFormat="1">
      <c r="A346" s="325"/>
      <c r="B346" s="146"/>
      <c r="C346" s="151"/>
      <c r="D346" s="151"/>
      <c r="E346" s="4"/>
      <c r="F346" s="4"/>
      <c r="G346" s="4"/>
      <c r="H346" s="307"/>
      <c r="I346" s="307"/>
      <c r="J346" s="59"/>
      <c r="K346" s="30"/>
      <c r="L346" s="101"/>
      <c r="M346" s="101"/>
    </row>
    <row r="347" spans="1:22" s="1" customFormat="1">
      <c r="A347" s="325"/>
      <c r="B347" s="19" t="s">
        <v>271</v>
      </c>
      <c r="C347" s="19"/>
      <c r="D347" s="19"/>
      <c r="E347" s="19"/>
      <c r="F347" s="19"/>
      <c r="G347" s="19"/>
      <c r="H347" s="15"/>
      <c r="I347" s="15"/>
      <c r="J347" s="101"/>
      <c r="K347" s="30"/>
      <c r="L347" s="101"/>
      <c r="M347" s="101"/>
    </row>
    <row r="348" spans="1:22">
      <c r="A348" s="325"/>
      <c r="B348" s="19"/>
      <c r="C348" s="19"/>
      <c r="D348" s="19"/>
      <c r="E348" s="19"/>
      <c r="F348" s="19"/>
      <c r="G348" s="19"/>
      <c r="H348" s="15"/>
      <c r="I348" s="15"/>
      <c r="L348" s="23"/>
      <c r="M348" s="23"/>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594</v>
      </c>
      <c r="M349" s="76" t="s">
        <v>593</v>
      </c>
      <c r="N349" s="9"/>
      <c r="O349" s="9"/>
      <c r="P349" s="9"/>
      <c r="Q349" s="9"/>
      <c r="R349" s="9"/>
      <c r="S349" s="9"/>
      <c r="T349" s="9"/>
      <c r="U349" s="9"/>
      <c r="V349" s="9"/>
    </row>
    <row r="350" spans="1:22" ht="20.25" customHeight="1">
      <c r="A350" s="325"/>
      <c r="B350" s="2"/>
      <c r="C350" s="60"/>
      <c r="D350" s="4"/>
      <c r="F350" s="4"/>
      <c r="G350" s="4"/>
      <c r="H350" s="307"/>
      <c r="I350" s="65" t="s">
        <v>1012</v>
      </c>
      <c r="J350" s="66"/>
      <c r="K350" s="77"/>
      <c r="L350" s="78" t="s">
        <v>596</v>
      </c>
      <c r="M350" s="128" t="s">
        <v>595</v>
      </c>
      <c r="N350" s="9"/>
      <c r="O350" s="9"/>
      <c r="P350" s="9"/>
      <c r="Q350" s="9"/>
      <c r="R350" s="9"/>
      <c r="S350" s="9"/>
      <c r="T350" s="9"/>
      <c r="U350" s="9"/>
      <c r="V350" s="9"/>
    </row>
    <row r="351" spans="1:22" s="82" customFormat="1" ht="34.5" customHeight="1">
      <c r="A351" s="338" t="s">
        <v>1032</v>
      </c>
      <c r="B351" s="2"/>
      <c r="C351" s="400" t="s">
        <v>1033</v>
      </c>
      <c r="D351" s="402"/>
      <c r="E351" s="461" t="s">
        <v>1497</v>
      </c>
      <c r="F351" s="462"/>
      <c r="G351" s="383" t="s">
        <v>274</v>
      </c>
      <c r="H351" s="385"/>
      <c r="I351" s="406" t="s">
        <v>1034</v>
      </c>
      <c r="J351" s="152">
        <v>1</v>
      </c>
      <c r="K351" s="118"/>
      <c r="L351" s="144"/>
      <c r="M351" s="145"/>
    </row>
    <row r="352" spans="1:22" s="82" customFormat="1" ht="34.5" customHeight="1">
      <c r="A352" s="338" t="s">
        <v>1035</v>
      </c>
      <c r="B352" s="146"/>
      <c r="C352" s="459"/>
      <c r="D352" s="460"/>
      <c r="E352" s="462"/>
      <c r="F352" s="462"/>
      <c r="G352" s="383" t="s">
        <v>276</v>
      </c>
      <c r="H352" s="385"/>
      <c r="I352" s="420"/>
      <c r="J352" s="152">
        <v>0</v>
      </c>
      <c r="K352" s="118"/>
      <c r="L352" s="147"/>
      <c r="M352" s="148"/>
    </row>
    <row r="353" spans="1:13" s="82" customFormat="1" ht="34.5" customHeight="1">
      <c r="A353" s="338" t="s">
        <v>1036</v>
      </c>
      <c r="B353" s="146"/>
      <c r="C353" s="459"/>
      <c r="D353" s="460"/>
      <c r="E353" s="462"/>
      <c r="F353" s="462"/>
      <c r="G353" s="383" t="s">
        <v>277</v>
      </c>
      <c r="H353" s="385"/>
      <c r="I353" s="420"/>
      <c r="J353" s="152">
        <v>0</v>
      </c>
      <c r="K353" s="118"/>
      <c r="L353" s="147"/>
      <c r="M353" s="148"/>
    </row>
    <row r="354" spans="1:13" s="82" customFormat="1" ht="34.5" customHeight="1">
      <c r="A354" s="338" t="s">
        <v>1037</v>
      </c>
      <c r="B354" s="146"/>
      <c r="C354" s="437"/>
      <c r="D354" s="439"/>
      <c r="E354" s="383" t="s">
        <v>258</v>
      </c>
      <c r="F354" s="384"/>
      <c r="G354" s="384"/>
      <c r="H354" s="385"/>
      <c r="I354" s="407"/>
      <c r="J354" s="152">
        <v>0</v>
      </c>
      <c r="K354" s="118"/>
      <c r="L354" s="147"/>
      <c r="M354" s="148"/>
    </row>
    <row r="355" spans="1:13" s="82" customFormat="1" ht="34.5" customHeight="1">
      <c r="A355" s="338" t="s">
        <v>1038</v>
      </c>
      <c r="B355" s="146"/>
      <c r="C355" s="400" t="s">
        <v>1039</v>
      </c>
      <c r="D355" s="452"/>
      <c r="E355" s="383" t="s">
        <v>279</v>
      </c>
      <c r="F355" s="384"/>
      <c r="G355" s="384"/>
      <c r="H355" s="385"/>
      <c r="I355" s="406" t="s">
        <v>1499</v>
      </c>
      <c r="J355" s="152">
        <v>0</v>
      </c>
      <c r="K355" s="118"/>
      <c r="L355" s="147"/>
      <c r="M355" s="148"/>
    </row>
    <row r="356" spans="1:13" s="82" customFormat="1" ht="34.5" customHeight="1">
      <c r="A356" s="338" t="s">
        <v>1040</v>
      </c>
      <c r="B356" s="146"/>
      <c r="C356" s="453"/>
      <c r="D356" s="454"/>
      <c r="E356" s="383" t="s">
        <v>281</v>
      </c>
      <c r="F356" s="384"/>
      <c r="G356" s="384"/>
      <c r="H356" s="385"/>
      <c r="I356" s="420"/>
      <c r="J356" s="152">
        <v>0</v>
      </c>
      <c r="K356" s="118"/>
      <c r="L356" s="147"/>
      <c r="M356" s="148"/>
    </row>
    <row r="357" spans="1:13" s="82" customFormat="1" ht="34.5" customHeight="1">
      <c r="A357" s="338" t="s">
        <v>1041</v>
      </c>
      <c r="B357" s="146"/>
      <c r="C357" s="455"/>
      <c r="D357" s="456"/>
      <c r="E357" s="383" t="s">
        <v>282</v>
      </c>
      <c r="F357" s="384"/>
      <c r="G357" s="384"/>
      <c r="H357" s="385"/>
      <c r="I357" s="407"/>
      <c r="J357" s="152">
        <v>0</v>
      </c>
      <c r="K357" s="118"/>
      <c r="L357" s="147"/>
      <c r="M357" s="148"/>
    </row>
    <row r="358" spans="1:13" s="82" customFormat="1" ht="42" customHeight="1">
      <c r="A358" s="338" t="s">
        <v>1042</v>
      </c>
      <c r="B358" s="146"/>
      <c r="C358" s="400" t="s">
        <v>258</v>
      </c>
      <c r="D358" s="452"/>
      <c r="E358" s="383" t="s">
        <v>283</v>
      </c>
      <c r="F358" s="384"/>
      <c r="G358" s="384"/>
      <c r="H358" s="385"/>
      <c r="I358" s="116" t="s">
        <v>1043</v>
      </c>
      <c r="J358" s="152">
        <v>0</v>
      </c>
      <c r="K358" s="118"/>
      <c r="L358" s="147"/>
      <c r="M358" s="148"/>
    </row>
    <row r="359" spans="1:13" s="82" customFormat="1" ht="34.5" customHeight="1">
      <c r="A359" s="338" t="s">
        <v>1044</v>
      </c>
      <c r="B359" s="146"/>
      <c r="C359" s="453"/>
      <c r="D359" s="454"/>
      <c r="E359" s="383" t="s">
        <v>285</v>
      </c>
      <c r="F359" s="384"/>
      <c r="G359" s="384"/>
      <c r="H359" s="385"/>
      <c r="I359" s="392" t="s">
        <v>1046</v>
      </c>
      <c r="J359" s="152">
        <v>0</v>
      </c>
      <c r="K359" s="118"/>
      <c r="L359" s="147"/>
      <c r="M359" s="148"/>
    </row>
    <row r="360" spans="1:13" s="82" customFormat="1" ht="34.5" customHeight="1">
      <c r="A360" s="338" t="s">
        <v>1047</v>
      </c>
      <c r="B360" s="146"/>
      <c r="C360" s="453"/>
      <c r="D360" s="454"/>
      <c r="E360" s="383" t="s">
        <v>1500</v>
      </c>
      <c r="F360" s="384"/>
      <c r="G360" s="384"/>
      <c r="H360" s="385"/>
      <c r="I360" s="410"/>
      <c r="J360" s="152">
        <v>0</v>
      </c>
      <c r="K360" s="118"/>
      <c r="L360" s="147"/>
      <c r="M360" s="148"/>
    </row>
    <row r="361" spans="1:13" s="82" customFormat="1" ht="58.5">
      <c r="A361" s="338" t="s">
        <v>1048</v>
      </c>
      <c r="B361" s="146"/>
      <c r="C361" s="453"/>
      <c r="D361" s="454"/>
      <c r="E361" s="383" t="s">
        <v>1049</v>
      </c>
      <c r="F361" s="384"/>
      <c r="G361" s="384"/>
      <c r="H361" s="385"/>
      <c r="I361" s="116" t="s">
        <v>1050</v>
      </c>
      <c r="J361" s="152">
        <v>0</v>
      </c>
      <c r="K361" s="118"/>
      <c r="L361" s="147"/>
      <c r="M361" s="148"/>
    </row>
    <row r="362" spans="1:13" s="82" customFormat="1" ht="58.5">
      <c r="A362" s="338" t="s">
        <v>1051</v>
      </c>
      <c r="B362" s="146"/>
      <c r="C362" s="453"/>
      <c r="D362" s="454"/>
      <c r="E362" s="383" t="s">
        <v>1501</v>
      </c>
      <c r="F362" s="384"/>
      <c r="G362" s="384"/>
      <c r="H362" s="385"/>
      <c r="I362" s="116" t="s">
        <v>1502</v>
      </c>
      <c r="J362" s="152">
        <v>0</v>
      </c>
      <c r="K362" s="118"/>
      <c r="L362" s="147"/>
      <c r="M362" s="148"/>
    </row>
    <row r="363" spans="1:13" s="82" customFormat="1" ht="42" customHeight="1">
      <c r="A363" s="338" t="s">
        <v>1052</v>
      </c>
      <c r="B363" s="146"/>
      <c r="C363" s="453"/>
      <c r="D363" s="454"/>
      <c r="E363" s="383" t="s">
        <v>1053</v>
      </c>
      <c r="F363" s="384"/>
      <c r="G363" s="384"/>
      <c r="H363" s="385"/>
      <c r="I363" s="116" t="s">
        <v>1054</v>
      </c>
      <c r="J363" s="152">
        <v>0</v>
      </c>
      <c r="K363" s="118"/>
      <c r="L363" s="147"/>
      <c r="M363" s="148"/>
    </row>
    <row r="364" spans="1:13" s="82" customFormat="1" ht="42" customHeight="1">
      <c r="A364" s="338" t="s">
        <v>1055</v>
      </c>
      <c r="B364" s="146"/>
      <c r="C364" s="453"/>
      <c r="D364" s="454"/>
      <c r="E364" s="383" t="s">
        <v>1666</v>
      </c>
      <c r="F364" s="384"/>
      <c r="G364" s="384"/>
      <c r="H364" s="385"/>
      <c r="I364" s="116" t="s">
        <v>1056</v>
      </c>
      <c r="J364" s="152">
        <v>0</v>
      </c>
      <c r="K364" s="118"/>
      <c r="L364" s="147"/>
      <c r="M364" s="148"/>
    </row>
    <row r="365" spans="1:13" s="82" customFormat="1" ht="42" customHeight="1">
      <c r="A365" s="338" t="s">
        <v>1057</v>
      </c>
      <c r="B365" s="146"/>
      <c r="C365" s="453"/>
      <c r="D365" s="454"/>
      <c r="E365" s="383" t="s">
        <v>296</v>
      </c>
      <c r="F365" s="384"/>
      <c r="G365" s="384"/>
      <c r="H365" s="385"/>
      <c r="I365" s="116" t="s">
        <v>1058</v>
      </c>
      <c r="J365" s="152">
        <v>0</v>
      </c>
      <c r="K365" s="118"/>
      <c r="L365" s="147"/>
      <c r="M365" s="148"/>
    </row>
    <row r="366" spans="1:13" s="82" customFormat="1" ht="56.1" customHeight="1">
      <c r="A366" s="338" t="s">
        <v>1059</v>
      </c>
      <c r="B366" s="146"/>
      <c r="C366" s="453"/>
      <c r="D366" s="454"/>
      <c r="E366" s="383" t="s">
        <v>298</v>
      </c>
      <c r="F366" s="384"/>
      <c r="G366" s="384"/>
      <c r="H366" s="385"/>
      <c r="I366" s="116" t="s">
        <v>1060</v>
      </c>
      <c r="J366" s="152">
        <v>0</v>
      </c>
      <c r="K366" s="118"/>
      <c r="L366" s="147"/>
      <c r="M366" s="148"/>
    </row>
    <row r="367" spans="1:13" s="82" customFormat="1" ht="56.1" customHeight="1">
      <c r="A367" s="338" t="s">
        <v>1061</v>
      </c>
      <c r="B367" s="146"/>
      <c r="C367" s="455"/>
      <c r="D367" s="456"/>
      <c r="E367" s="383" t="s">
        <v>300</v>
      </c>
      <c r="F367" s="384"/>
      <c r="G367" s="384"/>
      <c r="H367" s="385"/>
      <c r="I367" s="116" t="s">
        <v>1062</v>
      </c>
      <c r="J367" s="152">
        <v>0</v>
      </c>
      <c r="K367" s="118"/>
      <c r="L367" s="149"/>
      <c r="M367" s="150"/>
    </row>
    <row r="368" spans="1:13" s="1" customFormat="1">
      <c r="A368" s="325"/>
      <c r="B368" s="19"/>
      <c r="C368" s="19"/>
      <c r="D368" s="19"/>
      <c r="E368" s="19"/>
      <c r="F368" s="19"/>
      <c r="G368" s="19"/>
      <c r="H368" s="15"/>
      <c r="I368" s="15"/>
      <c r="J368" s="87"/>
      <c r="K368" s="88"/>
      <c r="L368" s="89"/>
      <c r="M368" s="89"/>
    </row>
    <row r="369" spans="1:22" s="82" customFormat="1">
      <c r="A369" s="325"/>
      <c r="B369" s="83"/>
      <c r="C369" s="60"/>
      <c r="D369" s="60"/>
      <c r="E369" s="60"/>
      <c r="F369" s="60"/>
      <c r="G369" s="60"/>
      <c r="H369" s="90"/>
      <c r="I369" s="90"/>
      <c r="J369" s="87"/>
      <c r="K369" s="88"/>
      <c r="L369" s="89"/>
      <c r="M369" s="89"/>
    </row>
    <row r="370" spans="1:22" s="82" customFormat="1">
      <c r="A370" s="325"/>
      <c r="B370" s="113"/>
      <c r="C370" s="113"/>
      <c r="D370" s="60"/>
      <c r="E370" s="60"/>
      <c r="F370" s="60"/>
      <c r="G370" s="60"/>
      <c r="H370" s="90"/>
      <c r="I370" s="153"/>
      <c r="J370" s="87"/>
      <c r="K370" s="88"/>
      <c r="L370" s="89"/>
      <c r="M370" s="89"/>
    </row>
    <row r="371" spans="1:22" s="1" customFormat="1">
      <c r="A371" s="325"/>
      <c r="B371" s="113"/>
      <c r="C371" s="4"/>
      <c r="D371" s="4"/>
      <c r="E371" s="4"/>
      <c r="F371" s="4"/>
      <c r="G371" s="4"/>
      <c r="H371" s="307"/>
      <c r="I371" s="307"/>
      <c r="J371" s="59"/>
      <c r="K371" s="30"/>
      <c r="L371" s="101"/>
      <c r="M371" s="101"/>
    </row>
    <row r="372" spans="1:22" s="82" customFormat="1">
      <c r="A372" s="325"/>
      <c r="B372" s="339" t="s">
        <v>1507</v>
      </c>
      <c r="C372" s="340"/>
      <c r="D372" s="4"/>
      <c r="E372" s="4"/>
      <c r="F372" s="4"/>
      <c r="G372" s="4"/>
      <c r="H372" s="307"/>
      <c r="I372" s="307"/>
      <c r="J372" s="59"/>
      <c r="K372" s="61"/>
      <c r="L372" s="89"/>
      <c r="M372" s="89"/>
    </row>
    <row r="373" spans="1:22">
      <c r="A373" s="325"/>
      <c r="B373" s="19"/>
      <c r="C373" s="19"/>
      <c r="D373" s="19"/>
      <c r="E373" s="19"/>
      <c r="F373" s="19"/>
      <c r="G373" s="19"/>
      <c r="H373" s="15"/>
      <c r="I373" s="15"/>
      <c r="L373" s="23"/>
      <c r="M373" s="23"/>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594</v>
      </c>
      <c r="M374" s="76" t="s">
        <v>593</v>
      </c>
    </row>
    <row r="375" spans="1:22" s="112" customFormat="1" ht="20.25" customHeight="1">
      <c r="A375" s="325"/>
      <c r="B375" s="2"/>
      <c r="C375" s="4"/>
      <c r="D375" s="4"/>
      <c r="E375" s="4"/>
      <c r="F375" s="4"/>
      <c r="G375" s="4"/>
      <c r="H375" s="307"/>
      <c r="I375" s="65" t="s">
        <v>1012</v>
      </c>
      <c r="J375" s="154"/>
      <c r="K375" s="77"/>
      <c r="L375" s="128" t="s">
        <v>596</v>
      </c>
      <c r="M375" s="128" t="s">
        <v>595</v>
      </c>
    </row>
    <row r="376" spans="1:22" s="112" customFormat="1" ht="34.5" customHeight="1">
      <c r="A376" s="325"/>
      <c r="B376" s="108"/>
      <c r="C376" s="389" t="s">
        <v>303</v>
      </c>
      <c r="D376" s="390"/>
      <c r="E376" s="390"/>
      <c r="F376" s="390"/>
      <c r="G376" s="390"/>
      <c r="H376" s="391"/>
      <c r="I376" s="447" t="s">
        <v>1063</v>
      </c>
      <c r="J376" s="155"/>
      <c r="K376" s="94"/>
      <c r="L376" s="341"/>
      <c r="M376" s="341"/>
    </row>
    <row r="377" spans="1:22" s="112" customFormat="1" ht="34.5" customHeight="1">
      <c r="A377" s="325"/>
      <c r="B377" s="156"/>
      <c r="C377" s="441"/>
      <c r="D377" s="442"/>
      <c r="E377" s="442"/>
      <c r="F377" s="442"/>
      <c r="G377" s="442"/>
      <c r="H377" s="443"/>
      <c r="I377" s="447"/>
      <c r="J377" s="157"/>
      <c r="K377" s="98"/>
      <c r="L377" s="158"/>
      <c r="M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 si="8">IF(ISBLANK(M376), "-", "～")</f>
        <v>-</v>
      </c>
    </row>
    <row r="379" spans="1:22" s="112" customFormat="1" ht="34.5" customHeight="1">
      <c r="A379" s="325"/>
      <c r="B379" s="156"/>
      <c r="C379" s="441"/>
      <c r="D379" s="442"/>
      <c r="E379" s="442"/>
      <c r="F379" s="442"/>
      <c r="G379" s="442"/>
      <c r="H379" s="443"/>
      <c r="I379" s="447"/>
      <c r="J379" s="157"/>
      <c r="K379" s="98"/>
      <c r="L379" s="342"/>
      <c r="M379" s="342"/>
    </row>
    <row r="380" spans="1:22" s="112" customFormat="1" ht="34.5" customHeight="1">
      <c r="A380" s="325"/>
      <c r="B380" s="156"/>
      <c r="C380" s="444"/>
      <c r="D380" s="445"/>
      <c r="E380" s="445"/>
      <c r="F380" s="445"/>
      <c r="G380" s="445"/>
      <c r="H380" s="446"/>
      <c r="I380" s="447"/>
      <c r="J380" s="160"/>
      <c r="K380" s="100"/>
      <c r="L380" s="161"/>
      <c r="M380" s="161"/>
    </row>
    <row r="381" spans="1:22" s="1" customFormat="1">
      <c r="A381" s="325"/>
      <c r="B381" s="19"/>
      <c r="C381" s="19"/>
      <c r="D381" s="19"/>
      <c r="E381" s="19"/>
      <c r="F381" s="19"/>
      <c r="G381" s="19"/>
      <c r="H381" s="15"/>
      <c r="I381" s="15"/>
      <c r="J381" s="87"/>
      <c r="K381" s="88"/>
      <c r="L381" s="89"/>
      <c r="M381" s="89"/>
    </row>
    <row r="382" spans="1:22" s="82" customFormat="1">
      <c r="A382" s="325"/>
      <c r="B382" s="83"/>
      <c r="C382" s="60"/>
      <c r="D382" s="60"/>
      <c r="E382" s="60"/>
      <c r="F382" s="60"/>
      <c r="G382" s="60"/>
      <c r="H382" s="90"/>
      <c r="I382" s="90"/>
      <c r="J382" s="87"/>
      <c r="K382" s="88"/>
      <c r="L382" s="89"/>
      <c r="M382" s="89"/>
    </row>
    <row r="383" spans="1:22" s="82" customFormat="1">
      <c r="A383" s="325"/>
      <c r="B383" s="113"/>
      <c r="C383" s="113"/>
      <c r="D383" s="60"/>
      <c r="E383" s="60"/>
      <c r="F383" s="60"/>
      <c r="G383" s="60"/>
      <c r="H383" s="90"/>
      <c r="I383" s="153" t="s">
        <v>304</v>
      </c>
      <c r="J383" s="87"/>
      <c r="K383" s="88"/>
      <c r="L383" s="89"/>
      <c r="M383" s="89"/>
    </row>
    <row r="384" spans="1:22" s="82" customFormat="1">
      <c r="A384" s="325"/>
      <c r="B384" s="113"/>
      <c r="C384" s="113"/>
      <c r="D384" s="60"/>
      <c r="E384" s="60"/>
      <c r="F384" s="60"/>
      <c r="G384" s="60"/>
      <c r="H384" s="90"/>
      <c r="I384" s="90"/>
      <c r="J384" s="87"/>
      <c r="K384" s="88"/>
      <c r="L384" s="89"/>
      <c r="M384" s="89"/>
    </row>
    <row r="385" spans="1:22" s="22" customFormat="1">
      <c r="A385" s="325"/>
      <c r="B385" s="2"/>
      <c r="C385" s="51"/>
      <c r="D385" s="36"/>
      <c r="E385" s="36"/>
      <c r="F385" s="36"/>
      <c r="G385" s="36"/>
      <c r="H385" s="21"/>
      <c r="I385" s="38"/>
      <c r="J385" s="6"/>
      <c r="K385" s="7"/>
      <c r="M385" s="49"/>
    </row>
    <row r="386" spans="1:22" s="22" customFormat="1">
      <c r="A386" s="325"/>
      <c r="B386" s="2"/>
      <c r="C386" s="51"/>
      <c r="D386" s="36"/>
      <c r="E386" s="36"/>
      <c r="F386" s="36"/>
      <c r="G386" s="36"/>
      <c r="H386" s="21"/>
      <c r="I386" s="38"/>
      <c r="J386" s="6"/>
      <c r="K386" s="7"/>
      <c r="M386" s="49"/>
    </row>
    <row r="387" spans="1:22" s="22" customFormat="1">
      <c r="A387" s="325"/>
      <c r="B387" s="2"/>
      <c r="E387" s="51"/>
      <c r="F387" s="51"/>
      <c r="G387" s="51"/>
      <c r="H387" s="21"/>
      <c r="I387" s="38"/>
      <c r="J387" s="6"/>
      <c r="K387" s="7"/>
      <c r="M387" s="39"/>
    </row>
    <row r="388" spans="1:22" s="22" customFormat="1">
      <c r="A388" s="325"/>
      <c r="B388" s="2"/>
      <c r="E388" s="51"/>
      <c r="F388" s="51"/>
      <c r="G388" s="51"/>
      <c r="H388" s="21"/>
      <c r="I388" s="38"/>
      <c r="J388" s="6"/>
      <c r="K388" s="7"/>
      <c r="M388" s="49"/>
    </row>
    <row r="389" spans="1:22" s="22" customFormat="1">
      <c r="A389" s="325"/>
      <c r="B389" s="2"/>
      <c r="E389" s="51"/>
      <c r="F389" s="51"/>
      <c r="G389" s="51"/>
      <c r="H389" s="21"/>
      <c r="I389" s="38"/>
      <c r="J389" s="6"/>
      <c r="K389" s="7"/>
      <c r="M389" s="39"/>
    </row>
    <row r="390" spans="1:22" s="22" customFormat="1">
      <c r="A390" s="325"/>
      <c r="B390" s="2"/>
      <c r="E390" s="51"/>
      <c r="F390" s="51"/>
      <c r="G390" s="51"/>
      <c r="H390" s="21"/>
      <c r="I390" s="38"/>
      <c r="J390" s="6"/>
      <c r="K390" s="7"/>
      <c r="M390" s="39"/>
    </row>
    <row r="391" spans="1:22" s="22" customFormat="1">
      <c r="A391" s="325"/>
      <c r="B391" s="2"/>
      <c r="E391" s="36"/>
      <c r="F391" s="36"/>
      <c r="G391" s="36"/>
      <c r="H391" s="21"/>
      <c r="I391" s="5"/>
      <c r="J391" s="39"/>
      <c r="K391" s="52"/>
      <c r="L391" s="8"/>
      <c r="M391" s="8"/>
    </row>
    <row r="392" spans="1:22" s="22" customFormat="1">
      <c r="A392" s="325"/>
      <c r="B392" s="2"/>
      <c r="C392" s="42"/>
      <c r="D392" s="42"/>
      <c r="E392" s="42"/>
      <c r="F392" s="42"/>
      <c r="G392" s="42"/>
      <c r="H392" s="42"/>
      <c r="I392" s="42"/>
      <c r="J392" s="42"/>
      <c r="K392" s="50"/>
      <c r="L392" s="42"/>
      <c r="M392" s="42"/>
    </row>
    <row r="393" spans="1:22" s="22" customFormat="1">
      <c r="A393" s="325"/>
      <c r="B393" s="2"/>
      <c r="C393" s="60"/>
      <c r="D393" s="4"/>
      <c r="E393" s="4"/>
      <c r="F393" s="4"/>
      <c r="G393" s="4"/>
      <c r="H393" s="307"/>
      <c r="I393" s="307"/>
      <c r="J393" s="61"/>
      <c r="K393" s="30"/>
      <c r="L393" s="59"/>
      <c r="M393" s="59"/>
    </row>
    <row r="394" spans="1:22" s="1" customFormat="1" ht="19.5">
      <c r="A394" s="325"/>
      <c r="B394" s="343" t="s">
        <v>305</v>
      </c>
      <c r="C394" s="162"/>
      <c r="D394" s="162"/>
      <c r="E394" s="55"/>
      <c r="F394" s="55"/>
      <c r="G394" s="55"/>
      <c r="H394" s="56"/>
      <c r="I394" s="56"/>
      <c r="J394" s="58"/>
      <c r="K394" s="57"/>
      <c r="L394" s="163"/>
      <c r="M394" s="163"/>
    </row>
    <row r="395" spans="1:22" s="1" customFormat="1">
      <c r="A395" s="325"/>
      <c r="B395" s="47" t="s">
        <v>306</v>
      </c>
      <c r="C395" s="65"/>
      <c r="D395" s="65"/>
      <c r="E395" s="4"/>
      <c r="F395" s="4"/>
      <c r="G395" s="4"/>
      <c r="H395" s="307"/>
      <c r="I395" s="307"/>
      <c r="J395" s="59"/>
      <c r="K395" s="30"/>
      <c r="L395" s="101"/>
      <c r="M395" s="101"/>
    </row>
    <row r="396" spans="1:22">
      <c r="A396" s="325"/>
      <c r="B396" s="19"/>
      <c r="C396" s="19"/>
      <c r="D396" s="19"/>
      <c r="E396" s="19"/>
      <c r="F396" s="19"/>
      <c r="G396" s="19"/>
      <c r="H396" s="15"/>
      <c r="I396" s="15"/>
      <c r="L396" s="23"/>
      <c r="M396" s="23"/>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594</v>
      </c>
      <c r="M397" s="76" t="s">
        <v>593</v>
      </c>
      <c r="N397" s="9"/>
      <c r="O397" s="9"/>
      <c r="P397" s="9"/>
      <c r="Q397" s="9"/>
      <c r="R397" s="9"/>
      <c r="S397" s="9"/>
      <c r="T397" s="9"/>
      <c r="U397" s="9"/>
      <c r="V397" s="9"/>
    </row>
    <row r="398" spans="1:22" ht="20.25" customHeight="1">
      <c r="A398" s="336" t="s">
        <v>988</v>
      </c>
      <c r="B398" s="2"/>
      <c r="C398" s="4"/>
      <c r="D398" s="4"/>
      <c r="F398" s="4"/>
      <c r="G398" s="4"/>
      <c r="H398" s="307"/>
      <c r="I398" s="65" t="s">
        <v>1012</v>
      </c>
      <c r="J398" s="66"/>
      <c r="K398" s="77"/>
      <c r="L398" s="78" t="s">
        <v>596</v>
      </c>
      <c r="M398" s="78" t="s">
        <v>595</v>
      </c>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IF(SUM(L399:M399)=0,IF(COUNTIF(L399:M399,"未確認")&gt;0,"未確認",IF(COUNTIF(L399:M399,"~*")&gt;0,"*",SUM(L399:M399))),SUM(L399:M399))</f>
        <v>488</v>
      </c>
      <c r="K399" s="118" t="str">
        <f t="shared" ref="K399:K404" si="10">IF(OR(COUNTIF(L399:M399,"未確認")&gt;0,COUNTIF(L399:M399,"~*")&gt;0),"※","")</f>
        <v/>
      </c>
      <c r="L399" s="135">
        <v>101</v>
      </c>
      <c r="M399" s="135">
        <v>387</v>
      </c>
    </row>
    <row r="400" spans="1:22" s="82" customFormat="1" ht="34.5" customHeight="1">
      <c r="A400" s="338" t="s">
        <v>1067</v>
      </c>
      <c r="B400" s="83"/>
      <c r="C400" s="448"/>
      <c r="D400" s="449"/>
      <c r="E400" s="383" t="s">
        <v>309</v>
      </c>
      <c r="F400" s="384"/>
      <c r="G400" s="384"/>
      <c r="H400" s="385"/>
      <c r="I400" s="409"/>
      <c r="J400" s="164">
        <f t="shared" si="9"/>
        <v>182</v>
      </c>
      <c r="K400" s="118" t="str">
        <f t="shared" si="10"/>
        <v/>
      </c>
      <c r="L400" s="135">
        <v>97</v>
      </c>
      <c r="M400" s="135">
        <v>85</v>
      </c>
    </row>
    <row r="401" spans="1:22" s="82" customFormat="1" ht="34.5" customHeight="1">
      <c r="A401" s="344" t="s">
        <v>1068</v>
      </c>
      <c r="B401" s="83"/>
      <c r="C401" s="448"/>
      <c r="D401" s="450"/>
      <c r="E401" s="383" t="s">
        <v>310</v>
      </c>
      <c r="F401" s="384"/>
      <c r="G401" s="384"/>
      <c r="H401" s="385"/>
      <c r="I401" s="409"/>
      <c r="J401" s="164">
        <f t="shared" si="9"/>
        <v>258</v>
      </c>
      <c r="K401" s="118" t="str">
        <f t="shared" si="10"/>
        <v/>
      </c>
      <c r="L401" s="135">
        <v>0</v>
      </c>
      <c r="M401" s="135">
        <v>258</v>
      </c>
    </row>
    <row r="402" spans="1:22" s="82" customFormat="1" ht="34.5" customHeight="1">
      <c r="A402" s="344" t="s">
        <v>1069</v>
      </c>
      <c r="B402" s="83"/>
      <c r="C402" s="448"/>
      <c r="D402" s="451"/>
      <c r="E402" s="383" t="s">
        <v>311</v>
      </c>
      <c r="F402" s="384"/>
      <c r="G402" s="384"/>
      <c r="H402" s="385"/>
      <c r="I402" s="409"/>
      <c r="J402" s="164">
        <f t="shared" si="9"/>
        <v>48</v>
      </c>
      <c r="K402" s="118" t="str">
        <f t="shared" si="10"/>
        <v/>
      </c>
      <c r="L402" s="135">
        <v>4</v>
      </c>
      <c r="M402" s="135">
        <v>44</v>
      </c>
    </row>
    <row r="403" spans="1:22" s="82" customFormat="1" ht="34.5" customHeight="1">
      <c r="A403" s="344" t="s">
        <v>1070</v>
      </c>
      <c r="B403" s="2"/>
      <c r="C403" s="448"/>
      <c r="D403" s="383" t="s">
        <v>312</v>
      </c>
      <c r="E403" s="384"/>
      <c r="F403" s="384"/>
      <c r="G403" s="384"/>
      <c r="H403" s="385"/>
      <c r="I403" s="409"/>
      <c r="J403" s="164">
        <f t="shared" si="9"/>
        <v>30880</v>
      </c>
      <c r="K403" s="118" t="str">
        <f t="shared" si="10"/>
        <v/>
      </c>
      <c r="L403" s="135">
        <v>15522</v>
      </c>
      <c r="M403" s="135">
        <v>15358</v>
      </c>
    </row>
    <row r="404" spans="1:22" s="82" customFormat="1" ht="34.5" customHeight="1">
      <c r="A404" s="344" t="s">
        <v>1071</v>
      </c>
      <c r="B404" s="113"/>
      <c r="C404" s="448"/>
      <c r="D404" s="383" t="s">
        <v>313</v>
      </c>
      <c r="E404" s="384"/>
      <c r="F404" s="384"/>
      <c r="G404" s="384"/>
      <c r="H404" s="385"/>
      <c r="I404" s="410"/>
      <c r="J404" s="164">
        <f t="shared" si="9"/>
        <v>380</v>
      </c>
      <c r="K404" s="118" t="str">
        <f t="shared" si="10"/>
        <v/>
      </c>
      <c r="L404" s="135"/>
      <c r="M404" s="135">
        <v>380</v>
      </c>
    </row>
    <row r="405" spans="1:22" s="1" customFormat="1">
      <c r="A405" s="325"/>
      <c r="B405" s="19"/>
      <c r="C405" s="125"/>
      <c r="D405" s="19"/>
      <c r="E405" s="19"/>
      <c r="F405" s="19"/>
      <c r="G405" s="19"/>
      <c r="H405" s="15"/>
      <c r="I405" s="15"/>
      <c r="J405" s="87"/>
      <c r="K405" s="88"/>
      <c r="L405" s="89"/>
      <c r="M405" s="89"/>
    </row>
    <row r="406" spans="1:22" s="82" customFormat="1">
      <c r="A406" s="325"/>
      <c r="B406" s="83"/>
      <c r="C406" s="60"/>
      <c r="D406" s="60"/>
      <c r="E406" s="60"/>
      <c r="F406" s="60"/>
      <c r="G406" s="60"/>
      <c r="H406" s="90"/>
      <c r="I406" s="90"/>
      <c r="J406" s="87"/>
      <c r="K406" s="88"/>
      <c r="L406" s="89"/>
      <c r="M406" s="89"/>
    </row>
    <row r="407" spans="1:22" s="1" customFormat="1">
      <c r="A407" s="325"/>
      <c r="B407" s="113"/>
      <c r="C407" s="165"/>
      <c r="D407" s="4"/>
      <c r="E407" s="4"/>
      <c r="F407" s="4"/>
      <c r="H407" s="307"/>
      <c r="I407" s="307"/>
      <c r="J407" s="59"/>
      <c r="K407" s="30"/>
      <c r="L407" s="101"/>
      <c r="M407" s="101"/>
    </row>
    <row r="408" spans="1:22" s="1" customFormat="1">
      <c r="A408" s="325"/>
      <c r="B408" s="47" t="s">
        <v>314</v>
      </c>
      <c r="C408" s="44"/>
      <c r="D408" s="44"/>
      <c r="E408" s="44"/>
      <c r="F408" s="44"/>
      <c r="G408" s="44"/>
      <c r="H408" s="15"/>
      <c r="I408" s="15"/>
      <c r="J408" s="59"/>
      <c r="K408" s="30"/>
      <c r="L408" s="101"/>
      <c r="M408" s="101"/>
    </row>
    <row r="409" spans="1:22">
      <c r="A409" s="325"/>
      <c r="B409" s="19"/>
      <c r="C409" s="19"/>
      <c r="D409" s="19"/>
      <c r="E409" s="19"/>
      <c r="F409" s="19"/>
      <c r="G409" s="19"/>
      <c r="H409" s="15"/>
      <c r="I409" s="15"/>
      <c r="L409" s="23"/>
      <c r="M409" s="23"/>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594</v>
      </c>
      <c r="M410" s="76" t="s">
        <v>593</v>
      </c>
      <c r="N410" s="9"/>
      <c r="O410" s="9"/>
      <c r="P410" s="9"/>
      <c r="Q410" s="9"/>
      <c r="R410" s="9"/>
      <c r="S410" s="9"/>
      <c r="T410" s="9"/>
      <c r="U410" s="9"/>
      <c r="V410" s="9"/>
    </row>
    <row r="411" spans="1:22" ht="20.25" customHeight="1">
      <c r="A411" s="325"/>
      <c r="B411" s="2"/>
      <c r="C411" s="60"/>
      <c r="D411" s="4"/>
      <c r="F411" s="4"/>
      <c r="G411" s="4"/>
      <c r="H411" s="307"/>
      <c r="I411" s="65" t="s">
        <v>1012</v>
      </c>
      <c r="J411" s="66"/>
      <c r="K411" s="77"/>
      <c r="L411" s="78" t="s">
        <v>596</v>
      </c>
      <c r="M411" s="78" t="s">
        <v>595</v>
      </c>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IF(SUM(L412:M412)=0,IF(COUNTIF(L412:M412,"未確認")&gt;0,"未確認",IF(COUNTIF(L412:M412,"~*")&gt;0,"*",SUM(L412:M412))),SUM(L412:M412))</f>
        <v>488</v>
      </c>
      <c r="K412" s="118" t="str">
        <f t="shared" ref="K412:K429" si="12">IF(OR(COUNTIF(L412:M412,"未確認")&gt;0,COUNTIF(L412:M412,"~*")&gt;0),"※","")</f>
        <v/>
      </c>
      <c r="L412" s="135">
        <v>101</v>
      </c>
      <c r="M412" s="135">
        <v>387</v>
      </c>
    </row>
    <row r="413" spans="1:22" s="82" customFormat="1" ht="34.5" customHeight="1">
      <c r="A413" s="345" t="s">
        <v>1074</v>
      </c>
      <c r="B413" s="113"/>
      <c r="C413" s="436"/>
      <c r="D413" s="435" t="s">
        <v>317</v>
      </c>
      <c r="E413" s="437" t="s">
        <v>318</v>
      </c>
      <c r="F413" s="438"/>
      <c r="G413" s="438"/>
      <c r="H413" s="439"/>
      <c r="I413" s="430"/>
      <c r="J413" s="164">
        <f t="shared" si="11"/>
        <v>97</v>
      </c>
      <c r="K413" s="118" t="str">
        <f t="shared" si="12"/>
        <v/>
      </c>
      <c r="L413" s="135">
        <v>97</v>
      </c>
      <c r="M413" s="135">
        <v>0</v>
      </c>
    </row>
    <row r="414" spans="1:22" s="82" customFormat="1" ht="34.5" customHeight="1">
      <c r="A414" s="345" t="s">
        <v>1075</v>
      </c>
      <c r="B414" s="113"/>
      <c r="C414" s="436"/>
      <c r="D414" s="436"/>
      <c r="E414" s="383" t="s">
        <v>319</v>
      </c>
      <c r="F414" s="384"/>
      <c r="G414" s="384"/>
      <c r="H414" s="385"/>
      <c r="I414" s="430"/>
      <c r="J414" s="164">
        <f t="shared" si="11"/>
        <v>245</v>
      </c>
      <c r="K414" s="118" t="str">
        <f t="shared" si="12"/>
        <v/>
      </c>
      <c r="L414" s="135">
        <v>4</v>
      </c>
      <c r="M414" s="135">
        <v>241</v>
      </c>
    </row>
    <row r="415" spans="1:22" s="82" customFormat="1" ht="34.5" customHeight="1">
      <c r="A415" s="345" t="s">
        <v>1076</v>
      </c>
      <c r="B415" s="113"/>
      <c r="C415" s="436"/>
      <c r="D415" s="436"/>
      <c r="E415" s="383" t="s">
        <v>320</v>
      </c>
      <c r="F415" s="384"/>
      <c r="G415" s="384"/>
      <c r="H415" s="385"/>
      <c r="I415" s="430"/>
      <c r="J415" s="164">
        <f t="shared" si="11"/>
        <v>85</v>
      </c>
      <c r="K415" s="118" t="str">
        <f t="shared" si="12"/>
        <v/>
      </c>
      <c r="L415" s="135">
        <v>0</v>
      </c>
      <c r="M415" s="135">
        <v>85</v>
      </c>
    </row>
    <row r="416" spans="1:22" s="82" customFormat="1" ht="34.5" customHeight="1">
      <c r="A416" s="345" t="s">
        <v>1077</v>
      </c>
      <c r="B416" s="113"/>
      <c r="C416" s="436"/>
      <c r="D416" s="436"/>
      <c r="E416" s="386" t="s">
        <v>321</v>
      </c>
      <c r="F416" s="387"/>
      <c r="G416" s="387"/>
      <c r="H416" s="388"/>
      <c r="I416" s="430"/>
      <c r="J416" s="164">
        <f t="shared" si="11"/>
        <v>61</v>
      </c>
      <c r="K416" s="118" t="str">
        <f t="shared" si="12"/>
        <v/>
      </c>
      <c r="L416" s="135">
        <v>0</v>
      </c>
      <c r="M416" s="135">
        <v>61</v>
      </c>
    </row>
    <row r="417" spans="1:13" s="82" customFormat="1" ht="34.5" customHeight="1">
      <c r="A417" s="345" t="s">
        <v>1078</v>
      </c>
      <c r="B417" s="113"/>
      <c r="C417" s="436"/>
      <c r="D417" s="436"/>
      <c r="E417" s="386" t="s">
        <v>322</v>
      </c>
      <c r="F417" s="387"/>
      <c r="G417" s="387"/>
      <c r="H417" s="388"/>
      <c r="I417" s="430"/>
      <c r="J417" s="164">
        <f t="shared" si="11"/>
        <v>0</v>
      </c>
      <c r="K417" s="118" t="str">
        <f t="shared" si="12"/>
        <v/>
      </c>
      <c r="L417" s="135">
        <v>0</v>
      </c>
      <c r="M417" s="135">
        <v>0</v>
      </c>
    </row>
    <row r="418" spans="1:13"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row>
    <row r="419" spans="1:13"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row>
    <row r="420" spans="1:13" s="82" customFormat="1" ht="34.5" customHeight="1">
      <c r="A420" s="345" t="s">
        <v>1081</v>
      </c>
      <c r="B420" s="113"/>
      <c r="C420" s="436"/>
      <c r="D420" s="383" t="s">
        <v>324</v>
      </c>
      <c r="E420" s="384"/>
      <c r="F420" s="384"/>
      <c r="G420" s="384"/>
      <c r="H420" s="385"/>
      <c r="I420" s="430"/>
      <c r="J420" s="164">
        <f t="shared" si="11"/>
        <v>476</v>
      </c>
      <c r="K420" s="118" t="str">
        <f t="shared" si="12"/>
        <v/>
      </c>
      <c r="L420" s="135">
        <v>96</v>
      </c>
      <c r="M420" s="135">
        <v>380</v>
      </c>
    </row>
    <row r="421" spans="1:13" s="82" customFormat="1" ht="34.5" customHeight="1">
      <c r="A421" s="345" t="s">
        <v>1082</v>
      </c>
      <c r="B421" s="113"/>
      <c r="C421" s="436"/>
      <c r="D421" s="435" t="s">
        <v>325</v>
      </c>
      <c r="E421" s="437" t="s">
        <v>326</v>
      </c>
      <c r="F421" s="438"/>
      <c r="G421" s="438"/>
      <c r="H421" s="439"/>
      <c r="I421" s="430"/>
      <c r="J421" s="164">
        <f t="shared" si="11"/>
        <v>97</v>
      </c>
      <c r="K421" s="118" t="str">
        <f t="shared" si="12"/>
        <v/>
      </c>
      <c r="L421" s="135">
        <v>0</v>
      </c>
      <c r="M421" s="135">
        <v>97</v>
      </c>
    </row>
    <row r="422" spans="1:13" s="82" customFormat="1" ht="34.5" customHeight="1">
      <c r="A422" s="345" t="s">
        <v>1083</v>
      </c>
      <c r="B422" s="113"/>
      <c r="C422" s="436"/>
      <c r="D422" s="436"/>
      <c r="E422" s="383" t="s">
        <v>327</v>
      </c>
      <c r="F422" s="384"/>
      <c r="G422" s="384"/>
      <c r="H422" s="385"/>
      <c r="I422" s="430"/>
      <c r="J422" s="164">
        <f t="shared" si="11"/>
        <v>211</v>
      </c>
      <c r="K422" s="118" t="str">
        <f t="shared" si="12"/>
        <v/>
      </c>
      <c r="L422" s="135">
        <v>24</v>
      </c>
      <c r="M422" s="135">
        <v>187</v>
      </c>
    </row>
    <row r="423" spans="1:13" s="82" customFormat="1" ht="34.5" customHeight="1">
      <c r="A423" s="345" t="s">
        <v>1084</v>
      </c>
      <c r="B423" s="113"/>
      <c r="C423" s="436"/>
      <c r="D423" s="436"/>
      <c r="E423" s="383" t="s">
        <v>328</v>
      </c>
      <c r="F423" s="384"/>
      <c r="G423" s="384"/>
      <c r="H423" s="385"/>
      <c r="I423" s="430"/>
      <c r="J423" s="164">
        <f t="shared" si="11"/>
        <v>27</v>
      </c>
      <c r="K423" s="118" t="str">
        <f t="shared" si="12"/>
        <v/>
      </c>
      <c r="L423" s="135">
        <v>13</v>
      </c>
      <c r="M423" s="135">
        <v>14</v>
      </c>
    </row>
    <row r="424" spans="1:13" s="82" customFormat="1" ht="34.5" customHeight="1">
      <c r="A424" s="345" t="s">
        <v>1085</v>
      </c>
      <c r="B424" s="113"/>
      <c r="C424" s="436"/>
      <c r="D424" s="436"/>
      <c r="E424" s="383" t="s">
        <v>329</v>
      </c>
      <c r="F424" s="384"/>
      <c r="G424" s="384"/>
      <c r="H424" s="385"/>
      <c r="I424" s="430"/>
      <c r="J424" s="164">
        <f t="shared" si="11"/>
        <v>4</v>
      </c>
      <c r="K424" s="118" t="str">
        <f t="shared" si="12"/>
        <v/>
      </c>
      <c r="L424" s="135">
        <v>3</v>
      </c>
      <c r="M424" s="135">
        <v>1</v>
      </c>
    </row>
    <row r="425" spans="1:13" s="82" customFormat="1" ht="34.5" customHeight="1">
      <c r="A425" s="345" t="s">
        <v>1086</v>
      </c>
      <c r="B425" s="113"/>
      <c r="C425" s="436"/>
      <c r="D425" s="436"/>
      <c r="E425" s="383" t="s">
        <v>330</v>
      </c>
      <c r="F425" s="384"/>
      <c r="G425" s="384"/>
      <c r="H425" s="385"/>
      <c r="I425" s="430"/>
      <c r="J425" s="164">
        <f t="shared" si="11"/>
        <v>24</v>
      </c>
      <c r="K425" s="118" t="str">
        <f t="shared" si="12"/>
        <v/>
      </c>
      <c r="L425" s="135">
        <v>12</v>
      </c>
      <c r="M425" s="135">
        <v>12</v>
      </c>
    </row>
    <row r="426" spans="1:13"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row>
    <row r="427" spans="1:13" s="82" customFormat="1" ht="34.5" customHeight="1">
      <c r="A427" s="345" t="s">
        <v>1088</v>
      </c>
      <c r="B427" s="113"/>
      <c r="C427" s="436"/>
      <c r="D427" s="436"/>
      <c r="E427" s="383" t="s">
        <v>332</v>
      </c>
      <c r="F427" s="384"/>
      <c r="G427" s="384"/>
      <c r="H427" s="385"/>
      <c r="I427" s="430"/>
      <c r="J427" s="164">
        <f t="shared" si="11"/>
        <v>37</v>
      </c>
      <c r="K427" s="118" t="str">
        <f t="shared" si="12"/>
        <v/>
      </c>
      <c r="L427" s="135">
        <v>10</v>
      </c>
      <c r="M427" s="135">
        <v>27</v>
      </c>
    </row>
    <row r="428" spans="1:13" s="82" customFormat="1" ht="34.5" customHeight="1">
      <c r="A428" s="345" t="s">
        <v>1089</v>
      </c>
      <c r="B428" s="113"/>
      <c r="C428" s="436"/>
      <c r="D428" s="436"/>
      <c r="E428" s="383" t="s">
        <v>1090</v>
      </c>
      <c r="F428" s="384"/>
      <c r="G428" s="384"/>
      <c r="H428" s="385"/>
      <c r="I428" s="430"/>
      <c r="J428" s="164">
        <f t="shared" si="11"/>
        <v>76</v>
      </c>
      <c r="K428" s="118" t="str">
        <f t="shared" si="12"/>
        <v/>
      </c>
      <c r="L428" s="135">
        <v>34</v>
      </c>
      <c r="M428" s="135">
        <v>42</v>
      </c>
    </row>
    <row r="429" spans="1:13"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row>
    <row r="430" spans="1:13" s="1" customFormat="1">
      <c r="A430" s="325"/>
      <c r="B430" s="19"/>
      <c r="C430" s="19"/>
      <c r="D430" s="19"/>
      <c r="E430" s="19"/>
      <c r="F430" s="19"/>
      <c r="G430" s="19"/>
      <c r="H430" s="15"/>
      <c r="I430" s="15"/>
      <c r="J430" s="87"/>
      <c r="K430" s="88"/>
      <c r="L430" s="89"/>
      <c r="M430" s="89"/>
    </row>
    <row r="431" spans="1:13" s="82" customFormat="1">
      <c r="A431" s="325"/>
      <c r="B431" s="83"/>
      <c r="C431" s="60"/>
      <c r="D431" s="60"/>
      <c r="E431" s="60"/>
      <c r="F431" s="60"/>
      <c r="G431" s="60"/>
      <c r="H431" s="90"/>
      <c r="I431" s="90"/>
      <c r="J431" s="87"/>
      <c r="K431" s="88"/>
      <c r="L431" s="89"/>
      <c r="M431" s="89"/>
    </row>
    <row r="432" spans="1:13" s="4" customFormat="1">
      <c r="A432" s="325"/>
      <c r="B432" s="113"/>
      <c r="C432" s="166"/>
      <c r="D432" s="165"/>
      <c r="H432" s="307"/>
      <c r="I432" s="307"/>
      <c r="J432" s="59"/>
      <c r="K432" s="30"/>
      <c r="L432" s="101"/>
      <c r="M432" s="101"/>
    </row>
    <row r="433" spans="1:22" s="4" customFormat="1">
      <c r="A433" s="325"/>
      <c r="B433" s="19" t="s">
        <v>334</v>
      </c>
      <c r="C433" s="44"/>
      <c r="D433" s="44"/>
      <c r="E433" s="44"/>
      <c r="F433" s="44"/>
      <c r="G433" s="44"/>
      <c r="H433" s="15"/>
      <c r="I433" s="15"/>
      <c r="J433" s="59"/>
      <c r="K433" s="30"/>
      <c r="L433" s="101"/>
      <c r="M433" s="101"/>
    </row>
    <row r="434" spans="1:22">
      <c r="A434" s="325"/>
      <c r="B434" s="19"/>
      <c r="C434" s="19"/>
      <c r="D434" s="19"/>
      <c r="E434" s="19"/>
      <c r="F434" s="19"/>
      <c r="G434" s="19"/>
      <c r="H434" s="15"/>
      <c r="I434" s="15"/>
      <c r="L434" s="23"/>
      <c r="M434" s="23"/>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594</v>
      </c>
      <c r="M435" s="76" t="s">
        <v>593</v>
      </c>
      <c r="N435" s="9"/>
      <c r="O435" s="9"/>
      <c r="P435" s="9"/>
      <c r="Q435" s="9"/>
      <c r="R435" s="9"/>
      <c r="S435" s="9"/>
      <c r="T435" s="9"/>
      <c r="U435" s="9"/>
      <c r="V435" s="9"/>
    </row>
    <row r="436" spans="1:22" ht="20.25" customHeight="1">
      <c r="A436" s="336" t="s">
        <v>988</v>
      </c>
      <c r="B436" s="2"/>
      <c r="C436" s="60"/>
      <c r="D436" s="4"/>
      <c r="F436" s="4"/>
      <c r="G436" s="4"/>
      <c r="H436" s="307"/>
      <c r="I436" s="65" t="s">
        <v>1012</v>
      </c>
      <c r="J436" s="66"/>
      <c r="K436" s="168"/>
      <c r="L436" s="78" t="s">
        <v>596</v>
      </c>
      <c r="M436" s="78" t="s">
        <v>595</v>
      </c>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IF(SUM(L437:M437)=0,IF(COUNTIF(L437:M437,"未確認")&gt;0,"未確認",IF(COUNTIF(L437:M437,"~*")&gt;0,"*",SUM(L437:M437))),SUM(L437:M437))</f>
        <v>379</v>
      </c>
      <c r="K437" s="170" t="str">
        <f>IF(OR(COUNTIF(L437:M437,"未確認")&gt;0,COUNTIF(L437:M437,"~*")&gt;0),"※","")</f>
        <v/>
      </c>
      <c r="L437" s="135">
        <v>96</v>
      </c>
      <c r="M437" s="135">
        <v>283</v>
      </c>
    </row>
    <row r="438" spans="1:22" s="82" customFormat="1" ht="34.5" customHeight="1">
      <c r="A438" s="344" t="s">
        <v>1094</v>
      </c>
      <c r="B438" s="113"/>
      <c r="C438" s="171"/>
      <c r="D438" s="172"/>
      <c r="E438" s="432" t="s">
        <v>1095</v>
      </c>
      <c r="F438" s="433"/>
      <c r="G438" s="433"/>
      <c r="H438" s="434"/>
      <c r="I438" s="430"/>
      <c r="J438" s="169">
        <f>IF(SUM(L438:M438)=0,IF(COUNTIF(L438:M438,"未確認")&gt;0,"未確認",IF(COUNTIF(L438:M438,"~*")&gt;0,"*",SUM(L438:M438))),SUM(L438:M438))</f>
        <v>24</v>
      </c>
      <c r="K438" s="170" t="str">
        <f>IF(OR(COUNTIF(L438:M438,"未確認")&gt;0,COUNTIF(L438:M438,"~*")&gt;0),"※","")</f>
        <v/>
      </c>
      <c r="L438" s="135">
        <v>5</v>
      </c>
      <c r="M438" s="135">
        <v>19</v>
      </c>
    </row>
    <row r="439" spans="1:22" s="82" customFormat="1" ht="34.5" customHeight="1">
      <c r="A439" s="344" t="s">
        <v>1096</v>
      </c>
      <c r="B439" s="113"/>
      <c r="C439" s="171"/>
      <c r="D439" s="172"/>
      <c r="E439" s="432" t="s">
        <v>1097</v>
      </c>
      <c r="F439" s="433"/>
      <c r="G439" s="433"/>
      <c r="H439" s="434"/>
      <c r="I439" s="430"/>
      <c r="J439" s="169">
        <f>IF(SUM(L439:M439)=0,IF(COUNTIF(L439:M439,"未確認")&gt;0,"未確認",IF(COUNTIF(L439:M439,"~*")&gt;0,"*",SUM(L439:M439))),SUM(L439:M439))</f>
        <v>3</v>
      </c>
      <c r="K439" s="170" t="str">
        <f>IF(OR(COUNTIF(L439:M439,"未確認")&gt;0,COUNTIF(L439:M439,"~*")&gt;0),"※","")</f>
        <v/>
      </c>
      <c r="L439" s="135">
        <v>2</v>
      </c>
      <c r="M439" s="135">
        <v>1</v>
      </c>
    </row>
    <row r="440" spans="1:22" s="82" customFormat="1" ht="34.5" customHeight="1">
      <c r="A440" s="344" t="s">
        <v>1098</v>
      </c>
      <c r="B440" s="113"/>
      <c r="C440" s="171"/>
      <c r="D440" s="172"/>
      <c r="E440" s="432" t="s">
        <v>338</v>
      </c>
      <c r="F440" s="433"/>
      <c r="G440" s="433"/>
      <c r="H440" s="434"/>
      <c r="I440" s="430"/>
      <c r="J440" s="169">
        <f>IF(SUM(L440:M440)=0,IF(COUNTIF(L440:M440,"未確認")&gt;0,"未確認",IF(COUNTIF(L440:M440,"~*")&gt;0,"*",SUM(L440:M440))),SUM(L440:M440))</f>
        <v>345</v>
      </c>
      <c r="K440" s="170" t="str">
        <f>IF(OR(COUNTIF(L440:M440,"未確認")&gt;0,COUNTIF(L440:M440,"~*")&gt;0),"※","")</f>
        <v/>
      </c>
      <c r="L440" s="135">
        <v>85</v>
      </c>
      <c r="M440" s="135">
        <v>260</v>
      </c>
    </row>
    <row r="441" spans="1:22" s="82" customFormat="1" ht="34.5" customHeight="1">
      <c r="A441" s="345" t="s">
        <v>1099</v>
      </c>
      <c r="B441" s="2"/>
      <c r="C441" s="173"/>
      <c r="D441" s="174"/>
      <c r="E441" s="432" t="s">
        <v>339</v>
      </c>
      <c r="F441" s="433"/>
      <c r="G441" s="433"/>
      <c r="H441" s="434"/>
      <c r="I441" s="431"/>
      <c r="J441" s="169">
        <f>IF(SUM(L441:M441)=0,IF(COUNTIF(L441:M441,"未確認")&gt;0,"未確認",IF(COUNTIF(L441:M441,"~*")&gt;0,"*",SUM(L441:M441))),SUM(L441:M441))</f>
        <v>7</v>
      </c>
      <c r="K441" s="170" t="str">
        <f>IF(OR(COUNTIF(L441:M441,"未確認")&gt;0,COUNTIF(L441:M441,"~*")&gt;0),"※","")</f>
        <v/>
      </c>
      <c r="L441" s="135">
        <v>4</v>
      </c>
      <c r="M441" s="135">
        <v>3</v>
      </c>
    </row>
    <row r="442" spans="1:22" s="1" customFormat="1">
      <c r="A442" s="325"/>
      <c r="B442" s="19"/>
      <c r="C442" s="125"/>
      <c r="D442" s="19"/>
      <c r="E442" s="19"/>
      <c r="F442" s="19"/>
      <c r="G442" s="19"/>
      <c r="H442" s="15"/>
      <c r="I442" s="15"/>
      <c r="J442" s="87"/>
      <c r="K442" s="88"/>
      <c r="L442" s="89"/>
      <c r="M442" s="89"/>
    </row>
    <row r="443" spans="1:22" s="82" customFormat="1">
      <c r="A443" s="325"/>
      <c r="B443" s="83"/>
      <c r="C443" s="60"/>
      <c r="D443" s="60"/>
      <c r="E443" s="60"/>
      <c r="F443" s="60"/>
      <c r="G443" s="60"/>
      <c r="H443" s="90"/>
      <c r="I443" s="90"/>
      <c r="J443" s="87"/>
      <c r="K443" s="88"/>
      <c r="L443" s="89"/>
      <c r="M443" s="89"/>
    </row>
    <row r="444" spans="1:22" s="1" customFormat="1">
      <c r="A444" s="325"/>
      <c r="B444" s="2"/>
      <c r="C444" s="346"/>
      <c r="D444" s="4"/>
      <c r="E444" s="4"/>
      <c r="F444" s="4"/>
      <c r="G444" s="4"/>
      <c r="H444" s="175"/>
      <c r="I444" s="175"/>
      <c r="J444" s="59"/>
      <c r="K444" s="30"/>
      <c r="L444" s="101"/>
      <c r="M444" s="101"/>
    </row>
    <row r="445" spans="1:22" s="4" customFormat="1">
      <c r="A445" s="325"/>
      <c r="B445" s="19" t="s">
        <v>340</v>
      </c>
      <c r="C445" s="44"/>
      <c r="D445" s="44"/>
      <c r="E445" s="44"/>
      <c r="F445" s="44"/>
      <c r="G445" s="44"/>
      <c r="H445" s="15"/>
      <c r="I445" s="15"/>
      <c r="J445" s="59"/>
      <c r="K445" s="30"/>
      <c r="L445" s="101"/>
      <c r="M445" s="101"/>
    </row>
    <row r="446" spans="1:22" s="1" customFormat="1">
      <c r="A446" s="325"/>
      <c r="B446" s="113" t="s">
        <v>341</v>
      </c>
      <c r="C446" s="4"/>
      <c r="D446" s="4"/>
      <c r="E446" s="4"/>
      <c r="F446" s="4"/>
      <c r="G446" s="4"/>
      <c r="H446" s="307"/>
      <c r="I446" s="307"/>
      <c r="J446" s="59"/>
      <c r="K446" s="30"/>
      <c r="L446" s="101"/>
      <c r="M446" s="101"/>
    </row>
    <row r="447" spans="1:22">
      <c r="A447" s="325"/>
      <c r="B447" s="19"/>
      <c r="C447" s="19"/>
      <c r="D447" s="19"/>
      <c r="E447" s="19"/>
      <c r="F447" s="19"/>
      <c r="G447" s="19"/>
      <c r="H447" s="15"/>
      <c r="I447" s="15"/>
      <c r="L447" s="23"/>
      <c r="M447" s="23"/>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594</v>
      </c>
      <c r="M448" s="76" t="s">
        <v>593</v>
      </c>
      <c r="N448" s="9"/>
      <c r="O448" s="9"/>
      <c r="P448" s="9"/>
      <c r="Q448" s="9"/>
      <c r="R448" s="9"/>
      <c r="S448" s="9"/>
      <c r="T448" s="9"/>
      <c r="U448" s="9"/>
      <c r="V448" s="9"/>
    </row>
    <row r="449" spans="1:22" ht="20.25" customHeight="1">
      <c r="A449" s="325"/>
      <c r="B449" s="2"/>
      <c r="C449" s="4"/>
      <c r="D449" s="4"/>
      <c r="F449" s="4"/>
      <c r="G449" s="4"/>
      <c r="H449" s="307"/>
      <c r="I449" s="65" t="s">
        <v>1012</v>
      </c>
      <c r="J449" s="66"/>
      <c r="K449" s="168"/>
      <c r="L449" s="78" t="s">
        <v>596</v>
      </c>
      <c r="M449" s="78" t="s">
        <v>595</v>
      </c>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1</v>
      </c>
      <c r="K450" s="176" t="str">
        <f>IF(OR(COUNTIF(J450,"未確認")&gt;0,COUNTIF(J450,"~*")&gt;0),"※","")</f>
        <v/>
      </c>
      <c r="L450" s="144"/>
      <c r="M450" s="145"/>
    </row>
    <row r="451" spans="1:22" s="82" customFormat="1" ht="34.5" customHeight="1">
      <c r="A451" s="345" t="s">
        <v>1102</v>
      </c>
      <c r="B451" s="113"/>
      <c r="C451" s="171"/>
      <c r="D451" s="177"/>
      <c r="E451" s="383" t="s">
        <v>343</v>
      </c>
      <c r="F451" s="384"/>
      <c r="G451" s="384"/>
      <c r="H451" s="385"/>
      <c r="I451" s="394"/>
      <c r="J451" s="169">
        <v>1</v>
      </c>
      <c r="K451" s="176" t="str">
        <f t="shared" ref="K451:K455" si="13">IF(OR(COUNTIF(J451,"未確認")&gt;0,COUNTIF(J451,"~*")&gt;0),"※","")</f>
        <v/>
      </c>
      <c r="L451" s="147"/>
      <c r="M451" s="148"/>
    </row>
    <row r="452" spans="1:22" s="82" customFormat="1" ht="34.5" customHeight="1">
      <c r="A452" s="345" t="s">
        <v>1103</v>
      </c>
      <c r="B452" s="113"/>
      <c r="C452" s="173"/>
      <c r="D452" s="178"/>
      <c r="E452" s="383" t="s">
        <v>344</v>
      </c>
      <c r="F452" s="384"/>
      <c r="G452" s="384"/>
      <c r="H452" s="385"/>
      <c r="I452" s="394"/>
      <c r="J452" s="169"/>
      <c r="K452" s="176" t="str">
        <f t="shared" si="13"/>
        <v/>
      </c>
      <c r="L452" s="147"/>
      <c r="M452" s="148"/>
    </row>
    <row r="453" spans="1:22" s="82" customFormat="1" ht="34.5" customHeight="1">
      <c r="A453" s="345" t="s">
        <v>1104</v>
      </c>
      <c r="B453" s="113"/>
      <c r="C453" s="427" t="s">
        <v>345</v>
      </c>
      <c r="D453" s="428"/>
      <c r="E453" s="428"/>
      <c r="F453" s="428"/>
      <c r="G453" s="428"/>
      <c r="H453" s="429"/>
      <c r="I453" s="394"/>
      <c r="J453" s="169">
        <v>2</v>
      </c>
      <c r="K453" s="176" t="str">
        <f t="shared" si="13"/>
        <v/>
      </c>
      <c r="L453" s="147"/>
      <c r="M453" s="148"/>
    </row>
    <row r="454" spans="1:22" s="82" customFormat="1" ht="34.5" customHeight="1">
      <c r="A454" s="345" t="s">
        <v>1105</v>
      </c>
      <c r="B454" s="113"/>
      <c r="C454" s="171"/>
      <c r="D454" s="177"/>
      <c r="E454" s="383" t="s">
        <v>346</v>
      </c>
      <c r="F454" s="384"/>
      <c r="G454" s="384"/>
      <c r="H454" s="385"/>
      <c r="I454" s="394"/>
      <c r="J454" s="169">
        <v>1</v>
      </c>
      <c r="K454" s="176" t="str">
        <f t="shared" si="13"/>
        <v/>
      </c>
      <c r="L454" s="147"/>
      <c r="M454" s="148"/>
    </row>
    <row r="455" spans="1:22" s="82" customFormat="1" ht="34.5" customHeight="1">
      <c r="A455" s="345" t="s">
        <v>1106</v>
      </c>
      <c r="B455" s="113"/>
      <c r="C455" s="173"/>
      <c r="D455" s="178"/>
      <c r="E455" s="383" t="s">
        <v>347</v>
      </c>
      <c r="F455" s="384"/>
      <c r="G455" s="384"/>
      <c r="H455" s="385"/>
      <c r="I455" s="395"/>
      <c r="J455" s="169">
        <v>1</v>
      </c>
      <c r="K455" s="176" t="str">
        <f t="shared" si="13"/>
        <v/>
      </c>
      <c r="L455" s="149"/>
      <c r="M455" s="150"/>
    </row>
    <row r="456" spans="1:22" s="1" customFormat="1">
      <c r="A456" s="325"/>
      <c r="B456" s="19"/>
      <c r="C456" s="19"/>
      <c r="D456" s="19"/>
      <c r="E456" s="19"/>
      <c r="F456" s="19"/>
      <c r="G456" s="19"/>
      <c r="H456" s="15"/>
      <c r="I456" s="15"/>
      <c r="J456" s="87"/>
      <c r="K456" s="88"/>
      <c r="L456" s="89"/>
      <c r="M456" s="89"/>
    </row>
    <row r="457" spans="1:22" s="82" customFormat="1">
      <c r="A457" s="325"/>
      <c r="B457" s="83"/>
      <c r="C457" s="60"/>
      <c r="D457" s="60"/>
      <c r="E457" s="60"/>
      <c r="F457" s="60"/>
      <c r="G457" s="60"/>
      <c r="H457" s="90"/>
      <c r="I457" s="90"/>
      <c r="J457" s="87"/>
      <c r="K457" s="88"/>
      <c r="L457" s="89"/>
      <c r="M457" s="89"/>
    </row>
    <row r="458" spans="1:22" s="82" customFormat="1">
      <c r="A458" s="325"/>
      <c r="B458" s="113"/>
      <c r="C458" s="113"/>
      <c r="D458" s="60"/>
      <c r="E458" s="60"/>
      <c r="F458" s="60"/>
      <c r="G458" s="60"/>
      <c r="H458" s="90"/>
      <c r="I458" s="153" t="s">
        <v>304</v>
      </c>
      <c r="J458" s="87"/>
      <c r="K458" s="88"/>
      <c r="L458" s="89"/>
      <c r="M458" s="89"/>
    </row>
    <row r="459" spans="1:22" s="82" customFormat="1">
      <c r="A459" s="325"/>
      <c r="B459" s="113"/>
      <c r="C459" s="113"/>
      <c r="D459" s="60"/>
      <c r="E459" s="60"/>
      <c r="F459" s="60"/>
      <c r="G459" s="60"/>
      <c r="H459" s="90"/>
      <c r="I459" s="90"/>
      <c r="J459" s="87"/>
      <c r="K459" s="88"/>
      <c r="L459" s="89"/>
      <c r="M459" s="89"/>
    </row>
    <row r="460" spans="1:22" s="82" customFormat="1">
      <c r="A460" s="325"/>
      <c r="B460" s="113"/>
      <c r="C460" s="113"/>
      <c r="D460" s="60"/>
      <c r="E460" s="60"/>
      <c r="F460" s="60"/>
      <c r="G460" s="60"/>
      <c r="H460" s="90"/>
      <c r="I460" s="90"/>
      <c r="J460" s="87"/>
      <c r="K460" s="88"/>
      <c r="L460" s="89"/>
      <c r="M460" s="89"/>
    </row>
    <row r="461" spans="1:22" s="22" customFormat="1">
      <c r="A461" s="325"/>
      <c r="B461" s="2"/>
      <c r="C461" s="51"/>
      <c r="D461" s="36"/>
      <c r="E461" s="36"/>
      <c r="F461" s="36"/>
      <c r="G461" s="36"/>
      <c r="H461" s="21"/>
      <c r="I461" s="38"/>
      <c r="J461" s="6"/>
      <c r="K461" s="7"/>
      <c r="M461" s="49"/>
    </row>
    <row r="462" spans="1:22" s="22" customFormat="1">
      <c r="A462" s="325"/>
      <c r="B462" s="2"/>
      <c r="C462" s="51"/>
      <c r="D462" s="36"/>
      <c r="E462" s="36"/>
      <c r="F462" s="36"/>
      <c r="G462" s="36"/>
      <c r="H462" s="21"/>
      <c r="I462" s="38"/>
      <c r="J462" s="6"/>
      <c r="K462" s="7"/>
      <c r="M462" s="49"/>
    </row>
    <row r="463" spans="1:22" s="22" customFormat="1">
      <c r="A463" s="325"/>
      <c r="B463" s="2"/>
      <c r="H463" s="51"/>
      <c r="M463" s="39"/>
    </row>
    <row r="464" spans="1:22" s="22" customFormat="1">
      <c r="A464" s="325"/>
      <c r="B464" s="2"/>
      <c r="H464" s="51"/>
      <c r="M464" s="49"/>
    </row>
    <row r="465" spans="1:22" s="22" customFormat="1">
      <c r="A465" s="325"/>
      <c r="B465" s="2"/>
      <c r="H465" s="51"/>
      <c r="M465" s="39"/>
    </row>
    <row r="466" spans="1:22" s="22" customFormat="1">
      <c r="A466" s="325"/>
      <c r="B466" s="2"/>
      <c r="H466" s="51"/>
      <c r="M466" s="39"/>
    </row>
    <row r="467" spans="1:22" s="22" customFormat="1">
      <c r="A467" s="325"/>
      <c r="B467" s="2"/>
      <c r="H467" s="51"/>
      <c r="L467" s="8"/>
      <c r="M467" s="8"/>
    </row>
    <row r="468" spans="1:22" s="22" customFormat="1">
      <c r="A468" s="325"/>
      <c r="B468" s="2"/>
      <c r="C468" s="42"/>
      <c r="D468" s="42"/>
      <c r="E468" s="42"/>
      <c r="F468" s="42"/>
      <c r="G468" s="179"/>
      <c r="H468" s="42"/>
      <c r="I468" s="42"/>
      <c r="J468" s="42"/>
      <c r="K468" s="50"/>
      <c r="L468" s="42"/>
      <c r="M468" s="42"/>
    </row>
    <row r="469" spans="1:22" s="22" customFormat="1">
      <c r="A469" s="325"/>
      <c r="B469" s="2"/>
      <c r="C469" s="60"/>
      <c r="D469" s="4"/>
      <c r="E469" s="4"/>
      <c r="F469" s="4"/>
      <c r="G469" s="4"/>
      <c r="H469" s="307"/>
      <c r="I469" s="307"/>
      <c r="J469" s="61"/>
      <c r="K469" s="30"/>
      <c r="L469" s="59"/>
      <c r="M469" s="59"/>
    </row>
    <row r="470" spans="1:22" s="1" customFormat="1" ht="19.5">
      <c r="A470" s="325"/>
      <c r="B470" s="343" t="s">
        <v>1107</v>
      </c>
      <c r="C470" s="347"/>
      <c r="D470" s="55"/>
      <c r="E470" s="55"/>
      <c r="F470" s="55"/>
      <c r="G470" s="55"/>
      <c r="H470" s="56"/>
      <c r="I470" s="56"/>
      <c r="J470" s="58"/>
      <c r="K470" s="57"/>
      <c r="L470" s="163"/>
      <c r="M470" s="163"/>
    </row>
    <row r="471" spans="1:22" s="1" customFormat="1">
      <c r="A471" s="325"/>
      <c r="B471" s="19" t="s">
        <v>349</v>
      </c>
      <c r="C471" s="348"/>
      <c r="D471" s="4"/>
      <c r="E471" s="4"/>
      <c r="F471" s="4"/>
      <c r="G471" s="4"/>
      <c r="H471" s="307"/>
      <c r="I471" s="307"/>
      <c r="J471" s="59"/>
      <c r="K471" s="30"/>
      <c r="L471" s="101"/>
      <c r="M471" s="101"/>
    </row>
    <row r="472" spans="1:22">
      <c r="A472" s="325"/>
      <c r="B472" s="19"/>
      <c r="C472" s="19"/>
      <c r="D472" s="19"/>
      <c r="E472" s="19"/>
      <c r="F472" s="19"/>
      <c r="G472" s="19"/>
      <c r="H472" s="15"/>
      <c r="I472" s="15"/>
      <c r="L472" s="23"/>
      <c r="M472" s="23"/>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594</v>
      </c>
      <c r="M473" s="76" t="s">
        <v>593</v>
      </c>
      <c r="N473" s="9"/>
      <c r="O473" s="9"/>
      <c r="P473" s="9"/>
      <c r="Q473" s="9"/>
      <c r="R473" s="9"/>
      <c r="S473" s="9"/>
      <c r="T473" s="9"/>
      <c r="U473" s="9"/>
      <c r="V473" s="9"/>
    </row>
    <row r="474" spans="1:22" ht="20.25" customHeight="1">
      <c r="A474" s="325"/>
      <c r="B474" s="2"/>
      <c r="C474" s="60"/>
      <c r="D474" s="4"/>
      <c r="F474" s="4"/>
      <c r="G474" s="4"/>
      <c r="H474" s="307"/>
      <c r="I474" s="65" t="s">
        <v>1012</v>
      </c>
      <c r="J474" s="66"/>
      <c r="K474" s="168"/>
      <c r="L474" s="78" t="s">
        <v>596</v>
      </c>
      <c r="M474" s="78" t="s">
        <v>595</v>
      </c>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1109</v>
      </c>
      <c r="J475" s="180" t="str">
        <f>IF(SUM(L475:M475)=0,IF(COUNTIF(L475:M475,"未確認")&gt;0,"未確認",IF(COUNTIF(L475:M475,"*")&gt;0,"*",SUM(L475:M475))),SUM(L475:M475))</f>
        <v>*</v>
      </c>
      <c r="K475" s="181" t="str">
        <f t="shared" ref="K475:K482" si="14">IF(OR(COUNTIF(L475:M475,"未確認")&gt;0,COUNTIF(L475:M475,"*")&gt;0),"※","")</f>
        <v>※</v>
      </c>
      <c r="L475" s="111"/>
      <c r="M475" s="111" t="s">
        <v>1110</v>
      </c>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t="str">
        <f t="shared" ref="J476:J487" si="15">IF(SUM(L476:M476)=0,IF(COUNTIF(L476:M476,"未確認")&gt;0,"未確認",IF(COUNTIF(L476:M476,"~*")&gt;0,"*",SUM(L476:M476))),SUM(L476:M476))</f>
        <v>*</v>
      </c>
      <c r="K476" s="181" t="str">
        <f t="shared" si="14"/>
        <v>※</v>
      </c>
      <c r="L476" s="111"/>
      <c r="M476" s="111" t="s">
        <v>1110</v>
      </c>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5"/>
        <v>0</v>
      </c>
      <c r="K477" s="181" t="str">
        <f t="shared" si="14"/>
        <v/>
      </c>
      <c r="L477" s="111"/>
      <c r="M477" s="111">
        <v>0</v>
      </c>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5"/>
        <v>0</v>
      </c>
      <c r="K478" s="181" t="str">
        <f t="shared" si="14"/>
        <v/>
      </c>
      <c r="L478" s="111"/>
      <c r="M478" s="111">
        <v>0</v>
      </c>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c r="M479" s="111">
        <v>0</v>
      </c>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5"/>
        <v>0</v>
      </c>
      <c r="K480" s="181" t="str">
        <f t="shared" si="14"/>
        <v/>
      </c>
      <c r="L480" s="111"/>
      <c r="M480" s="111">
        <v>0</v>
      </c>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c r="M481" s="111">
        <v>0</v>
      </c>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5"/>
        <v>0</v>
      </c>
      <c r="K482" s="181" t="str">
        <f t="shared" si="14"/>
        <v/>
      </c>
      <c r="L482" s="111"/>
      <c r="M482" s="111">
        <v>0</v>
      </c>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f t="shared" si="15"/>
        <v>0</v>
      </c>
      <c r="K483" s="181" t="str">
        <f>IF(OR(COUNTIF(L483:M483,"未確認")&gt;0,COUNTIF(L483:M483,"~")&gt;0),"※","")</f>
        <v/>
      </c>
      <c r="L483" s="111"/>
      <c r="M483" s="111">
        <v>0</v>
      </c>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5"/>
        <v>0</v>
      </c>
      <c r="K484" s="181" t="str">
        <f t="shared" ref="K484:K503" si="16">IF(OR(COUNTIF(L484:M484,"未確認")&gt;0,COUNTIF(L484:M484,"*")&gt;0),"※","")</f>
        <v/>
      </c>
      <c r="L484" s="111"/>
      <c r="M484" s="111">
        <v>0</v>
      </c>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c r="M485" s="111">
        <v>0</v>
      </c>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c r="M486" s="111">
        <v>0</v>
      </c>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c r="M487" s="111">
        <v>0</v>
      </c>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1126</v>
      </c>
      <c r="J488" s="180">
        <f>IF(SUM(L488:M488)=0,IF(COUNTIF(L488:M488,"未確認")&gt;0,"未確認",IF(COUNTIF(L488:M488,"*")&gt;0,"*",SUM(L488:M488))),SUM(L488:M488))</f>
        <v>0</v>
      </c>
      <c r="K488" s="181" t="str">
        <f t="shared" si="16"/>
        <v/>
      </c>
      <c r="L488" s="111"/>
      <c r="M488" s="111"/>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7">IF(SUM(L489:M489)=0,IF(COUNTIF(L489:M489,"未確認")&gt;0,"未確認",IF(COUNTIF(L489:M489,"~*")&gt;0,"*",SUM(L489:M489))),SUM(L489:M489))</f>
        <v>0</v>
      </c>
      <c r="K489" s="181" t="str">
        <f t="shared" si="16"/>
        <v/>
      </c>
      <c r="L489" s="111"/>
      <c r="M489" s="111"/>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7"/>
        <v>0</v>
      </c>
      <c r="K490" s="181" t="str">
        <f t="shared" si="16"/>
        <v/>
      </c>
      <c r="L490" s="111"/>
      <c r="M490" s="111"/>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7"/>
        <v>0</v>
      </c>
      <c r="K491" s="181" t="str">
        <f t="shared" si="16"/>
        <v/>
      </c>
      <c r="L491" s="111"/>
      <c r="M491" s="111"/>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c r="M492" s="111"/>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c r="M493" s="111"/>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c r="M494" s="111"/>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7"/>
        <v>0</v>
      </c>
      <c r="K495" s="181" t="str">
        <f t="shared" si="16"/>
        <v/>
      </c>
      <c r="L495" s="111"/>
      <c r="M495" s="111"/>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7"/>
        <v>0</v>
      </c>
      <c r="K497" s="181" t="str">
        <f t="shared" si="16"/>
        <v/>
      </c>
      <c r="L497" s="111"/>
      <c r="M497" s="111"/>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1737</v>
      </c>
      <c r="J501" s="180">
        <f t="shared" si="17"/>
        <v>0</v>
      </c>
      <c r="K501" s="181" t="str">
        <f t="shared" si="16"/>
        <v/>
      </c>
      <c r="L501" s="111"/>
      <c r="M501" s="111"/>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1144</v>
      </c>
      <c r="J502" s="180">
        <f t="shared" si="17"/>
        <v>0</v>
      </c>
      <c r="K502" s="181" t="str">
        <f t="shared" si="16"/>
        <v/>
      </c>
      <c r="L502" s="111"/>
      <c r="M502" s="111"/>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1738</v>
      </c>
      <c r="J503" s="180">
        <f t="shared" si="17"/>
        <v>0</v>
      </c>
      <c r="K503" s="181" t="str">
        <f t="shared" si="16"/>
        <v/>
      </c>
      <c r="L503" s="111"/>
      <c r="M503" s="111"/>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c r="M504" s="89"/>
    </row>
    <row r="505" spans="1:22" s="82" customFormat="1">
      <c r="A505" s="325"/>
      <c r="B505" s="83"/>
      <c r="C505" s="60"/>
      <c r="D505" s="60"/>
      <c r="E505" s="60"/>
      <c r="F505" s="60"/>
      <c r="G505" s="60"/>
      <c r="H505" s="90"/>
      <c r="I505" s="90"/>
      <c r="J505" s="87"/>
      <c r="K505" s="88"/>
      <c r="L505" s="89"/>
      <c r="M505" s="89"/>
    </row>
    <row r="506" spans="1:22">
      <c r="A506" s="325"/>
      <c r="B506" s="183"/>
      <c r="C506" s="4"/>
      <c r="D506" s="4"/>
      <c r="F506" s="4"/>
      <c r="G506" s="4"/>
      <c r="H506" s="307"/>
      <c r="I506" s="307"/>
      <c r="J506" s="59"/>
      <c r="K506" s="30"/>
      <c r="L506" s="101"/>
      <c r="M506" s="101"/>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101"/>
      <c r="N507" s="9"/>
      <c r="O507" s="9"/>
      <c r="P507" s="9"/>
      <c r="Q507" s="9"/>
      <c r="R507" s="9"/>
      <c r="S507" s="9"/>
      <c r="T507" s="9"/>
      <c r="U507" s="9"/>
      <c r="V507" s="9"/>
    </row>
    <row r="508" spans="1:22">
      <c r="A508" s="325"/>
      <c r="B508" s="19"/>
      <c r="C508" s="19"/>
      <c r="D508" s="19"/>
      <c r="E508" s="19"/>
      <c r="F508" s="19"/>
      <c r="G508" s="19"/>
      <c r="H508" s="15"/>
      <c r="I508" s="15"/>
      <c r="L508" s="23"/>
      <c r="M508" s="23"/>
      <c r="N508" s="9"/>
      <c r="O508" s="9"/>
      <c r="P508" s="9"/>
      <c r="Q508" s="9"/>
      <c r="R508" s="9"/>
      <c r="S508" s="9"/>
      <c r="T508" s="9"/>
      <c r="U508" s="9"/>
      <c r="V508" s="9"/>
    </row>
    <row r="509" spans="1:22" ht="34.5" customHeight="1">
      <c r="A509" s="325"/>
      <c r="B509" s="19"/>
      <c r="C509" s="19" t="s">
        <v>1739</v>
      </c>
      <c r="D509" s="4"/>
      <c r="F509" s="4"/>
      <c r="G509" s="4"/>
      <c r="H509" s="307"/>
      <c r="I509" s="307"/>
      <c r="J509" s="74" t="s">
        <v>77</v>
      </c>
      <c r="K509" s="167"/>
      <c r="L509" s="76" t="s">
        <v>594</v>
      </c>
      <c r="M509" s="76" t="s">
        <v>593</v>
      </c>
      <c r="N509" s="9"/>
      <c r="O509" s="9"/>
      <c r="P509" s="9"/>
      <c r="Q509" s="9"/>
      <c r="R509" s="9"/>
      <c r="S509" s="9"/>
      <c r="T509" s="9"/>
      <c r="U509" s="9"/>
      <c r="V509" s="9"/>
    </row>
    <row r="510" spans="1:22" ht="20.25" customHeight="1">
      <c r="A510" s="325"/>
      <c r="B510" s="2"/>
      <c r="C510" s="411"/>
      <c r="D510" s="412"/>
      <c r="E510" s="412"/>
      <c r="F510" s="412"/>
      <c r="G510" s="44"/>
      <c r="H510" s="307"/>
      <c r="I510" s="65" t="s">
        <v>1148</v>
      </c>
      <c r="J510" s="66"/>
      <c r="K510" s="168"/>
      <c r="L510" s="78" t="s">
        <v>596</v>
      </c>
      <c r="M510" s="78" t="s">
        <v>595</v>
      </c>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1150</v>
      </c>
      <c r="J511" s="180">
        <f t="shared" ref="J511:J518" si="18">IF(SUM(L511:M511)=0,IF(COUNTIF(L511:M511,"未確認")&gt;0,"未確認",IF(COUNTIF(L511:M511,"~*")&gt;0,"*",SUM(L511:M511))),SUM(L511:M511))</f>
        <v>0</v>
      </c>
      <c r="K511" s="181" t="str">
        <f t="shared" ref="K511:K518" si="19">IF(OR(COUNTIF(L511:M511,"未確認")&gt;0,COUNTIF(L511:M511,"*")&gt;0),"※","")</f>
        <v/>
      </c>
      <c r="L511" s="111"/>
      <c r="M511" s="111"/>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1152</v>
      </c>
      <c r="J512" s="180" t="str">
        <f t="shared" si="18"/>
        <v>*</v>
      </c>
      <c r="K512" s="181" t="str">
        <f t="shared" si="19"/>
        <v>※</v>
      </c>
      <c r="L512" s="111"/>
      <c r="M512" s="111" t="s">
        <v>1110</v>
      </c>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1154</v>
      </c>
      <c r="J513" s="180">
        <f t="shared" si="18"/>
        <v>0</v>
      </c>
      <c r="K513" s="181" t="str">
        <f t="shared" si="19"/>
        <v/>
      </c>
      <c r="L513" s="111"/>
      <c r="M513" s="111"/>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1156</v>
      </c>
      <c r="J514" s="180">
        <f t="shared" si="18"/>
        <v>0</v>
      </c>
      <c r="K514" s="181" t="str">
        <f t="shared" si="19"/>
        <v/>
      </c>
      <c r="L514" s="111"/>
      <c r="M514" s="111"/>
      <c r="N514" s="9"/>
      <c r="O514" s="9"/>
      <c r="P514" s="9"/>
      <c r="Q514" s="9"/>
      <c r="R514" s="9"/>
      <c r="S514" s="9"/>
      <c r="T514" s="9"/>
      <c r="U514" s="9"/>
      <c r="V514" s="9"/>
    </row>
    <row r="515" spans="1:22" ht="117">
      <c r="A515" s="349" t="s">
        <v>1157</v>
      </c>
      <c r="B515" s="184"/>
      <c r="C515" s="383" t="s">
        <v>384</v>
      </c>
      <c r="D515" s="384"/>
      <c r="E515" s="384"/>
      <c r="F515" s="384"/>
      <c r="G515" s="384"/>
      <c r="H515" s="385"/>
      <c r="I515" s="116" t="s">
        <v>1158</v>
      </c>
      <c r="J515" s="180" t="str">
        <f t="shared" si="18"/>
        <v>*</v>
      </c>
      <c r="K515" s="181" t="str">
        <f t="shared" si="19"/>
        <v>※</v>
      </c>
      <c r="L515" s="111" t="s">
        <v>1127</v>
      </c>
      <c r="M515" s="111"/>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1516</v>
      </c>
      <c r="J516" s="180">
        <f t="shared" si="18"/>
        <v>0</v>
      </c>
      <c r="K516" s="181" t="str">
        <f t="shared" si="19"/>
        <v/>
      </c>
      <c r="L516" s="111"/>
      <c r="M516" s="111"/>
    </row>
    <row r="517" spans="1:22" s="112" customFormat="1" ht="70.150000000000006" customHeight="1">
      <c r="A517" s="349" t="s">
        <v>1160</v>
      </c>
      <c r="B517" s="184"/>
      <c r="C517" s="383" t="s">
        <v>388</v>
      </c>
      <c r="D517" s="384"/>
      <c r="E517" s="384"/>
      <c r="F517" s="384"/>
      <c r="G517" s="384"/>
      <c r="H517" s="385"/>
      <c r="I517" s="116" t="s">
        <v>1161</v>
      </c>
      <c r="J517" s="180">
        <f t="shared" si="18"/>
        <v>0</v>
      </c>
      <c r="K517" s="181" t="str">
        <f t="shared" si="19"/>
        <v/>
      </c>
      <c r="L517" s="111"/>
      <c r="M517" s="111"/>
    </row>
    <row r="518" spans="1:22" s="112" customFormat="1" ht="84" customHeight="1">
      <c r="A518" s="349" t="s">
        <v>1162</v>
      </c>
      <c r="B518" s="184"/>
      <c r="C518" s="383" t="s">
        <v>390</v>
      </c>
      <c r="D518" s="384"/>
      <c r="E518" s="384"/>
      <c r="F518" s="384"/>
      <c r="G518" s="384"/>
      <c r="H518" s="385"/>
      <c r="I518" s="116" t="s">
        <v>1740</v>
      </c>
      <c r="J518" s="180">
        <f t="shared" si="18"/>
        <v>0</v>
      </c>
      <c r="K518" s="181" t="str">
        <f t="shared" si="19"/>
        <v/>
      </c>
      <c r="L518" s="111"/>
      <c r="M518" s="111"/>
    </row>
    <row r="519" spans="1:22" s="1" customFormat="1">
      <c r="A519" s="325"/>
      <c r="B519" s="19"/>
      <c r="C519" s="19"/>
      <c r="D519" s="19"/>
      <c r="E519" s="19"/>
      <c r="F519" s="19"/>
      <c r="G519" s="19"/>
      <c r="H519" s="15"/>
      <c r="I519" s="15"/>
      <c r="J519" s="87"/>
      <c r="K519" s="88"/>
      <c r="L519" s="89"/>
      <c r="M519" s="89"/>
    </row>
    <row r="520" spans="1:22">
      <c r="A520" s="325"/>
      <c r="B520" s="19"/>
      <c r="C520" s="19"/>
      <c r="D520" s="19"/>
      <c r="E520" s="19"/>
      <c r="F520" s="19"/>
      <c r="G520" s="19"/>
      <c r="H520" s="15"/>
      <c r="I520" s="15"/>
      <c r="L520" s="73"/>
      <c r="M520" s="73"/>
      <c r="N520" s="9"/>
      <c r="O520" s="9"/>
      <c r="P520" s="9"/>
      <c r="Q520" s="9"/>
      <c r="R520" s="9"/>
      <c r="S520" s="9"/>
      <c r="T520" s="9"/>
      <c r="U520" s="9"/>
      <c r="V520" s="9"/>
    </row>
    <row r="521" spans="1:22" ht="34.5" customHeight="1">
      <c r="A521" s="325"/>
      <c r="B521" s="19"/>
      <c r="C521" s="19" t="s">
        <v>1518</v>
      </c>
      <c r="D521" s="4"/>
      <c r="F521" s="4"/>
      <c r="G521" s="4"/>
      <c r="H521" s="307"/>
      <c r="I521" s="307"/>
      <c r="J521" s="74" t="s">
        <v>77</v>
      </c>
      <c r="K521" s="167"/>
      <c r="L521" s="76" t="s">
        <v>594</v>
      </c>
      <c r="M521" s="76" t="s">
        <v>593</v>
      </c>
      <c r="N521" s="9"/>
      <c r="O521" s="9"/>
      <c r="P521" s="9"/>
      <c r="Q521" s="9"/>
      <c r="R521" s="9"/>
      <c r="S521" s="9"/>
      <c r="T521" s="9"/>
      <c r="U521" s="9"/>
      <c r="V521" s="9"/>
    </row>
    <row r="522" spans="1:22" ht="20.25" customHeight="1">
      <c r="A522" s="325"/>
      <c r="B522" s="2"/>
      <c r="C522" s="411"/>
      <c r="D522" s="412"/>
      <c r="E522" s="412"/>
      <c r="F522" s="412"/>
      <c r="G522" s="44"/>
      <c r="H522" s="307"/>
      <c r="I522" s="65" t="s">
        <v>1148</v>
      </c>
      <c r="J522" s="66"/>
      <c r="K522" s="168"/>
      <c r="L522" s="78" t="s">
        <v>596</v>
      </c>
      <c r="M522" s="78" t="s">
        <v>595</v>
      </c>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1165</v>
      </c>
      <c r="J523" s="185">
        <f>IF(SUM(L523:M523)=0,IF(COUNTIF(L523:M523,"未確認")&gt;0,"未確認",IF(COUNTIF(L523:M523,"~*")&gt;0,"*",SUM(L523:M523))),SUM(L523:M523))</f>
        <v>0</v>
      </c>
      <c r="K523" s="181" t="str">
        <f>IF(OR(COUNTIF(L523:M523,"未確認")&gt;0,COUNTIF(L523:M523,"*")&gt;0),"※","")</f>
        <v/>
      </c>
      <c r="L523" s="111"/>
      <c r="M523" s="111"/>
    </row>
    <row r="524" spans="1:22" s="108" customFormat="1" ht="78">
      <c r="A524" s="349"/>
      <c r="B524" s="184"/>
      <c r="C524" s="415" t="s">
        <v>1166</v>
      </c>
      <c r="D524" s="416"/>
      <c r="E524" s="416"/>
      <c r="F524" s="416"/>
      <c r="G524" s="416"/>
      <c r="H524" s="417"/>
      <c r="I524" s="116" t="s">
        <v>1167</v>
      </c>
      <c r="J524" s="185">
        <f>IF(SUM(L524:M524)=0,IF(COUNTIF(L524:M524,"未確認")&gt;0,"未確認",IF(COUNTIF(L524:M524,"~*")&gt;0,"*",SUM(L524:M524))),SUM(L524:M524))</f>
        <v>0</v>
      </c>
      <c r="K524" s="181" t="str">
        <f>IF(OR(COUNTIF(L524:M524,"未確認")&gt;0,COUNTIF(L524:M524,"*")&gt;0),"※","")</f>
        <v/>
      </c>
      <c r="L524" s="111"/>
      <c r="M524" s="111"/>
    </row>
    <row r="525" spans="1:22" s="108" customFormat="1" ht="97.5">
      <c r="A525" s="349" t="s">
        <v>1168</v>
      </c>
      <c r="B525" s="184"/>
      <c r="C525" s="415" t="s">
        <v>395</v>
      </c>
      <c r="D525" s="416"/>
      <c r="E525" s="416"/>
      <c r="F525" s="416"/>
      <c r="G525" s="416"/>
      <c r="H525" s="417"/>
      <c r="I525" s="116" t="s">
        <v>1169</v>
      </c>
      <c r="J525" s="185">
        <f>IF(SUM(L525:M525)=0,IF(COUNTIF(L525:M525,"未確認")&gt;0,"未確認",IF(COUNTIF(L525:M525,"~*")&gt;0,"*",SUM(L525:M525))),SUM(L525:M525))</f>
        <v>0</v>
      </c>
      <c r="K525" s="181" t="str">
        <f>IF(OR(COUNTIF(L525:M525,"未確認")&gt;0,COUNTIF(L525:M525,"*")&gt;0),"※","")</f>
        <v/>
      </c>
      <c r="L525" s="111"/>
      <c r="M525" s="111"/>
    </row>
    <row r="526" spans="1:22" s="1" customFormat="1">
      <c r="A526" s="325"/>
      <c r="B526" s="19"/>
      <c r="C526" s="19"/>
      <c r="D526" s="19"/>
      <c r="E526" s="19"/>
      <c r="F526" s="19"/>
      <c r="G526" s="19"/>
      <c r="H526" s="15"/>
      <c r="I526" s="15"/>
      <c r="J526" s="87"/>
      <c r="K526" s="88"/>
      <c r="L526" s="73"/>
      <c r="M526" s="73"/>
    </row>
    <row r="527" spans="1:22">
      <c r="A527" s="325"/>
      <c r="B527" s="19"/>
      <c r="C527" s="19"/>
      <c r="D527" s="19"/>
      <c r="E527" s="19"/>
      <c r="F527" s="19"/>
      <c r="G527" s="19"/>
      <c r="H527" s="15"/>
      <c r="I527" s="15"/>
      <c r="L527" s="73"/>
      <c r="M527" s="73"/>
      <c r="N527" s="9"/>
      <c r="O527" s="9"/>
      <c r="P527" s="9"/>
      <c r="Q527" s="9"/>
      <c r="R527" s="9"/>
      <c r="S527" s="9"/>
      <c r="T527" s="9"/>
      <c r="U527" s="9"/>
      <c r="V527" s="9"/>
    </row>
    <row r="528" spans="1:22" ht="34.5" customHeight="1">
      <c r="A528" s="325"/>
      <c r="B528" s="19"/>
      <c r="C528" s="19" t="s">
        <v>1741</v>
      </c>
      <c r="D528" s="4"/>
      <c r="F528" s="4"/>
      <c r="G528" s="4"/>
      <c r="H528" s="307"/>
      <c r="I528" s="307"/>
      <c r="J528" s="74" t="s">
        <v>77</v>
      </c>
      <c r="K528" s="167"/>
      <c r="L528" s="76" t="s">
        <v>594</v>
      </c>
      <c r="M528" s="76" t="s">
        <v>593</v>
      </c>
      <c r="N528" s="9"/>
      <c r="O528" s="9"/>
      <c r="P528" s="9"/>
      <c r="Q528" s="9"/>
      <c r="R528" s="9"/>
      <c r="S528" s="9"/>
      <c r="T528" s="9"/>
      <c r="U528" s="9"/>
      <c r="V528" s="9"/>
    </row>
    <row r="529" spans="1:22" ht="20.25" customHeight="1">
      <c r="A529" s="325"/>
      <c r="B529" s="2"/>
      <c r="C529" s="418"/>
      <c r="D529" s="418"/>
      <c r="E529" s="418"/>
      <c r="F529" s="418"/>
      <c r="G529" s="44"/>
      <c r="H529" s="307"/>
      <c r="I529" s="65" t="s">
        <v>1148</v>
      </c>
      <c r="J529" s="66"/>
      <c r="K529" s="168"/>
      <c r="L529" s="78" t="s">
        <v>596</v>
      </c>
      <c r="M529" s="78" t="s">
        <v>595</v>
      </c>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1172</v>
      </c>
      <c r="J530" s="185">
        <f>IF(SUM(L530:M530)=0,IF(COUNTIF(L530:M530,"未確認")&gt;0,"未確認",IF(COUNTIF(L530:M530,"~*")&gt;0,"*",SUM(L530:M530))),SUM(L530:M530))</f>
        <v>0</v>
      </c>
      <c r="K530" s="181" t="str">
        <f>IF(OR(COUNTIF(L530:M530,"未確認")&gt;0,COUNTIF(L530:M530,"*")&gt;0),"※","")</f>
        <v/>
      </c>
      <c r="L530" s="111"/>
      <c r="M530" s="111"/>
    </row>
    <row r="531" spans="1:22" s="1" customFormat="1">
      <c r="A531" s="325"/>
      <c r="B531" s="19"/>
      <c r="C531" s="19"/>
      <c r="D531" s="19"/>
      <c r="E531" s="19"/>
      <c r="F531" s="19"/>
      <c r="G531" s="19"/>
      <c r="H531" s="15"/>
      <c r="I531" s="15"/>
      <c r="J531" s="87"/>
      <c r="K531" s="88"/>
      <c r="L531" s="89"/>
      <c r="M531" s="89"/>
    </row>
    <row r="532" spans="1:22">
      <c r="A532" s="325"/>
      <c r="B532" s="19"/>
      <c r="C532" s="19"/>
      <c r="D532" s="19"/>
      <c r="E532" s="19"/>
      <c r="F532" s="19"/>
      <c r="G532" s="19"/>
      <c r="H532" s="15"/>
      <c r="I532" s="15"/>
      <c r="L532" s="73"/>
      <c r="M532" s="73"/>
      <c r="N532" s="9"/>
      <c r="O532" s="9"/>
      <c r="P532" s="9"/>
      <c r="Q532" s="9"/>
      <c r="R532" s="9"/>
      <c r="S532" s="9"/>
      <c r="T532" s="9"/>
      <c r="U532" s="9"/>
      <c r="V532" s="9"/>
    </row>
    <row r="533" spans="1:22" ht="34.5" customHeight="1">
      <c r="A533" s="325"/>
      <c r="B533" s="19"/>
      <c r="C533" s="19" t="s">
        <v>1173</v>
      </c>
      <c r="D533" s="4"/>
      <c r="F533" s="4"/>
      <c r="G533" s="4"/>
      <c r="H533" s="307"/>
      <c r="I533" s="307"/>
      <c r="J533" s="74" t="s">
        <v>77</v>
      </c>
      <c r="K533" s="167"/>
      <c r="L533" s="76" t="s">
        <v>594</v>
      </c>
      <c r="M533" s="76" t="s">
        <v>593</v>
      </c>
      <c r="N533" s="9"/>
      <c r="O533" s="9"/>
      <c r="P533" s="9"/>
      <c r="Q533" s="9"/>
      <c r="R533" s="9"/>
      <c r="S533" s="9"/>
      <c r="T533" s="9"/>
      <c r="U533" s="9"/>
      <c r="V533" s="9"/>
    </row>
    <row r="534" spans="1:22" ht="20.25" customHeight="1">
      <c r="A534" s="325"/>
      <c r="B534" s="2"/>
      <c r="C534" s="418"/>
      <c r="D534" s="419"/>
      <c r="E534" s="419"/>
      <c r="F534" s="419"/>
      <c r="G534" s="44"/>
      <c r="H534" s="307"/>
      <c r="I534" s="65" t="s">
        <v>1012</v>
      </c>
      <c r="J534" s="66"/>
      <c r="K534" s="168"/>
      <c r="L534" s="78" t="s">
        <v>596</v>
      </c>
      <c r="M534" s="78" t="s">
        <v>595</v>
      </c>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1677</v>
      </c>
      <c r="J535" s="180">
        <f>IF(SUM(L535:M535)=0,IF(COUNTIF(L535:M535,"未確認")&gt;0,"未確認",IF(COUNTIF(L535:M535,"~*")&gt;0,"*",SUM(L535:M535))),SUM(L535:M535))</f>
        <v>0</v>
      </c>
      <c r="K535" s="181" t="str">
        <f>IF(OR(COUNTIF(L535:M535,"未確認")&gt;0,COUNTIF(L535:M535,"*")&gt;0),"※","")</f>
        <v/>
      </c>
      <c r="L535" s="111">
        <v>0</v>
      </c>
      <c r="M535" s="111">
        <v>0</v>
      </c>
    </row>
    <row r="536" spans="1:22" s="1" customFormat="1">
      <c r="A536" s="325"/>
      <c r="B536" s="19"/>
      <c r="C536" s="19"/>
      <c r="D536" s="19"/>
      <c r="E536" s="19"/>
      <c r="F536" s="19"/>
      <c r="G536" s="19"/>
      <c r="H536" s="15"/>
      <c r="I536" s="15"/>
      <c r="J536" s="87"/>
      <c r="K536" s="88"/>
      <c r="L536" s="89"/>
      <c r="M536" s="89"/>
    </row>
    <row r="537" spans="1:22">
      <c r="A537" s="325"/>
      <c r="B537" s="19"/>
      <c r="C537" s="19"/>
      <c r="D537" s="19"/>
      <c r="E537" s="19"/>
      <c r="F537" s="19"/>
      <c r="G537" s="19"/>
      <c r="H537" s="15"/>
      <c r="I537" s="15"/>
      <c r="J537" s="61"/>
      <c r="K537" s="30"/>
      <c r="L537" s="73"/>
      <c r="M537" s="73"/>
      <c r="N537" s="9"/>
      <c r="O537" s="9"/>
      <c r="P537" s="9"/>
      <c r="Q537" s="9"/>
      <c r="R537" s="9"/>
      <c r="S537" s="9"/>
      <c r="T537" s="9"/>
      <c r="U537" s="9"/>
      <c r="V537" s="9"/>
    </row>
    <row r="538" spans="1:22" ht="34.5" customHeight="1">
      <c r="A538" s="325"/>
      <c r="B538" s="19"/>
      <c r="C538" s="19" t="s">
        <v>1742</v>
      </c>
      <c r="D538" s="4"/>
      <c r="F538" s="4"/>
      <c r="G538" s="4"/>
      <c r="H538" s="307"/>
      <c r="I538" s="307"/>
      <c r="J538" s="74" t="s">
        <v>77</v>
      </c>
      <c r="K538" s="167"/>
      <c r="L538" s="76" t="s">
        <v>594</v>
      </c>
      <c r="M538" s="76" t="s">
        <v>593</v>
      </c>
      <c r="N538" s="9"/>
      <c r="O538" s="9"/>
      <c r="P538" s="9"/>
      <c r="Q538" s="9"/>
      <c r="R538" s="9"/>
      <c r="S538" s="9"/>
      <c r="T538" s="9"/>
      <c r="U538" s="9"/>
      <c r="V538" s="9"/>
    </row>
    <row r="539" spans="1:22" ht="20.25" customHeight="1">
      <c r="A539" s="325"/>
      <c r="B539" s="2"/>
      <c r="C539" s="411"/>
      <c r="D539" s="412"/>
      <c r="E539" s="412"/>
      <c r="F539" s="412"/>
      <c r="G539" s="44"/>
      <c r="H539" s="307"/>
      <c r="I539" s="65" t="s">
        <v>1148</v>
      </c>
      <c r="J539" s="66"/>
      <c r="K539" s="168"/>
      <c r="L539" s="78" t="s">
        <v>596</v>
      </c>
      <c r="M539" s="78" t="s">
        <v>595</v>
      </c>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1178</v>
      </c>
      <c r="J540" s="180">
        <f t="shared" ref="J540:J545" si="20">IF(SUM(L540:M540)=0,IF(COUNTIF(L540:M540,"未確認")&gt;0,"未確認",IF(COUNTIF(L540:M540,"~*")&gt;0,"*",SUM(L540:M540))),SUM(L540:M540))</f>
        <v>0</v>
      </c>
      <c r="K540" s="181" t="str">
        <f t="shared" ref="K540:K545" si="21">IF(OR(COUNTIF(L540:M540,"未確認")&gt;0,COUNTIF(L540:M540,"*")&gt;0),"※","")</f>
        <v/>
      </c>
      <c r="L540" s="111"/>
      <c r="M540" s="111"/>
    </row>
    <row r="541" spans="1:22" s="108" customFormat="1" ht="70.150000000000006" customHeight="1">
      <c r="A541" s="349" t="s">
        <v>1179</v>
      </c>
      <c r="B541" s="184"/>
      <c r="C541" s="383" t="s">
        <v>406</v>
      </c>
      <c r="D541" s="384"/>
      <c r="E541" s="384"/>
      <c r="F541" s="384"/>
      <c r="G541" s="384"/>
      <c r="H541" s="385"/>
      <c r="I541" s="116" t="s">
        <v>1180</v>
      </c>
      <c r="J541" s="180">
        <f t="shared" si="20"/>
        <v>0</v>
      </c>
      <c r="K541" s="181" t="str">
        <f t="shared" si="21"/>
        <v/>
      </c>
      <c r="L541" s="111"/>
      <c r="M541" s="111"/>
    </row>
    <row r="542" spans="1:22" s="108" customFormat="1" ht="42.75" customHeight="1">
      <c r="A542" s="349" t="s">
        <v>1181</v>
      </c>
      <c r="B542" s="184"/>
      <c r="C542" s="383" t="s">
        <v>408</v>
      </c>
      <c r="D542" s="384"/>
      <c r="E542" s="384"/>
      <c r="F542" s="384"/>
      <c r="G542" s="384"/>
      <c r="H542" s="385"/>
      <c r="I542" s="413" t="s">
        <v>1679</v>
      </c>
      <c r="J542" s="180">
        <f t="shared" si="20"/>
        <v>0</v>
      </c>
      <c r="K542" s="181" t="str">
        <f t="shared" si="21"/>
        <v/>
      </c>
      <c r="L542" s="111"/>
      <c r="M542" s="111"/>
    </row>
    <row r="543" spans="1:22" s="108" customFormat="1" ht="42.75" customHeight="1">
      <c r="A543" s="349" t="s">
        <v>1183</v>
      </c>
      <c r="B543" s="184"/>
      <c r="C543" s="383" t="s">
        <v>1743</v>
      </c>
      <c r="D543" s="384"/>
      <c r="E543" s="384"/>
      <c r="F543" s="384"/>
      <c r="G543" s="384"/>
      <c r="H543" s="385"/>
      <c r="I543" s="414"/>
      <c r="J543" s="180">
        <f t="shared" si="20"/>
        <v>75</v>
      </c>
      <c r="K543" s="181" t="str">
        <f t="shared" si="21"/>
        <v/>
      </c>
      <c r="L543" s="111">
        <v>47</v>
      </c>
      <c r="M543" s="111">
        <v>28</v>
      </c>
    </row>
    <row r="544" spans="1:22" s="108" customFormat="1" ht="70.150000000000006" customHeight="1">
      <c r="A544" s="349" t="s">
        <v>1184</v>
      </c>
      <c r="B544" s="184"/>
      <c r="C544" s="383" t="s">
        <v>411</v>
      </c>
      <c r="D544" s="384"/>
      <c r="E544" s="384"/>
      <c r="F544" s="384"/>
      <c r="G544" s="384"/>
      <c r="H544" s="385"/>
      <c r="I544" s="116" t="s">
        <v>1185</v>
      </c>
      <c r="J544" s="180">
        <f t="shared" si="20"/>
        <v>0</v>
      </c>
      <c r="K544" s="181" t="str">
        <f t="shared" si="21"/>
        <v/>
      </c>
      <c r="L544" s="111"/>
      <c r="M544" s="111"/>
    </row>
    <row r="545" spans="1:22" s="108" customFormat="1" ht="56.1" customHeight="1">
      <c r="A545" s="349" t="s">
        <v>1186</v>
      </c>
      <c r="B545" s="184"/>
      <c r="C545" s="383" t="s">
        <v>413</v>
      </c>
      <c r="D545" s="384"/>
      <c r="E545" s="384"/>
      <c r="F545" s="384"/>
      <c r="G545" s="384"/>
      <c r="H545" s="385"/>
      <c r="I545" s="116" t="s">
        <v>1744</v>
      </c>
      <c r="J545" s="180">
        <f t="shared" si="20"/>
        <v>0</v>
      </c>
      <c r="K545" s="181" t="str">
        <f t="shared" si="21"/>
        <v/>
      </c>
      <c r="L545" s="111"/>
      <c r="M545" s="111"/>
    </row>
    <row r="546" spans="1:22" s="1" customFormat="1">
      <c r="A546" s="325"/>
      <c r="B546" s="19"/>
      <c r="C546" s="19"/>
      <c r="D546" s="19"/>
      <c r="E546" s="19"/>
      <c r="F546" s="19"/>
      <c r="G546" s="19"/>
      <c r="H546" s="15"/>
      <c r="I546" s="15"/>
      <c r="J546" s="87"/>
      <c r="K546" s="88"/>
      <c r="L546" s="89"/>
      <c r="M546" s="89"/>
    </row>
    <row r="547" spans="1:22" s="82" customFormat="1">
      <c r="A547" s="325"/>
      <c r="B547" s="83"/>
      <c r="C547" s="60"/>
      <c r="D547" s="60"/>
      <c r="E547" s="60"/>
      <c r="F547" s="60"/>
      <c r="G547" s="60"/>
      <c r="H547" s="90"/>
      <c r="I547" s="90"/>
      <c r="J547" s="87"/>
      <c r="K547" s="88"/>
      <c r="L547" s="89"/>
      <c r="M547" s="89"/>
    </row>
    <row r="548" spans="1:22" s="108" customFormat="1">
      <c r="A548" s="325"/>
      <c r="B548" s="184"/>
      <c r="C548" s="4"/>
      <c r="D548" s="4"/>
      <c r="E548" s="4"/>
      <c r="F548" s="4"/>
      <c r="G548" s="4"/>
      <c r="H548" s="307"/>
      <c r="I548" s="307"/>
      <c r="J548" s="59"/>
      <c r="K548" s="30"/>
      <c r="L548" s="101"/>
      <c r="M548" s="101"/>
    </row>
    <row r="549" spans="1:22" s="108" customFormat="1">
      <c r="A549" s="325"/>
      <c r="B549" s="19" t="s">
        <v>415</v>
      </c>
      <c r="C549" s="19"/>
      <c r="D549" s="19"/>
      <c r="E549" s="19"/>
      <c r="F549" s="19"/>
      <c r="G549" s="19"/>
      <c r="H549" s="15"/>
      <c r="I549" s="15"/>
      <c r="J549" s="59"/>
      <c r="K549" s="30"/>
      <c r="L549" s="101"/>
      <c r="M549" s="101"/>
    </row>
    <row r="550" spans="1:22">
      <c r="A550" s="325"/>
      <c r="B550" s="19"/>
      <c r="C550" s="19"/>
      <c r="D550" s="19"/>
      <c r="E550" s="19"/>
      <c r="F550" s="19"/>
      <c r="G550" s="19"/>
      <c r="H550" s="15"/>
      <c r="I550" s="15"/>
      <c r="L550" s="73"/>
      <c r="M550" s="73"/>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594</v>
      </c>
      <c r="M551" s="76" t="s">
        <v>593</v>
      </c>
    </row>
    <row r="552" spans="1:22" s="2" customFormat="1" ht="20.25" customHeight="1">
      <c r="A552" s="325"/>
      <c r="C552" s="60"/>
      <c r="D552" s="4"/>
      <c r="E552" s="4"/>
      <c r="F552" s="4"/>
      <c r="G552" s="4"/>
      <c r="H552" s="307"/>
      <c r="I552" s="65" t="s">
        <v>1148</v>
      </c>
      <c r="J552" s="66"/>
      <c r="K552" s="168"/>
      <c r="L552" s="78" t="s">
        <v>596</v>
      </c>
      <c r="M552" s="78" t="s">
        <v>595</v>
      </c>
    </row>
    <row r="553" spans="1:22" s="108" customFormat="1" ht="70.150000000000006" customHeight="1">
      <c r="A553" s="349" t="s">
        <v>1188</v>
      </c>
      <c r="C553" s="383" t="s">
        <v>416</v>
      </c>
      <c r="D553" s="384"/>
      <c r="E553" s="384"/>
      <c r="F553" s="384"/>
      <c r="G553" s="384"/>
      <c r="H553" s="385"/>
      <c r="I553" s="116" t="s">
        <v>1745</v>
      </c>
      <c r="J553" s="180">
        <f t="shared" ref="J553:J565" si="22">IF(SUM(L553:M553)=0,IF(COUNTIF(L553:M553,"未確認")&gt;0,"未確認",IF(COUNTIF(L553:M553,"~*")&gt;0,"*",SUM(L553:M553))),SUM(L553:M553))</f>
        <v>0</v>
      </c>
      <c r="K553" s="181" t="str">
        <f t="shared" ref="K553:K565" si="23">IF(OR(COUNTIF(L553:M553,"未確認")&gt;0,COUNTIF(L553:M553,"*")&gt;0),"※","")</f>
        <v/>
      </c>
      <c r="L553" s="111"/>
      <c r="M553" s="111"/>
    </row>
    <row r="554" spans="1:22" s="108" customFormat="1" ht="70.150000000000006" customHeight="1">
      <c r="A554" s="349" t="s">
        <v>1189</v>
      </c>
      <c r="B554" s="113"/>
      <c r="C554" s="383" t="s">
        <v>418</v>
      </c>
      <c r="D554" s="384"/>
      <c r="E554" s="384"/>
      <c r="F554" s="384"/>
      <c r="G554" s="384"/>
      <c r="H554" s="385"/>
      <c r="I554" s="116" t="s">
        <v>1190</v>
      </c>
      <c r="J554" s="180">
        <f t="shared" si="22"/>
        <v>0</v>
      </c>
      <c r="K554" s="181" t="str">
        <f t="shared" si="23"/>
        <v/>
      </c>
      <c r="L554" s="111"/>
      <c r="M554" s="111"/>
    </row>
    <row r="555" spans="1:22" s="108" customFormat="1" ht="70.150000000000006" customHeight="1">
      <c r="A555" s="349" t="s">
        <v>1191</v>
      </c>
      <c r="B555" s="113"/>
      <c r="C555" s="383" t="s">
        <v>420</v>
      </c>
      <c r="D555" s="384"/>
      <c r="E555" s="384"/>
      <c r="F555" s="384"/>
      <c r="G555" s="384"/>
      <c r="H555" s="385"/>
      <c r="I555" s="116" t="s">
        <v>1192</v>
      </c>
      <c r="J555" s="180">
        <f t="shared" si="22"/>
        <v>0</v>
      </c>
      <c r="K555" s="181" t="str">
        <f t="shared" si="23"/>
        <v/>
      </c>
      <c r="L555" s="111"/>
      <c r="M555" s="111"/>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c r="M556" s="111"/>
    </row>
    <row r="557" spans="1:22" s="108" customFormat="1" ht="70.150000000000006" customHeight="1">
      <c r="A557" s="349" t="s">
        <v>1194</v>
      </c>
      <c r="B557" s="113"/>
      <c r="C557" s="383" t="s">
        <v>424</v>
      </c>
      <c r="D557" s="384"/>
      <c r="E557" s="384"/>
      <c r="F557" s="384"/>
      <c r="G557" s="384"/>
      <c r="H557" s="385"/>
      <c r="I557" s="116" t="s">
        <v>1195</v>
      </c>
      <c r="J557" s="180">
        <f t="shared" si="22"/>
        <v>0</v>
      </c>
      <c r="K557" s="181" t="str">
        <f t="shared" si="23"/>
        <v/>
      </c>
      <c r="L557" s="111"/>
      <c r="M557" s="111"/>
    </row>
    <row r="558" spans="1:22" s="108" customFormat="1" ht="98.1" customHeight="1">
      <c r="A558" s="349" t="s">
        <v>1196</v>
      </c>
      <c r="B558" s="113"/>
      <c r="C558" s="383" t="s">
        <v>426</v>
      </c>
      <c r="D558" s="384"/>
      <c r="E558" s="384"/>
      <c r="F558" s="384"/>
      <c r="G558" s="384"/>
      <c r="H558" s="385"/>
      <c r="I558" s="116" t="s">
        <v>1197</v>
      </c>
      <c r="J558" s="180">
        <f t="shared" si="22"/>
        <v>0</v>
      </c>
      <c r="K558" s="181" t="str">
        <f t="shared" si="23"/>
        <v/>
      </c>
      <c r="L558" s="111"/>
      <c r="M558" s="111"/>
    </row>
    <row r="559" spans="1:22" s="108" customFormat="1" ht="84" customHeight="1">
      <c r="A559" s="349" t="s">
        <v>1198</v>
      </c>
      <c r="B559" s="113"/>
      <c r="C559" s="383" t="s">
        <v>428</v>
      </c>
      <c r="D559" s="384"/>
      <c r="E559" s="384"/>
      <c r="F559" s="384"/>
      <c r="G559" s="384"/>
      <c r="H559" s="385"/>
      <c r="I559" s="116" t="s">
        <v>1746</v>
      </c>
      <c r="J559" s="180">
        <f t="shared" si="22"/>
        <v>0</v>
      </c>
      <c r="K559" s="181" t="str">
        <f t="shared" si="23"/>
        <v/>
      </c>
      <c r="L559" s="111"/>
      <c r="M559" s="111"/>
    </row>
    <row r="560" spans="1:22" s="108" customFormat="1" ht="70.150000000000006" customHeight="1">
      <c r="A560" s="349" t="s">
        <v>1200</v>
      </c>
      <c r="B560" s="113"/>
      <c r="C560" s="383" t="s">
        <v>430</v>
      </c>
      <c r="D560" s="384"/>
      <c r="E560" s="384"/>
      <c r="F560" s="384"/>
      <c r="G560" s="384"/>
      <c r="H560" s="385"/>
      <c r="I560" s="116" t="s">
        <v>1530</v>
      </c>
      <c r="J560" s="180">
        <f t="shared" si="22"/>
        <v>0</v>
      </c>
      <c r="K560" s="181" t="str">
        <f t="shared" si="23"/>
        <v/>
      </c>
      <c r="L560" s="111"/>
      <c r="M560" s="111"/>
    </row>
    <row r="561" spans="1:13" s="108" customFormat="1" ht="70.150000000000006" customHeight="1">
      <c r="A561" s="349" t="s">
        <v>1201</v>
      </c>
      <c r="B561" s="113"/>
      <c r="C561" s="386" t="s">
        <v>432</v>
      </c>
      <c r="D561" s="387"/>
      <c r="E561" s="387"/>
      <c r="F561" s="387"/>
      <c r="G561" s="387"/>
      <c r="H561" s="388"/>
      <c r="I561" s="129" t="s">
        <v>1202</v>
      </c>
      <c r="J561" s="180">
        <f t="shared" si="22"/>
        <v>0</v>
      </c>
      <c r="K561" s="181" t="str">
        <f t="shared" si="23"/>
        <v/>
      </c>
      <c r="L561" s="111"/>
      <c r="M561" s="111"/>
    </row>
    <row r="562" spans="1:13" s="108" customFormat="1" ht="78">
      <c r="A562" s="349" t="s">
        <v>1203</v>
      </c>
      <c r="B562" s="113"/>
      <c r="C562" s="383" t="s">
        <v>434</v>
      </c>
      <c r="D562" s="384"/>
      <c r="E562" s="384"/>
      <c r="F562" s="384"/>
      <c r="G562" s="384"/>
      <c r="H562" s="385"/>
      <c r="I562" s="129" t="s">
        <v>435</v>
      </c>
      <c r="J562" s="180">
        <f t="shared" si="22"/>
        <v>0</v>
      </c>
      <c r="K562" s="181" t="str">
        <f t="shared" si="23"/>
        <v/>
      </c>
      <c r="L562" s="111"/>
      <c r="M562" s="111"/>
    </row>
    <row r="563" spans="1:13"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row>
    <row r="564" spans="1:13" s="108" customFormat="1" ht="70.150000000000006" customHeight="1">
      <c r="A564" s="349" t="s">
        <v>1205</v>
      </c>
      <c r="B564" s="113"/>
      <c r="C564" s="383" t="s">
        <v>438</v>
      </c>
      <c r="D564" s="384"/>
      <c r="E564" s="384"/>
      <c r="F564" s="384"/>
      <c r="G564" s="384"/>
      <c r="H564" s="385"/>
      <c r="I564" s="129" t="s">
        <v>1531</v>
      </c>
      <c r="J564" s="180">
        <f t="shared" si="22"/>
        <v>0</v>
      </c>
      <c r="K564" s="181" t="str">
        <f t="shared" si="23"/>
        <v/>
      </c>
      <c r="L564" s="111"/>
      <c r="M564" s="111"/>
    </row>
    <row r="565" spans="1:13" s="108" customFormat="1" ht="70.150000000000006" customHeight="1">
      <c r="A565" s="349" t="s">
        <v>1207</v>
      </c>
      <c r="B565" s="113"/>
      <c r="C565" s="383" t="s">
        <v>440</v>
      </c>
      <c r="D565" s="384"/>
      <c r="E565" s="384"/>
      <c r="F565" s="384"/>
      <c r="G565" s="384"/>
      <c r="H565" s="385"/>
      <c r="I565" s="129" t="s">
        <v>1685</v>
      </c>
      <c r="J565" s="180">
        <f t="shared" si="22"/>
        <v>0</v>
      </c>
      <c r="K565" s="181" t="str">
        <f t="shared" si="23"/>
        <v/>
      </c>
      <c r="L565" s="111"/>
      <c r="M565" s="111"/>
    </row>
    <row r="566" spans="1:13" s="108" customFormat="1" ht="113.65" customHeight="1">
      <c r="A566" s="345" t="s">
        <v>1208</v>
      </c>
      <c r="B566" s="113"/>
      <c r="C566" s="386" t="s">
        <v>1209</v>
      </c>
      <c r="D566" s="387"/>
      <c r="E566" s="387"/>
      <c r="F566" s="387"/>
      <c r="G566" s="387"/>
      <c r="H566" s="388"/>
      <c r="I566" s="317" t="s">
        <v>1210</v>
      </c>
      <c r="J566" s="186"/>
      <c r="K566" s="187"/>
      <c r="L566" s="192" t="s">
        <v>1213</v>
      </c>
      <c r="M566" s="192" t="s">
        <v>1534</v>
      </c>
    </row>
    <row r="567" spans="1:13" s="1" customFormat="1" ht="65.099999999999994" customHeight="1">
      <c r="A567" s="325"/>
      <c r="B567" s="113"/>
      <c r="C567" s="389" t="s">
        <v>445</v>
      </c>
      <c r="D567" s="390"/>
      <c r="E567" s="390"/>
      <c r="F567" s="390"/>
      <c r="G567" s="390"/>
      <c r="H567" s="391"/>
      <c r="I567" s="392" t="s">
        <v>1215</v>
      </c>
      <c r="J567" s="188"/>
      <c r="K567" s="189"/>
      <c r="L567" s="120"/>
      <c r="M567" s="124"/>
    </row>
    <row r="568" spans="1:13" s="1" customFormat="1" ht="34.5" customHeight="1">
      <c r="A568" s="345" t="s">
        <v>1216</v>
      </c>
      <c r="B568" s="113"/>
      <c r="C568" s="190"/>
      <c r="D568" s="398" t="s">
        <v>447</v>
      </c>
      <c r="E568" s="408"/>
      <c r="F568" s="408"/>
      <c r="G568" s="408"/>
      <c r="H568" s="399"/>
      <c r="I568" s="409"/>
      <c r="J568" s="188"/>
      <c r="K568" s="191"/>
      <c r="L568" s="192" t="s">
        <v>26</v>
      </c>
      <c r="M568" s="192">
        <v>29</v>
      </c>
    </row>
    <row r="569" spans="1:13" s="1" customFormat="1" ht="34.5" customHeight="1">
      <c r="A569" s="345" t="s">
        <v>1217</v>
      </c>
      <c r="B569" s="113"/>
      <c r="C569" s="190"/>
      <c r="D569" s="398" t="s">
        <v>448</v>
      </c>
      <c r="E569" s="408"/>
      <c r="F569" s="408"/>
      <c r="G569" s="408"/>
      <c r="H569" s="399"/>
      <c r="I569" s="409"/>
      <c r="J569" s="188"/>
      <c r="K569" s="191"/>
      <c r="L569" s="192" t="s">
        <v>26</v>
      </c>
      <c r="M569" s="192">
        <v>17.8</v>
      </c>
    </row>
    <row r="570" spans="1:13" s="1" customFormat="1" ht="34.5" customHeight="1">
      <c r="A570" s="345" t="s">
        <v>1218</v>
      </c>
      <c r="B570" s="113"/>
      <c r="C570" s="190"/>
      <c r="D570" s="398" t="s">
        <v>449</v>
      </c>
      <c r="E570" s="408"/>
      <c r="F570" s="408"/>
      <c r="G570" s="408"/>
      <c r="H570" s="399"/>
      <c r="I570" s="409"/>
      <c r="J570" s="188"/>
      <c r="K570" s="191"/>
      <c r="L570" s="192" t="s">
        <v>26</v>
      </c>
      <c r="M570" s="192">
        <v>17.8</v>
      </c>
    </row>
    <row r="571" spans="1:13" s="1" customFormat="1" ht="34.5" customHeight="1">
      <c r="A571" s="345" t="s">
        <v>1219</v>
      </c>
      <c r="B571" s="113"/>
      <c r="C571" s="190"/>
      <c r="D571" s="398" t="s">
        <v>450</v>
      </c>
      <c r="E571" s="408"/>
      <c r="F571" s="408"/>
      <c r="G571" s="408"/>
      <c r="H571" s="399"/>
      <c r="I571" s="409"/>
      <c r="J571" s="188"/>
      <c r="K571" s="191"/>
      <c r="L571" s="192" t="s">
        <v>26</v>
      </c>
      <c r="M571" s="192">
        <v>9.6999999999999993</v>
      </c>
    </row>
    <row r="572" spans="1:13" s="1" customFormat="1" ht="34.5" customHeight="1">
      <c r="A572" s="345" t="s">
        <v>1220</v>
      </c>
      <c r="B572" s="113"/>
      <c r="C572" s="190"/>
      <c r="D572" s="398" t="s">
        <v>1221</v>
      </c>
      <c r="E572" s="408"/>
      <c r="F572" s="408"/>
      <c r="G572" s="408"/>
      <c r="H572" s="399"/>
      <c r="I572" s="409"/>
      <c r="J572" s="188"/>
      <c r="K572" s="191"/>
      <c r="L572" s="192" t="s">
        <v>26</v>
      </c>
      <c r="M572" s="192">
        <v>0</v>
      </c>
    </row>
    <row r="573" spans="1:13" s="1" customFormat="1" ht="34.5" customHeight="1">
      <c r="A573" s="345" t="s">
        <v>1222</v>
      </c>
      <c r="B573" s="113"/>
      <c r="C573" s="193"/>
      <c r="D573" s="398" t="s">
        <v>1747</v>
      </c>
      <c r="E573" s="408"/>
      <c r="F573" s="408"/>
      <c r="G573" s="408"/>
      <c r="H573" s="399"/>
      <c r="I573" s="409"/>
      <c r="J573" s="188"/>
      <c r="K573" s="191"/>
      <c r="L573" s="192" t="s">
        <v>26</v>
      </c>
      <c r="M573" s="192">
        <v>19.2</v>
      </c>
    </row>
    <row r="574" spans="1:13" s="1" customFormat="1" ht="34.5" customHeight="1">
      <c r="A574" s="345" t="s">
        <v>1224</v>
      </c>
      <c r="B574" s="113"/>
      <c r="C574" s="304"/>
      <c r="D574" s="398" t="s">
        <v>1233</v>
      </c>
      <c r="E574" s="408"/>
      <c r="F574" s="408"/>
      <c r="G574" s="408"/>
      <c r="H574" s="399"/>
      <c r="I574" s="409"/>
      <c r="J574" s="194"/>
      <c r="K574" s="195"/>
      <c r="L574" s="192" t="s">
        <v>26</v>
      </c>
      <c r="M574" s="192">
        <v>24</v>
      </c>
    </row>
    <row r="575" spans="1:13" s="1" customFormat="1" ht="42.75" customHeight="1">
      <c r="A575" s="325"/>
      <c r="B575" s="113"/>
      <c r="C575" s="389" t="s">
        <v>453</v>
      </c>
      <c r="D575" s="390"/>
      <c r="E575" s="390"/>
      <c r="F575" s="390"/>
      <c r="G575" s="390"/>
      <c r="H575" s="391"/>
      <c r="I575" s="409"/>
      <c r="J575" s="188"/>
      <c r="K575" s="189"/>
      <c r="L575" s="120"/>
      <c r="M575" s="124"/>
    </row>
    <row r="576" spans="1:13" s="1" customFormat="1" ht="34.5" customHeight="1">
      <c r="A576" s="345" t="s">
        <v>1225</v>
      </c>
      <c r="B576" s="113"/>
      <c r="C576" s="190"/>
      <c r="D576" s="398" t="s">
        <v>447</v>
      </c>
      <c r="E576" s="408"/>
      <c r="F576" s="408"/>
      <c r="G576" s="408"/>
      <c r="H576" s="399"/>
      <c r="I576" s="409"/>
      <c r="J576" s="188"/>
      <c r="K576" s="191"/>
      <c r="L576" s="192" t="s">
        <v>26</v>
      </c>
      <c r="M576" s="192">
        <v>24.5</v>
      </c>
    </row>
    <row r="577" spans="1:13" s="1" customFormat="1" ht="34.5" customHeight="1">
      <c r="A577" s="345" t="s">
        <v>1226</v>
      </c>
      <c r="B577" s="113"/>
      <c r="C577" s="190"/>
      <c r="D577" s="398" t="s">
        <v>448</v>
      </c>
      <c r="E577" s="408"/>
      <c r="F577" s="408"/>
      <c r="G577" s="408"/>
      <c r="H577" s="399"/>
      <c r="I577" s="409"/>
      <c r="J577" s="188"/>
      <c r="K577" s="191"/>
      <c r="L577" s="192" t="s">
        <v>26</v>
      </c>
      <c r="M577" s="192">
        <v>12.2</v>
      </c>
    </row>
    <row r="578" spans="1:13" s="1" customFormat="1" ht="34.5" customHeight="1">
      <c r="A578" s="345" t="s">
        <v>1227</v>
      </c>
      <c r="B578" s="113"/>
      <c r="C578" s="190"/>
      <c r="D578" s="398" t="s">
        <v>449</v>
      </c>
      <c r="E578" s="408"/>
      <c r="F578" s="408"/>
      <c r="G578" s="408"/>
      <c r="H578" s="399"/>
      <c r="I578" s="409"/>
      <c r="J578" s="188"/>
      <c r="K578" s="191"/>
      <c r="L578" s="192" t="s">
        <v>26</v>
      </c>
      <c r="M578" s="192" t="s">
        <v>26</v>
      </c>
    </row>
    <row r="579" spans="1:13" s="1" customFormat="1" ht="34.5" customHeight="1">
      <c r="A579" s="345" t="s">
        <v>1228</v>
      </c>
      <c r="B579" s="113"/>
      <c r="C579" s="190"/>
      <c r="D579" s="398" t="s">
        <v>450</v>
      </c>
      <c r="E579" s="408"/>
      <c r="F579" s="408"/>
      <c r="G579" s="408"/>
      <c r="H579" s="399"/>
      <c r="I579" s="409"/>
      <c r="J579" s="188"/>
      <c r="K579" s="191"/>
      <c r="L579" s="192" t="s">
        <v>26</v>
      </c>
      <c r="M579" s="192">
        <v>4</v>
      </c>
    </row>
    <row r="580" spans="1:13" s="1" customFormat="1" ht="34.5" customHeight="1">
      <c r="A580" s="345" t="s">
        <v>1229</v>
      </c>
      <c r="B580" s="113"/>
      <c r="C580" s="190"/>
      <c r="D580" s="398" t="s">
        <v>1221</v>
      </c>
      <c r="E580" s="408"/>
      <c r="F580" s="408"/>
      <c r="G580" s="408"/>
      <c r="H580" s="399"/>
      <c r="I580" s="409"/>
      <c r="J580" s="188"/>
      <c r="K580" s="191"/>
      <c r="L580" s="192" t="s">
        <v>26</v>
      </c>
      <c r="M580" s="192">
        <v>0</v>
      </c>
    </row>
    <row r="581" spans="1:13" s="1" customFormat="1" ht="34.5" customHeight="1">
      <c r="A581" s="345" t="s">
        <v>1230</v>
      </c>
      <c r="B581" s="113"/>
      <c r="C581" s="190"/>
      <c r="D581" s="398" t="s">
        <v>1231</v>
      </c>
      <c r="E581" s="408"/>
      <c r="F581" s="408"/>
      <c r="G581" s="408"/>
      <c r="H581" s="399"/>
      <c r="I581" s="409"/>
      <c r="J581" s="188"/>
      <c r="K581" s="191"/>
      <c r="L581" s="192" t="s">
        <v>26</v>
      </c>
      <c r="M581" s="192" t="s">
        <v>26</v>
      </c>
    </row>
    <row r="582" spans="1:13" s="1" customFormat="1" ht="34.5" customHeight="1">
      <c r="A582" s="345" t="s">
        <v>1232</v>
      </c>
      <c r="B582" s="113"/>
      <c r="C582" s="322"/>
      <c r="D582" s="398" t="s">
        <v>1539</v>
      </c>
      <c r="E582" s="408"/>
      <c r="F582" s="408"/>
      <c r="G582" s="408"/>
      <c r="H582" s="399"/>
      <c r="I582" s="409"/>
      <c r="J582" s="194"/>
      <c r="K582" s="195"/>
      <c r="L582" s="192" t="s">
        <v>26</v>
      </c>
      <c r="M582" s="192" t="s">
        <v>26</v>
      </c>
    </row>
    <row r="583" spans="1:13" s="1" customFormat="1" ht="42.75" customHeight="1">
      <c r="A583" s="325"/>
      <c r="B583" s="113"/>
      <c r="C583" s="389" t="s">
        <v>454</v>
      </c>
      <c r="D583" s="390"/>
      <c r="E583" s="390"/>
      <c r="F583" s="390"/>
      <c r="G583" s="390"/>
      <c r="H583" s="391"/>
      <c r="I583" s="409"/>
      <c r="J583" s="196"/>
      <c r="K583" s="189"/>
      <c r="L583" s="120"/>
      <c r="M583" s="124"/>
    </row>
    <row r="584" spans="1:13" s="1" customFormat="1" ht="34.5" customHeight="1">
      <c r="A584" s="345" t="s">
        <v>1234</v>
      </c>
      <c r="B584" s="113"/>
      <c r="C584" s="190"/>
      <c r="D584" s="398" t="s">
        <v>447</v>
      </c>
      <c r="E584" s="408"/>
      <c r="F584" s="408"/>
      <c r="G584" s="408"/>
      <c r="H584" s="399"/>
      <c r="I584" s="409"/>
      <c r="J584" s="188"/>
      <c r="K584" s="191"/>
      <c r="L584" s="192" t="s">
        <v>26</v>
      </c>
      <c r="M584" s="192">
        <v>0</v>
      </c>
    </row>
    <row r="585" spans="1:13" s="1" customFormat="1" ht="34.5" customHeight="1">
      <c r="A585" s="345" t="s">
        <v>1235</v>
      </c>
      <c r="B585" s="113"/>
      <c r="C585" s="190"/>
      <c r="D585" s="398" t="s">
        <v>448</v>
      </c>
      <c r="E585" s="408"/>
      <c r="F585" s="408"/>
      <c r="G585" s="408"/>
      <c r="H585" s="399"/>
      <c r="I585" s="409"/>
      <c r="J585" s="188"/>
      <c r="K585" s="191"/>
      <c r="L585" s="192" t="s">
        <v>26</v>
      </c>
      <c r="M585" s="192">
        <v>0</v>
      </c>
    </row>
    <row r="586" spans="1:13" s="1" customFormat="1" ht="34.5" customHeight="1">
      <c r="A586" s="345" t="s">
        <v>1236</v>
      </c>
      <c r="B586" s="113"/>
      <c r="C586" s="190"/>
      <c r="D586" s="398" t="s">
        <v>449</v>
      </c>
      <c r="E586" s="408"/>
      <c r="F586" s="408"/>
      <c r="G586" s="408"/>
      <c r="H586" s="399"/>
      <c r="I586" s="409"/>
      <c r="J586" s="188"/>
      <c r="K586" s="191"/>
      <c r="L586" s="192" t="s">
        <v>26</v>
      </c>
      <c r="M586" s="192">
        <v>0</v>
      </c>
    </row>
    <row r="587" spans="1:13" s="1" customFormat="1" ht="34.5" customHeight="1">
      <c r="A587" s="345" t="s">
        <v>1237</v>
      </c>
      <c r="B587" s="113"/>
      <c r="C587" s="190"/>
      <c r="D587" s="398" t="s">
        <v>450</v>
      </c>
      <c r="E587" s="408"/>
      <c r="F587" s="408"/>
      <c r="G587" s="408"/>
      <c r="H587" s="399"/>
      <c r="I587" s="409"/>
      <c r="J587" s="188"/>
      <c r="K587" s="191"/>
      <c r="L587" s="192" t="s">
        <v>26</v>
      </c>
      <c r="M587" s="192">
        <v>0</v>
      </c>
    </row>
    <row r="588" spans="1:13" s="1" customFormat="1" ht="34.5" customHeight="1">
      <c r="A588" s="345" t="s">
        <v>1238</v>
      </c>
      <c r="B588" s="113"/>
      <c r="C588" s="190"/>
      <c r="D588" s="398" t="s">
        <v>1221</v>
      </c>
      <c r="E588" s="408"/>
      <c r="F588" s="408"/>
      <c r="G588" s="408"/>
      <c r="H588" s="399"/>
      <c r="I588" s="409"/>
      <c r="J588" s="188"/>
      <c r="K588" s="191"/>
      <c r="L588" s="192" t="s">
        <v>26</v>
      </c>
      <c r="M588" s="192">
        <v>0</v>
      </c>
    </row>
    <row r="589" spans="1:13" s="1" customFormat="1" ht="34.5" customHeight="1">
      <c r="A589" s="345" t="s">
        <v>1239</v>
      </c>
      <c r="B589" s="113"/>
      <c r="C589" s="190"/>
      <c r="D589" s="398" t="s">
        <v>1231</v>
      </c>
      <c r="E589" s="408"/>
      <c r="F589" s="408"/>
      <c r="G589" s="408"/>
      <c r="H589" s="399"/>
      <c r="I589" s="409"/>
      <c r="J589" s="188"/>
      <c r="K589" s="191"/>
      <c r="L589" s="192" t="s">
        <v>26</v>
      </c>
      <c r="M589" s="192">
        <v>0</v>
      </c>
    </row>
    <row r="590" spans="1:13" s="1" customFormat="1" ht="34.5" customHeight="1">
      <c r="A590" s="345" t="s">
        <v>1240</v>
      </c>
      <c r="B590" s="113"/>
      <c r="C590" s="322"/>
      <c r="D590" s="398" t="s">
        <v>1233</v>
      </c>
      <c r="E590" s="408"/>
      <c r="F590" s="408"/>
      <c r="G590" s="408"/>
      <c r="H590" s="399"/>
      <c r="I590" s="410"/>
      <c r="J590" s="194"/>
      <c r="K590" s="195"/>
      <c r="L590" s="192" t="s">
        <v>26</v>
      </c>
      <c r="M590" s="192">
        <v>0</v>
      </c>
    </row>
    <row r="591" spans="1:13" s="1" customFormat="1">
      <c r="A591" s="325"/>
      <c r="B591" s="19"/>
      <c r="C591" s="19"/>
      <c r="D591" s="19"/>
      <c r="E591" s="19"/>
      <c r="F591" s="19"/>
      <c r="G591" s="19"/>
      <c r="H591" s="15"/>
      <c r="I591" s="15"/>
      <c r="J591" s="87"/>
      <c r="K591" s="88"/>
      <c r="L591" s="89"/>
      <c r="M591" s="89"/>
    </row>
    <row r="592" spans="1:13" s="82" customFormat="1">
      <c r="A592" s="325"/>
      <c r="B592" s="83"/>
      <c r="C592" s="60"/>
      <c r="D592" s="60"/>
      <c r="E592" s="60"/>
      <c r="F592" s="60"/>
      <c r="G592" s="60"/>
      <c r="H592" s="90"/>
      <c r="I592" s="90"/>
      <c r="J592" s="87"/>
      <c r="K592" s="88"/>
      <c r="L592" s="89"/>
      <c r="M592" s="89"/>
    </row>
    <row r="593" spans="1:22" s="1" customFormat="1">
      <c r="A593" s="325"/>
      <c r="B593" s="113"/>
      <c r="C593" s="4"/>
      <c r="D593" s="4"/>
      <c r="E593" s="4"/>
      <c r="F593" s="4"/>
      <c r="G593" s="4"/>
      <c r="H593" s="307"/>
      <c r="I593" s="307"/>
      <c r="J593" s="59"/>
      <c r="K593" s="30"/>
      <c r="L593" s="101"/>
      <c r="M593" s="101"/>
    </row>
    <row r="594" spans="1:22" s="1" customFormat="1">
      <c r="A594" s="325"/>
      <c r="B594" s="19" t="s">
        <v>455</v>
      </c>
      <c r="C594" s="19"/>
      <c r="D594" s="19"/>
      <c r="E594" s="19"/>
      <c r="F594" s="19"/>
      <c r="G594" s="19"/>
      <c r="H594" s="15"/>
      <c r="I594" s="15"/>
      <c r="J594" s="59"/>
      <c r="K594" s="30"/>
      <c r="L594" s="101"/>
      <c r="M594" s="101"/>
    </row>
    <row r="595" spans="1:22">
      <c r="A595" s="325"/>
      <c r="B595" s="19"/>
      <c r="C595" s="19"/>
      <c r="D595" s="19"/>
      <c r="E595" s="19"/>
      <c r="F595" s="19"/>
      <c r="G595" s="19"/>
      <c r="H595" s="15"/>
      <c r="I595" s="15"/>
      <c r="L595" s="73"/>
      <c r="M595" s="73"/>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594</v>
      </c>
      <c r="M596" s="76" t="s">
        <v>593</v>
      </c>
    </row>
    <row r="597" spans="1:22" s="2" customFormat="1" ht="20.25" customHeight="1">
      <c r="A597" s="325"/>
      <c r="C597" s="60"/>
      <c r="D597" s="4"/>
      <c r="E597" s="4"/>
      <c r="F597" s="4"/>
      <c r="G597" s="4"/>
      <c r="H597" s="307"/>
      <c r="I597" s="65" t="s">
        <v>1523</v>
      </c>
      <c r="J597" s="66"/>
      <c r="K597" s="168"/>
      <c r="L597" s="78" t="s">
        <v>596</v>
      </c>
      <c r="M597" s="78" t="s">
        <v>595</v>
      </c>
    </row>
    <row r="598" spans="1:22" s="108" customFormat="1" ht="70.150000000000006" customHeight="1">
      <c r="A598" s="349" t="s">
        <v>1241</v>
      </c>
      <c r="C598" s="383" t="s">
        <v>456</v>
      </c>
      <c r="D598" s="384"/>
      <c r="E598" s="384"/>
      <c r="F598" s="384"/>
      <c r="G598" s="384"/>
      <c r="H598" s="385"/>
      <c r="I598" s="324" t="s">
        <v>1242</v>
      </c>
      <c r="J598" s="180">
        <f>IF(SUM(L598:M598)=0,IF(COUNTIF(L598:M598,"未確認")&gt;0,"未確認",IF(COUNTIF(L598:M598,"~*")&gt;0,"*",SUM(L598:M598))),SUM(L598:M598))</f>
        <v>0</v>
      </c>
      <c r="K598" s="181" t="str">
        <f>IF(OR(COUNTIF(L598:M598,"未確認")&gt;0,COUNTIF(L598:M598,"*")&gt;0),"※","")</f>
        <v/>
      </c>
      <c r="L598" s="111"/>
      <c r="M598" s="111"/>
    </row>
    <row r="599" spans="1:22" s="108" customFormat="1" ht="70.150000000000006" customHeight="1">
      <c r="A599" s="349" t="s">
        <v>1243</v>
      </c>
      <c r="B599" s="83"/>
      <c r="C599" s="383" t="s">
        <v>1540</v>
      </c>
      <c r="D599" s="384"/>
      <c r="E599" s="384"/>
      <c r="F599" s="384"/>
      <c r="G599" s="384"/>
      <c r="H599" s="385"/>
      <c r="I599" s="324" t="s">
        <v>459</v>
      </c>
      <c r="J599" s="180">
        <f>IF(SUM(L599:M599)=0,IF(COUNTIF(L599:M599,"未確認")&gt;0,"未確認",IF(COUNTIF(L599:M599,"~*")&gt;0,"*",SUM(L599:M599))),SUM(L599:M599))</f>
        <v>0</v>
      </c>
      <c r="K599" s="181" t="str">
        <f>IF(OR(COUNTIF(L599:M599,"未確認")&gt;0,COUNTIF(L599:M599,"*")&gt;0),"※","")</f>
        <v/>
      </c>
      <c r="L599" s="111"/>
      <c r="M599" s="111"/>
    </row>
    <row r="600" spans="1:22" s="108" customFormat="1" ht="72" customHeight="1">
      <c r="A600" s="349" t="s">
        <v>1245</v>
      </c>
      <c r="B600" s="83"/>
      <c r="C600" s="383" t="s">
        <v>1748</v>
      </c>
      <c r="D600" s="384"/>
      <c r="E600" s="384"/>
      <c r="F600" s="384"/>
      <c r="G600" s="384"/>
      <c r="H600" s="385"/>
      <c r="I600" s="324" t="s">
        <v>1246</v>
      </c>
      <c r="J600" s="180">
        <f>IF(SUM(L600:M600)=0,IF(COUNTIF(L600:M600,"未確認")&gt;0,"未確認",IF(COUNTIF(L600:M600,"~*")&gt;0,"*",SUM(L600:M600))),SUM(L600:M600))</f>
        <v>0</v>
      </c>
      <c r="K600" s="181" t="str">
        <f>IF(OR(COUNTIF(L600:M600,"未確認")&gt;0,COUNTIF(L600:M600,"*")&gt;0),"※","")</f>
        <v/>
      </c>
      <c r="L600" s="111"/>
      <c r="M600" s="111"/>
    </row>
    <row r="601" spans="1:22" s="108" customFormat="1" ht="56.1" customHeight="1">
      <c r="A601" s="349" t="s">
        <v>1247</v>
      </c>
      <c r="B601" s="83"/>
      <c r="C601" s="383" t="s">
        <v>461</v>
      </c>
      <c r="D601" s="384"/>
      <c r="E601" s="384"/>
      <c r="F601" s="384"/>
      <c r="G601" s="384"/>
      <c r="H601" s="385"/>
      <c r="I601" s="313" t="s">
        <v>1542</v>
      </c>
      <c r="J601" s="180">
        <f>IF(SUM(L601:M601)=0,IF(COUNTIF(L601:M601,"未確認")&gt;0,"未確認",IF(COUNTIF(L601:M601,"~*")&gt;0,"*",SUM(L601:M601))),SUM(L601:M601))</f>
        <v>18</v>
      </c>
      <c r="K601" s="181" t="str">
        <f>IF(OR(COUNTIF(L601:M601,"未確認")&gt;0,COUNTIF(L601:M601,"*")&gt;0),"※","")</f>
        <v/>
      </c>
      <c r="L601" s="111"/>
      <c r="M601" s="111">
        <v>18</v>
      </c>
    </row>
    <row r="602" spans="1:22" s="108" customFormat="1" ht="84" customHeight="1">
      <c r="A602" s="349" t="s">
        <v>1249</v>
      </c>
      <c r="B602" s="83"/>
      <c r="C602" s="383" t="s">
        <v>463</v>
      </c>
      <c r="D602" s="384"/>
      <c r="E602" s="384"/>
      <c r="F602" s="384"/>
      <c r="G602" s="384"/>
      <c r="H602" s="385"/>
      <c r="I602" s="324" t="s">
        <v>1250</v>
      </c>
      <c r="J602" s="180">
        <f>IF(SUM(L602:M602)=0,IF(COUNTIF(L602:M602,"未確認")&gt;0,"未確認",IF(COUNTIF(L602:M602,"~*")&gt;0,"*",SUM(L602:M602))),SUM(L602:M602))</f>
        <v>0</v>
      </c>
      <c r="K602" s="181" t="str">
        <f>IF(OR(COUNTIF(L602:M602,"未確認")&gt;0,COUNTIF(L602:M602,"*")&gt;0),"※","")</f>
        <v/>
      </c>
      <c r="L602" s="111"/>
      <c r="M602" s="111"/>
    </row>
    <row r="603" spans="1:22" s="108" customFormat="1" ht="35.1" customHeight="1">
      <c r="A603" s="345" t="s">
        <v>1251</v>
      </c>
      <c r="B603" s="83"/>
      <c r="C603" s="389" t="s">
        <v>465</v>
      </c>
      <c r="D603" s="390"/>
      <c r="E603" s="390"/>
      <c r="F603" s="390"/>
      <c r="G603" s="390"/>
      <c r="H603" s="391"/>
      <c r="I603" s="406" t="s">
        <v>1252</v>
      </c>
      <c r="J603" s="164">
        <v>309</v>
      </c>
      <c r="K603" s="181" t="str">
        <f>IF(OR(COUNTIF(L603:M603,"未確認")&gt;0,COUNTIF(L603:M603,"~*")&gt;0),"※","")</f>
        <v/>
      </c>
      <c r="L603" s="350"/>
      <c r="M603" s="350"/>
    </row>
    <row r="604" spans="1:22" s="108" customFormat="1" ht="35.1" customHeight="1">
      <c r="A604" s="345" t="s">
        <v>1253</v>
      </c>
      <c r="B604" s="83"/>
      <c r="C604" s="311"/>
      <c r="D604" s="312"/>
      <c r="E604" s="386" t="s">
        <v>467</v>
      </c>
      <c r="F604" s="387"/>
      <c r="G604" s="387"/>
      <c r="H604" s="388"/>
      <c r="I604" s="407"/>
      <c r="J604" s="164">
        <v>30</v>
      </c>
      <c r="K604" s="181" t="str">
        <f>IF(OR(COUNTIF(L604:M604,"未確認")&gt;0,COUNTIF(L604:M604,"~*")&gt;0),"※","")</f>
        <v/>
      </c>
      <c r="L604" s="350"/>
      <c r="M604" s="350"/>
    </row>
    <row r="605" spans="1:22" s="108" customFormat="1" ht="35.1" customHeight="1">
      <c r="A605" s="345" t="s">
        <v>1254</v>
      </c>
      <c r="B605" s="83"/>
      <c r="C605" s="389" t="s">
        <v>468</v>
      </c>
      <c r="D605" s="390"/>
      <c r="E605" s="390"/>
      <c r="F605" s="390"/>
      <c r="G605" s="390"/>
      <c r="H605" s="391"/>
      <c r="I605" s="392" t="s">
        <v>1749</v>
      </c>
      <c r="J605" s="164">
        <v>420</v>
      </c>
      <c r="K605" s="181" t="str">
        <f>IF(OR(COUNTIF(L605:M605,"未確認")&gt;0,COUNTIF(L605:M605,"~*")&gt;0),"※","")</f>
        <v/>
      </c>
      <c r="L605" s="350"/>
      <c r="M605" s="350"/>
    </row>
    <row r="606" spans="1:22" s="108" customFormat="1" ht="35.1" customHeight="1">
      <c r="A606" s="345" t="s">
        <v>1256</v>
      </c>
      <c r="B606" s="83"/>
      <c r="C606" s="311"/>
      <c r="D606" s="312"/>
      <c r="E606" s="386" t="s">
        <v>467</v>
      </c>
      <c r="F606" s="387"/>
      <c r="G606" s="387"/>
      <c r="H606" s="388"/>
      <c r="I606" s="395"/>
      <c r="J606" s="164">
        <v>57</v>
      </c>
      <c r="K606" s="181" t="str">
        <f>IF(OR(COUNTIF(L606:M606,"未確認")&gt;0,COUNTIF(L606:M606,"~*")&gt;0),"※","")</f>
        <v/>
      </c>
      <c r="L606" s="350"/>
      <c r="M606" s="350"/>
    </row>
    <row r="607" spans="1:22" s="108" customFormat="1" ht="42" customHeight="1">
      <c r="A607" s="345" t="s">
        <v>1257</v>
      </c>
      <c r="B607" s="83"/>
      <c r="C607" s="386" t="s">
        <v>470</v>
      </c>
      <c r="D607" s="387"/>
      <c r="E607" s="387"/>
      <c r="F607" s="387"/>
      <c r="G607" s="387"/>
      <c r="H607" s="388"/>
      <c r="I607" s="116" t="s">
        <v>1750</v>
      </c>
      <c r="J607" s="180">
        <v>152</v>
      </c>
      <c r="K607" s="181" t="str">
        <f>IF(OR(COUNTIF(L607:M607,"未確認")&gt;0,COUNTIF(L607:M607,"~*")&gt;0),"※","")</f>
        <v/>
      </c>
      <c r="L607" s="350"/>
      <c r="M607" s="350"/>
    </row>
    <row r="608" spans="1:22" s="108" customFormat="1" ht="56.1" customHeight="1">
      <c r="A608" s="349" t="s">
        <v>1259</v>
      </c>
      <c r="B608" s="83"/>
      <c r="C608" s="383" t="s">
        <v>472</v>
      </c>
      <c r="D608" s="384"/>
      <c r="E608" s="384"/>
      <c r="F608" s="384"/>
      <c r="G608" s="384"/>
      <c r="H608" s="385"/>
      <c r="I608" s="116" t="s">
        <v>473</v>
      </c>
      <c r="J608" s="180">
        <f t="shared" ref="J608:J613" si="24">IF(SUM(L608:M608)=0,IF(COUNTIF(L608:M608,"未確認")&gt;0,"未確認",IF(COUNTIF(L608:M608,"~*")&gt;0,"*",SUM(L608:M608))),SUM(L608:M608))</f>
        <v>0</v>
      </c>
      <c r="K608" s="181" t="str">
        <f t="shared" ref="K608:K613" si="25">IF(OR(COUNTIF(L608:M608,"未確認")&gt;0,COUNTIF(L608:M608,"*")&gt;0),"※","")</f>
        <v/>
      </c>
      <c r="L608" s="111"/>
      <c r="M608" s="111"/>
    </row>
    <row r="609" spans="1:22" s="108" customFormat="1" ht="56.1" customHeight="1">
      <c r="A609" s="349" t="s">
        <v>1260</v>
      </c>
      <c r="B609" s="83"/>
      <c r="C609" s="383" t="s">
        <v>1261</v>
      </c>
      <c r="D609" s="384"/>
      <c r="E609" s="384"/>
      <c r="F609" s="384"/>
      <c r="G609" s="384"/>
      <c r="H609" s="385"/>
      <c r="I609" s="116" t="s">
        <v>475</v>
      </c>
      <c r="J609" s="180">
        <f t="shared" si="24"/>
        <v>0</v>
      </c>
      <c r="K609" s="181" t="str">
        <f t="shared" si="25"/>
        <v/>
      </c>
      <c r="L609" s="111"/>
      <c r="M609" s="111"/>
    </row>
    <row r="610" spans="1:22" s="1" customFormat="1" ht="56.1" customHeight="1">
      <c r="A610" s="349" t="s">
        <v>1262</v>
      </c>
      <c r="B610" s="83"/>
      <c r="C610" s="383" t="s">
        <v>476</v>
      </c>
      <c r="D610" s="384"/>
      <c r="E610" s="384"/>
      <c r="F610" s="384"/>
      <c r="G610" s="384"/>
      <c r="H610" s="385"/>
      <c r="I610" s="116" t="s">
        <v>477</v>
      </c>
      <c r="J610" s="180" t="str">
        <f t="shared" si="24"/>
        <v>*</v>
      </c>
      <c r="K610" s="181" t="str">
        <f t="shared" si="25"/>
        <v>※</v>
      </c>
      <c r="L610" s="111"/>
      <c r="M610" s="111" t="s">
        <v>1127</v>
      </c>
    </row>
    <row r="611" spans="1:22" s="1" customFormat="1" ht="56.1" customHeight="1">
      <c r="A611" s="349" t="s">
        <v>1263</v>
      </c>
      <c r="B611" s="83"/>
      <c r="C611" s="383" t="s">
        <v>478</v>
      </c>
      <c r="D611" s="384"/>
      <c r="E611" s="384"/>
      <c r="F611" s="384"/>
      <c r="G611" s="384"/>
      <c r="H611" s="385"/>
      <c r="I611" s="116" t="s">
        <v>1264</v>
      </c>
      <c r="J611" s="180">
        <f t="shared" si="24"/>
        <v>0</v>
      </c>
      <c r="K611" s="181" t="str">
        <f t="shared" si="25"/>
        <v/>
      </c>
      <c r="L611" s="111"/>
      <c r="M611" s="111"/>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row>
    <row r="613" spans="1:22" s="1" customFormat="1" ht="56.1" customHeight="1">
      <c r="A613" s="349" t="s">
        <v>1266</v>
      </c>
      <c r="B613" s="83"/>
      <c r="C613" s="383" t="s">
        <v>482</v>
      </c>
      <c r="D613" s="384"/>
      <c r="E613" s="384"/>
      <c r="F613" s="384"/>
      <c r="G613" s="384"/>
      <c r="H613" s="385"/>
      <c r="I613" s="116" t="s">
        <v>1267</v>
      </c>
      <c r="J613" s="180">
        <f t="shared" si="24"/>
        <v>0</v>
      </c>
      <c r="K613" s="181" t="str">
        <f t="shared" si="25"/>
        <v/>
      </c>
      <c r="L613" s="111"/>
      <c r="M613" s="111"/>
    </row>
    <row r="614" spans="1:22" s="1" customFormat="1">
      <c r="A614" s="325"/>
      <c r="B614" s="19"/>
      <c r="C614" s="19"/>
      <c r="D614" s="19"/>
      <c r="E614" s="19"/>
      <c r="F614" s="19"/>
      <c r="G614" s="19"/>
      <c r="H614" s="15"/>
      <c r="I614" s="15"/>
      <c r="J614" s="87"/>
      <c r="K614" s="88"/>
      <c r="L614" s="89"/>
      <c r="M614" s="89"/>
    </row>
    <row r="615" spans="1:22" s="82" customFormat="1">
      <c r="A615" s="325"/>
      <c r="B615" s="83"/>
      <c r="C615" s="60"/>
      <c r="D615" s="60"/>
      <c r="E615" s="60"/>
      <c r="F615" s="60"/>
      <c r="G615" s="60"/>
      <c r="H615" s="90"/>
      <c r="I615" s="90"/>
      <c r="J615" s="87"/>
      <c r="K615" s="88"/>
      <c r="L615" s="89"/>
      <c r="M615" s="89"/>
    </row>
    <row r="616" spans="1:22" s="1" customFormat="1">
      <c r="A616" s="325"/>
      <c r="B616" s="83"/>
      <c r="C616" s="4"/>
      <c r="D616" s="4"/>
      <c r="E616" s="126"/>
      <c r="F616" s="126"/>
      <c r="G616" s="126"/>
      <c r="H616" s="127"/>
      <c r="I616" s="127"/>
      <c r="J616" s="87"/>
      <c r="K616" s="88"/>
      <c r="L616" s="89"/>
      <c r="M616" s="89"/>
    </row>
    <row r="617" spans="1:22" s="1" customFormat="1">
      <c r="A617" s="325"/>
      <c r="B617" s="19" t="s">
        <v>484</v>
      </c>
      <c r="C617" s="44"/>
      <c r="D617" s="44"/>
      <c r="E617" s="44"/>
      <c r="F617" s="44"/>
      <c r="G617" s="44"/>
      <c r="H617" s="15"/>
      <c r="I617" s="15"/>
      <c r="J617" s="87"/>
      <c r="K617" s="88"/>
      <c r="L617" s="89"/>
      <c r="M617" s="89"/>
    </row>
    <row r="618" spans="1:22">
      <c r="A618" s="325"/>
      <c r="B618" s="19"/>
      <c r="C618" s="19"/>
      <c r="D618" s="19"/>
      <c r="E618" s="19"/>
      <c r="F618" s="19"/>
      <c r="G618" s="19"/>
      <c r="H618" s="15"/>
      <c r="I618" s="15"/>
      <c r="L618" s="73"/>
      <c r="M618" s="73"/>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594</v>
      </c>
      <c r="M619" s="76" t="s">
        <v>593</v>
      </c>
      <c r="N619" s="9"/>
      <c r="O619" s="9"/>
      <c r="P619" s="9"/>
      <c r="Q619" s="9"/>
      <c r="R619" s="9"/>
      <c r="S619" s="9"/>
      <c r="T619" s="9"/>
      <c r="U619" s="9"/>
      <c r="V619" s="9"/>
    </row>
    <row r="620" spans="1:22" ht="20.25" customHeight="1">
      <c r="A620" s="325"/>
      <c r="B620" s="2"/>
      <c r="C620" s="60"/>
      <c r="D620" s="4"/>
      <c r="F620" s="4"/>
      <c r="G620" s="4"/>
      <c r="H620" s="307"/>
      <c r="I620" s="65" t="s">
        <v>1148</v>
      </c>
      <c r="J620" s="66"/>
      <c r="K620" s="198"/>
      <c r="L620" s="78" t="s">
        <v>596</v>
      </c>
      <c r="M620" s="78" t="s">
        <v>595</v>
      </c>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1751</v>
      </c>
      <c r="J621" s="180">
        <f t="shared" ref="J621:J631" si="26">IF(SUM(L621:M621)=0,IF(COUNTIF(L621:M621,"未確認")&gt;0,"未確認",IF(COUNTIF(L621:M621,"~*")&gt;0,"*",SUM(L621:M621))),SUM(L621:M621))</f>
        <v>0</v>
      </c>
      <c r="K621" s="181" t="str">
        <f t="shared" ref="K621:K631" si="27">IF(OR(COUNTIF(L621:M621,"未確認")&gt;0,COUNTIF(L621:M621,"*")&gt;0),"※","")</f>
        <v/>
      </c>
      <c r="L621" s="111"/>
      <c r="M621" s="111"/>
    </row>
    <row r="622" spans="1:22" s="112" customFormat="1" ht="71.25" customHeight="1">
      <c r="A622" s="349" t="s">
        <v>1270</v>
      </c>
      <c r="B622" s="108"/>
      <c r="C622" s="386" t="s">
        <v>486</v>
      </c>
      <c r="D622" s="387"/>
      <c r="E622" s="387"/>
      <c r="F622" s="387"/>
      <c r="G622" s="387"/>
      <c r="H622" s="388"/>
      <c r="I622" s="404"/>
      <c r="J622" s="180" t="str">
        <f t="shared" si="26"/>
        <v>*</v>
      </c>
      <c r="K622" s="181" t="str">
        <f t="shared" si="27"/>
        <v>※</v>
      </c>
      <c r="L622" s="111" t="s">
        <v>1127</v>
      </c>
      <c r="M622" s="111"/>
    </row>
    <row r="623" spans="1:22" s="112" customFormat="1" ht="71.25" customHeight="1">
      <c r="A623" s="349" t="s">
        <v>1271</v>
      </c>
      <c r="B623" s="108"/>
      <c r="C623" s="386" t="s">
        <v>1272</v>
      </c>
      <c r="D623" s="387"/>
      <c r="E623" s="387"/>
      <c r="F623" s="387"/>
      <c r="G623" s="387"/>
      <c r="H623" s="388"/>
      <c r="I623" s="405"/>
      <c r="J623" s="180">
        <f t="shared" si="26"/>
        <v>0</v>
      </c>
      <c r="K623" s="181" t="str">
        <f t="shared" si="27"/>
        <v/>
      </c>
      <c r="L623" s="111"/>
      <c r="M623" s="111"/>
    </row>
    <row r="624" spans="1:22" s="112" customFormat="1" ht="70.150000000000006" customHeight="1">
      <c r="A624" s="349" t="s">
        <v>1273</v>
      </c>
      <c r="B624" s="108"/>
      <c r="C624" s="386" t="s">
        <v>1274</v>
      </c>
      <c r="D624" s="387"/>
      <c r="E624" s="387"/>
      <c r="F624" s="387"/>
      <c r="G624" s="387"/>
      <c r="H624" s="388"/>
      <c r="I624" s="199" t="s">
        <v>489</v>
      </c>
      <c r="J624" s="180">
        <f t="shared" si="26"/>
        <v>0</v>
      </c>
      <c r="K624" s="181" t="str">
        <f t="shared" si="27"/>
        <v/>
      </c>
      <c r="L624" s="111"/>
      <c r="M624" s="111"/>
    </row>
    <row r="625" spans="1:22" s="112" customFormat="1" ht="84" customHeight="1">
      <c r="A625" s="349" t="s">
        <v>1275</v>
      </c>
      <c r="B625" s="108"/>
      <c r="C625" s="383" t="s">
        <v>1752</v>
      </c>
      <c r="D625" s="384"/>
      <c r="E625" s="384"/>
      <c r="F625" s="384"/>
      <c r="G625" s="384"/>
      <c r="H625" s="385"/>
      <c r="I625" s="116" t="s">
        <v>1277</v>
      </c>
      <c r="J625" s="180">
        <f t="shared" si="26"/>
        <v>0</v>
      </c>
      <c r="K625" s="181" t="str">
        <f t="shared" si="27"/>
        <v/>
      </c>
      <c r="L625" s="111"/>
      <c r="M625" s="111"/>
    </row>
    <row r="626" spans="1:22" s="112" customFormat="1" ht="100.35" customHeight="1">
      <c r="A626" s="349" t="s">
        <v>1278</v>
      </c>
      <c r="B626" s="108"/>
      <c r="C626" s="386" t="s">
        <v>1279</v>
      </c>
      <c r="D626" s="387"/>
      <c r="E626" s="387"/>
      <c r="F626" s="387"/>
      <c r="G626" s="387"/>
      <c r="H626" s="388"/>
      <c r="I626" s="129" t="s">
        <v>1280</v>
      </c>
      <c r="J626" s="180" t="str">
        <f t="shared" si="26"/>
        <v>*</v>
      </c>
      <c r="K626" s="181" t="str">
        <f t="shared" si="27"/>
        <v>※</v>
      </c>
      <c r="L626" s="111" t="s">
        <v>1116</v>
      </c>
      <c r="M626" s="111" t="s">
        <v>1110</v>
      </c>
    </row>
    <row r="627" spans="1:22" s="112" customFormat="1" ht="84" customHeight="1">
      <c r="A627" s="349" t="s">
        <v>1281</v>
      </c>
      <c r="B627" s="113"/>
      <c r="C627" s="386" t="s">
        <v>1282</v>
      </c>
      <c r="D627" s="387"/>
      <c r="E627" s="387"/>
      <c r="F627" s="387"/>
      <c r="G627" s="387"/>
      <c r="H627" s="388"/>
      <c r="I627" s="129" t="s">
        <v>495</v>
      </c>
      <c r="J627" s="180">
        <f t="shared" si="26"/>
        <v>0</v>
      </c>
      <c r="K627" s="181" t="str">
        <f t="shared" si="27"/>
        <v/>
      </c>
      <c r="L627" s="111"/>
      <c r="M627" s="111"/>
    </row>
    <row r="628" spans="1:22" s="112" customFormat="1" ht="98.1" customHeight="1">
      <c r="A628" s="349" t="s">
        <v>1283</v>
      </c>
      <c r="B628" s="113"/>
      <c r="C628" s="383" t="s">
        <v>1284</v>
      </c>
      <c r="D628" s="384"/>
      <c r="E628" s="384"/>
      <c r="F628" s="384"/>
      <c r="G628" s="384"/>
      <c r="H628" s="385"/>
      <c r="I628" s="116" t="s">
        <v>1285</v>
      </c>
      <c r="J628" s="180">
        <f t="shared" si="26"/>
        <v>0</v>
      </c>
      <c r="K628" s="181" t="str">
        <f t="shared" si="27"/>
        <v/>
      </c>
      <c r="L628" s="111"/>
      <c r="M628" s="111"/>
    </row>
    <row r="629" spans="1:22" s="112" customFormat="1" ht="84" customHeight="1">
      <c r="A629" s="349" t="s">
        <v>1286</v>
      </c>
      <c r="B629" s="113"/>
      <c r="C629" s="386" t="s">
        <v>498</v>
      </c>
      <c r="D629" s="387"/>
      <c r="E629" s="387"/>
      <c r="F629" s="387"/>
      <c r="G629" s="387"/>
      <c r="H629" s="388"/>
      <c r="I629" s="116" t="s">
        <v>1287</v>
      </c>
      <c r="J629" s="180" t="str">
        <f t="shared" si="26"/>
        <v>*</v>
      </c>
      <c r="K629" s="181" t="str">
        <f t="shared" si="27"/>
        <v>※</v>
      </c>
      <c r="L629" s="111" t="s">
        <v>1127</v>
      </c>
      <c r="M629" s="111"/>
    </row>
    <row r="630" spans="1:22" s="112" customFormat="1" ht="70.150000000000006" customHeight="1">
      <c r="A630" s="349" t="s">
        <v>1288</v>
      </c>
      <c r="B630" s="113"/>
      <c r="C630" s="383" t="s">
        <v>1553</v>
      </c>
      <c r="D630" s="384"/>
      <c r="E630" s="384"/>
      <c r="F630" s="384"/>
      <c r="G630" s="384"/>
      <c r="H630" s="385"/>
      <c r="I630" s="116" t="s">
        <v>1290</v>
      </c>
      <c r="J630" s="180" t="str">
        <f t="shared" si="26"/>
        <v>*</v>
      </c>
      <c r="K630" s="181" t="str">
        <f t="shared" si="27"/>
        <v>※</v>
      </c>
      <c r="L630" s="111" t="s">
        <v>1121</v>
      </c>
      <c r="M630" s="111"/>
    </row>
    <row r="631" spans="1:22" s="112" customFormat="1" ht="84" customHeight="1">
      <c r="A631" s="349" t="s">
        <v>1291</v>
      </c>
      <c r="B631" s="113"/>
      <c r="C631" s="383" t="s">
        <v>1292</v>
      </c>
      <c r="D631" s="384"/>
      <c r="E631" s="384"/>
      <c r="F631" s="384"/>
      <c r="G631" s="384"/>
      <c r="H631" s="385"/>
      <c r="I631" s="116" t="s">
        <v>1293</v>
      </c>
      <c r="J631" s="180" t="str">
        <f t="shared" si="26"/>
        <v>*</v>
      </c>
      <c r="K631" s="181" t="str">
        <f t="shared" si="27"/>
        <v>※</v>
      </c>
      <c r="L631" s="111" t="s">
        <v>1127</v>
      </c>
      <c r="M631" s="111"/>
    </row>
    <row r="632" spans="1:22" s="1" customFormat="1">
      <c r="A632" s="325"/>
      <c r="B632" s="19"/>
      <c r="C632" s="19"/>
      <c r="D632" s="19"/>
      <c r="E632" s="19"/>
      <c r="F632" s="19"/>
      <c r="G632" s="19"/>
      <c r="H632" s="15"/>
      <c r="I632" s="15"/>
      <c r="J632" s="87"/>
      <c r="K632" s="88"/>
      <c r="L632" s="89"/>
      <c r="M632" s="89"/>
    </row>
    <row r="633" spans="1:22" s="82" customFormat="1">
      <c r="A633" s="325"/>
      <c r="B633" s="83"/>
      <c r="C633" s="60"/>
      <c r="D633" s="60"/>
      <c r="E633" s="60"/>
      <c r="F633" s="60"/>
      <c r="G633" s="60"/>
      <c r="H633" s="90"/>
      <c r="I633" s="90"/>
      <c r="J633" s="87"/>
      <c r="K633" s="88"/>
      <c r="L633" s="89"/>
      <c r="M633" s="89"/>
    </row>
    <row r="634" spans="1:22" s="108" customFormat="1">
      <c r="A634" s="325"/>
      <c r="B634" s="113"/>
      <c r="C634" s="4"/>
      <c r="D634" s="4"/>
      <c r="E634" s="4"/>
      <c r="F634" s="4"/>
      <c r="G634" s="4"/>
      <c r="H634" s="307"/>
      <c r="I634" s="307"/>
      <c r="J634" s="59"/>
      <c r="K634" s="30"/>
      <c r="L634" s="101"/>
      <c r="M634" s="101"/>
    </row>
    <row r="635" spans="1:22" s="108" customFormat="1">
      <c r="A635" s="325"/>
      <c r="B635" s="19" t="s">
        <v>504</v>
      </c>
      <c r="C635" s="4"/>
      <c r="D635" s="4"/>
      <c r="E635" s="4"/>
      <c r="F635" s="4"/>
      <c r="G635" s="4"/>
      <c r="H635" s="307"/>
      <c r="I635" s="307"/>
      <c r="J635" s="59"/>
      <c r="K635" s="30"/>
      <c r="L635" s="101"/>
      <c r="M635" s="101"/>
    </row>
    <row r="636" spans="1:22">
      <c r="A636" s="325"/>
      <c r="B636" s="19"/>
      <c r="C636" s="19"/>
      <c r="D636" s="19"/>
      <c r="E636" s="19"/>
      <c r="F636" s="19"/>
      <c r="G636" s="19"/>
      <c r="H636" s="15"/>
      <c r="I636" s="15"/>
      <c r="J636" s="61"/>
      <c r="K636" s="30"/>
      <c r="L636" s="73"/>
      <c r="M636" s="73"/>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594</v>
      </c>
      <c r="M637" s="76" t="s">
        <v>593</v>
      </c>
      <c r="N637" s="9"/>
      <c r="O637" s="9"/>
      <c r="P637" s="9"/>
      <c r="Q637" s="9"/>
      <c r="R637" s="9"/>
      <c r="S637" s="9"/>
      <c r="T637" s="9"/>
      <c r="U637" s="9"/>
      <c r="V637" s="9"/>
    </row>
    <row r="638" spans="1:22" ht="20.25" customHeight="1">
      <c r="A638" s="325"/>
      <c r="B638" s="2"/>
      <c r="C638" s="60"/>
      <c r="D638" s="4"/>
      <c r="F638" s="4"/>
      <c r="G638" s="4"/>
      <c r="H638" s="307"/>
      <c r="I638" s="65" t="s">
        <v>1148</v>
      </c>
      <c r="J638" s="66"/>
      <c r="K638" s="168"/>
      <c r="L638" s="78" t="s">
        <v>596</v>
      </c>
      <c r="M638" s="78" t="s">
        <v>595</v>
      </c>
      <c r="N638" s="9"/>
      <c r="O638" s="9"/>
      <c r="P638" s="9"/>
      <c r="Q638" s="9"/>
      <c r="R638" s="9"/>
      <c r="S638" s="9"/>
      <c r="T638" s="9"/>
      <c r="U638" s="9"/>
      <c r="V638" s="9"/>
    </row>
    <row r="639" spans="1:22" s="112" customFormat="1" ht="70.150000000000006" customHeight="1">
      <c r="A639" s="349" t="s">
        <v>1294</v>
      </c>
      <c r="B639" s="108"/>
      <c r="C639" s="383" t="s">
        <v>1295</v>
      </c>
      <c r="D639" s="384"/>
      <c r="E639" s="384"/>
      <c r="F639" s="384"/>
      <c r="G639" s="384"/>
      <c r="H639" s="385"/>
      <c r="I639" s="116" t="s">
        <v>506</v>
      </c>
      <c r="J639" s="180">
        <f t="shared" ref="J639:J646" si="28">IF(SUM(L639:M639)=0,IF(COUNTIF(L639:M639,"未確認")&gt;0,"未確認",IF(COUNTIF(L639:M639,"~*")&gt;0,"*",SUM(L639:M639))),SUM(L639:M639))</f>
        <v>0</v>
      </c>
      <c r="K639" s="181" t="str">
        <f t="shared" ref="K639:K646" si="29">IF(OR(COUNTIF(L639:M639,"未確認")&gt;0,COUNTIF(L639:M639,"*")&gt;0),"※","")</f>
        <v/>
      </c>
      <c r="L639" s="111"/>
      <c r="M639" s="111"/>
    </row>
    <row r="640" spans="1:22" s="112" customFormat="1" ht="56.1" customHeight="1">
      <c r="A640" s="349" t="s">
        <v>1296</v>
      </c>
      <c r="B640" s="113"/>
      <c r="C640" s="383" t="s">
        <v>1297</v>
      </c>
      <c r="D640" s="384"/>
      <c r="E640" s="384"/>
      <c r="F640" s="384"/>
      <c r="G640" s="384"/>
      <c r="H640" s="385"/>
      <c r="I640" s="116" t="s">
        <v>508</v>
      </c>
      <c r="J640" s="180" t="str">
        <f t="shared" si="28"/>
        <v>*</v>
      </c>
      <c r="K640" s="181" t="str">
        <f t="shared" si="29"/>
        <v>※</v>
      </c>
      <c r="L640" s="111"/>
      <c r="M640" s="111" t="s">
        <v>1127</v>
      </c>
    </row>
    <row r="641" spans="1:22" s="112" customFormat="1" ht="78">
      <c r="A641" s="349" t="s">
        <v>1298</v>
      </c>
      <c r="B641" s="113"/>
      <c r="C641" s="383" t="s">
        <v>1555</v>
      </c>
      <c r="D641" s="384"/>
      <c r="E641" s="384"/>
      <c r="F641" s="384"/>
      <c r="G641" s="384"/>
      <c r="H641" s="385"/>
      <c r="I641" s="116" t="s">
        <v>510</v>
      </c>
      <c r="J641" s="180" t="str">
        <f t="shared" si="28"/>
        <v>*</v>
      </c>
      <c r="K641" s="181" t="str">
        <f t="shared" si="29"/>
        <v>※</v>
      </c>
      <c r="L641" s="111"/>
      <c r="M641" s="111" t="s">
        <v>1127</v>
      </c>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c r="M642" s="111"/>
    </row>
    <row r="643" spans="1:22" s="112" customFormat="1" ht="84" customHeight="1">
      <c r="A643" s="349" t="s">
        <v>1301</v>
      </c>
      <c r="B643" s="113"/>
      <c r="C643" s="383" t="s">
        <v>1556</v>
      </c>
      <c r="D643" s="384"/>
      <c r="E643" s="384"/>
      <c r="F643" s="384"/>
      <c r="G643" s="384"/>
      <c r="H643" s="385"/>
      <c r="I643" s="116" t="s">
        <v>514</v>
      </c>
      <c r="J643" s="180">
        <f t="shared" si="28"/>
        <v>0</v>
      </c>
      <c r="K643" s="181" t="str">
        <f t="shared" si="29"/>
        <v/>
      </c>
      <c r="L643" s="111"/>
      <c r="M643" s="111"/>
    </row>
    <row r="644" spans="1:22" s="112" customFormat="1" ht="70.150000000000006" customHeight="1">
      <c r="A644" s="349" t="s">
        <v>1302</v>
      </c>
      <c r="B644" s="113"/>
      <c r="C644" s="383" t="s">
        <v>1303</v>
      </c>
      <c r="D644" s="384"/>
      <c r="E644" s="384"/>
      <c r="F644" s="384"/>
      <c r="G644" s="384"/>
      <c r="H644" s="385"/>
      <c r="I644" s="116" t="s">
        <v>516</v>
      </c>
      <c r="J644" s="180">
        <f t="shared" si="28"/>
        <v>0</v>
      </c>
      <c r="K644" s="181" t="str">
        <f t="shared" si="29"/>
        <v/>
      </c>
      <c r="L644" s="111"/>
      <c r="M644" s="111"/>
    </row>
    <row r="645" spans="1:22" s="112" customFormat="1" ht="98.1" customHeight="1">
      <c r="A645" s="349" t="s">
        <v>1304</v>
      </c>
      <c r="B645" s="113"/>
      <c r="C645" s="383" t="s">
        <v>1305</v>
      </c>
      <c r="D645" s="384"/>
      <c r="E645" s="384"/>
      <c r="F645" s="384"/>
      <c r="G645" s="384"/>
      <c r="H645" s="385"/>
      <c r="I645" s="116" t="s">
        <v>518</v>
      </c>
      <c r="J645" s="180">
        <f t="shared" si="28"/>
        <v>0</v>
      </c>
      <c r="K645" s="181" t="str">
        <f t="shared" si="29"/>
        <v/>
      </c>
      <c r="L645" s="111"/>
      <c r="M645" s="111"/>
    </row>
    <row r="646" spans="1:22" s="112" customFormat="1" ht="84" customHeight="1">
      <c r="A646" s="349" t="s">
        <v>1306</v>
      </c>
      <c r="B646" s="113"/>
      <c r="C646" s="386" t="s">
        <v>519</v>
      </c>
      <c r="D646" s="387"/>
      <c r="E646" s="387"/>
      <c r="F646" s="387"/>
      <c r="G646" s="387"/>
      <c r="H646" s="388"/>
      <c r="I646" s="116" t="s">
        <v>520</v>
      </c>
      <c r="J646" s="180" t="str">
        <f t="shared" si="28"/>
        <v>*</v>
      </c>
      <c r="K646" s="181" t="str">
        <f t="shared" si="29"/>
        <v>※</v>
      </c>
      <c r="L646" s="111" t="s">
        <v>1121</v>
      </c>
      <c r="M646" s="111"/>
    </row>
    <row r="647" spans="1:22" s="1" customFormat="1">
      <c r="A647" s="325"/>
      <c r="B647" s="19"/>
      <c r="C647" s="19"/>
      <c r="D647" s="19"/>
      <c r="E647" s="19"/>
      <c r="F647" s="19"/>
      <c r="G647" s="19"/>
      <c r="H647" s="15"/>
      <c r="I647" s="15"/>
      <c r="J647" s="87"/>
      <c r="K647" s="88"/>
      <c r="L647" s="89"/>
      <c r="M647" s="89"/>
    </row>
    <row r="648" spans="1:22" s="82" customFormat="1">
      <c r="A648" s="325"/>
      <c r="B648" s="83"/>
      <c r="C648" s="60"/>
      <c r="D648" s="60"/>
      <c r="E648" s="60"/>
      <c r="F648" s="60"/>
      <c r="G648" s="60"/>
      <c r="H648" s="90"/>
      <c r="I648" s="90"/>
      <c r="J648" s="87"/>
      <c r="K648" s="88"/>
      <c r="L648" s="89"/>
      <c r="M648" s="89"/>
    </row>
    <row r="649" spans="1:22" s="108" customFormat="1">
      <c r="A649" s="325"/>
      <c r="B649" s="113"/>
      <c r="C649" s="4"/>
      <c r="D649" s="4"/>
      <c r="E649" s="4"/>
      <c r="F649" s="4"/>
      <c r="G649" s="4"/>
      <c r="H649" s="307"/>
      <c r="I649" s="307"/>
      <c r="J649" s="59"/>
      <c r="K649" s="30"/>
      <c r="L649" s="101"/>
      <c r="M649" s="101"/>
    </row>
    <row r="650" spans="1:22" s="108" customFormat="1">
      <c r="A650" s="325"/>
      <c r="B650" s="19" t="s">
        <v>1307</v>
      </c>
      <c r="C650" s="4"/>
      <c r="D650" s="4"/>
      <c r="E650" s="4"/>
      <c r="F650" s="4"/>
      <c r="G650" s="4"/>
      <c r="H650" s="307"/>
      <c r="I650" s="307"/>
      <c r="J650" s="59"/>
      <c r="K650" s="30"/>
      <c r="L650" s="101"/>
      <c r="M650" s="101"/>
    </row>
    <row r="651" spans="1:22">
      <c r="A651" s="325"/>
      <c r="B651" s="19"/>
      <c r="C651" s="19"/>
      <c r="D651" s="19"/>
      <c r="E651" s="19"/>
      <c r="F651" s="19"/>
      <c r="G651" s="19"/>
      <c r="H651" s="15"/>
      <c r="I651" s="15"/>
      <c r="J651" s="61"/>
      <c r="K651" s="30"/>
      <c r="L651" s="73"/>
      <c r="M651" s="73"/>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1753</v>
      </c>
      <c r="M652" s="76" t="s">
        <v>1754</v>
      </c>
      <c r="N652" s="9"/>
      <c r="O652" s="9"/>
      <c r="P652" s="9"/>
      <c r="Q652" s="9"/>
      <c r="R652" s="9"/>
      <c r="S652" s="9"/>
      <c r="T652" s="9"/>
      <c r="U652" s="9"/>
      <c r="V652" s="9"/>
    </row>
    <row r="653" spans="1:22" ht="20.25" customHeight="1">
      <c r="A653" s="325"/>
      <c r="B653" s="2"/>
      <c r="C653" s="60"/>
      <c r="D653" s="4"/>
      <c r="F653" s="4"/>
      <c r="G653" s="4"/>
      <c r="H653" s="307"/>
      <c r="I653" s="65" t="s">
        <v>1148</v>
      </c>
      <c r="J653" s="66"/>
      <c r="K653" s="168"/>
      <c r="L653" s="78"/>
      <c r="M653" s="78"/>
      <c r="N653" s="9"/>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30">IF(SUM(L654:M654)=0,IF(COUNTIF(L654:M654,"未確認")&gt;0,"未確認",IF(COUNTIF(L654:M654,"~*")&gt;0,"*",SUM(L654:M654))),SUM(L654:M654))</f>
        <v>64</v>
      </c>
      <c r="K654" s="181" t="str">
        <f t="shared" ref="K654:K668" si="31">IF(OR(COUNTIF(L654:M654,"未確認")&gt;0,COUNTIF(L654:M654,"*")&gt;0),"※","")</f>
        <v/>
      </c>
      <c r="L654" s="111">
        <v>40</v>
      </c>
      <c r="M654" s="111">
        <v>24</v>
      </c>
    </row>
    <row r="655" spans="1:22" s="112" customFormat="1" ht="70.150000000000006" customHeight="1">
      <c r="A655" s="349" t="s">
        <v>1314</v>
      </c>
      <c r="B655" s="83"/>
      <c r="C655" s="171"/>
      <c r="D655" s="200"/>
      <c r="E655" s="383" t="s">
        <v>1563</v>
      </c>
      <c r="F655" s="384"/>
      <c r="G655" s="384"/>
      <c r="H655" s="385"/>
      <c r="I655" s="116" t="s">
        <v>525</v>
      </c>
      <c r="J655" s="180">
        <f t="shared" si="30"/>
        <v>0</v>
      </c>
      <c r="K655" s="181" t="str">
        <f t="shared" si="31"/>
        <v/>
      </c>
      <c r="L655" s="111"/>
      <c r="M655" s="111"/>
    </row>
    <row r="656" spans="1:22" s="112" customFormat="1" ht="70.150000000000006" customHeight="1">
      <c r="A656" s="349" t="s">
        <v>1316</v>
      </c>
      <c r="B656" s="83"/>
      <c r="C656" s="171"/>
      <c r="D656" s="200"/>
      <c r="E656" s="383" t="s">
        <v>1755</v>
      </c>
      <c r="F656" s="384"/>
      <c r="G656" s="384"/>
      <c r="H656" s="385"/>
      <c r="I656" s="116" t="s">
        <v>527</v>
      </c>
      <c r="J656" s="180">
        <f t="shared" si="30"/>
        <v>12</v>
      </c>
      <c r="K656" s="181" t="str">
        <f t="shared" si="31"/>
        <v>※</v>
      </c>
      <c r="L656" s="111">
        <v>12</v>
      </c>
      <c r="M656" s="111" t="s">
        <v>1110</v>
      </c>
    </row>
    <row r="657" spans="1:22" s="112" customFormat="1" ht="70.150000000000006" customHeight="1">
      <c r="A657" s="349" t="s">
        <v>1318</v>
      </c>
      <c r="B657" s="83"/>
      <c r="C657" s="315"/>
      <c r="D657" s="318"/>
      <c r="E657" s="383" t="s">
        <v>528</v>
      </c>
      <c r="F657" s="384"/>
      <c r="G657" s="384"/>
      <c r="H657" s="385"/>
      <c r="I657" s="116" t="s">
        <v>529</v>
      </c>
      <c r="J657" s="180" t="str">
        <f t="shared" si="30"/>
        <v>*</v>
      </c>
      <c r="K657" s="181" t="str">
        <f t="shared" si="31"/>
        <v>※</v>
      </c>
      <c r="L657" s="111" t="s">
        <v>1127</v>
      </c>
      <c r="M657" s="111" t="s">
        <v>1110</v>
      </c>
    </row>
    <row r="658" spans="1:22" s="112" customFormat="1" ht="84" customHeight="1">
      <c r="A658" s="349" t="s">
        <v>1319</v>
      </c>
      <c r="B658" s="83"/>
      <c r="C658" s="315"/>
      <c r="D658" s="318"/>
      <c r="E658" s="383" t="s">
        <v>1320</v>
      </c>
      <c r="F658" s="384"/>
      <c r="G658" s="384"/>
      <c r="H658" s="385"/>
      <c r="I658" s="116" t="s">
        <v>531</v>
      </c>
      <c r="J658" s="180">
        <f t="shared" si="30"/>
        <v>30</v>
      </c>
      <c r="K658" s="181" t="str">
        <f t="shared" si="31"/>
        <v/>
      </c>
      <c r="L658" s="111">
        <v>16</v>
      </c>
      <c r="M658" s="111">
        <v>14</v>
      </c>
    </row>
    <row r="659" spans="1:22" s="112" customFormat="1" ht="70.150000000000006" customHeight="1">
      <c r="A659" s="349" t="s">
        <v>1321</v>
      </c>
      <c r="B659" s="83"/>
      <c r="C659" s="171"/>
      <c r="D659" s="200"/>
      <c r="E659" s="383" t="s">
        <v>1700</v>
      </c>
      <c r="F659" s="384"/>
      <c r="G659" s="384"/>
      <c r="H659" s="385"/>
      <c r="I659" s="116" t="s">
        <v>533</v>
      </c>
      <c r="J659" s="180" t="str">
        <f t="shared" si="30"/>
        <v>*</v>
      </c>
      <c r="K659" s="181" t="str">
        <f t="shared" si="31"/>
        <v>※</v>
      </c>
      <c r="L659" s="111" t="s">
        <v>1127</v>
      </c>
      <c r="M659" s="111" t="s">
        <v>1127</v>
      </c>
    </row>
    <row r="660" spans="1:22" s="112" customFormat="1" ht="56.1" customHeight="1">
      <c r="A660" s="349" t="s">
        <v>1323</v>
      </c>
      <c r="B660" s="83"/>
      <c r="C660" s="171"/>
      <c r="D660" s="200"/>
      <c r="E660" s="383" t="s">
        <v>1324</v>
      </c>
      <c r="F660" s="384"/>
      <c r="G660" s="384"/>
      <c r="H660" s="385"/>
      <c r="I660" s="116" t="s">
        <v>535</v>
      </c>
      <c r="J660" s="180">
        <f t="shared" si="30"/>
        <v>0</v>
      </c>
      <c r="K660" s="181" t="str">
        <f t="shared" si="31"/>
        <v/>
      </c>
      <c r="L660" s="111"/>
      <c r="M660" s="111"/>
    </row>
    <row r="661" spans="1:22" s="112" customFormat="1" ht="70.150000000000006" customHeight="1">
      <c r="A661" s="349" t="s">
        <v>1325</v>
      </c>
      <c r="B661" s="83"/>
      <c r="C661" s="171"/>
      <c r="D661" s="200"/>
      <c r="E661" s="383" t="s">
        <v>1326</v>
      </c>
      <c r="F661" s="384"/>
      <c r="G661" s="384"/>
      <c r="H661" s="385"/>
      <c r="I661" s="116" t="s">
        <v>537</v>
      </c>
      <c r="J661" s="180" t="str">
        <f t="shared" si="30"/>
        <v>*</v>
      </c>
      <c r="K661" s="181" t="str">
        <f t="shared" si="31"/>
        <v>※</v>
      </c>
      <c r="L661" s="111" t="s">
        <v>1121</v>
      </c>
      <c r="M661" s="111" t="s">
        <v>1121</v>
      </c>
    </row>
    <row r="662" spans="1:22" s="112" customFormat="1" ht="70.150000000000006" customHeight="1">
      <c r="A662" s="349" t="s">
        <v>1327</v>
      </c>
      <c r="B662" s="83"/>
      <c r="C662" s="173"/>
      <c r="D662" s="201"/>
      <c r="E662" s="383" t="s">
        <v>1328</v>
      </c>
      <c r="F662" s="384"/>
      <c r="G662" s="384"/>
      <c r="H662" s="385"/>
      <c r="I662" s="116" t="s">
        <v>539</v>
      </c>
      <c r="J662" s="180">
        <f t="shared" si="30"/>
        <v>0</v>
      </c>
      <c r="K662" s="181" t="str">
        <f t="shared" si="31"/>
        <v/>
      </c>
      <c r="L662" s="111"/>
      <c r="M662" s="111"/>
    </row>
    <row r="663" spans="1:22" s="112" customFormat="1" ht="70.150000000000006" customHeight="1">
      <c r="A663" s="349" t="s">
        <v>1329</v>
      </c>
      <c r="B663" s="83"/>
      <c r="C663" s="383" t="s">
        <v>1756</v>
      </c>
      <c r="D663" s="384"/>
      <c r="E663" s="384"/>
      <c r="F663" s="384"/>
      <c r="G663" s="384"/>
      <c r="H663" s="385"/>
      <c r="I663" s="116" t="s">
        <v>1330</v>
      </c>
      <c r="J663" s="180">
        <f t="shared" si="30"/>
        <v>17</v>
      </c>
      <c r="K663" s="181" t="str">
        <f t="shared" si="31"/>
        <v>※</v>
      </c>
      <c r="L663" s="111" t="s">
        <v>1127</v>
      </c>
      <c r="M663" s="111">
        <v>17</v>
      </c>
    </row>
    <row r="664" spans="1:22" s="112" customFormat="1" ht="72" customHeight="1">
      <c r="A664" s="349" t="s">
        <v>1331</v>
      </c>
      <c r="B664" s="83"/>
      <c r="C664" s="386" t="s">
        <v>1332</v>
      </c>
      <c r="D664" s="387"/>
      <c r="E664" s="387"/>
      <c r="F664" s="387"/>
      <c r="G664" s="387"/>
      <c r="H664" s="388"/>
      <c r="I664" s="129" t="s">
        <v>1757</v>
      </c>
      <c r="J664" s="180">
        <f t="shared" si="30"/>
        <v>0</v>
      </c>
      <c r="K664" s="181" t="str">
        <f t="shared" si="31"/>
        <v/>
      </c>
      <c r="L664" s="111"/>
      <c r="M664" s="111"/>
    </row>
    <row r="665" spans="1:22" s="112" customFormat="1" ht="70.150000000000006" customHeight="1">
      <c r="A665" s="349" t="s">
        <v>1333</v>
      </c>
      <c r="B665" s="83"/>
      <c r="C665" s="383" t="s">
        <v>1334</v>
      </c>
      <c r="D665" s="384"/>
      <c r="E665" s="384"/>
      <c r="F665" s="384"/>
      <c r="G665" s="384"/>
      <c r="H665" s="385"/>
      <c r="I665" s="116" t="s">
        <v>1335</v>
      </c>
      <c r="J665" s="180">
        <f t="shared" si="30"/>
        <v>0</v>
      </c>
      <c r="K665" s="181" t="str">
        <f t="shared" si="31"/>
        <v/>
      </c>
      <c r="L665" s="111"/>
      <c r="M665" s="111"/>
    </row>
    <row r="666" spans="1:22" s="112" customFormat="1" ht="56.1" customHeight="1">
      <c r="A666" s="349" t="s">
        <v>1336</v>
      </c>
      <c r="B666" s="83"/>
      <c r="C666" s="383" t="s">
        <v>1337</v>
      </c>
      <c r="D666" s="384"/>
      <c r="E666" s="384"/>
      <c r="F666" s="384"/>
      <c r="G666" s="384"/>
      <c r="H666" s="385"/>
      <c r="I666" s="116" t="s">
        <v>545</v>
      </c>
      <c r="J666" s="180">
        <f t="shared" si="30"/>
        <v>11</v>
      </c>
      <c r="K666" s="181" t="str">
        <f t="shared" si="31"/>
        <v>※</v>
      </c>
      <c r="L666" s="111">
        <v>11</v>
      </c>
      <c r="M666" s="111" t="s">
        <v>1121</v>
      </c>
    </row>
    <row r="667" spans="1:22" s="112" customFormat="1" ht="70.150000000000006" customHeight="1">
      <c r="A667" s="349" t="s">
        <v>1338</v>
      </c>
      <c r="B667" s="83"/>
      <c r="C667" s="386" t="s">
        <v>1339</v>
      </c>
      <c r="D667" s="387"/>
      <c r="E667" s="387"/>
      <c r="F667" s="387"/>
      <c r="G667" s="387"/>
      <c r="H667" s="388"/>
      <c r="I667" s="116" t="s">
        <v>1340</v>
      </c>
      <c r="J667" s="180">
        <f t="shared" si="30"/>
        <v>0</v>
      </c>
      <c r="K667" s="181" t="str">
        <f t="shared" si="31"/>
        <v/>
      </c>
      <c r="L667" s="111"/>
      <c r="M667" s="111"/>
    </row>
    <row r="668" spans="1:22" s="112" customFormat="1" ht="84" customHeight="1">
      <c r="A668" s="349" t="s">
        <v>1341</v>
      </c>
      <c r="B668" s="83"/>
      <c r="C668" s="383" t="s">
        <v>1342</v>
      </c>
      <c r="D668" s="384"/>
      <c r="E668" s="384"/>
      <c r="F668" s="384"/>
      <c r="G668" s="384"/>
      <c r="H668" s="385"/>
      <c r="I668" s="116" t="s">
        <v>1343</v>
      </c>
      <c r="J668" s="180">
        <f t="shared" si="30"/>
        <v>0</v>
      </c>
      <c r="K668" s="181" t="str">
        <f t="shared" si="31"/>
        <v/>
      </c>
      <c r="L668" s="111"/>
      <c r="M668" s="111"/>
    </row>
    <row r="669" spans="1:22" s="1" customFormat="1">
      <c r="A669" s="325"/>
      <c r="B669" s="19"/>
      <c r="C669" s="19"/>
      <c r="D669" s="19"/>
      <c r="E669" s="19"/>
      <c r="F669" s="19"/>
      <c r="G669" s="19"/>
      <c r="H669" s="15"/>
      <c r="I669" s="15"/>
      <c r="J669" s="87"/>
      <c r="K669" s="88"/>
      <c r="L669" s="89"/>
      <c r="M669" s="89"/>
    </row>
    <row r="670" spans="1:22" s="82" customFormat="1">
      <c r="A670" s="325"/>
      <c r="B670" s="83"/>
      <c r="C670" s="60"/>
      <c r="D670" s="60"/>
      <c r="E670" s="60"/>
      <c r="F670" s="60"/>
      <c r="G670" s="60"/>
      <c r="H670" s="90"/>
      <c r="I670" s="90"/>
      <c r="J670" s="87"/>
      <c r="K670" s="88"/>
      <c r="L670" s="89"/>
      <c r="M670" s="89"/>
    </row>
    <row r="671" spans="1:22" s="108" customFormat="1">
      <c r="A671" s="325"/>
      <c r="B671" s="113"/>
      <c r="C671" s="4"/>
      <c r="D671" s="4"/>
      <c r="E671" s="4"/>
      <c r="F671" s="4"/>
      <c r="G671" s="4"/>
      <c r="H671" s="307"/>
      <c r="I671" s="307"/>
      <c r="J671" s="59"/>
      <c r="K671" s="30"/>
      <c r="L671" s="101"/>
      <c r="M671" s="101"/>
    </row>
    <row r="672" spans="1:22">
      <c r="A672" s="325"/>
      <c r="B672" s="19"/>
      <c r="C672" s="19"/>
      <c r="D672" s="19"/>
      <c r="E672" s="19"/>
      <c r="F672" s="19"/>
      <c r="G672" s="19"/>
      <c r="H672" s="15"/>
      <c r="I672" s="15"/>
      <c r="L672" s="73"/>
      <c r="M672" s="73"/>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594</v>
      </c>
      <c r="M673" s="76" t="s">
        <v>593</v>
      </c>
      <c r="N673" s="9"/>
      <c r="O673" s="9"/>
      <c r="P673" s="9"/>
      <c r="Q673" s="9"/>
      <c r="R673" s="9"/>
      <c r="S673" s="9"/>
      <c r="T673" s="9"/>
      <c r="U673" s="9"/>
      <c r="V673" s="9"/>
    </row>
    <row r="674" spans="1:22" ht="20.25" customHeight="1">
      <c r="A674" s="325"/>
      <c r="B674" s="2"/>
      <c r="C674" s="60"/>
      <c r="D674" s="4"/>
      <c r="F674" s="4"/>
      <c r="G674" s="4"/>
      <c r="H674" s="307"/>
      <c r="I674" s="65" t="s">
        <v>1523</v>
      </c>
      <c r="J674" s="66"/>
      <c r="K674" s="168"/>
      <c r="L674" s="78" t="s">
        <v>596</v>
      </c>
      <c r="M674" s="78" t="s">
        <v>595</v>
      </c>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26</v>
      </c>
      <c r="M675" s="96" t="s">
        <v>26</v>
      </c>
    </row>
    <row r="676" spans="1:22" s="82" customFormat="1" ht="56.1" customHeight="1">
      <c r="A676" s="345" t="s">
        <v>1346</v>
      </c>
      <c r="B676" s="83"/>
      <c r="C676" s="386" t="s">
        <v>549</v>
      </c>
      <c r="D676" s="387"/>
      <c r="E676" s="387"/>
      <c r="F676" s="387"/>
      <c r="G676" s="387"/>
      <c r="H676" s="388"/>
      <c r="I676" s="129" t="s">
        <v>550</v>
      </c>
      <c r="J676" s="186"/>
      <c r="K676" s="202"/>
      <c r="L676" s="203" t="s">
        <v>26</v>
      </c>
      <c r="M676" s="203" t="s">
        <v>26</v>
      </c>
    </row>
    <row r="677" spans="1:22" s="82" customFormat="1" ht="56.1" customHeight="1">
      <c r="A677" s="345" t="s">
        <v>1347</v>
      </c>
      <c r="B677" s="83"/>
      <c r="C677" s="386" t="s">
        <v>551</v>
      </c>
      <c r="D677" s="387"/>
      <c r="E677" s="387"/>
      <c r="F677" s="387"/>
      <c r="G677" s="387"/>
      <c r="H677" s="388"/>
      <c r="I677" s="129" t="s">
        <v>1348</v>
      </c>
      <c r="J677" s="186"/>
      <c r="K677" s="202"/>
      <c r="L677" s="204" t="s">
        <v>26</v>
      </c>
      <c r="M677" s="204" t="s">
        <v>26</v>
      </c>
    </row>
    <row r="678" spans="1:22" s="82" customFormat="1" ht="60" customHeight="1">
      <c r="A678" s="345" t="s">
        <v>1349</v>
      </c>
      <c r="B678" s="83"/>
      <c r="C678" s="389" t="s">
        <v>552</v>
      </c>
      <c r="D678" s="390"/>
      <c r="E678" s="390"/>
      <c r="F678" s="390"/>
      <c r="G678" s="390"/>
      <c r="H678" s="391"/>
      <c r="I678" s="392" t="s">
        <v>1350</v>
      </c>
      <c r="J678" s="186"/>
      <c r="K678" s="202"/>
      <c r="L678" s="205" t="s">
        <v>26</v>
      </c>
      <c r="M678" s="205" t="s">
        <v>26</v>
      </c>
    </row>
    <row r="679" spans="1:22" s="82" customFormat="1" ht="35.1" customHeight="1">
      <c r="A679" s="345" t="s">
        <v>1351</v>
      </c>
      <c r="B679" s="83"/>
      <c r="C679" s="206"/>
      <c r="D679" s="207"/>
      <c r="E679" s="389" t="s">
        <v>553</v>
      </c>
      <c r="F679" s="390"/>
      <c r="G679" s="390"/>
      <c r="H679" s="391"/>
      <c r="I679" s="394"/>
      <c r="J679" s="186"/>
      <c r="K679" s="202"/>
      <c r="L679" s="205" t="s">
        <v>26</v>
      </c>
      <c r="M679" s="205" t="s">
        <v>26</v>
      </c>
    </row>
    <row r="680" spans="1:22" s="82" customFormat="1" ht="25.9" customHeight="1">
      <c r="A680" s="345" t="s">
        <v>1352</v>
      </c>
      <c r="B680" s="83"/>
      <c r="C680" s="208"/>
      <c r="D680" s="305"/>
      <c r="E680" s="396"/>
      <c r="F680" s="397"/>
      <c r="G680" s="398" t="s">
        <v>554</v>
      </c>
      <c r="H680" s="399"/>
      <c r="I680" s="395"/>
      <c r="J680" s="186"/>
      <c r="K680" s="202"/>
      <c r="L680" s="205" t="s">
        <v>26</v>
      </c>
      <c r="M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t="s">
        <v>26</v>
      </c>
    </row>
    <row r="682" spans="1:22" s="108" customFormat="1" ht="34.5" customHeight="1">
      <c r="A682" s="345" t="s">
        <v>1356</v>
      </c>
      <c r="B682" s="83"/>
      <c r="C682" s="308"/>
      <c r="D682" s="310"/>
      <c r="E682" s="386" t="s">
        <v>1357</v>
      </c>
      <c r="F682" s="387"/>
      <c r="G682" s="387"/>
      <c r="H682" s="388"/>
      <c r="I682" s="393"/>
      <c r="J682" s="186"/>
      <c r="K682" s="202"/>
      <c r="L682" s="205" t="s">
        <v>26</v>
      </c>
      <c r="M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c r="M683" s="352" t="s">
        <v>26</v>
      </c>
    </row>
    <row r="684" spans="1:22" s="1" customFormat="1">
      <c r="A684" s="325"/>
      <c r="B684" s="19"/>
      <c r="C684" s="60"/>
      <c r="D684" s="60"/>
      <c r="E684" s="19"/>
      <c r="F684" s="19"/>
      <c r="G684" s="19"/>
      <c r="H684" s="15"/>
      <c r="I684" s="15"/>
      <c r="J684" s="87"/>
      <c r="K684" s="88"/>
      <c r="L684" s="89"/>
      <c r="M684" s="89"/>
    </row>
    <row r="685" spans="1:22" s="82" customFormat="1">
      <c r="A685" s="325"/>
      <c r="B685" s="83"/>
      <c r="C685" s="60"/>
      <c r="D685" s="60"/>
      <c r="E685" s="60"/>
      <c r="F685" s="60"/>
      <c r="G685" s="60"/>
      <c r="H685" s="90"/>
      <c r="I685" s="90"/>
      <c r="J685" s="87"/>
      <c r="K685" s="88"/>
      <c r="L685" s="89"/>
      <c r="M685" s="89"/>
    </row>
    <row r="686" spans="1:22" s="1" customFormat="1">
      <c r="A686" s="325"/>
      <c r="B686" s="83"/>
      <c r="C686" s="4"/>
      <c r="D686" s="4"/>
      <c r="E686" s="4"/>
      <c r="F686" s="4"/>
      <c r="G686" s="4"/>
      <c r="H686" s="307"/>
      <c r="I686" s="307"/>
      <c r="J686" s="59"/>
      <c r="K686" s="30"/>
      <c r="L686" s="101"/>
      <c r="M686" s="101"/>
    </row>
    <row r="687" spans="1:22" s="1" customFormat="1">
      <c r="A687" s="325"/>
      <c r="B687" s="19" t="s">
        <v>1758</v>
      </c>
      <c r="C687" s="4"/>
      <c r="D687" s="4"/>
      <c r="E687" s="4"/>
      <c r="F687" s="4"/>
      <c r="G687" s="4"/>
      <c r="H687" s="307"/>
      <c r="I687" s="307"/>
      <c r="J687" s="59"/>
      <c r="K687" s="30"/>
      <c r="L687" s="101"/>
      <c r="M687" s="101"/>
    </row>
    <row r="688" spans="1:22">
      <c r="A688" s="325"/>
      <c r="B688" s="19"/>
      <c r="C688" s="19"/>
      <c r="D688" s="19"/>
      <c r="E688" s="19"/>
      <c r="F688" s="19"/>
      <c r="G688" s="19"/>
      <c r="H688" s="15"/>
      <c r="I688" s="15"/>
      <c r="L688" s="73"/>
      <c r="M688" s="73"/>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594</v>
      </c>
      <c r="M689" s="76" t="s">
        <v>593</v>
      </c>
      <c r="N689" s="9"/>
      <c r="O689" s="9"/>
      <c r="P689" s="9"/>
      <c r="Q689" s="9"/>
      <c r="R689" s="9"/>
      <c r="S689" s="9"/>
      <c r="T689" s="9"/>
      <c r="U689" s="9"/>
      <c r="V689" s="9"/>
    </row>
    <row r="690" spans="1:22" ht="20.25" customHeight="1">
      <c r="A690" s="325"/>
      <c r="B690" s="2"/>
      <c r="C690" s="60"/>
      <c r="D690" s="4"/>
      <c r="F690" s="4"/>
      <c r="G690" s="4"/>
      <c r="H690" s="307"/>
      <c r="I690" s="65" t="s">
        <v>1148</v>
      </c>
      <c r="J690" s="66"/>
      <c r="K690" s="168"/>
      <c r="L690" s="78" t="s">
        <v>596</v>
      </c>
      <c r="M690" s="78" t="s">
        <v>595</v>
      </c>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t="str">
        <f>IF(SUM(L691:M691)=0,IF(COUNTIF(L691:M691,"未確認")&gt;0,"未確認",IF(COUNTIF(L691:M691,"~*")&gt;0,"*",SUM(L691:M691))),SUM(L691:M691))</f>
        <v>*</v>
      </c>
      <c r="K691" s="181" t="str">
        <f>IF(OR(COUNTIF(L691:M691,"未確認")&gt;0,COUNTIF(L691:M691,"*")&gt;0),"※","")</f>
        <v>※</v>
      </c>
      <c r="L691" s="111" t="s">
        <v>1127</v>
      </c>
      <c r="M691" s="111"/>
    </row>
    <row r="692" spans="1:22" s="112" customFormat="1" ht="42" customHeight="1">
      <c r="A692" s="349" t="s">
        <v>1363</v>
      </c>
      <c r="B692" s="113"/>
      <c r="C692" s="383" t="s">
        <v>1759</v>
      </c>
      <c r="D692" s="384"/>
      <c r="E692" s="384"/>
      <c r="F692" s="384"/>
      <c r="G692" s="384"/>
      <c r="H692" s="385"/>
      <c r="I692" s="116" t="s">
        <v>559</v>
      </c>
      <c r="J692" s="185">
        <f>IF(SUM(L692:M692)=0,IF(COUNTIF(L692:M692,"未確認")&gt;0,"未確認",IF(COUNTIF(L692:M692,"~*")&gt;0,"*",SUM(L692:M692))),SUM(L692:M692))</f>
        <v>0</v>
      </c>
      <c r="K692" s="181" t="str">
        <f>IF(OR(COUNTIF(L692:M692,"未確認")&gt;0,COUNTIF(L692:M692,"*")&gt;0),"※","")</f>
        <v/>
      </c>
      <c r="L692" s="111"/>
      <c r="M692" s="111"/>
    </row>
    <row r="693" spans="1:22" s="112" customFormat="1" ht="84" customHeight="1">
      <c r="A693" s="349" t="s">
        <v>1365</v>
      </c>
      <c r="B693" s="113"/>
      <c r="C693" s="383" t="s">
        <v>1760</v>
      </c>
      <c r="D693" s="384"/>
      <c r="E693" s="384"/>
      <c r="F693" s="384"/>
      <c r="G693" s="384"/>
      <c r="H693" s="385"/>
      <c r="I693" s="116" t="s">
        <v>561</v>
      </c>
      <c r="J693" s="185">
        <f>IF(SUM(L693:M693)=0,IF(COUNTIF(L693:M693,"未確認")&gt;0,"未確認",IF(COUNTIF(L693:M693,"~*")&gt;0,"*",SUM(L693:M693))),SUM(L693:M693))</f>
        <v>0</v>
      </c>
      <c r="K693" s="181" t="str">
        <f>IF(OR(COUNTIF(L693:M693,"未確認")&gt;0,COUNTIF(L693:M693,"*")&gt;0),"※","")</f>
        <v/>
      </c>
      <c r="L693" s="111"/>
      <c r="M693" s="111"/>
    </row>
    <row r="694" spans="1:22" s="1" customFormat="1">
      <c r="A694" s="325"/>
      <c r="B694" s="19"/>
      <c r="C694" s="19"/>
      <c r="D694" s="19"/>
      <c r="E694" s="19"/>
      <c r="F694" s="19"/>
      <c r="G694" s="19"/>
      <c r="H694" s="15"/>
      <c r="I694" s="15"/>
      <c r="J694" s="87"/>
      <c r="K694" s="88"/>
      <c r="L694" s="89"/>
      <c r="M694" s="89"/>
    </row>
    <row r="695" spans="1:22" s="82" customFormat="1">
      <c r="A695" s="325"/>
      <c r="B695" s="83"/>
      <c r="C695" s="60"/>
      <c r="D695" s="60"/>
      <c r="E695" s="60"/>
      <c r="F695" s="60"/>
      <c r="G695" s="60"/>
      <c r="H695" s="90"/>
      <c r="I695" s="90"/>
      <c r="J695" s="87"/>
      <c r="K695" s="88"/>
      <c r="L695" s="89"/>
      <c r="M695" s="89"/>
    </row>
    <row r="696" spans="1:22" s="108" customFormat="1">
      <c r="A696" s="325"/>
      <c r="C696" s="4"/>
      <c r="D696" s="4"/>
      <c r="E696" s="4"/>
      <c r="F696" s="4"/>
      <c r="G696" s="4"/>
      <c r="H696" s="307"/>
      <c r="I696" s="307"/>
      <c r="J696" s="59"/>
      <c r="K696" s="30"/>
      <c r="L696" s="101"/>
      <c r="M696" s="101"/>
    </row>
    <row r="697" spans="1:22" s="108" customFormat="1">
      <c r="A697" s="325"/>
      <c r="B697" s="19" t="s">
        <v>1572</v>
      </c>
      <c r="C697" s="4"/>
      <c r="D697" s="4"/>
      <c r="E697" s="4"/>
      <c r="F697" s="4"/>
      <c r="G697" s="4"/>
      <c r="H697" s="307"/>
      <c r="I697" s="307"/>
      <c r="J697" s="59"/>
      <c r="K697" s="30"/>
      <c r="L697" s="101"/>
      <c r="M697" s="101"/>
    </row>
    <row r="698" spans="1:22">
      <c r="A698" s="325"/>
      <c r="B698" s="19"/>
      <c r="C698" s="19"/>
      <c r="D698" s="19"/>
      <c r="E698" s="19"/>
      <c r="F698" s="19"/>
      <c r="G698" s="19"/>
      <c r="H698" s="15"/>
      <c r="I698" s="15"/>
      <c r="L698" s="73"/>
      <c r="M698" s="73"/>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594</v>
      </c>
      <c r="M699" s="76" t="s">
        <v>593</v>
      </c>
      <c r="N699" s="9"/>
      <c r="O699" s="9"/>
      <c r="P699" s="9"/>
      <c r="Q699" s="9"/>
      <c r="R699" s="9"/>
      <c r="S699" s="9"/>
      <c r="T699" s="9"/>
      <c r="U699" s="9"/>
      <c r="V699" s="9"/>
    </row>
    <row r="700" spans="1:22" ht="20.25" customHeight="1">
      <c r="A700" s="325"/>
      <c r="B700" s="2"/>
      <c r="C700" s="60"/>
      <c r="D700" s="4"/>
      <c r="F700" s="4"/>
      <c r="G700" s="4"/>
      <c r="H700" s="307"/>
      <c r="I700" s="65" t="s">
        <v>1148</v>
      </c>
      <c r="J700" s="66"/>
      <c r="K700" s="168"/>
      <c r="L700" s="78" t="s">
        <v>596</v>
      </c>
      <c r="M700" s="78" t="s">
        <v>595</v>
      </c>
      <c r="N700" s="9"/>
      <c r="O700" s="9"/>
      <c r="P700" s="9"/>
      <c r="Q700" s="9"/>
      <c r="R700" s="9"/>
      <c r="S700" s="9"/>
      <c r="T700" s="9"/>
      <c r="U700" s="9"/>
      <c r="V700" s="9"/>
    </row>
    <row r="701" spans="1:22" s="112" customFormat="1" ht="56.1" customHeight="1">
      <c r="A701" s="349" t="s">
        <v>1369</v>
      </c>
      <c r="B701" s="108"/>
      <c r="C701" s="383" t="s">
        <v>1761</v>
      </c>
      <c r="D701" s="384"/>
      <c r="E701" s="384"/>
      <c r="F701" s="384"/>
      <c r="G701" s="384"/>
      <c r="H701" s="385"/>
      <c r="I701" s="116" t="s">
        <v>564</v>
      </c>
      <c r="J701" s="180">
        <f>IF(SUM(L701:M701)=0,IF(COUNTIF(L701:M701,"未確認")&gt;0,"未確認",IF(COUNTIF(L701:M701,"~*")&gt;0,"*",SUM(L701:M701))),SUM(L701:M701))</f>
        <v>0</v>
      </c>
      <c r="K701" s="181" t="str">
        <f>IF(OR(COUNTIF(L701:M701,"未確認")&gt;0,COUNTIF(L701:M701,"*")&gt;0),"※","")</f>
        <v/>
      </c>
      <c r="L701" s="111"/>
      <c r="M701" s="111"/>
    </row>
    <row r="702" spans="1:22" s="112" customFormat="1" ht="56.1" customHeight="1">
      <c r="A702" s="349" t="s">
        <v>1372</v>
      </c>
      <c r="B702" s="113"/>
      <c r="C702" s="383" t="s">
        <v>1708</v>
      </c>
      <c r="D702" s="384"/>
      <c r="E702" s="384"/>
      <c r="F702" s="384"/>
      <c r="G702" s="384"/>
      <c r="H702" s="385"/>
      <c r="I702" s="116" t="s">
        <v>566</v>
      </c>
      <c r="J702" s="180">
        <f>IF(SUM(L702:M702)=0,IF(COUNTIF(L702:M702,"未確認")&gt;0,"未確認",IF(COUNTIF(L702:M702,"~*")&gt;0,"*",SUM(L702:M702))),SUM(L702:M702))</f>
        <v>0</v>
      </c>
      <c r="K702" s="181" t="str">
        <f>IF(OR(COUNTIF(L702:M702,"未確認")&gt;0,COUNTIF(L702:M702,"*")&gt;0),"※","")</f>
        <v/>
      </c>
      <c r="L702" s="111"/>
      <c r="M702" s="111"/>
    </row>
    <row r="703" spans="1:22" s="112" customFormat="1" ht="70.150000000000006" customHeight="1">
      <c r="A703" s="349" t="s">
        <v>1374</v>
      </c>
      <c r="B703" s="113"/>
      <c r="C703" s="386" t="s">
        <v>1709</v>
      </c>
      <c r="D703" s="387"/>
      <c r="E703" s="387"/>
      <c r="F703" s="387"/>
      <c r="G703" s="387"/>
      <c r="H703" s="388"/>
      <c r="I703" s="116" t="s">
        <v>568</v>
      </c>
      <c r="J703" s="180">
        <f>IF(SUM(L703:M703)=0,IF(COUNTIF(L703:M703,"未確認")&gt;0,"未確認",IF(COUNTIF(L703:M703,"~*")&gt;0,"*",SUM(L703:M703))),SUM(L703:M703))</f>
        <v>0</v>
      </c>
      <c r="K703" s="181" t="str">
        <f>IF(OR(COUNTIF(L703:M703,"未確認")&gt;0,COUNTIF(L703:M703,"*")&gt;0),"※","")</f>
        <v/>
      </c>
      <c r="L703" s="111"/>
      <c r="M703" s="111"/>
    </row>
    <row r="704" spans="1:22" s="112" customFormat="1" ht="56.1" customHeight="1">
      <c r="A704" s="334" t="s">
        <v>1576</v>
      </c>
      <c r="B704" s="113"/>
      <c r="C704" s="383" t="s">
        <v>569</v>
      </c>
      <c r="D704" s="384"/>
      <c r="E704" s="384"/>
      <c r="F704" s="384"/>
      <c r="G704" s="384"/>
      <c r="H704" s="385"/>
      <c r="I704" s="116" t="s">
        <v>570</v>
      </c>
      <c r="J704" s="180">
        <f>IF(SUM(L704:M704)=0,IF(COUNTIF(L704:M704,"未確認")&gt;0,"未確認",IF(COUNTIF(L704:M704,"~*")&gt;0,"*",SUM(L704:M704))),SUM(L704:M704))</f>
        <v>0</v>
      </c>
      <c r="K704" s="181" t="str">
        <f>IF(OR(COUNTIF(L704:M704,"未確認")&gt;0,COUNTIF(L704:M704,"*")&gt;0),"※","")</f>
        <v/>
      </c>
      <c r="L704" s="111"/>
      <c r="M704" s="111"/>
    </row>
    <row r="705" spans="1:22" s="112" customFormat="1" ht="70.150000000000006" customHeight="1">
      <c r="A705" s="349" t="s">
        <v>1377</v>
      </c>
      <c r="B705" s="113"/>
      <c r="C705" s="383" t="s">
        <v>1577</v>
      </c>
      <c r="D705" s="384"/>
      <c r="E705" s="384"/>
      <c r="F705" s="384"/>
      <c r="G705" s="384"/>
      <c r="H705" s="385"/>
      <c r="I705" s="116" t="s">
        <v>571</v>
      </c>
      <c r="J705" s="180">
        <f>IF(SUM(L705:M705)=0,IF(COUNTIF(L705:M705,"未確認")&gt;0,"未確認",IF(COUNTIF(L705:M705,"~*")&gt;0,"*",SUM(L705:M705))),SUM(L705:M705))</f>
        <v>0</v>
      </c>
      <c r="K705" s="181" t="str">
        <f>IF(OR(COUNTIF(L705:M705,"未確認")&gt;0,COUNTIF(L705:M705,"*")&gt;0),"※","")</f>
        <v/>
      </c>
      <c r="L705" s="111"/>
      <c r="M705" s="111"/>
    </row>
    <row r="706" spans="1:22" s="1" customFormat="1">
      <c r="A706" s="325"/>
      <c r="B706" s="19"/>
      <c r="C706" s="19"/>
      <c r="D706" s="19"/>
      <c r="E706" s="19"/>
      <c r="F706" s="19"/>
      <c r="G706" s="19"/>
      <c r="H706" s="15"/>
      <c r="I706" s="15"/>
      <c r="J706" s="87"/>
      <c r="K706" s="88"/>
      <c r="L706" s="89"/>
      <c r="M706" s="89"/>
    </row>
    <row r="707" spans="1:22" s="82" customFormat="1">
      <c r="A707" s="325"/>
      <c r="B707" s="83"/>
      <c r="C707" s="60"/>
      <c r="D707" s="60"/>
      <c r="E707" s="60"/>
      <c r="F707" s="60"/>
      <c r="G707" s="60"/>
      <c r="H707" s="90"/>
      <c r="I707" s="90"/>
      <c r="J707" s="87"/>
      <c r="K707" s="88"/>
      <c r="L707" s="89"/>
      <c r="M707" s="89"/>
    </row>
    <row r="708" spans="1:22" s="82" customFormat="1">
      <c r="A708" s="325"/>
      <c r="B708" s="83"/>
      <c r="C708" s="60"/>
      <c r="D708" s="60"/>
      <c r="E708" s="60"/>
      <c r="F708" s="60"/>
      <c r="G708" s="60"/>
      <c r="H708" s="90"/>
      <c r="I708" s="90"/>
      <c r="J708" s="87"/>
      <c r="K708" s="88"/>
      <c r="L708" s="89"/>
      <c r="M708" s="89"/>
    </row>
    <row r="709" spans="1:22" s="108" customFormat="1">
      <c r="A709" s="325"/>
      <c r="C709" s="4"/>
      <c r="D709" s="4"/>
      <c r="E709" s="4"/>
      <c r="F709" s="4"/>
      <c r="G709" s="4"/>
      <c r="H709" s="307"/>
      <c r="I709" s="307"/>
      <c r="J709" s="59"/>
      <c r="K709" s="30"/>
      <c r="L709" s="101"/>
      <c r="M709" s="101"/>
    </row>
    <row r="710" spans="1:22" s="108" customFormat="1">
      <c r="A710" s="325"/>
      <c r="B710" s="19" t="s">
        <v>572</v>
      </c>
      <c r="C710" s="4"/>
      <c r="D710" s="4"/>
      <c r="E710" s="4"/>
      <c r="F710" s="4"/>
      <c r="G710" s="4"/>
      <c r="H710" s="307"/>
      <c r="I710" s="307"/>
      <c r="J710" s="59"/>
      <c r="K710" s="30"/>
      <c r="L710" s="101"/>
      <c r="M710" s="101"/>
    </row>
    <row r="711" spans="1:22">
      <c r="A711" s="325"/>
      <c r="B711" s="19"/>
      <c r="C711" s="19"/>
      <c r="D711" s="19"/>
      <c r="E711" s="19"/>
      <c r="F711" s="19"/>
      <c r="G711" s="19"/>
      <c r="H711" s="15"/>
      <c r="I711" s="15"/>
      <c r="J711" s="61"/>
      <c r="K711" s="30"/>
      <c r="L711" s="73"/>
      <c r="M711" s="73"/>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594</v>
      </c>
      <c r="M712" s="76" t="s">
        <v>593</v>
      </c>
      <c r="N712" s="9"/>
      <c r="O712" s="9"/>
      <c r="P712" s="9"/>
      <c r="Q712" s="9"/>
      <c r="R712" s="9"/>
      <c r="S712" s="9"/>
      <c r="T712" s="9"/>
      <c r="U712" s="9"/>
      <c r="V712" s="9"/>
    </row>
    <row r="713" spans="1:22" ht="20.25" customHeight="1">
      <c r="A713" s="325"/>
      <c r="B713" s="2"/>
      <c r="C713" s="60"/>
      <c r="D713" s="4"/>
      <c r="F713" s="4"/>
      <c r="G713" s="4"/>
      <c r="H713" s="307"/>
      <c r="I713" s="65" t="s">
        <v>1148</v>
      </c>
      <c r="J713" s="66"/>
      <c r="K713" s="168"/>
      <c r="L713" s="78" t="s">
        <v>596</v>
      </c>
      <c r="M713" s="78" t="s">
        <v>595</v>
      </c>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IF(SUM(L714:M714)=0,IF(COUNTIF(L714:M714,"未確認")&gt;0,"未確認",IF(COUNTIF(L714:M714,"~*")&gt;0,"*",SUM(L714:M714))),SUM(L714:M714))</f>
        <v>0</v>
      </c>
      <c r="K714" s="181" t="str">
        <f>IF(OR(COUNTIF(L714:M714,"未確認")&gt;0,COUNTIF(L714:M714,"*")&gt;0),"※","")</f>
        <v/>
      </c>
      <c r="L714" s="111"/>
      <c r="M714" s="111"/>
    </row>
    <row r="715" spans="1:22" s="112" customFormat="1" ht="70.150000000000006" customHeight="1">
      <c r="A715" s="349" t="s">
        <v>1380</v>
      </c>
      <c r="B715" s="113"/>
      <c r="C715" s="383" t="s">
        <v>575</v>
      </c>
      <c r="D715" s="384"/>
      <c r="E715" s="384"/>
      <c r="F715" s="384"/>
      <c r="G715" s="384"/>
      <c r="H715" s="385"/>
      <c r="I715" s="116" t="s">
        <v>576</v>
      </c>
      <c r="J715" s="180">
        <f>IF(SUM(L715:M715)=0,IF(COUNTIF(L715:M715,"未確認")&gt;0,"未確認",IF(COUNTIF(L715:M715,"~*")&gt;0,"*",SUM(L715:M715))),SUM(L715:M715))</f>
        <v>0</v>
      </c>
      <c r="K715" s="181" t="str">
        <f>IF(OR(COUNTIF(L715:M715,"未確認")&gt;0,COUNTIF(L715:M715,"*")&gt;0),"※","")</f>
        <v/>
      </c>
      <c r="L715" s="111"/>
      <c r="M715" s="111"/>
    </row>
    <row r="716" spans="1:22" s="112" customFormat="1" ht="70.150000000000006" customHeight="1">
      <c r="A716" s="349" t="s">
        <v>1381</v>
      </c>
      <c r="B716" s="113"/>
      <c r="C716" s="386" t="s">
        <v>577</v>
      </c>
      <c r="D716" s="387"/>
      <c r="E716" s="387"/>
      <c r="F716" s="387"/>
      <c r="G716" s="387"/>
      <c r="H716" s="388"/>
      <c r="I716" s="116" t="s">
        <v>578</v>
      </c>
      <c r="J716" s="180">
        <f>IF(SUM(L716:M716)=0,IF(COUNTIF(L716:M716,"未確認")&gt;0,"未確認",IF(COUNTIF(L716:M716,"~*")&gt;0,"*",SUM(L716:M716))),SUM(L716:M716))</f>
        <v>0</v>
      </c>
      <c r="K716" s="181" t="str">
        <f>IF(OR(COUNTIF(L716:M716,"未確認")&gt;0,COUNTIF(L716:M716,"*")&gt;0),"※","")</f>
        <v/>
      </c>
      <c r="L716" s="111"/>
      <c r="M716" s="111"/>
    </row>
    <row r="717" spans="1:22" s="112" customFormat="1" ht="70.150000000000006" customHeight="1">
      <c r="A717" s="349" t="s">
        <v>1382</v>
      </c>
      <c r="B717" s="113"/>
      <c r="C717" s="386" t="s">
        <v>579</v>
      </c>
      <c r="D717" s="387"/>
      <c r="E717" s="387"/>
      <c r="F717" s="387"/>
      <c r="G717" s="387"/>
      <c r="H717" s="388"/>
      <c r="I717" s="116" t="s">
        <v>580</v>
      </c>
      <c r="J717" s="180">
        <f>IF(SUM(L717:M717)=0,IF(COUNTIF(L717:M717,"未確認")&gt;0,"未確認",IF(COUNTIF(L717:M717,"~*")&gt;0,"*",SUM(L717:M717))),SUM(L717:M717))</f>
        <v>0</v>
      </c>
      <c r="K717" s="181" t="str">
        <f>IF(OR(COUNTIF(L717:M717,"未確認")&gt;0,COUNTIF(L717:M717,"*")&gt;0),"※","")</f>
        <v/>
      </c>
      <c r="L717" s="111"/>
      <c r="M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599</v>
      </c>
      <c r="C2" s="12"/>
      <c r="D2" s="12"/>
      <c r="E2" s="12"/>
      <c r="F2" s="12"/>
      <c r="G2" s="12"/>
      <c r="H2" s="10"/>
    </row>
    <row r="3" spans="1:22">
      <c r="A3" s="325"/>
      <c r="B3" s="13" t="s">
        <v>1762</v>
      </c>
      <c r="C3" s="14"/>
      <c r="D3" s="14"/>
      <c r="E3" s="14"/>
      <c r="F3" s="14"/>
      <c r="G3" s="14"/>
      <c r="H3" s="15"/>
      <c r="I3" s="15"/>
    </row>
    <row r="4" spans="1:22">
      <c r="A4" s="325"/>
      <c r="B4" s="492"/>
      <c r="C4" s="514"/>
      <c r="D4" s="514"/>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M8" s="9"/>
      <c r="N8" s="9"/>
      <c r="O8" s="9"/>
      <c r="P8" s="9"/>
      <c r="Q8" s="9"/>
      <c r="R8" s="9"/>
      <c r="S8" s="9"/>
      <c r="T8" s="9"/>
      <c r="U8" s="9"/>
      <c r="V8" s="9"/>
    </row>
    <row r="9" spans="1:22" s="22" customFormat="1">
      <c r="A9" s="325"/>
      <c r="B9" s="24"/>
      <c r="C9" s="20"/>
      <c r="D9" s="20"/>
      <c r="E9" s="20"/>
      <c r="F9" s="20"/>
      <c r="G9" s="20"/>
      <c r="H9" s="21"/>
      <c r="I9" s="513" t="s">
        <v>874</v>
      </c>
      <c r="J9" s="513"/>
      <c r="K9" s="513"/>
      <c r="L9" s="321" t="s">
        <v>593</v>
      </c>
    </row>
    <row r="10" spans="1:22" s="22" customFormat="1" ht="34.5" customHeight="1">
      <c r="A10" s="327" t="s">
        <v>876</v>
      </c>
      <c r="B10" s="18"/>
      <c r="C10" s="20"/>
      <c r="D10" s="20"/>
      <c r="E10" s="20"/>
      <c r="F10" s="20"/>
      <c r="G10" s="20"/>
      <c r="H10" s="21"/>
      <c r="I10" s="512" t="s">
        <v>877</v>
      </c>
      <c r="J10" s="512"/>
      <c r="K10" s="512"/>
      <c r="L10" s="25" t="s">
        <v>89</v>
      </c>
    </row>
    <row r="11" spans="1:22" s="22" customFormat="1" ht="34.5" customHeight="1">
      <c r="A11" s="327" t="s">
        <v>876</v>
      </c>
      <c r="B11" s="26"/>
      <c r="C11" s="20"/>
      <c r="D11" s="20"/>
      <c r="E11" s="20"/>
      <c r="F11" s="20"/>
      <c r="G11" s="20"/>
      <c r="H11" s="21"/>
      <c r="I11" s="512" t="s">
        <v>881</v>
      </c>
      <c r="J11" s="512"/>
      <c r="K11" s="512"/>
      <c r="L11" s="25" t="s">
        <v>89</v>
      </c>
    </row>
    <row r="12" spans="1:22">
      <c r="A12" s="325"/>
      <c r="B12" s="19"/>
      <c r="M12" s="9"/>
      <c r="N12" s="9"/>
      <c r="O12" s="9"/>
      <c r="P12" s="9"/>
      <c r="Q12" s="9"/>
      <c r="R12" s="9"/>
      <c r="S12" s="9"/>
      <c r="T12" s="9"/>
      <c r="U12" s="9"/>
      <c r="V12" s="9"/>
    </row>
    <row r="13" spans="1:22">
      <c r="A13" s="325"/>
      <c r="B13" s="18"/>
      <c r="M13" s="9"/>
      <c r="N13" s="9"/>
      <c r="O13" s="9"/>
      <c r="P13" s="9"/>
      <c r="Q13" s="9"/>
      <c r="R13" s="9"/>
      <c r="S13" s="9"/>
      <c r="T13" s="9"/>
      <c r="U13" s="9"/>
      <c r="V13" s="9"/>
    </row>
    <row r="14" spans="1:22" s="22" customFormat="1">
      <c r="A14" s="325"/>
      <c r="B14" s="19" t="s">
        <v>885</v>
      </c>
      <c r="C14" s="20"/>
      <c r="D14" s="20"/>
      <c r="E14" s="20"/>
      <c r="F14" s="20"/>
      <c r="G14" s="20"/>
      <c r="H14" s="21"/>
      <c r="I14" s="21"/>
      <c r="J14" s="6"/>
      <c r="K14" s="7"/>
      <c r="L14" s="6"/>
    </row>
    <row r="15" spans="1:22" s="22" customFormat="1">
      <c r="A15" s="325"/>
      <c r="B15" s="19"/>
      <c r="C15" s="19"/>
      <c r="D15" s="19"/>
      <c r="E15" s="19"/>
      <c r="F15" s="19"/>
      <c r="G15" s="19"/>
      <c r="H15" s="15"/>
      <c r="I15" s="15"/>
      <c r="J15" s="6"/>
      <c r="K15" s="7"/>
      <c r="L15" s="23"/>
    </row>
    <row r="16" spans="1:22" s="22" customFormat="1">
      <c r="A16" s="325"/>
      <c r="B16" s="24"/>
      <c r="C16" s="20"/>
      <c r="D16" s="20"/>
      <c r="E16" s="20"/>
      <c r="F16" s="20"/>
      <c r="G16" s="20"/>
      <c r="H16" s="21"/>
      <c r="I16" s="513" t="s">
        <v>0</v>
      </c>
      <c r="J16" s="513"/>
      <c r="K16" s="513"/>
      <c r="L16" s="321" t="s">
        <v>593</v>
      </c>
    </row>
    <row r="17" spans="1:22" s="22" customFormat="1" ht="34.5" customHeight="1">
      <c r="A17" s="327" t="s">
        <v>876</v>
      </c>
      <c r="B17" s="18"/>
      <c r="C17" s="20"/>
      <c r="D17" s="20"/>
      <c r="E17" s="20"/>
      <c r="F17" s="20"/>
      <c r="G17" s="20"/>
      <c r="H17" s="21"/>
      <c r="I17" s="512" t="s">
        <v>18</v>
      </c>
      <c r="J17" s="512"/>
      <c r="K17" s="512"/>
      <c r="L17" s="25"/>
    </row>
    <row r="18" spans="1:22" s="22" customFormat="1" ht="34.5" customHeight="1">
      <c r="A18" s="327" t="s">
        <v>876</v>
      </c>
      <c r="B18" s="26"/>
      <c r="C18" s="20"/>
      <c r="D18" s="20"/>
      <c r="E18" s="20"/>
      <c r="F18" s="20"/>
      <c r="G18" s="20"/>
      <c r="H18" s="21"/>
      <c r="I18" s="512" t="s">
        <v>19</v>
      </c>
      <c r="J18" s="512"/>
      <c r="K18" s="512"/>
      <c r="L18" s="25"/>
    </row>
    <row r="19" spans="1:22" s="22" customFormat="1" ht="34.5" customHeight="1">
      <c r="A19" s="327" t="s">
        <v>876</v>
      </c>
      <c r="B19" s="26"/>
      <c r="C19" s="20"/>
      <c r="D19" s="20"/>
      <c r="E19" s="20"/>
      <c r="F19" s="20"/>
      <c r="G19" s="20"/>
      <c r="H19" s="21"/>
      <c r="I19" s="512" t="s">
        <v>20</v>
      </c>
      <c r="J19" s="512"/>
      <c r="K19" s="512"/>
      <c r="L19" s="27" t="s">
        <v>886</v>
      </c>
    </row>
    <row r="20" spans="1:22" s="22" customFormat="1" ht="34.5" customHeight="1">
      <c r="A20" s="327" t="s">
        <v>876</v>
      </c>
      <c r="B20" s="18"/>
      <c r="C20" s="20"/>
      <c r="D20" s="20"/>
      <c r="E20" s="20"/>
      <c r="F20" s="20"/>
      <c r="G20" s="20"/>
      <c r="H20" s="21"/>
      <c r="I20" s="512" t="s">
        <v>21</v>
      </c>
      <c r="J20" s="512"/>
      <c r="K20" s="512"/>
      <c r="L20" s="28"/>
    </row>
    <row r="21" spans="1:22" s="22" customFormat="1" ht="34.5" customHeight="1">
      <c r="A21" s="327" t="s">
        <v>876</v>
      </c>
      <c r="B21" s="18"/>
      <c r="C21" s="20"/>
      <c r="D21" s="20"/>
      <c r="E21" s="20"/>
      <c r="F21" s="20"/>
      <c r="G21" s="20"/>
      <c r="H21" s="21"/>
      <c r="I21" s="512" t="s">
        <v>22</v>
      </c>
      <c r="J21" s="512"/>
      <c r="K21" s="512"/>
      <c r="L21" s="27"/>
    </row>
    <row r="22" spans="1:22" s="22" customFormat="1" ht="34.5" customHeight="1">
      <c r="A22" s="327" t="s">
        <v>876</v>
      </c>
      <c r="B22" s="18"/>
      <c r="C22" s="20"/>
      <c r="D22" s="20"/>
      <c r="E22" s="20"/>
      <c r="F22" s="20"/>
      <c r="G22" s="20"/>
      <c r="H22" s="21"/>
      <c r="I22" s="512" t="s">
        <v>23</v>
      </c>
      <c r="J22" s="512"/>
      <c r="K22" s="512"/>
      <c r="L22" s="27"/>
    </row>
    <row r="23" spans="1:22" s="22" customFormat="1" ht="34.5" customHeight="1">
      <c r="A23" s="327" t="s">
        <v>876</v>
      </c>
      <c r="B23" s="18"/>
      <c r="C23" s="20"/>
      <c r="D23" s="20"/>
      <c r="E23" s="20"/>
      <c r="F23" s="20"/>
      <c r="G23" s="20"/>
      <c r="H23" s="21"/>
      <c r="I23" s="512" t="s">
        <v>1763</v>
      </c>
      <c r="J23" s="512"/>
      <c r="K23" s="512"/>
      <c r="L23" s="27"/>
    </row>
    <row r="24" spans="1:22" s="22" customFormat="1" ht="315" customHeight="1">
      <c r="A24" s="327" t="s">
        <v>887</v>
      </c>
      <c r="B24" s="18"/>
      <c r="C24" s="20"/>
      <c r="D24" s="20"/>
      <c r="E24" s="20"/>
      <c r="F24" s="20"/>
      <c r="G24" s="20"/>
      <c r="H24" s="21"/>
      <c r="I24" s="511" t="s">
        <v>1764</v>
      </c>
      <c r="J24" s="511"/>
      <c r="K24" s="511"/>
      <c r="L24" s="27" t="s">
        <v>26</v>
      </c>
    </row>
    <row r="25" spans="1:22" s="22" customFormat="1">
      <c r="A25" s="325"/>
      <c r="B25" s="18"/>
      <c r="C25" s="3"/>
      <c r="D25" s="3"/>
      <c r="E25" s="4"/>
      <c r="F25" s="3"/>
      <c r="G25" s="29"/>
      <c r="H25" s="5"/>
      <c r="I25" s="5"/>
      <c r="J25" s="6"/>
      <c r="K25" s="30"/>
      <c r="L25" s="8"/>
    </row>
    <row r="26" spans="1:22">
      <c r="A26" s="325"/>
      <c r="B26" s="18"/>
      <c r="K26" s="30"/>
      <c r="L26" s="8"/>
      <c r="M26" s="9"/>
      <c r="N26" s="9"/>
      <c r="O26" s="9"/>
      <c r="P26" s="9"/>
      <c r="Q26" s="9"/>
      <c r="R26" s="9"/>
      <c r="S26" s="9"/>
      <c r="T26" s="9"/>
      <c r="U26" s="9"/>
      <c r="V26" s="9"/>
    </row>
    <row r="27" spans="1:22" s="22" customFormat="1">
      <c r="A27" s="325"/>
      <c r="B27" s="31" t="s">
        <v>27</v>
      </c>
      <c r="C27" s="20"/>
      <c r="D27" s="20"/>
      <c r="E27" s="20"/>
      <c r="F27" s="20"/>
      <c r="G27" s="20"/>
      <c r="H27" s="21"/>
      <c r="I27" s="21"/>
      <c r="J27" s="6"/>
      <c r="K27" s="30"/>
      <c r="L27" s="8"/>
    </row>
    <row r="28" spans="1:22" s="22" customFormat="1">
      <c r="A28" s="325"/>
      <c r="B28" s="19"/>
      <c r="C28" s="19"/>
      <c r="D28" s="19"/>
      <c r="E28" s="19"/>
      <c r="F28" s="19"/>
      <c r="G28" s="19"/>
      <c r="H28" s="15"/>
      <c r="I28" s="15"/>
      <c r="J28" s="6"/>
      <c r="K28" s="30"/>
      <c r="L28" s="23"/>
    </row>
    <row r="29" spans="1:22" s="22" customFormat="1">
      <c r="A29" s="325"/>
      <c r="B29" s="24"/>
      <c r="C29" s="20"/>
      <c r="D29" s="20"/>
      <c r="E29" s="20"/>
      <c r="F29" s="20"/>
      <c r="G29" s="20"/>
      <c r="H29" s="21"/>
      <c r="I29" s="508" t="s">
        <v>28</v>
      </c>
      <c r="J29" s="509"/>
      <c r="K29" s="510"/>
      <c r="L29" s="321" t="s">
        <v>593</v>
      </c>
    </row>
    <row r="30" spans="1:22" s="22" customFormat="1" ht="34.5" customHeight="1">
      <c r="A30" s="327" t="s">
        <v>888</v>
      </c>
      <c r="B30" s="18"/>
      <c r="C30" s="20"/>
      <c r="D30" s="20"/>
      <c r="E30" s="20"/>
      <c r="F30" s="20"/>
      <c r="G30" s="20"/>
      <c r="H30" s="21"/>
      <c r="I30" s="502" t="s">
        <v>18</v>
      </c>
      <c r="J30" s="503"/>
      <c r="K30" s="504"/>
      <c r="L30" s="25"/>
    </row>
    <row r="31" spans="1:22" s="22" customFormat="1" ht="34.5" customHeight="1">
      <c r="A31" s="327" t="s">
        <v>888</v>
      </c>
      <c r="B31" s="26"/>
      <c r="C31" s="20"/>
      <c r="D31" s="20"/>
      <c r="E31" s="20"/>
      <c r="F31" s="20"/>
      <c r="G31" s="20"/>
      <c r="H31" s="21"/>
      <c r="I31" s="502" t="s">
        <v>19</v>
      </c>
      <c r="J31" s="503"/>
      <c r="K31" s="504"/>
      <c r="L31" s="25"/>
    </row>
    <row r="32" spans="1:22" s="22" customFormat="1" ht="34.5" customHeight="1">
      <c r="A32" s="327" t="s">
        <v>888</v>
      </c>
      <c r="B32" s="26"/>
      <c r="C32" s="20"/>
      <c r="D32" s="20"/>
      <c r="E32" s="20"/>
      <c r="F32" s="20"/>
      <c r="G32" s="20"/>
      <c r="H32" s="21"/>
      <c r="I32" s="502" t="s">
        <v>20</v>
      </c>
      <c r="J32" s="503"/>
      <c r="K32" s="504"/>
      <c r="L32" s="27" t="s">
        <v>886</v>
      </c>
    </row>
    <row r="33" spans="1:22" s="22" customFormat="1" ht="34.5" customHeight="1">
      <c r="A33" s="327" t="s">
        <v>888</v>
      </c>
      <c r="B33" s="18"/>
      <c r="C33" s="20"/>
      <c r="D33" s="20"/>
      <c r="E33" s="20"/>
      <c r="F33" s="20"/>
      <c r="G33" s="20"/>
      <c r="H33" s="21"/>
      <c r="I33" s="502" t="s">
        <v>21</v>
      </c>
      <c r="J33" s="503"/>
      <c r="K33" s="504"/>
      <c r="L33" s="28"/>
    </row>
    <row r="34" spans="1:22" s="22" customFormat="1" ht="34.5" customHeight="1">
      <c r="A34" s="327" t="s">
        <v>888</v>
      </c>
      <c r="B34" s="18"/>
      <c r="C34" s="20"/>
      <c r="D34" s="20"/>
      <c r="E34" s="20"/>
      <c r="F34" s="20"/>
      <c r="G34" s="20"/>
      <c r="H34" s="21"/>
      <c r="I34" s="499" t="s">
        <v>1765</v>
      </c>
      <c r="J34" s="500"/>
      <c r="K34" s="501"/>
      <c r="L34" s="27"/>
    </row>
    <row r="35" spans="1:22" s="22" customFormat="1" ht="34.5" customHeight="1">
      <c r="A35" s="327" t="s">
        <v>888</v>
      </c>
      <c r="B35" s="18"/>
      <c r="C35" s="20"/>
      <c r="D35" s="20"/>
      <c r="E35" s="20"/>
      <c r="F35" s="20"/>
      <c r="G35" s="20"/>
      <c r="H35" s="21"/>
      <c r="I35" s="499" t="s">
        <v>30</v>
      </c>
      <c r="J35" s="500"/>
      <c r="K35" s="501"/>
      <c r="L35" s="27"/>
    </row>
    <row r="36" spans="1:22" s="32" customFormat="1" ht="34.5" customHeight="1">
      <c r="A36" s="327" t="s">
        <v>888</v>
      </c>
      <c r="B36" s="18"/>
      <c r="C36" s="20"/>
      <c r="D36" s="20"/>
      <c r="E36" s="20"/>
      <c r="F36" s="20"/>
      <c r="G36" s="20"/>
      <c r="H36" s="21"/>
      <c r="I36" s="499" t="s">
        <v>1766</v>
      </c>
      <c r="J36" s="500"/>
      <c r="K36" s="501"/>
      <c r="L36" s="27"/>
    </row>
    <row r="37" spans="1:22" s="22" customFormat="1" ht="34.5" customHeight="1">
      <c r="A37" s="327" t="s">
        <v>888</v>
      </c>
      <c r="B37" s="18"/>
      <c r="C37" s="20"/>
      <c r="D37" s="20"/>
      <c r="E37" s="20"/>
      <c r="F37" s="20"/>
      <c r="G37" s="20"/>
      <c r="H37" s="21"/>
      <c r="I37" s="496" t="s">
        <v>1763</v>
      </c>
      <c r="J37" s="496"/>
      <c r="K37" s="496"/>
      <c r="L37" s="27"/>
    </row>
    <row r="38" spans="1:22" s="22" customFormat="1">
      <c r="A38" s="325"/>
      <c r="B38" s="18"/>
      <c r="C38" s="3"/>
      <c r="D38" s="3"/>
      <c r="E38" s="4"/>
      <c r="F38" s="3"/>
      <c r="G38" s="33"/>
      <c r="H38" s="5"/>
      <c r="I38" s="5"/>
      <c r="J38" s="6"/>
      <c r="K38" s="30"/>
      <c r="L38" s="8"/>
    </row>
    <row r="39" spans="1:22" s="22" customFormat="1">
      <c r="A39" s="325"/>
      <c r="B39" s="18"/>
      <c r="C39" s="3"/>
      <c r="D39" s="3"/>
      <c r="E39" s="4"/>
      <c r="F39" s="3"/>
      <c r="G39" s="33"/>
      <c r="H39" s="5"/>
      <c r="I39" s="5"/>
      <c r="J39" s="6"/>
      <c r="K39" s="30"/>
      <c r="L39" s="8"/>
    </row>
    <row r="40" spans="1:22" s="22" customFormat="1">
      <c r="A40" s="325"/>
      <c r="B40" s="31" t="s">
        <v>32</v>
      </c>
      <c r="C40" s="20"/>
      <c r="D40" s="20"/>
      <c r="E40" s="20"/>
      <c r="F40" s="20"/>
      <c r="G40" s="20"/>
      <c r="H40" s="21"/>
      <c r="I40" s="21"/>
      <c r="J40" s="6"/>
      <c r="K40" s="30"/>
      <c r="L40" s="8"/>
    </row>
    <row r="41" spans="1:22" s="22" customFormat="1">
      <c r="A41" s="325"/>
      <c r="B41" s="19"/>
      <c r="C41" s="19"/>
      <c r="D41" s="19"/>
      <c r="E41" s="19"/>
      <c r="F41" s="19"/>
      <c r="G41" s="19"/>
      <c r="H41" s="15"/>
      <c r="I41" s="15"/>
      <c r="J41" s="6"/>
      <c r="K41" s="30"/>
      <c r="L41" s="23"/>
    </row>
    <row r="42" spans="1:22" s="22" customFormat="1">
      <c r="A42" s="325"/>
      <c r="B42" s="24"/>
      <c r="C42" s="20"/>
      <c r="D42" s="20"/>
      <c r="E42" s="20"/>
      <c r="F42" s="20"/>
      <c r="G42" s="20"/>
      <c r="H42" s="21"/>
      <c r="I42" s="508" t="s">
        <v>33</v>
      </c>
      <c r="J42" s="509"/>
      <c r="K42" s="510"/>
      <c r="L42" s="321" t="s">
        <v>593</v>
      </c>
    </row>
    <row r="43" spans="1:22" s="22" customFormat="1" ht="34.5" customHeight="1">
      <c r="A43" s="327" t="s">
        <v>889</v>
      </c>
      <c r="B43" s="18"/>
      <c r="C43" s="20"/>
      <c r="D43" s="20"/>
      <c r="E43" s="20"/>
      <c r="F43" s="20"/>
      <c r="G43" s="20"/>
      <c r="H43" s="21"/>
      <c r="I43" s="502" t="s">
        <v>1767</v>
      </c>
      <c r="J43" s="503"/>
      <c r="K43" s="504"/>
      <c r="L43" s="25"/>
    </row>
    <row r="44" spans="1:22" s="22" customFormat="1" ht="34.5" customHeight="1">
      <c r="A44" s="327" t="s">
        <v>889</v>
      </c>
      <c r="B44" s="26"/>
      <c r="C44" s="20"/>
      <c r="D44" s="20"/>
      <c r="E44" s="20"/>
      <c r="F44" s="20"/>
      <c r="G44" s="20"/>
      <c r="H44" s="21"/>
      <c r="I44" s="502" t="s">
        <v>35</v>
      </c>
      <c r="J44" s="503"/>
      <c r="K44" s="504"/>
      <c r="L44" s="25"/>
    </row>
    <row r="45" spans="1:22" s="22" customFormat="1" ht="34.5" customHeight="1">
      <c r="A45" s="327" t="s">
        <v>889</v>
      </c>
      <c r="B45" s="26"/>
      <c r="C45" s="20"/>
      <c r="D45" s="20"/>
      <c r="E45" s="20"/>
      <c r="F45" s="20"/>
      <c r="G45" s="20"/>
      <c r="H45" s="21"/>
      <c r="I45" s="502" t="s">
        <v>36</v>
      </c>
      <c r="J45" s="503"/>
      <c r="K45" s="504"/>
      <c r="L45" s="34"/>
    </row>
    <row r="46" spans="1:22" s="22" customFormat="1" ht="34.5" customHeight="1">
      <c r="A46" s="327" t="s">
        <v>889</v>
      </c>
      <c r="B46" s="18"/>
      <c r="C46" s="20"/>
      <c r="D46" s="20"/>
      <c r="E46" s="20"/>
      <c r="F46" s="20"/>
      <c r="G46" s="20"/>
      <c r="H46" s="21"/>
      <c r="I46" s="502" t="s">
        <v>37</v>
      </c>
      <c r="J46" s="503"/>
      <c r="K46" s="504"/>
      <c r="L46" s="25"/>
    </row>
    <row r="47" spans="1:22" s="22" customFormat="1">
      <c r="A47" s="325"/>
      <c r="B47" s="18"/>
      <c r="C47" s="3"/>
      <c r="D47" s="3"/>
      <c r="E47" s="4"/>
      <c r="F47" s="3"/>
      <c r="G47" s="29"/>
      <c r="H47" s="5"/>
      <c r="I47" s="5"/>
      <c r="J47" s="6"/>
      <c r="K47" s="30"/>
      <c r="L47" s="8"/>
    </row>
    <row r="48" spans="1:22">
      <c r="A48" s="325"/>
      <c r="B48" s="18"/>
      <c r="K48" s="30"/>
      <c r="L48" s="8"/>
      <c r="M48" s="9"/>
      <c r="N48" s="9"/>
      <c r="O48" s="9"/>
      <c r="P48" s="9"/>
      <c r="Q48" s="9"/>
      <c r="R48" s="9"/>
      <c r="S48" s="9"/>
      <c r="T48" s="9"/>
      <c r="U48" s="9"/>
      <c r="V48" s="9"/>
    </row>
    <row r="49" spans="1:12" s="22" customFormat="1">
      <c r="A49" s="325"/>
      <c r="B49" s="31" t="s">
        <v>38</v>
      </c>
      <c r="C49" s="20"/>
      <c r="D49" s="20"/>
      <c r="E49" s="20"/>
      <c r="F49" s="20"/>
      <c r="G49" s="20"/>
      <c r="H49" s="21"/>
      <c r="I49" s="21"/>
      <c r="J49" s="6"/>
      <c r="K49" s="30"/>
      <c r="L49" s="8"/>
    </row>
    <row r="50" spans="1:12" s="22" customFormat="1">
      <c r="A50" s="325"/>
      <c r="B50" s="19"/>
      <c r="C50" s="19"/>
      <c r="D50" s="19"/>
      <c r="E50" s="19"/>
      <c r="F50" s="19"/>
      <c r="G50" s="19"/>
      <c r="H50" s="15"/>
      <c r="I50" s="15"/>
      <c r="J50" s="6"/>
      <c r="K50" s="30"/>
      <c r="L50" s="23"/>
    </row>
    <row r="51" spans="1:12" s="22" customFormat="1">
      <c r="A51" s="325"/>
      <c r="B51" s="24"/>
      <c r="C51" s="20"/>
      <c r="D51" s="20"/>
      <c r="E51" s="20"/>
      <c r="F51" s="20"/>
      <c r="G51" s="20"/>
      <c r="H51" s="35"/>
      <c r="I51" s="505" t="s">
        <v>28</v>
      </c>
      <c r="J51" s="506"/>
      <c r="K51" s="507"/>
      <c r="L51" s="321" t="s">
        <v>593</v>
      </c>
    </row>
    <row r="52" spans="1:12" s="22" customFormat="1" ht="34.5" customHeight="1">
      <c r="A52" s="328" t="s">
        <v>890</v>
      </c>
      <c r="B52" s="18"/>
      <c r="C52" s="20"/>
      <c r="D52" s="20"/>
      <c r="E52" s="20"/>
      <c r="F52" s="20"/>
      <c r="G52" s="20"/>
      <c r="H52" s="21"/>
      <c r="I52" s="499" t="s">
        <v>18</v>
      </c>
      <c r="J52" s="500"/>
      <c r="K52" s="501"/>
      <c r="L52" s="25"/>
    </row>
    <row r="53" spans="1:12" s="22" customFormat="1" ht="34.5" customHeight="1">
      <c r="A53" s="328" t="s">
        <v>890</v>
      </c>
      <c r="B53" s="26"/>
      <c r="C53" s="20"/>
      <c r="D53" s="20"/>
      <c r="E53" s="20"/>
      <c r="F53" s="20"/>
      <c r="G53" s="20"/>
      <c r="H53" s="21"/>
      <c r="I53" s="499" t="s">
        <v>19</v>
      </c>
      <c r="J53" s="500"/>
      <c r="K53" s="501"/>
      <c r="L53" s="25"/>
    </row>
    <row r="54" spans="1:12" s="22" customFormat="1" ht="34.5" customHeight="1">
      <c r="A54" s="328" t="s">
        <v>890</v>
      </c>
      <c r="B54" s="26"/>
      <c r="C54" s="20"/>
      <c r="D54" s="20"/>
      <c r="E54" s="20"/>
      <c r="F54" s="20"/>
      <c r="G54" s="20"/>
      <c r="H54" s="21"/>
      <c r="I54" s="499" t="s">
        <v>20</v>
      </c>
      <c r="J54" s="500"/>
      <c r="K54" s="501"/>
      <c r="L54" s="27"/>
    </row>
    <row r="55" spans="1:12" s="22" customFormat="1" ht="34.5" customHeight="1">
      <c r="A55" s="328" t="s">
        <v>890</v>
      </c>
      <c r="B55" s="18"/>
      <c r="C55" s="20"/>
      <c r="D55" s="20"/>
      <c r="E55" s="20"/>
      <c r="F55" s="20"/>
      <c r="G55" s="20"/>
      <c r="H55" s="21"/>
      <c r="I55" s="499" t="s">
        <v>21</v>
      </c>
      <c r="J55" s="500"/>
      <c r="K55" s="501"/>
      <c r="L55" s="28"/>
    </row>
    <row r="56" spans="1:12" s="22" customFormat="1" ht="34.5" customHeight="1">
      <c r="A56" s="328" t="s">
        <v>890</v>
      </c>
      <c r="B56" s="18"/>
      <c r="C56" s="20"/>
      <c r="D56" s="20"/>
      <c r="E56" s="20"/>
      <c r="F56" s="20"/>
      <c r="G56" s="20"/>
      <c r="H56" s="21"/>
      <c r="I56" s="499" t="s">
        <v>29</v>
      </c>
      <c r="J56" s="500"/>
      <c r="K56" s="501"/>
      <c r="L56" s="27"/>
    </row>
    <row r="57" spans="1:12" s="22" customFormat="1" ht="34.5" customHeight="1">
      <c r="A57" s="328" t="s">
        <v>890</v>
      </c>
      <c r="B57" s="18"/>
      <c r="C57" s="20"/>
      <c r="D57" s="20"/>
      <c r="E57" s="20"/>
      <c r="F57" s="20"/>
      <c r="G57" s="20"/>
      <c r="H57" s="21"/>
      <c r="I57" s="499" t="s">
        <v>30</v>
      </c>
      <c r="J57" s="500"/>
      <c r="K57" s="501"/>
      <c r="L57" s="27"/>
    </row>
    <row r="58" spans="1:12" s="32" customFormat="1" ht="34.5" customHeight="1">
      <c r="A58" s="328" t="s">
        <v>890</v>
      </c>
      <c r="B58" s="18"/>
      <c r="C58" s="20"/>
      <c r="D58" s="20"/>
      <c r="E58" s="20"/>
      <c r="F58" s="20"/>
      <c r="G58" s="20"/>
      <c r="H58" s="21"/>
      <c r="I58" s="499" t="s">
        <v>31</v>
      </c>
      <c r="J58" s="500"/>
      <c r="K58" s="501"/>
      <c r="L58" s="27"/>
    </row>
    <row r="59" spans="1:12" s="22" customFormat="1" ht="34.5" customHeight="1">
      <c r="A59" s="328" t="s">
        <v>890</v>
      </c>
      <c r="B59" s="18"/>
      <c r="C59" s="20"/>
      <c r="D59" s="20"/>
      <c r="E59" s="20"/>
      <c r="F59" s="20"/>
      <c r="G59" s="20"/>
      <c r="H59" s="21"/>
      <c r="I59" s="496" t="s">
        <v>1763</v>
      </c>
      <c r="J59" s="496"/>
      <c r="K59" s="496"/>
      <c r="L59" s="27" t="s">
        <v>886</v>
      </c>
    </row>
    <row r="60" spans="1:12" s="22" customFormat="1" ht="34.5" customHeight="1">
      <c r="A60" s="328" t="s">
        <v>890</v>
      </c>
      <c r="B60" s="18"/>
      <c r="C60" s="20"/>
      <c r="D60" s="20"/>
      <c r="E60" s="20"/>
      <c r="F60" s="20"/>
      <c r="G60" s="20"/>
      <c r="H60" s="21"/>
      <c r="I60" s="496" t="s">
        <v>39</v>
      </c>
      <c r="J60" s="496"/>
      <c r="K60" s="496"/>
      <c r="L60" s="27" t="s">
        <v>26</v>
      </c>
    </row>
    <row r="61" spans="1:12" s="22" customFormat="1">
      <c r="A61" s="325"/>
      <c r="B61" s="18"/>
      <c r="C61" s="3"/>
      <c r="D61" s="3"/>
      <c r="E61" s="4"/>
      <c r="F61" s="3"/>
      <c r="G61" s="33"/>
      <c r="H61" s="5"/>
      <c r="I61" s="5"/>
      <c r="J61" s="6"/>
      <c r="K61" s="30"/>
      <c r="L61" s="8"/>
    </row>
    <row r="62" spans="1:12" s="22" customFormat="1">
      <c r="A62" s="325"/>
      <c r="B62" s="18"/>
      <c r="C62" s="3"/>
      <c r="D62" s="3"/>
      <c r="E62" s="4"/>
      <c r="F62" s="3"/>
      <c r="G62" s="33"/>
      <c r="H62" s="5"/>
      <c r="I62" s="5"/>
      <c r="J62" s="6"/>
      <c r="K62" s="30"/>
      <c r="L62" s="8"/>
    </row>
    <row r="63" spans="1:12" s="22" customFormat="1">
      <c r="A63" s="325"/>
      <c r="B63" s="18"/>
      <c r="C63" s="3"/>
      <c r="D63" s="3"/>
      <c r="E63" s="4"/>
      <c r="F63" s="3"/>
      <c r="G63" s="33"/>
      <c r="H63" s="5"/>
      <c r="I63" s="5"/>
      <c r="J63" s="6"/>
      <c r="K63" s="30"/>
      <c r="L63" s="6"/>
    </row>
    <row r="64" spans="1:12" s="22" customFormat="1">
      <c r="A64" s="325"/>
      <c r="B64" s="18"/>
      <c r="C64" s="3"/>
      <c r="D64" s="3"/>
      <c r="E64" s="4"/>
      <c r="F64" s="3"/>
      <c r="G64" s="29"/>
      <c r="H64" s="5"/>
      <c r="I64" s="5"/>
      <c r="J64" s="6"/>
      <c r="K64" s="30"/>
      <c r="L64" s="6"/>
    </row>
    <row r="65" spans="1:12" s="22" customFormat="1">
      <c r="A65" s="325"/>
      <c r="B65" s="19"/>
      <c r="C65" s="36"/>
      <c r="D65" s="36"/>
      <c r="E65" s="36"/>
      <c r="F65" s="36"/>
      <c r="G65" s="36"/>
      <c r="H65" s="21"/>
      <c r="I65" s="21"/>
      <c r="J65" s="6"/>
      <c r="K65" s="30"/>
      <c r="L65" s="6"/>
    </row>
    <row r="66" spans="1:12" s="22" customFormat="1">
      <c r="A66" s="325"/>
      <c r="B66" s="2"/>
      <c r="C66" s="37" t="s">
        <v>40</v>
      </c>
      <c r="D66" s="38"/>
      <c r="E66" s="38"/>
      <c r="F66" s="38"/>
      <c r="G66" s="38"/>
      <c r="H66" s="38"/>
      <c r="I66" s="5"/>
      <c r="J66" s="39"/>
      <c r="K66" s="7"/>
      <c r="L66" s="6"/>
    </row>
    <row r="67" spans="1:12" s="22" customFormat="1" ht="34.5" customHeight="1">
      <c r="A67" s="325"/>
      <c r="B67" s="2"/>
      <c r="C67" s="40"/>
      <c r="D67" s="497" t="s">
        <v>41</v>
      </c>
      <c r="E67" s="497"/>
      <c r="F67" s="497"/>
      <c r="G67" s="497"/>
      <c r="H67" s="497"/>
      <c r="I67" s="497"/>
      <c r="J67" s="497"/>
      <c r="K67" s="497"/>
      <c r="L67" s="497"/>
    </row>
    <row r="68" spans="1:12" s="22" customFormat="1" ht="34.5" customHeight="1">
      <c r="A68" s="325"/>
      <c r="B68" s="2"/>
      <c r="C68" s="43"/>
      <c r="D68" s="498" t="s">
        <v>1768</v>
      </c>
      <c r="E68" s="498"/>
      <c r="F68" s="498"/>
      <c r="G68" s="498"/>
      <c r="H68" s="498"/>
      <c r="I68" s="498"/>
      <c r="J68" s="498"/>
      <c r="K68" s="498"/>
      <c r="L68" s="498"/>
    </row>
    <row r="69" spans="1:12" s="22" customFormat="1" ht="34.5" customHeight="1">
      <c r="A69" s="325"/>
      <c r="B69" s="2"/>
      <c r="C69" s="43"/>
      <c r="D69" s="498" t="s">
        <v>1769</v>
      </c>
      <c r="E69" s="498"/>
      <c r="F69" s="498"/>
      <c r="G69" s="498"/>
      <c r="H69" s="498"/>
      <c r="I69" s="498"/>
      <c r="J69" s="498"/>
      <c r="K69" s="498"/>
      <c r="L69" s="498"/>
    </row>
    <row r="70" spans="1:12" s="22" customFormat="1" ht="34.5" customHeight="1">
      <c r="A70" s="325"/>
      <c r="B70" s="2"/>
      <c r="C70" s="43"/>
      <c r="D70" s="498" t="s">
        <v>44</v>
      </c>
      <c r="E70" s="498"/>
      <c r="F70" s="498"/>
      <c r="G70" s="498"/>
      <c r="H70" s="498"/>
      <c r="I70" s="498"/>
      <c r="J70" s="498"/>
      <c r="K70" s="498"/>
      <c r="L70" s="498"/>
    </row>
    <row r="71" spans="1:12" s="22" customFormat="1" ht="34.5" customHeight="1">
      <c r="A71" s="325"/>
      <c r="B71" s="2"/>
      <c r="C71" s="43"/>
      <c r="D71" s="498" t="s">
        <v>1770</v>
      </c>
      <c r="E71" s="498"/>
      <c r="F71" s="498"/>
      <c r="G71" s="498"/>
      <c r="H71" s="498"/>
      <c r="I71" s="498"/>
      <c r="J71" s="498"/>
      <c r="K71" s="498"/>
      <c r="L71" s="498"/>
    </row>
    <row r="72" spans="1:12" s="22" customFormat="1">
      <c r="A72" s="325"/>
      <c r="B72" s="19"/>
      <c r="C72" s="36"/>
      <c r="D72" s="36"/>
      <c r="E72" s="36"/>
      <c r="F72" s="36"/>
      <c r="G72" s="36"/>
      <c r="H72" s="21"/>
      <c r="I72" s="21"/>
      <c r="J72" s="6"/>
      <c r="K72" s="7"/>
      <c r="L72" s="6"/>
    </row>
    <row r="73" spans="1:12" s="46" customFormat="1">
      <c r="A73" s="329"/>
      <c r="B73" s="19"/>
      <c r="C73" s="45" t="s">
        <v>1771</v>
      </c>
      <c r="F73" s="47"/>
      <c r="G73" s="45"/>
      <c r="H73" s="330" t="s">
        <v>47</v>
      </c>
      <c r="I73" s="330"/>
      <c r="J73" s="330" t="s">
        <v>1772</v>
      </c>
      <c r="K73" s="331"/>
      <c r="L73" s="330"/>
    </row>
    <row r="74" spans="1:12" s="22" customFormat="1">
      <c r="A74" s="325"/>
      <c r="B74" s="2"/>
      <c r="C74" s="48"/>
      <c r="D74" s="36"/>
      <c r="E74" s="36"/>
      <c r="F74" s="36"/>
      <c r="G74" s="36"/>
      <c r="H74" s="21"/>
      <c r="I74" s="38"/>
      <c r="J74" s="6"/>
      <c r="K74" s="7"/>
      <c r="L74" s="320"/>
    </row>
    <row r="75" spans="1:12" s="22" customFormat="1">
      <c r="A75" s="325"/>
      <c r="B75" s="2"/>
      <c r="C75" s="42"/>
      <c r="D75" s="42"/>
      <c r="E75" s="42"/>
      <c r="F75" s="42"/>
      <c r="G75" s="42"/>
      <c r="H75" s="42"/>
      <c r="I75" s="42"/>
      <c r="J75" s="42"/>
      <c r="K75" s="50"/>
      <c r="L75" s="42"/>
    </row>
    <row r="76" spans="1:12" s="22" customFormat="1">
      <c r="A76" s="325"/>
      <c r="B76" s="2"/>
      <c r="C76" s="51"/>
      <c r="D76" s="36"/>
      <c r="E76" s="36"/>
      <c r="F76" s="36"/>
      <c r="G76" s="36"/>
      <c r="H76" s="21"/>
      <c r="I76" s="38"/>
      <c r="J76" s="6"/>
      <c r="K76" s="7"/>
      <c r="L76" s="320"/>
    </row>
    <row r="77" spans="1:12" s="22" customFormat="1">
      <c r="A77" s="325"/>
      <c r="B77" s="2"/>
      <c r="C77" s="51"/>
      <c r="D77" s="36"/>
      <c r="E77" s="36"/>
      <c r="F77" s="36"/>
      <c r="G77" s="36"/>
      <c r="H77" s="21"/>
      <c r="I77" s="38"/>
      <c r="J77" s="6"/>
      <c r="K77" s="7"/>
      <c r="L77" s="320"/>
    </row>
    <row r="78" spans="1:12" s="22" customFormat="1">
      <c r="A78" s="325"/>
      <c r="B78" s="2"/>
      <c r="C78" s="492" t="s">
        <v>49</v>
      </c>
      <c r="D78" s="492"/>
      <c r="E78" s="492"/>
      <c r="F78" s="492"/>
      <c r="G78" s="492"/>
      <c r="H78" s="492" t="s">
        <v>50</v>
      </c>
      <c r="I78" s="492"/>
      <c r="J78" s="492" t="s">
        <v>1773</v>
      </c>
      <c r="K78" s="492"/>
      <c r="L78" s="492"/>
    </row>
    <row r="79" spans="1:12" s="22" customFormat="1">
      <c r="A79" s="325"/>
      <c r="B79" s="2"/>
      <c r="C79" s="492" t="s">
        <v>52</v>
      </c>
      <c r="D79" s="492"/>
      <c r="E79" s="492"/>
      <c r="F79" s="492"/>
      <c r="G79" s="492"/>
      <c r="H79" s="492" t="s">
        <v>53</v>
      </c>
      <c r="I79" s="492"/>
      <c r="J79" s="492" t="s">
        <v>54</v>
      </c>
      <c r="K79" s="492"/>
      <c r="L79" s="492"/>
    </row>
    <row r="80" spans="1:12" s="22" customFormat="1">
      <c r="A80" s="325"/>
      <c r="B80" s="2"/>
      <c r="C80" s="492" t="s">
        <v>55</v>
      </c>
      <c r="D80" s="492"/>
      <c r="E80" s="492"/>
      <c r="F80" s="492"/>
      <c r="G80" s="492"/>
      <c r="H80" s="492" t="s">
        <v>1774</v>
      </c>
      <c r="I80" s="492"/>
      <c r="J80" s="492" t="s">
        <v>1775</v>
      </c>
      <c r="K80" s="492"/>
      <c r="L80" s="492"/>
    </row>
    <row r="81" spans="1:12" s="22" customFormat="1">
      <c r="A81" s="325"/>
      <c r="B81" s="2"/>
      <c r="C81" s="492" t="s">
        <v>58</v>
      </c>
      <c r="D81" s="492"/>
      <c r="E81" s="492"/>
      <c r="F81" s="492"/>
      <c r="G81" s="492"/>
      <c r="H81" s="492" t="s">
        <v>1776</v>
      </c>
      <c r="I81" s="492"/>
      <c r="J81" s="492" t="s">
        <v>1777</v>
      </c>
      <c r="K81" s="492"/>
      <c r="L81" s="492"/>
    </row>
    <row r="82" spans="1:12" s="22" customFormat="1">
      <c r="A82" s="325"/>
      <c r="B82" s="2"/>
      <c r="C82" s="492" t="s">
        <v>1778</v>
      </c>
      <c r="D82" s="492"/>
      <c r="E82" s="492"/>
      <c r="F82" s="492"/>
      <c r="G82" s="492"/>
      <c r="H82" s="38"/>
      <c r="I82" s="38"/>
      <c r="J82" s="492" t="s">
        <v>1779</v>
      </c>
      <c r="K82" s="492"/>
      <c r="L82" s="492"/>
    </row>
    <row r="83" spans="1:12" s="22" customFormat="1">
      <c r="A83" s="325"/>
      <c r="C83" s="492" t="s">
        <v>63</v>
      </c>
      <c r="D83" s="492"/>
      <c r="E83" s="492"/>
      <c r="F83" s="492"/>
      <c r="G83" s="492"/>
      <c r="J83" s="492" t="s">
        <v>64</v>
      </c>
      <c r="K83" s="492"/>
      <c r="L83" s="492"/>
    </row>
    <row r="84" spans="1:12" s="22" customFormat="1">
      <c r="A84" s="325"/>
      <c r="B84" s="2"/>
      <c r="C84" s="492" t="s">
        <v>65</v>
      </c>
      <c r="D84" s="492"/>
      <c r="E84" s="492"/>
      <c r="F84" s="492"/>
      <c r="G84" s="492"/>
      <c r="H84" s="332"/>
      <c r="I84" s="332"/>
      <c r="J84" s="492" t="s">
        <v>66</v>
      </c>
      <c r="K84" s="492"/>
      <c r="L84" s="492"/>
    </row>
    <row r="85" spans="1:12" s="22" customFormat="1">
      <c r="A85" s="325"/>
      <c r="B85" s="2"/>
      <c r="C85" s="492" t="s">
        <v>67</v>
      </c>
      <c r="D85" s="492"/>
      <c r="E85" s="492"/>
      <c r="F85" s="492"/>
      <c r="H85" s="38"/>
      <c r="I85" s="38"/>
      <c r="J85" s="492" t="s">
        <v>1780</v>
      </c>
      <c r="K85" s="492"/>
      <c r="L85" s="492"/>
    </row>
    <row r="86" spans="1:12" s="22" customFormat="1">
      <c r="A86" s="325"/>
      <c r="B86" s="2"/>
      <c r="C86" s="492" t="s">
        <v>69</v>
      </c>
      <c r="D86" s="492"/>
      <c r="E86" s="492"/>
      <c r="F86" s="492"/>
      <c r="G86" s="38"/>
      <c r="H86" s="38"/>
      <c r="I86" s="38"/>
      <c r="J86" s="492" t="s">
        <v>70</v>
      </c>
      <c r="K86" s="492"/>
      <c r="L86" s="492"/>
    </row>
    <row r="87" spans="1:12" s="22" customFormat="1">
      <c r="A87" s="325"/>
      <c r="B87" s="2"/>
      <c r="C87" s="492" t="s">
        <v>71</v>
      </c>
      <c r="D87" s="492"/>
      <c r="E87" s="492"/>
      <c r="F87" s="492"/>
      <c r="G87" s="38"/>
      <c r="H87" s="38"/>
      <c r="I87" s="38"/>
      <c r="J87" s="492" t="s">
        <v>72</v>
      </c>
      <c r="K87" s="492"/>
      <c r="L87" s="492"/>
    </row>
    <row r="88" spans="1:12" s="22" customFormat="1">
      <c r="A88" s="325"/>
      <c r="B88" s="2"/>
      <c r="C88" s="492" t="s">
        <v>73</v>
      </c>
      <c r="D88" s="492"/>
      <c r="E88" s="492"/>
      <c r="F88" s="492"/>
      <c r="G88" s="38"/>
      <c r="H88" s="38"/>
      <c r="I88" s="38"/>
      <c r="J88" s="51"/>
      <c r="K88" s="52"/>
      <c r="L88" s="6"/>
    </row>
    <row r="89" spans="1:12" s="22" customFormat="1">
      <c r="A89" s="325"/>
      <c r="B89" s="2"/>
      <c r="C89" s="492" t="s">
        <v>74</v>
      </c>
      <c r="D89" s="492"/>
      <c r="E89" s="492"/>
      <c r="F89" s="492"/>
      <c r="G89" s="38"/>
      <c r="H89" s="38"/>
      <c r="I89" s="38"/>
      <c r="J89" s="51"/>
      <c r="K89" s="52"/>
      <c r="L89" s="6"/>
    </row>
    <row r="90" spans="1:12" s="22" customFormat="1">
      <c r="A90" s="325"/>
      <c r="B90" s="2"/>
      <c r="C90" s="492" t="s">
        <v>75</v>
      </c>
      <c r="D90" s="492"/>
      <c r="E90" s="492"/>
      <c r="F90" s="492"/>
      <c r="G90" s="492"/>
      <c r="H90" s="38"/>
      <c r="I90" s="38"/>
      <c r="J90" s="51"/>
      <c r="K90" s="52"/>
      <c r="L90" s="6"/>
    </row>
    <row r="91" spans="1:12" s="22" customFormat="1">
      <c r="A91" s="325"/>
      <c r="B91" s="2"/>
      <c r="C91" s="42"/>
      <c r="D91" s="42"/>
      <c r="E91" s="42"/>
      <c r="F91" s="42"/>
      <c r="G91" s="42"/>
      <c r="H91" s="42"/>
      <c r="I91" s="42"/>
      <c r="J91" s="42"/>
      <c r="K91" s="50"/>
      <c r="L91" s="42"/>
    </row>
    <row r="92" spans="1:12" s="22" customFormat="1">
      <c r="A92" s="325"/>
      <c r="B92" s="53" t="s">
        <v>76</v>
      </c>
      <c r="C92" s="54"/>
      <c r="D92" s="55"/>
      <c r="E92" s="55"/>
      <c r="F92" s="55"/>
      <c r="G92" s="55"/>
      <c r="H92" s="56"/>
      <c r="I92" s="56"/>
      <c r="J92" s="57"/>
      <c r="K92" s="57"/>
      <c r="L92" s="57"/>
    </row>
    <row r="93" spans="1:12" s="22" customFormat="1">
      <c r="A93" s="325"/>
      <c r="B93" s="2"/>
      <c r="C93" s="60"/>
      <c r="D93" s="4"/>
      <c r="E93" s="4"/>
      <c r="F93" s="4"/>
      <c r="G93" s="4"/>
      <c r="H93" s="307"/>
      <c r="I93" s="307"/>
      <c r="J93" s="61"/>
      <c r="K93" s="30"/>
      <c r="L93" s="61"/>
    </row>
    <row r="94" spans="1:12" s="22" customFormat="1">
      <c r="A94" s="325"/>
      <c r="B94" s="31" t="s">
        <v>891</v>
      </c>
      <c r="C94" s="60"/>
      <c r="D94" s="4"/>
      <c r="E94" s="4"/>
      <c r="F94" s="4"/>
      <c r="G94" s="4"/>
      <c r="H94" s="307"/>
      <c r="I94" s="307"/>
      <c r="J94" s="61"/>
      <c r="K94" s="61"/>
      <c r="L94" s="61"/>
    </row>
    <row r="95" spans="1:12" s="22" customFormat="1" ht="18.75" customHeight="1">
      <c r="A95" s="325"/>
      <c r="B95" s="19"/>
      <c r="C95" s="60"/>
      <c r="D95" s="4"/>
      <c r="E95" s="4"/>
      <c r="F95" s="4"/>
      <c r="G95" s="4"/>
      <c r="H95" s="307"/>
      <c r="I95" s="307"/>
      <c r="J95" s="57"/>
      <c r="K95" s="57"/>
      <c r="L95" s="23"/>
    </row>
    <row r="96" spans="1:12" s="22" customFormat="1">
      <c r="A96" s="325"/>
      <c r="B96" s="19"/>
      <c r="C96" s="60"/>
      <c r="D96" s="4"/>
      <c r="E96" s="4"/>
      <c r="F96" s="4"/>
      <c r="G96" s="4"/>
      <c r="H96" s="307"/>
      <c r="I96" s="307"/>
      <c r="J96" s="62" t="s">
        <v>77</v>
      </c>
      <c r="K96" s="63"/>
      <c r="L96" s="64" t="s">
        <v>593</v>
      </c>
    </row>
    <row r="97" spans="1:22" s="22" customFormat="1">
      <c r="A97" s="325"/>
      <c r="B97" s="2"/>
      <c r="C97" s="4"/>
      <c r="D97" s="4"/>
      <c r="E97" s="4"/>
      <c r="F97" s="4"/>
      <c r="G97" s="4"/>
      <c r="H97" s="307"/>
      <c r="I97" s="65" t="s">
        <v>1781</v>
      </c>
      <c r="J97" s="66"/>
      <c r="K97" s="67"/>
      <c r="L97" s="64" t="s">
        <v>595</v>
      </c>
    </row>
    <row r="98" spans="1:22" s="22" customFormat="1" ht="54" customHeight="1">
      <c r="A98" s="327" t="s">
        <v>892</v>
      </c>
      <c r="B98" s="2"/>
      <c r="C98" s="383" t="s">
        <v>81</v>
      </c>
      <c r="D98" s="384"/>
      <c r="E98" s="384"/>
      <c r="F98" s="384"/>
      <c r="G98" s="384"/>
      <c r="H98" s="385"/>
      <c r="I98" s="313" t="s">
        <v>1782</v>
      </c>
      <c r="J98" s="68" t="s">
        <v>586</v>
      </c>
      <c r="K98" s="69"/>
      <c r="L98" s="70"/>
    </row>
    <row r="99" spans="1:22" s="22" customFormat="1">
      <c r="A99" s="325"/>
      <c r="B99" s="72"/>
      <c r="C99" s="60"/>
      <c r="D99" s="4"/>
      <c r="E99" s="4"/>
      <c r="F99" s="4"/>
      <c r="G99" s="4"/>
      <c r="H99" s="307"/>
      <c r="I99" s="307"/>
      <c r="J99" s="61"/>
      <c r="K99" s="61"/>
      <c r="L99" s="59"/>
    </row>
    <row r="100" spans="1:22" s="22" customFormat="1">
      <c r="A100" s="325"/>
      <c r="B100" s="72"/>
      <c r="C100" s="60"/>
      <c r="D100" s="4"/>
      <c r="E100" s="4"/>
      <c r="F100" s="4"/>
      <c r="G100" s="4"/>
      <c r="H100" s="307"/>
      <c r="I100" s="307"/>
      <c r="J100" s="61"/>
      <c r="K100" s="61"/>
      <c r="L100" s="59"/>
    </row>
    <row r="101" spans="1:22" s="22" customFormat="1">
      <c r="A101" s="325"/>
      <c r="B101" s="72"/>
      <c r="C101" s="60"/>
      <c r="D101" s="4"/>
      <c r="E101" s="4"/>
      <c r="F101" s="4"/>
      <c r="G101" s="4"/>
      <c r="H101" s="307"/>
      <c r="I101" s="307"/>
      <c r="J101" s="61"/>
      <c r="K101" s="61"/>
      <c r="L101" s="59"/>
    </row>
    <row r="102" spans="1:22">
      <c r="A102" s="325"/>
      <c r="B102" s="19" t="s">
        <v>84</v>
      </c>
      <c r="C102" s="19"/>
      <c r="D102" s="19"/>
      <c r="E102" s="19"/>
      <c r="F102" s="19"/>
      <c r="G102" s="19"/>
      <c r="H102" s="15"/>
      <c r="I102" s="15"/>
      <c r="L102" s="73"/>
      <c r="M102" s="9"/>
      <c r="N102" s="9"/>
      <c r="O102" s="9"/>
      <c r="P102" s="9"/>
      <c r="Q102" s="9"/>
      <c r="R102" s="9"/>
      <c r="S102" s="9"/>
      <c r="T102" s="9"/>
      <c r="U102" s="9"/>
      <c r="V102" s="9"/>
    </row>
    <row r="103" spans="1:22">
      <c r="A103" s="325"/>
      <c r="B103" s="19"/>
      <c r="C103" s="19"/>
      <c r="D103" s="19"/>
      <c r="E103" s="19"/>
      <c r="F103" s="19"/>
      <c r="G103" s="19"/>
      <c r="H103" s="15"/>
      <c r="I103" s="15"/>
      <c r="L103" s="23"/>
      <c r="M103" s="9"/>
      <c r="N103" s="9"/>
      <c r="O103" s="9"/>
      <c r="P103" s="9"/>
      <c r="Q103" s="9"/>
      <c r="R103" s="9"/>
      <c r="S103" s="9"/>
      <c r="T103" s="9"/>
      <c r="U103" s="9"/>
      <c r="V103" s="9"/>
    </row>
    <row r="104" spans="1:22" ht="34.5" customHeight="1">
      <c r="A104" s="325"/>
      <c r="B104" s="19"/>
      <c r="C104" s="4"/>
      <c r="D104" s="4"/>
      <c r="F104" s="4"/>
      <c r="G104" s="4"/>
      <c r="H104" s="307"/>
      <c r="J104" s="74" t="s">
        <v>77</v>
      </c>
      <c r="K104" s="75"/>
      <c r="L104" s="76" t="s">
        <v>593</v>
      </c>
      <c r="M104" s="9"/>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595</v>
      </c>
      <c r="M105" s="9"/>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1783</v>
      </c>
      <c r="J106" s="79">
        <f t="shared" ref="J106:J118" si="0">IF(SUM(L106:L106)=0,IF(COUNTIF(L106:L106,"未確認")&gt;0,"未確認",IF(COUNTIF(L106:L106,"~*")&gt;0,"*",SUM(L106:L106))),SUM(L106:L106))</f>
        <v>44</v>
      </c>
      <c r="K106" s="80" t="str">
        <f>IF(OR(COUNTIF(L106:L106,"未確認")&gt;0,COUNTIF(L106:L106,"~*")&gt;0),"※","")</f>
        <v/>
      </c>
      <c r="L106" s="81">
        <v>44</v>
      </c>
    </row>
    <row r="107" spans="1:22" s="82" customFormat="1" ht="34.5" customHeight="1">
      <c r="A107" s="327" t="s">
        <v>894</v>
      </c>
      <c r="B107" s="83"/>
      <c r="C107" s="459"/>
      <c r="D107" s="460"/>
      <c r="E107" s="487"/>
      <c r="F107" s="488"/>
      <c r="G107" s="482" t="s">
        <v>90</v>
      </c>
      <c r="H107" s="484"/>
      <c r="I107" s="490"/>
      <c r="J107" s="79">
        <f t="shared" si="0"/>
        <v>0</v>
      </c>
      <c r="K107" s="80" t="str">
        <f>IF(OR(COUNTIF(L107:L107,"未確認")&gt;0,COUNTIF(L107:L107,"~*")&gt;0),"※","")</f>
        <v/>
      </c>
      <c r="L107" s="81">
        <v>0</v>
      </c>
    </row>
    <row r="108" spans="1:22" s="82" customFormat="1" ht="34.5" customHeight="1">
      <c r="A108" s="327" t="s">
        <v>893</v>
      </c>
      <c r="B108" s="83"/>
      <c r="C108" s="459"/>
      <c r="D108" s="460"/>
      <c r="E108" s="383" t="s">
        <v>91</v>
      </c>
      <c r="F108" s="384"/>
      <c r="G108" s="384"/>
      <c r="H108" s="385"/>
      <c r="I108" s="490"/>
      <c r="J108" s="79">
        <f t="shared" si="0"/>
        <v>44</v>
      </c>
      <c r="K108" s="80" t="str">
        <f>IF(OR(COUNTIF(L108:L108,"未確認")&gt;0,COUNTIF(L108:L108,"~*")&gt;0),"※","")</f>
        <v/>
      </c>
      <c r="L108" s="81">
        <v>44</v>
      </c>
    </row>
    <row r="109" spans="1:22" s="82" customFormat="1" ht="34.5" customHeight="1">
      <c r="A109" s="327" t="s">
        <v>893</v>
      </c>
      <c r="B109" s="83"/>
      <c r="C109" s="437"/>
      <c r="D109" s="439"/>
      <c r="E109" s="386" t="s">
        <v>92</v>
      </c>
      <c r="F109" s="387"/>
      <c r="G109" s="387"/>
      <c r="H109" s="388"/>
      <c r="I109" s="490"/>
      <c r="J109" s="79">
        <f t="shared" si="0"/>
        <v>44</v>
      </c>
      <c r="K109" s="80" t="str">
        <f t="shared" ref="K109:K118" si="1">IF(OR(COUNTIF(L108:L108,"未確認")&gt;0,COUNTIF(L108:L108,"~*")&gt;0),"※","")</f>
        <v/>
      </c>
      <c r="L109" s="81">
        <v>44</v>
      </c>
    </row>
    <row r="110" spans="1:22" s="82" customFormat="1" ht="34.5" customHeight="1">
      <c r="A110" s="327" t="s">
        <v>895</v>
      </c>
      <c r="B110" s="83"/>
      <c r="C110" s="400" t="s">
        <v>93</v>
      </c>
      <c r="D110" s="402"/>
      <c r="E110" s="400" t="s">
        <v>87</v>
      </c>
      <c r="F110" s="401"/>
      <c r="G110" s="401"/>
      <c r="H110" s="402"/>
      <c r="I110" s="490"/>
      <c r="J110" s="79">
        <f t="shared" si="0"/>
        <v>0</v>
      </c>
      <c r="K110" s="80" t="str">
        <f t="shared" si="1"/>
        <v/>
      </c>
      <c r="L110" s="81">
        <v>0</v>
      </c>
    </row>
    <row r="111" spans="1:22" s="82" customFormat="1" ht="34.5" customHeight="1">
      <c r="A111" s="327" t="s">
        <v>896</v>
      </c>
      <c r="B111" s="83"/>
      <c r="C111" s="459"/>
      <c r="D111" s="460"/>
      <c r="E111" s="485"/>
      <c r="F111" s="486"/>
      <c r="G111" s="383" t="s">
        <v>94</v>
      </c>
      <c r="H111" s="385"/>
      <c r="I111" s="490"/>
      <c r="J111" s="79">
        <f t="shared" si="0"/>
        <v>0</v>
      </c>
      <c r="K111" s="80" t="str">
        <f t="shared" si="1"/>
        <v/>
      </c>
      <c r="L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row>
    <row r="113" spans="1:22" s="82" customFormat="1" ht="34.5" customHeight="1">
      <c r="A113" s="327" t="s">
        <v>895</v>
      </c>
      <c r="B113" s="83"/>
      <c r="C113" s="459"/>
      <c r="D113" s="460"/>
      <c r="E113" s="400" t="s">
        <v>91</v>
      </c>
      <c r="F113" s="401"/>
      <c r="G113" s="401"/>
      <c r="H113" s="402"/>
      <c r="I113" s="490"/>
      <c r="J113" s="79">
        <f t="shared" si="0"/>
        <v>0</v>
      </c>
      <c r="K113" s="80" t="str">
        <f t="shared" si="1"/>
        <v/>
      </c>
      <c r="L113" s="81">
        <v>0</v>
      </c>
    </row>
    <row r="114" spans="1:22" s="82" customFormat="1" ht="34.5" customHeight="1">
      <c r="A114" s="327" t="s">
        <v>896</v>
      </c>
      <c r="B114" s="83"/>
      <c r="C114" s="459"/>
      <c r="D114" s="460"/>
      <c r="E114" s="485"/>
      <c r="F114" s="486"/>
      <c r="G114" s="383" t="s">
        <v>94</v>
      </c>
      <c r="H114" s="385"/>
      <c r="I114" s="490"/>
      <c r="J114" s="79">
        <f t="shared" si="0"/>
        <v>0</v>
      </c>
      <c r="K114" s="80" t="str">
        <f t="shared" si="1"/>
        <v/>
      </c>
      <c r="L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row>
    <row r="116" spans="1:22" s="82" customFormat="1" ht="34.5" customHeight="1">
      <c r="A116" s="327" t="s">
        <v>895</v>
      </c>
      <c r="B116" s="83"/>
      <c r="C116" s="459"/>
      <c r="D116" s="460"/>
      <c r="E116" s="389" t="s">
        <v>92</v>
      </c>
      <c r="F116" s="390"/>
      <c r="G116" s="390"/>
      <c r="H116" s="391"/>
      <c r="I116" s="490"/>
      <c r="J116" s="79">
        <f t="shared" si="0"/>
        <v>0</v>
      </c>
      <c r="K116" s="80" t="str">
        <f t="shared" si="1"/>
        <v/>
      </c>
      <c r="L116" s="81">
        <v>0</v>
      </c>
    </row>
    <row r="117" spans="1:22" s="82" customFormat="1" ht="34.5" customHeight="1">
      <c r="A117" s="327" t="s">
        <v>896</v>
      </c>
      <c r="B117" s="83"/>
      <c r="C117" s="459"/>
      <c r="D117" s="460"/>
      <c r="E117" s="478"/>
      <c r="F117" s="479"/>
      <c r="G117" s="386" t="s">
        <v>94</v>
      </c>
      <c r="H117" s="388"/>
      <c r="I117" s="490"/>
      <c r="J117" s="79">
        <f t="shared" si="0"/>
        <v>0</v>
      </c>
      <c r="K117" s="80" t="str">
        <f t="shared" si="1"/>
        <v/>
      </c>
      <c r="L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row>
    <row r="119" spans="1:22" s="82" customFormat="1" ht="315" customHeight="1">
      <c r="A119" s="327" t="s">
        <v>898</v>
      </c>
      <c r="B119" s="83"/>
      <c r="C119" s="482" t="s">
        <v>1784</v>
      </c>
      <c r="D119" s="483"/>
      <c r="E119" s="483"/>
      <c r="F119" s="483"/>
      <c r="G119" s="483"/>
      <c r="H119" s="484"/>
      <c r="I119" s="491"/>
      <c r="J119" s="84"/>
      <c r="K119" s="85" t="s">
        <v>89</v>
      </c>
      <c r="L119" s="86" t="s">
        <v>26</v>
      </c>
    </row>
    <row r="120" spans="1:22" s="1" customFormat="1">
      <c r="A120" s="325"/>
      <c r="B120" s="19"/>
      <c r="C120" s="19"/>
      <c r="D120" s="19"/>
      <c r="E120" s="19"/>
      <c r="F120" s="19"/>
      <c r="G120" s="19"/>
      <c r="H120" s="15"/>
      <c r="I120" s="15"/>
      <c r="J120" s="87"/>
      <c r="K120" s="88"/>
      <c r="L120" s="89"/>
    </row>
    <row r="121" spans="1:22" s="82" customFormat="1">
      <c r="A121" s="325"/>
      <c r="B121" s="83"/>
      <c r="C121" s="60"/>
      <c r="D121" s="60"/>
      <c r="E121" s="60"/>
      <c r="F121" s="60"/>
      <c r="G121" s="60"/>
      <c r="H121" s="90"/>
      <c r="I121" s="90"/>
      <c r="J121" s="87"/>
      <c r="K121" s="88"/>
      <c r="L121" s="89"/>
    </row>
    <row r="122" spans="1:22" s="22" customFormat="1">
      <c r="A122" s="325"/>
      <c r="B122" s="2"/>
      <c r="C122" s="60"/>
      <c r="D122" s="4"/>
      <c r="E122" s="4"/>
      <c r="F122" s="4"/>
      <c r="G122" s="4"/>
      <c r="H122" s="307"/>
      <c r="I122" s="307"/>
      <c r="J122" s="61"/>
      <c r="K122" s="30"/>
      <c r="L122" s="59"/>
    </row>
    <row r="123" spans="1:22" s="1" customFormat="1">
      <c r="A123" s="325"/>
      <c r="B123" s="19" t="s">
        <v>97</v>
      </c>
      <c r="C123" s="19"/>
      <c r="D123" s="19"/>
      <c r="E123" s="19"/>
      <c r="F123" s="19"/>
      <c r="G123" s="19"/>
      <c r="H123" s="15"/>
      <c r="I123" s="15"/>
      <c r="J123" s="87"/>
      <c r="K123" s="88"/>
      <c r="L123" s="89"/>
    </row>
    <row r="124" spans="1:22">
      <c r="A124" s="325"/>
      <c r="B124" s="19"/>
      <c r="C124" s="19"/>
      <c r="D124" s="19"/>
      <c r="E124" s="19"/>
      <c r="F124" s="19"/>
      <c r="G124" s="19"/>
      <c r="H124" s="15"/>
      <c r="I124" s="15"/>
      <c r="L124" s="23"/>
      <c r="M124" s="9"/>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593</v>
      </c>
      <c r="M125" s="9"/>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595</v>
      </c>
      <c r="M126" s="9"/>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1785</v>
      </c>
      <c r="J127" s="93"/>
      <c r="K127" s="94"/>
      <c r="L127" s="95" t="s">
        <v>900</v>
      </c>
    </row>
    <row r="128" spans="1:22" s="82" customFormat="1" ht="40.5" customHeight="1">
      <c r="A128" s="327" t="s">
        <v>901</v>
      </c>
      <c r="B128" s="2"/>
      <c r="C128" s="315"/>
      <c r="D128" s="318"/>
      <c r="E128" s="400" t="s">
        <v>107</v>
      </c>
      <c r="F128" s="401"/>
      <c r="G128" s="401"/>
      <c r="H128" s="402"/>
      <c r="I128" s="420"/>
      <c r="J128" s="97"/>
      <c r="K128" s="98"/>
      <c r="L128" s="96" t="s">
        <v>114</v>
      </c>
    </row>
    <row r="129" spans="1:22" s="82" customFormat="1" ht="40.5" customHeight="1">
      <c r="A129" s="327" t="s">
        <v>902</v>
      </c>
      <c r="B129" s="2"/>
      <c r="C129" s="315"/>
      <c r="D129" s="318"/>
      <c r="E129" s="459"/>
      <c r="F129" s="477"/>
      <c r="G129" s="477"/>
      <c r="H129" s="460"/>
      <c r="I129" s="420"/>
      <c r="J129" s="97"/>
      <c r="K129" s="98"/>
      <c r="L129" s="96" t="s">
        <v>110</v>
      </c>
    </row>
    <row r="130" spans="1:22" s="82" customFormat="1" ht="40.5" customHeight="1">
      <c r="A130" s="327" t="s">
        <v>903</v>
      </c>
      <c r="B130" s="2"/>
      <c r="C130" s="308"/>
      <c r="D130" s="309"/>
      <c r="E130" s="437"/>
      <c r="F130" s="438"/>
      <c r="G130" s="438"/>
      <c r="H130" s="439"/>
      <c r="I130" s="407"/>
      <c r="J130" s="99"/>
      <c r="K130" s="100"/>
      <c r="L130" s="96" t="s">
        <v>102</v>
      </c>
    </row>
    <row r="131" spans="1:22" s="1" customFormat="1">
      <c r="A131" s="325"/>
      <c r="B131" s="19"/>
      <c r="C131" s="19"/>
      <c r="D131" s="19"/>
      <c r="E131" s="19"/>
      <c r="F131" s="19"/>
      <c r="G131" s="19"/>
      <c r="H131" s="15"/>
      <c r="I131" s="15"/>
      <c r="J131" s="87"/>
      <c r="K131" s="88"/>
      <c r="L131" s="89"/>
    </row>
    <row r="132" spans="1:22" s="82" customFormat="1">
      <c r="A132" s="325"/>
      <c r="B132" s="83"/>
      <c r="C132" s="60"/>
      <c r="D132" s="60"/>
      <c r="E132" s="60"/>
      <c r="F132" s="60"/>
      <c r="G132" s="60"/>
      <c r="H132" s="90"/>
      <c r="I132" s="90"/>
      <c r="J132" s="87"/>
      <c r="K132" s="88"/>
      <c r="L132" s="89"/>
    </row>
    <row r="133" spans="1:22" s="22" customFormat="1">
      <c r="A133" s="325"/>
      <c r="B133" s="2"/>
      <c r="C133" s="60"/>
      <c r="D133" s="4"/>
      <c r="E133" s="4"/>
      <c r="F133" s="4"/>
      <c r="G133" s="4"/>
      <c r="H133" s="307"/>
      <c r="I133" s="307"/>
      <c r="J133" s="61"/>
      <c r="K133" s="30"/>
      <c r="L133" s="59"/>
    </row>
    <row r="134" spans="1:22" s="1" customFormat="1">
      <c r="A134" s="333"/>
      <c r="B134" s="19" t="s">
        <v>1786</v>
      </c>
      <c r="C134" s="44"/>
      <c r="D134" s="44"/>
      <c r="E134" s="44"/>
      <c r="F134" s="44"/>
      <c r="G134" s="44"/>
      <c r="H134" s="15"/>
      <c r="I134" s="15"/>
      <c r="J134" s="59"/>
      <c r="K134" s="30"/>
      <c r="L134" s="101"/>
    </row>
    <row r="135" spans="1:22">
      <c r="A135" s="325"/>
      <c r="B135" s="19"/>
      <c r="C135" s="19"/>
      <c r="D135" s="19"/>
      <c r="E135" s="19"/>
      <c r="F135" s="19"/>
      <c r="G135" s="19"/>
      <c r="H135" s="15"/>
      <c r="I135" s="15"/>
      <c r="L135" s="23"/>
      <c r="M135" s="9"/>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593</v>
      </c>
      <c r="M136" s="9"/>
      <c r="N136" s="9"/>
      <c r="O136" s="9"/>
      <c r="P136" s="9"/>
      <c r="Q136" s="9"/>
      <c r="R136" s="9"/>
      <c r="S136" s="9"/>
      <c r="T136" s="9"/>
      <c r="U136" s="9"/>
      <c r="V136" s="9"/>
    </row>
    <row r="137" spans="1:22" ht="20.25" customHeight="1">
      <c r="A137" s="325"/>
      <c r="B137" s="2"/>
      <c r="C137" s="60"/>
      <c r="D137" s="4"/>
      <c r="F137" s="4"/>
      <c r="G137" s="4"/>
      <c r="H137" s="307"/>
      <c r="I137" s="65" t="s">
        <v>1781</v>
      </c>
      <c r="J137" s="66"/>
      <c r="K137" s="77"/>
      <c r="L137" s="78" t="s">
        <v>595</v>
      </c>
      <c r="M137" s="9"/>
      <c r="N137" s="9"/>
      <c r="O137" s="9"/>
      <c r="P137" s="9"/>
      <c r="Q137" s="9"/>
      <c r="R137" s="9"/>
      <c r="S137" s="9"/>
      <c r="T137" s="9"/>
      <c r="U137" s="9"/>
      <c r="V137" s="9"/>
    </row>
    <row r="138" spans="1:22" s="82" customFormat="1" ht="67.5" customHeight="1">
      <c r="A138" s="327" t="s">
        <v>904</v>
      </c>
      <c r="B138" s="2"/>
      <c r="C138" s="400" t="s">
        <v>1787</v>
      </c>
      <c r="D138" s="401"/>
      <c r="E138" s="401"/>
      <c r="F138" s="401"/>
      <c r="G138" s="401"/>
      <c r="H138" s="402"/>
      <c r="I138" s="447" t="s">
        <v>1788</v>
      </c>
      <c r="J138" s="102"/>
      <c r="K138" s="94"/>
      <c r="L138" s="95" t="s">
        <v>149</v>
      </c>
    </row>
    <row r="139" spans="1:22" s="82" customFormat="1" ht="34.5" customHeight="1">
      <c r="A139" s="327" t="s">
        <v>904</v>
      </c>
      <c r="B139" s="83"/>
      <c r="C139" s="315"/>
      <c r="D139" s="318"/>
      <c r="E139" s="383" t="s">
        <v>1789</v>
      </c>
      <c r="F139" s="384"/>
      <c r="G139" s="384"/>
      <c r="H139" s="385"/>
      <c r="I139" s="447"/>
      <c r="J139" s="97"/>
      <c r="K139" s="98"/>
      <c r="L139" s="103">
        <v>44</v>
      </c>
    </row>
    <row r="140" spans="1:22" s="82" customFormat="1" ht="67.5" customHeight="1">
      <c r="A140" s="327" t="s">
        <v>906</v>
      </c>
      <c r="B140" s="83"/>
      <c r="C140" s="400" t="s">
        <v>133</v>
      </c>
      <c r="D140" s="401"/>
      <c r="E140" s="401"/>
      <c r="F140" s="401"/>
      <c r="G140" s="401"/>
      <c r="H140" s="402"/>
      <c r="I140" s="447"/>
      <c r="J140" s="97"/>
      <c r="K140" s="98"/>
      <c r="L140" s="95" t="s">
        <v>26</v>
      </c>
    </row>
    <row r="141" spans="1:22" s="82" customFormat="1" ht="34.5" customHeight="1">
      <c r="A141" s="327" t="s">
        <v>906</v>
      </c>
      <c r="B141" s="83"/>
      <c r="C141" s="104"/>
      <c r="D141" s="105"/>
      <c r="E141" s="383" t="s">
        <v>135</v>
      </c>
      <c r="F141" s="384"/>
      <c r="G141" s="384"/>
      <c r="H141" s="385"/>
      <c r="I141" s="447"/>
      <c r="J141" s="97"/>
      <c r="K141" s="98"/>
      <c r="L141" s="103">
        <v>0</v>
      </c>
    </row>
    <row r="142" spans="1:22" s="82" customFormat="1" ht="67.5" customHeight="1">
      <c r="A142" s="327" t="s">
        <v>908</v>
      </c>
      <c r="B142" s="83"/>
      <c r="C142" s="400" t="s">
        <v>1790</v>
      </c>
      <c r="D142" s="401"/>
      <c r="E142" s="401"/>
      <c r="F142" s="401"/>
      <c r="G142" s="401"/>
      <c r="H142" s="402"/>
      <c r="I142" s="447"/>
      <c r="J142" s="97"/>
      <c r="K142" s="98"/>
      <c r="L142" s="95" t="s">
        <v>26</v>
      </c>
    </row>
    <row r="143" spans="1:22" s="82" customFormat="1" ht="34.5" customHeight="1">
      <c r="A143" s="327" t="s">
        <v>908</v>
      </c>
      <c r="B143" s="83"/>
      <c r="C143" s="106"/>
      <c r="D143" s="107"/>
      <c r="E143" s="383" t="s">
        <v>135</v>
      </c>
      <c r="F143" s="384"/>
      <c r="G143" s="384"/>
      <c r="H143" s="385"/>
      <c r="I143" s="447"/>
      <c r="J143" s="97"/>
      <c r="K143" s="98"/>
      <c r="L143" s="103">
        <v>0</v>
      </c>
    </row>
    <row r="144" spans="1:22" s="82" customFormat="1" ht="34.5" customHeight="1">
      <c r="A144" s="327" t="s">
        <v>909</v>
      </c>
      <c r="B144" s="83"/>
      <c r="C144" s="386" t="s">
        <v>136</v>
      </c>
      <c r="D144" s="387"/>
      <c r="E144" s="387"/>
      <c r="F144" s="387"/>
      <c r="G144" s="387"/>
      <c r="H144" s="388"/>
      <c r="I144" s="447"/>
      <c r="J144" s="99"/>
      <c r="K144" s="100"/>
      <c r="L144" s="103">
        <v>0</v>
      </c>
    </row>
    <row r="145" spans="1:22" s="1" customFormat="1">
      <c r="A145" s="325"/>
      <c r="B145" s="19"/>
      <c r="C145" s="19"/>
      <c r="D145" s="19"/>
      <c r="E145" s="19"/>
      <c r="F145" s="19"/>
      <c r="G145" s="19"/>
      <c r="H145" s="15"/>
      <c r="I145" s="15"/>
      <c r="J145" s="87"/>
      <c r="K145" s="88"/>
      <c r="L145" s="89"/>
    </row>
    <row r="146" spans="1:22" s="1" customFormat="1">
      <c r="A146" s="325"/>
      <c r="B146" s="19"/>
      <c r="C146" s="19"/>
      <c r="D146" s="19"/>
      <c r="E146" s="19"/>
      <c r="F146" s="19"/>
      <c r="G146" s="19"/>
      <c r="H146" s="15"/>
      <c r="I146" s="15"/>
      <c r="J146" s="87"/>
      <c r="K146" s="88"/>
      <c r="L146" s="89"/>
    </row>
    <row r="147" spans="1:22" s="108" customFormat="1">
      <c r="A147" s="325"/>
      <c r="C147" s="4"/>
      <c r="D147" s="4"/>
      <c r="E147" s="4"/>
      <c r="F147" s="4"/>
      <c r="G147" s="4"/>
      <c r="H147" s="307"/>
      <c r="I147" s="307"/>
      <c r="J147" s="59"/>
      <c r="K147" s="30"/>
      <c r="L147" s="101"/>
    </row>
    <row r="148" spans="1:22" s="108" customFormat="1">
      <c r="A148" s="325"/>
      <c r="B148" s="19" t="s">
        <v>137</v>
      </c>
      <c r="C148" s="4"/>
      <c r="D148" s="4"/>
      <c r="E148" s="4"/>
      <c r="F148" s="4"/>
      <c r="G148" s="4"/>
      <c r="H148" s="307"/>
      <c r="I148" s="307"/>
      <c r="J148" s="59"/>
      <c r="K148" s="30"/>
      <c r="L148" s="101"/>
    </row>
    <row r="149" spans="1:22">
      <c r="A149" s="325"/>
      <c r="B149" s="19"/>
      <c r="C149" s="19"/>
      <c r="D149" s="19"/>
      <c r="E149" s="19"/>
      <c r="F149" s="19"/>
      <c r="G149" s="19"/>
      <c r="H149" s="15"/>
      <c r="I149" s="15"/>
      <c r="L149" s="23"/>
      <c r="M149" s="9"/>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593</v>
      </c>
      <c r="M150" s="9"/>
      <c r="N150" s="9"/>
      <c r="O150" s="9"/>
      <c r="P150" s="9"/>
      <c r="Q150" s="9"/>
      <c r="R150" s="9"/>
      <c r="S150" s="9"/>
      <c r="T150" s="9"/>
      <c r="U150" s="9"/>
      <c r="V150" s="9"/>
    </row>
    <row r="151" spans="1:22" ht="20.25" customHeight="1">
      <c r="A151" s="325"/>
      <c r="B151" s="2"/>
      <c r="C151" s="60"/>
      <c r="D151" s="4"/>
      <c r="F151" s="4"/>
      <c r="G151" s="4"/>
      <c r="H151" s="307"/>
      <c r="I151" s="65" t="s">
        <v>78</v>
      </c>
      <c r="J151" s="66"/>
      <c r="K151" s="77"/>
      <c r="L151" s="78" t="s">
        <v>595</v>
      </c>
      <c r="M151" s="9"/>
      <c r="N151" s="9"/>
      <c r="O151" s="9"/>
      <c r="P151" s="9"/>
      <c r="Q151" s="9"/>
      <c r="R151" s="9"/>
      <c r="S151" s="9"/>
      <c r="T151" s="9"/>
      <c r="U151" s="9"/>
      <c r="V151" s="9"/>
    </row>
    <row r="152" spans="1:22" s="112" customFormat="1" ht="34.5" customHeight="1">
      <c r="A152" s="334" t="s">
        <v>911</v>
      </c>
      <c r="B152" s="108"/>
      <c r="C152" s="386" t="s">
        <v>138</v>
      </c>
      <c r="D152" s="387"/>
      <c r="E152" s="387"/>
      <c r="F152" s="387"/>
      <c r="G152" s="387"/>
      <c r="H152" s="388"/>
      <c r="I152" s="406" t="s">
        <v>1791</v>
      </c>
      <c r="J152" s="109">
        <f t="shared" ref="J152:J215" si="2">IF(SUM(L152:L152)=0,IF(COUNTIF(L152:L152,"未確認")&gt;0,"未確認",IF(COUNTIF(L152:L152,"~*")&gt;0,"*",SUM(L152:L152))),SUM(L152:L152))</f>
        <v>0</v>
      </c>
      <c r="K152" s="110" t="str">
        <f t="shared" ref="K152:K215" si="3">IF(OR(COUNTIF(L152:L152,"未確認")&gt;0,COUNTIF(L152:L152,"~*")&gt;0),"※","")</f>
        <v/>
      </c>
      <c r="L152" s="111"/>
    </row>
    <row r="153" spans="1:22" s="112" customFormat="1" ht="34.5" customHeight="1">
      <c r="A153" s="334" t="s">
        <v>912</v>
      </c>
      <c r="B153" s="108"/>
      <c r="C153" s="386" t="s">
        <v>1792</v>
      </c>
      <c r="D153" s="387"/>
      <c r="E153" s="387"/>
      <c r="F153" s="387"/>
      <c r="G153" s="387"/>
      <c r="H153" s="388"/>
      <c r="I153" s="475"/>
      <c r="J153" s="109">
        <f t="shared" si="2"/>
        <v>0</v>
      </c>
      <c r="K153" s="110" t="str">
        <f t="shared" si="3"/>
        <v/>
      </c>
      <c r="L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row>
    <row r="159" spans="1:22" s="112" customFormat="1" ht="34.5" customHeight="1">
      <c r="A159" s="334" t="s">
        <v>918</v>
      </c>
      <c r="B159" s="108"/>
      <c r="C159" s="386" t="s">
        <v>1793</v>
      </c>
      <c r="D159" s="387"/>
      <c r="E159" s="387"/>
      <c r="F159" s="387"/>
      <c r="G159" s="387"/>
      <c r="H159" s="388"/>
      <c r="I159" s="475"/>
      <c r="J159" s="109">
        <f t="shared" si="2"/>
        <v>0</v>
      </c>
      <c r="K159" s="110" t="str">
        <f t="shared" si="3"/>
        <v/>
      </c>
      <c r="L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row>
    <row r="161" spans="1:12" s="112" customFormat="1" ht="34.5" customHeight="1">
      <c r="A161" s="334" t="s">
        <v>920</v>
      </c>
      <c r="B161" s="108"/>
      <c r="C161" s="386" t="s">
        <v>149</v>
      </c>
      <c r="D161" s="387"/>
      <c r="E161" s="387"/>
      <c r="F161" s="387"/>
      <c r="G161" s="387"/>
      <c r="H161" s="388"/>
      <c r="I161" s="475"/>
      <c r="J161" s="109">
        <f t="shared" si="2"/>
        <v>73</v>
      </c>
      <c r="K161" s="110" t="str">
        <f t="shared" si="3"/>
        <v/>
      </c>
      <c r="L161" s="111">
        <v>73</v>
      </c>
    </row>
    <row r="162" spans="1:12" s="112" customFormat="1" ht="34.5" customHeight="1">
      <c r="A162" s="334" t="s">
        <v>921</v>
      </c>
      <c r="B162" s="108"/>
      <c r="C162" s="386" t="s">
        <v>150</v>
      </c>
      <c r="D162" s="387"/>
      <c r="E162" s="387"/>
      <c r="F162" s="387"/>
      <c r="G162" s="387"/>
      <c r="H162" s="388"/>
      <c r="I162" s="475"/>
      <c r="J162" s="109">
        <f t="shared" si="2"/>
        <v>0</v>
      </c>
      <c r="K162" s="110" t="str">
        <f t="shared" si="3"/>
        <v/>
      </c>
      <c r="L162" s="111"/>
    </row>
    <row r="163" spans="1:12" s="112" customFormat="1" ht="34.5" customHeight="1">
      <c r="A163" s="334" t="s">
        <v>922</v>
      </c>
      <c r="B163" s="108"/>
      <c r="C163" s="386" t="s">
        <v>1794</v>
      </c>
      <c r="D163" s="387"/>
      <c r="E163" s="387"/>
      <c r="F163" s="387"/>
      <c r="G163" s="387"/>
      <c r="H163" s="388"/>
      <c r="I163" s="475"/>
      <c r="J163" s="109">
        <f t="shared" si="2"/>
        <v>0</v>
      </c>
      <c r="K163" s="110" t="str">
        <f t="shared" si="3"/>
        <v/>
      </c>
      <c r="L163" s="111"/>
    </row>
    <row r="164" spans="1:12" s="112" customFormat="1" ht="34.5" customHeight="1">
      <c r="A164" s="334" t="s">
        <v>923</v>
      </c>
      <c r="B164" s="108"/>
      <c r="C164" s="386" t="s">
        <v>1795</v>
      </c>
      <c r="D164" s="387"/>
      <c r="E164" s="387"/>
      <c r="F164" s="387"/>
      <c r="G164" s="387"/>
      <c r="H164" s="388"/>
      <c r="I164" s="475"/>
      <c r="J164" s="109">
        <f t="shared" si="2"/>
        <v>0</v>
      </c>
      <c r="K164" s="110" t="str">
        <f t="shared" si="3"/>
        <v/>
      </c>
      <c r="L164" s="111"/>
    </row>
    <row r="165" spans="1:12" s="112" customFormat="1" ht="34.5" customHeight="1">
      <c r="A165" s="334" t="s">
        <v>924</v>
      </c>
      <c r="B165" s="108"/>
      <c r="C165" s="386" t="s">
        <v>153</v>
      </c>
      <c r="D165" s="387"/>
      <c r="E165" s="387"/>
      <c r="F165" s="387"/>
      <c r="G165" s="387"/>
      <c r="H165" s="388"/>
      <c r="I165" s="475"/>
      <c r="J165" s="109">
        <f t="shared" si="2"/>
        <v>0</v>
      </c>
      <c r="K165" s="110" t="str">
        <f t="shared" si="3"/>
        <v/>
      </c>
      <c r="L165" s="111"/>
    </row>
    <row r="166" spans="1:12" s="112" customFormat="1" ht="34.5" customHeight="1">
      <c r="A166" s="334" t="s">
        <v>925</v>
      </c>
      <c r="B166" s="108"/>
      <c r="C166" s="386" t="s">
        <v>1796</v>
      </c>
      <c r="D166" s="387"/>
      <c r="E166" s="387"/>
      <c r="F166" s="387"/>
      <c r="G166" s="387"/>
      <c r="H166" s="388"/>
      <c r="I166" s="475"/>
      <c r="J166" s="109">
        <f t="shared" si="2"/>
        <v>0</v>
      </c>
      <c r="K166" s="110" t="str">
        <f t="shared" si="3"/>
        <v/>
      </c>
      <c r="L166" s="111"/>
    </row>
    <row r="167" spans="1:12" s="112" customFormat="1" ht="34.5" customHeight="1">
      <c r="A167" s="334" t="s">
        <v>926</v>
      </c>
      <c r="B167" s="108"/>
      <c r="C167" s="386" t="s">
        <v>1797</v>
      </c>
      <c r="D167" s="387"/>
      <c r="E167" s="387"/>
      <c r="F167" s="387"/>
      <c r="G167" s="387"/>
      <c r="H167" s="388"/>
      <c r="I167" s="475"/>
      <c r="J167" s="109">
        <f t="shared" si="2"/>
        <v>0</v>
      </c>
      <c r="K167" s="110" t="str">
        <f t="shared" si="3"/>
        <v/>
      </c>
      <c r="L167" s="111"/>
    </row>
    <row r="168" spans="1:12" s="112" customFormat="1" ht="34.5" customHeight="1">
      <c r="A168" s="334" t="s">
        <v>927</v>
      </c>
      <c r="B168" s="108"/>
      <c r="C168" s="386" t="s">
        <v>1798</v>
      </c>
      <c r="D168" s="387"/>
      <c r="E168" s="387"/>
      <c r="F168" s="387"/>
      <c r="G168" s="387"/>
      <c r="H168" s="388"/>
      <c r="I168" s="475"/>
      <c r="J168" s="109">
        <f t="shared" si="2"/>
        <v>0</v>
      </c>
      <c r="K168" s="110" t="str">
        <f t="shared" si="3"/>
        <v/>
      </c>
      <c r="L168" s="111"/>
    </row>
    <row r="169" spans="1:12" s="112" customFormat="1" ht="34.5" customHeight="1">
      <c r="A169" s="334" t="s">
        <v>928</v>
      </c>
      <c r="B169" s="108"/>
      <c r="C169" s="386" t="s">
        <v>1799</v>
      </c>
      <c r="D169" s="387"/>
      <c r="E169" s="387"/>
      <c r="F169" s="387"/>
      <c r="G169" s="387"/>
      <c r="H169" s="388"/>
      <c r="I169" s="475"/>
      <c r="J169" s="109">
        <f t="shared" si="2"/>
        <v>0</v>
      </c>
      <c r="K169" s="110" t="str">
        <f t="shared" si="3"/>
        <v/>
      </c>
      <c r="L169" s="111"/>
    </row>
    <row r="170" spans="1:12" s="112" customFormat="1" ht="34.5" customHeight="1">
      <c r="A170" s="334" t="s">
        <v>929</v>
      </c>
      <c r="B170" s="108"/>
      <c r="C170" s="386" t="s">
        <v>1800</v>
      </c>
      <c r="D170" s="387"/>
      <c r="E170" s="387"/>
      <c r="F170" s="387"/>
      <c r="G170" s="387"/>
      <c r="H170" s="388"/>
      <c r="I170" s="475"/>
      <c r="J170" s="109">
        <f t="shared" si="2"/>
        <v>0</v>
      </c>
      <c r="K170" s="110" t="str">
        <f t="shared" si="3"/>
        <v/>
      </c>
      <c r="L170" s="111"/>
    </row>
    <row r="171" spans="1:12" s="112" customFormat="1" ht="34.5" customHeight="1">
      <c r="A171" s="334" t="s">
        <v>930</v>
      </c>
      <c r="B171" s="108"/>
      <c r="C171" s="386" t="s">
        <v>1801</v>
      </c>
      <c r="D171" s="387"/>
      <c r="E171" s="387"/>
      <c r="F171" s="387"/>
      <c r="G171" s="387"/>
      <c r="H171" s="388"/>
      <c r="I171" s="475"/>
      <c r="J171" s="109">
        <f t="shared" si="2"/>
        <v>0</v>
      </c>
      <c r="K171" s="110" t="str">
        <f t="shared" si="3"/>
        <v/>
      </c>
      <c r="L171" s="111"/>
    </row>
    <row r="172" spans="1:12" s="112" customFormat="1" ht="34.5" customHeight="1">
      <c r="A172" s="334" t="s">
        <v>931</v>
      </c>
      <c r="B172" s="108"/>
      <c r="C172" s="386" t="s">
        <v>1802</v>
      </c>
      <c r="D172" s="387"/>
      <c r="E172" s="387"/>
      <c r="F172" s="387"/>
      <c r="G172" s="387"/>
      <c r="H172" s="388"/>
      <c r="I172" s="475"/>
      <c r="J172" s="109">
        <f t="shared" si="2"/>
        <v>0</v>
      </c>
      <c r="K172" s="110" t="str">
        <f t="shared" si="3"/>
        <v/>
      </c>
      <c r="L172" s="111"/>
    </row>
    <row r="173" spans="1:12" s="112" customFormat="1" ht="34.5" customHeight="1">
      <c r="A173" s="334" t="s">
        <v>932</v>
      </c>
      <c r="B173" s="108"/>
      <c r="C173" s="386" t="s">
        <v>161</v>
      </c>
      <c r="D173" s="387"/>
      <c r="E173" s="387"/>
      <c r="F173" s="387"/>
      <c r="G173" s="387"/>
      <c r="H173" s="388"/>
      <c r="I173" s="475"/>
      <c r="J173" s="109">
        <f t="shared" si="2"/>
        <v>0</v>
      </c>
      <c r="K173" s="110" t="str">
        <f t="shared" si="3"/>
        <v/>
      </c>
      <c r="L173" s="111"/>
    </row>
    <row r="174" spans="1:12" s="112" customFormat="1" ht="34.5" customHeight="1">
      <c r="A174" s="334" t="s">
        <v>933</v>
      </c>
      <c r="B174" s="108"/>
      <c r="C174" s="386" t="s">
        <v>1803</v>
      </c>
      <c r="D174" s="387"/>
      <c r="E174" s="387"/>
      <c r="F174" s="387"/>
      <c r="G174" s="387"/>
      <c r="H174" s="388"/>
      <c r="I174" s="475"/>
      <c r="J174" s="109">
        <f t="shared" si="2"/>
        <v>0</v>
      </c>
      <c r="K174" s="110" t="str">
        <f t="shared" si="3"/>
        <v/>
      </c>
      <c r="L174" s="111"/>
    </row>
    <row r="175" spans="1:12" s="112" customFormat="1" ht="34.5" customHeight="1">
      <c r="A175" s="334" t="s">
        <v>934</v>
      </c>
      <c r="B175" s="108"/>
      <c r="C175" s="386" t="s">
        <v>1804</v>
      </c>
      <c r="D175" s="387"/>
      <c r="E175" s="387"/>
      <c r="F175" s="387"/>
      <c r="G175" s="387"/>
      <c r="H175" s="388"/>
      <c r="I175" s="475"/>
      <c r="J175" s="109">
        <f t="shared" si="2"/>
        <v>0</v>
      </c>
      <c r="K175" s="110" t="str">
        <f t="shared" si="3"/>
        <v/>
      </c>
      <c r="L175" s="111"/>
    </row>
    <row r="176" spans="1:12" s="112" customFormat="1" ht="34.5" customHeight="1">
      <c r="A176" s="334" t="s">
        <v>935</v>
      </c>
      <c r="B176" s="108"/>
      <c r="C176" s="386" t="s">
        <v>164</v>
      </c>
      <c r="D176" s="387"/>
      <c r="E176" s="387"/>
      <c r="F176" s="387"/>
      <c r="G176" s="387"/>
      <c r="H176" s="388"/>
      <c r="I176" s="475"/>
      <c r="J176" s="109">
        <f t="shared" si="2"/>
        <v>0</v>
      </c>
      <c r="K176" s="110" t="str">
        <f t="shared" si="3"/>
        <v/>
      </c>
      <c r="L176" s="111"/>
    </row>
    <row r="177" spans="1:12" s="112" customFormat="1" ht="34.5" customHeight="1">
      <c r="A177" s="334" t="s">
        <v>936</v>
      </c>
      <c r="B177" s="108"/>
      <c r="C177" s="386" t="s">
        <v>1805</v>
      </c>
      <c r="D177" s="387"/>
      <c r="E177" s="387"/>
      <c r="F177" s="387"/>
      <c r="G177" s="387"/>
      <c r="H177" s="388"/>
      <c r="I177" s="475"/>
      <c r="J177" s="109">
        <f t="shared" si="2"/>
        <v>0</v>
      </c>
      <c r="K177" s="110" t="str">
        <f t="shared" si="3"/>
        <v/>
      </c>
      <c r="L177" s="111"/>
    </row>
    <row r="178" spans="1:12" s="112" customFormat="1" ht="34.5" customHeight="1">
      <c r="A178" s="334" t="s">
        <v>937</v>
      </c>
      <c r="B178" s="108"/>
      <c r="C178" s="386" t="s">
        <v>166</v>
      </c>
      <c r="D178" s="387"/>
      <c r="E178" s="387"/>
      <c r="F178" s="387"/>
      <c r="G178" s="387"/>
      <c r="H178" s="388"/>
      <c r="I178" s="475"/>
      <c r="J178" s="109">
        <f t="shared" si="2"/>
        <v>0</v>
      </c>
      <c r="K178" s="110" t="str">
        <f t="shared" si="3"/>
        <v/>
      </c>
      <c r="L178" s="111"/>
    </row>
    <row r="179" spans="1:12" s="112" customFormat="1" ht="34.5" customHeight="1">
      <c r="A179" s="334" t="s">
        <v>938</v>
      </c>
      <c r="B179" s="108"/>
      <c r="C179" s="386" t="s">
        <v>126</v>
      </c>
      <c r="D179" s="387"/>
      <c r="E179" s="387"/>
      <c r="F179" s="387"/>
      <c r="G179" s="387"/>
      <c r="H179" s="388"/>
      <c r="I179" s="475"/>
      <c r="J179" s="109">
        <f t="shared" si="2"/>
        <v>0</v>
      </c>
      <c r="K179" s="110" t="str">
        <f t="shared" si="3"/>
        <v/>
      </c>
      <c r="L179" s="111"/>
    </row>
    <row r="180" spans="1:12" s="112" customFormat="1" ht="34.5" customHeight="1">
      <c r="A180" s="334" t="s">
        <v>939</v>
      </c>
      <c r="B180" s="108"/>
      <c r="C180" s="386" t="s">
        <v>167</v>
      </c>
      <c r="D180" s="387"/>
      <c r="E180" s="387"/>
      <c r="F180" s="387"/>
      <c r="G180" s="387"/>
      <c r="H180" s="388"/>
      <c r="I180" s="475"/>
      <c r="J180" s="109">
        <f t="shared" si="2"/>
        <v>0</v>
      </c>
      <c r="K180" s="110" t="str">
        <f t="shared" si="3"/>
        <v/>
      </c>
      <c r="L180" s="111"/>
    </row>
    <row r="181" spans="1:12" s="112" customFormat="1" ht="34.5" customHeight="1">
      <c r="A181" s="334" t="s">
        <v>940</v>
      </c>
      <c r="B181" s="108"/>
      <c r="C181" s="386" t="s">
        <v>168</v>
      </c>
      <c r="D181" s="387"/>
      <c r="E181" s="387"/>
      <c r="F181" s="387"/>
      <c r="G181" s="387"/>
      <c r="H181" s="388"/>
      <c r="I181" s="475"/>
      <c r="J181" s="109">
        <f t="shared" si="2"/>
        <v>0</v>
      </c>
      <c r="K181" s="110" t="str">
        <f t="shared" si="3"/>
        <v/>
      </c>
      <c r="L181" s="111"/>
    </row>
    <row r="182" spans="1:12" s="112" customFormat="1" ht="34.5" customHeight="1">
      <c r="A182" s="334" t="s">
        <v>941</v>
      </c>
      <c r="B182" s="108"/>
      <c r="C182" s="386" t="s">
        <v>1806</v>
      </c>
      <c r="D182" s="387"/>
      <c r="E182" s="387"/>
      <c r="F182" s="387"/>
      <c r="G182" s="387"/>
      <c r="H182" s="388"/>
      <c r="I182" s="475"/>
      <c r="J182" s="109">
        <f t="shared" si="2"/>
        <v>0</v>
      </c>
      <c r="K182" s="110" t="str">
        <f t="shared" si="3"/>
        <v/>
      </c>
      <c r="L182" s="111"/>
    </row>
    <row r="183" spans="1:12" s="112" customFormat="1" ht="34.5" customHeight="1">
      <c r="A183" s="334" t="s">
        <v>942</v>
      </c>
      <c r="B183" s="108"/>
      <c r="C183" s="386" t="s">
        <v>170</v>
      </c>
      <c r="D183" s="387"/>
      <c r="E183" s="387"/>
      <c r="F183" s="387"/>
      <c r="G183" s="387"/>
      <c r="H183" s="388"/>
      <c r="I183" s="475"/>
      <c r="J183" s="109">
        <f t="shared" si="2"/>
        <v>0</v>
      </c>
      <c r="K183" s="110" t="str">
        <f t="shared" si="3"/>
        <v/>
      </c>
      <c r="L183" s="111"/>
    </row>
    <row r="184" spans="1:12" s="112" customFormat="1" ht="34.5" customHeight="1">
      <c r="A184" s="334" t="s">
        <v>943</v>
      </c>
      <c r="B184" s="108"/>
      <c r="C184" s="386" t="s">
        <v>127</v>
      </c>
      <c r="D184" s="387"/>
      <c r="E184" s="387"/>
      <c r="F184" s="387"/>
      <c r="G184" s="387"/>
      <c r="H184" s="388"/>
      <c r="I184" s="475"/>
      <c r="J184" s="109">
        <f t="shared" si="2"/>
        <v>0</v>
      </c>
      <c r="K184" s="110" t="str">
        <f t="shared" si="3"/>
        <v/>
      </c>
      <c r="L184" s="111"/>
    </row>
    <row r="185" spans="1:12" s="112" customFormat="1" ht="34.5" customHeight="1">
      <c r="A185" s="334" t="s">
        <v>944</v>
      </c>
      <c r="B185" s="108"/>
      <c r="C185" s="386" t="s">
        <v>171</v>
      </c>
      <c r="D185" s="387"/>
      <c r="E185" s="387"/>
      <c r="F185" s="387"/>
      <c r="G185" s="387"/>
      <c r="H185" s="388"/>
      <c r="I185" s="475"/>
      <c r="J185" s="109">
        <f t="shared" si="2"/>
        <v>0</v>
      </c>
      <c r="K185" s="110" t="str">
        <f t="shared" si="3"/>
        <v/>
      </c>
      <c r="L185" s="111"/>
    </row>
    <row r="186" spans="1:12" s="112" customFormat="1" ht="34.5" customHeight="1">
      <c r="A186" s="334" t="s">
        <v>945</v>
      </c>
      <c r="B186" s="108"/>
      <c r="C186" s="386" t="s">
        <v>172</v>
      </c>
      <c r="D186" s="387"/>
      <c r="E186" s="387"/>
      <c r="F186" s="387"/>
      <c r="G186" s="387"/>
      <c r="H186" s="388"/>
      <c r="I186" s="475"/>
      <c r="J186" s="109">
        <f t="shared" si="2"/>
        <v>0</v>
      </c>
      <c r="K186" s="110" t="str">
        <f t="shared" si="3"/>
        <v/>
      </c>
      <c r="L186" s="111"/>
    </row>
    <row r="187" spans="1:12" s="112" customFormat="1" ht="34.5" customHeight="1">
      <c r="A187" s="334" t="s">
        <v>946</v>
      </c>
      <c r="B187" s="108"/>
      <c r="C187" s="386" t="s">
        <v>173</v>
      </c>
      <c r="D187" s="387"/>
      <c r="E187" s="387"/>
      <c r="F187" s="387"/>
      <c r="G187" s="387"/>
      <c r="H187" s="388"/>
      <c r="I187" s="475"/>
      <c r="J187" s="109">
        <f t="shared" si="2"/>
        <v>0</v>
      </c>
      <c r="K187" s="110" t="str">
        <f t="shared" si="3"/>
        <v/>
      </c>
      <c r="L187" s="111"/>
    </row>
    <row r="188" spans="1:12" s="112" customFormat="1" ht="34.5" customHeight="1">
      <c r="A188" s="334" t="s">
        <v>947</v>
      </c>
      <c r="B188" s="108"/>
      <c r="C188" s="386" t="s">
        <v>174</v>
      </c>
      <c r="D188" s="387"/>
      <c r="E188" s="387"/>
      <c r="F188" s="387"/>
      <c r="G188" s="387"/>
      <c r="H188" s="388"/>
      <c r="I188" s="475"/>
      <c r="J188" s="109">
        <f t="shared" si="2"/>
        <v>0</v>
      </c>
      <c r="K188" s="110" t="str">
        <f t="shared" si="3"/>
        <v/>
      </c>
      <c r="L188" s="111"/>
    </row>
    <row r="189" spans="1:12" s="112" customFormat="1" ht="34.5" customHeight="1">
      <c r="A189" s="334" t="s">
        <v>948</v>
      </c>
      <c r="B189" s="108"/>
      <c r="C189" s="386" t="s">
        <v>1807</v>
      </c>
      <c r="D189" s="387"/>
      <c r="E189" s="387"/>
      <c r="F189" s="387"/>
      <c r="G189" s="387"/>
      <c r="H189" s="388"/>
      <c r="I189" s="475"/>
      <c r="J189" s="109">
        <f t="shared" si="2"/>
        <v>0</v>
      </c>
      <c r="K189" s="110" t="str">
        <f t="shared" si="3"/>
        <v/>
      </c>
      <c r="L189" s="111"/>
    </row>
    <row r="190" spans="1:12" s="112" customFormat="1" ht="34.5" customHeight="1">
      <c r="A190" s="334" t="s">
        <v>949</v>
      </c>
      <c r="B190" s="108"/>
      <c r="C190" s="386" t="s">
        <v>176</v>
      </c>
      <c r="D190" s="387"/>
      <c r="E190" s="387"/>
      <c r="F190" s="387"/>
      <c r="G190" s="387"/>
      <c r="H190" s="388"/>
      <c r="I190" s="475"/>
      <c r="J190" s="109">
        <f t="shared" si="2"/>
        <v>0</v>
      </c>
      <c r="K190" s="110" t="str">
        <f t="shared" si="3"/>
        <v/>
      </c>
      <c r="L190" s="111"/>
    </row>
    <row r="191" spans="1:12" s="112" customFormat="1" ht="34.5" customHeight="1">
      <c r="A191" s="334" t="s">
        <v>950</v>
      </c>
      <c r="B191" s="108"/>
      <c r="C191" s="386" t="s">
        <v>177</v>
      </c>
      <c r="D191" s="387"/>
      <c r="E191" s="387"/>
      <c r="F191" s="387"/>
      <c r="G191" s="387"/>
      <c r="H191" s="388"/>
      <c r="I191" s="475"/>
      <c r="J191" s="109">
        <f t="shared" si="2"/>
        <v>0</v>
      </c>
      <c r="K191" s="110" t="str">
        <f t="shared" si="3"/>
        <v/>
      </c>
      <c r="L191" s="111"/>
    </row>
    <row r="192" spans="1:12" s="112" customFormat="1" ht="34.5" customHeight="1">
      <c r="A192" s="334" t="s">
        <v>951</v>
      </c>
      <c r="B192" s="108"/>
      <c r="C192" s="386" t="s">
        <v>178</v>
      </c>
      <c r="D192" s="387"/>
      <c r="E192" s="387"/>
      <c r="F192" s="387"/>
      <c r="G192" s="387"/>
      <c r="H192" s="388"/>
      <c r="I192" s="475"/>
      <c r="J192" s="109">
        <f t="shared" si="2"/>
        <v>0</v>
      </c>
      <c r="K192" s="110" t="str">
        <f t="shared" si="3"/>
        <v/>
      </c>
      <c r="L192" s="111"/>
    </row>
    <row r="193" spans="1:12" s="112" customFormat="1" ht="34.5" customHeight="1">
      <c r="A193" s="334" t="s">
        <v>952</v>
      </c>
      <c r="B193" s="108"/>
      <c r="C193" s="386" t="s">
        <v>1808</v>
      </c>
      <c r="D193" s="387"/>
      <c r="E193" s="387"/>
      <c r="F193" s="387"/>
      <c r="G193" s="387"/>
      <c r="H193" s="388"/>
      <c r="I193" s="475"/>
      <c r="J193" s="109">
        <f t="shared" si="2"/>
        <v>0</v>
      </c>
      <c r="K193" s="110" t="str">
        <f t="shared" si="3"/>
        <v/>
      </c>
      <c r="L193" s="111"/>
    </row>
    <row r="194" spans="1:12" s="112" customFormat="1" ht="34.5" customHeight="1">
      <c r="A194" s="334" t="s">
        <v>953</v>
      </c>
      <c r="B194" s="108"/>
      <c r="C194" s="386" t="s">
        <v>1809</v>
      </c>
      <c r="D194" s="387"/>
      <c r="E194" s="387"/>
      <c r="F194" s="387"/>
      <c r="G194" s="387"/>
      <c r="H194" s="388"/>
      <c r="I194" s="475"/>
      <c r="J194" s="109">
        <f t="shared" si="2"/>
        <v>0</v>
      </c>
      <c r="K194" s="110" t="str">
        <f t="shared" si="3"/>
        <v/>
      </c>
      <c r="L194" s="111"/>
    </row>
    <row r="195" spans="1:12" s="112" customFormat="1" ht="34.5" customHeight="1">
      <c r="A195" s="334" t="s">
        <v>954</v>
      </c>
      <c r="B195" s="108"/>
      <c r="C195" s="386" t="s">
        <v>1810</v>
      </c>
      <c r="D195" s="387"/>
      <c r="E195" s="387"/>
      <c r="F195" s="387"/>
      <c r="G195" s="387"/>
      <c r="H195" s="388"/>
      <c r="I195" s="475"/>
      <c r="J195" s="109">
        <f t="shared" si="2"/>
        <v>0</v>
      </c>
      <c r="K195" s="110" t="str">
        <f t="shared" si="3"/>
        <v/>
      </c>
      <c r="L195" s="111"/>
    </row>
    <row r="196" spans="1:12" s="112" customFormat="1" ht="34.5" customHeight="1">
      <c r="A196" s="334" t="s">
        <v>955</v>
      </c>
      <c r="B196" s="108"/>
      <c r="C196" s="386" t="s">
        <v>1811</v>
      </c>
      <c r="D196" s="387"/>
      <c r="E196" s="387"/>
      <c r="F196" s="387"/>
      <c r="G196" s="387"/>
      <c r="H196" s="388"/>
      <c r="I196" s="475"/>
      <c r="J196" s="109">
        <f t="shared" si="2"/>
        <v>0</v>
      </c>
      <c r="K196" s="110" t="str">
        <f t="shared" si="3"/>
        <v/>
      </c>
      <c r="L196" s="111"/>
    </row>
    <row r="197" spans="1:12" s="112" customFormat="1" ht="34.5" customHeight="1">
      <c r="A197" s="334" t="s">
        <v>956</v>
      </c>
      <c r="B197" s="108"/>
      <c r="C197" s="386" t="s">
        <v>184</v>
      </c>
      <c r="D197" s="387"/>
      <c r="E197" s="387"/>
      <c r="F197" s="387"/>
      <c r="G197" s="387"/>
      <c r="H197" s="388"/>
      <c r="I197" s="475"/>
      <c r="J197" s="109">
        <f t="shared" si="2"/>
        <v>0</v>
      </c>
      <c r="K197" s="110" t="str">
        <f t="shared" si="3"/>
        <v/>
      </c>
      <c r="L197" s="111"/>
    </row>
    <row r="198" spans="1:12" s="112" customFormat="1" ht="34.5" customHeight="1">
      <c r="A198" s="334" t="s">
        <v>957</v>
      </c>
      <c r="B198" s="108"/>
      <c r="C198" s="386" t="s">
        <v>185</v>
      </c>
      <c r="D198" s="387"/>
      <c r="E198" s="387"/>
      <c r="F198" s="387"/>
      <c r="G198" s="387"/>
      <c r="H198" s="388"/>
      <c r="I198" s="475"/>
      <c r="J198" s="109">
        <f t="shared" si="2"/>
        <v>0</v>
      </c>
      <c r="K198" s="110" t="str">
        <f t="shared" si="3"/>
        <v/>
      </c>
      <c r="L198" s="111"/>
    </row>
    <row r="199" spans="1:12" s="112" customFormat="1" ht="34.5" customHeight="1">
      <c r="A199" s="334" t="s">
        <v>958</v>
      </c>
      <c r="B199" s="108"/>
      <c r="C199" s="386" t="s">
        <v>134</v>
      </c>
      <c r="D199" s="387"/>
      <c r="E199" s="387"/>
      <c r="F199" s="387"/>
      <c r="G199" s="387"/>
      <c r="H199" s="388"/>
      <c r="I199" s="475"/>
      <c r="J199" s="109">
        <f t="shared" si="2"/>
        <v>0</v>
      </c>
      <c r="K199" s="110" t="str">
        <f t="shared" si="3"/>
        <v/>
      </c>
      <c r="L199" s="111"/>
    </row>
    <row r="200" spans="1:12" s="112" customFormat="1" ht="34.5" customHeight="1">
      <c r="A200" s="334" t="s">
        <v>959</v>
      </c>
      <c r="B200" s="108"/>
      <c r="C200" s="386" t="s">
        <v>186</v>
      </c>
      <c r="D200" s="387"/>
      <c r="E200" s="387"/>
      <c r="F200" s="387"/>
      <c r="G200" s="387"/>
      <c r="H200" s="388"/>
      <c r="I200" s="475"/>
      <c r="J200" s="109">
        <f t="shared" si="2"/>
        <v>0</v>
      </c>
      <c r="K200" s="110" t="str">
        <f t="shared" si="3"/>
        <v/>
      </c>
      <c r="L200" s="111"/>
    </row>
    <row r="201" spans="1:12" s="112" customFormat="1" ht="34.5" customHeight="1">
      <c r="A201" s="334" t="s">
        <v>960</v>
      </c>
      <c r="B201" s="108"/>
      <c r="C201" s="386" t="s">
        <v>1812</v>
      </c>
      <c r="D201" s="387"/>
      <c r="E201" s="387"/>
      <c r="F201" s="387"/>
      <c r="G201" s="387"/>
      <c r="H201" s="388"/>
      <c r="I201" s="475"/>
      <c r="J201" s="109">
        <f t="shared" si="2"/>
        <v>0</v>
      </c>
      <c r="K201" s="110" t="str">
        <f t="shared" si="3"/>
        <v/>
      </c>
      <c r="L201" s="111"/>
    </row>
    <row r="202" spans="1:12" s="112" customFormat="1" ht="34.5" customHeight="1">
      <c r="A202" s="334" t="s">
        <v>961</v>
      </c>
      <c r="B202" s="108"/>
      <c r="C202" s="386" t="s">
        <v>188</v>
      </c>
      <c r="D202" s="387"/>
      <c r="E202" s="387"/>
      <c r="F202" s="387"/>
      <c r="G202" s="387"/>
      <c r="H202" s="388"/>
      <c r="I202" s="475"/>
      <c r="J202" s="109">
        <f t="shared" si="2"/>
        <v>0</v>
      </c>
      <c r="K202" s="110" t="str">
        <f t="shared" si="3"/>
        <v/>
      </c>
      <c r="L202" s="111"/>
    </row>
    <row r="203" spans="1:12" s="112" customFormat="1" ht="34.5" customHeight="1">
      <c r="A203" s="334" t="s">
        <v>962</v>
      </c>
      <c r="B203" s="108"/>
      <c r="C203" s="386" t="s">
        <v>189</v>
      </c>
      <c r="D203" s="387"/>
      <c r="E203" s="387"/>
      <c r="F203" s="387"/>
      <c r="G203" s="387"/>
      <c r="H203" s="388"/>
      <c r="I203" s="475"/>
      <c r="J203" s="109">
        <f t="shared" si="2"/>
        <v>0</v>
      </c>
      <c r="K203" s="110" t="str">
        <f t="shared" si="3"/>
        <v/>
      </c>
      <c r="L203" s="111"/>
    </row>
    <row r="204" spans="1:12" s="112" customFormat="1" ht="34.5" customHeight="1">
      <c r="A204" s="334" t="s">
        <v>963</v>
      </c>
      <c r="B204" s="108"/>
      <c r="C204" s="386" t="s">
        <v>190</v>
      </c>
      <c r="D204" s="387"/>
      <c r="E204" s="387"/>
      <c r="F204" s="387"/>
      <c r="G204" s="387"/>
      <c r="H204" s="388"/>
      <c r="I204" s="475"/>
      <c r="J204" s="109">
        <f t="shared" si="2"/>
        <v>0</v>
      </c>
      <c r="K204" s="110" t="str">
        <f t="shared" si="3"/>
        <v/>
      </c>
      <c r="L204" s="111"/>
    </row>
    <row r="205" spans="1:12" s="112" customFormat="1" ht="34.5" customHeight="1">
      <c r="A205" s="334" t="s">
        <v>964</v>
      </c>
      <c r="B205" s="108"/>
      <c r="C205" s="386" t="s">
        <v>191</v>
      </c>
      <c r="D205" s="387"/>
      <c r="E205" s="387"/>
      <c r="F205" s="387"/>
      <c r="G205" s="387"/>
      <c r="H205" s="388"/>
      <c r="I205" s="475"/>
      <c r="J205" s="109">
        <f t="shared" si="2"/>
        <v>0</v>
      </c>
      <c r="K205" s="110" t="str">
        <f t="shared" si="3"/>
        <v/>
      </c>
      <c r="L205" s="111"/>
    </row>
    <row r="206" spans="1:12" s="112" customFormat="1" ht="34.5" customHeight="1">
      <c r="A206" s="334" t="s">
        <v>965</v>
      </c>
      <c r="B206" s="108"/>
      <c r="C206" s="386" t="s">
        <v>192</v>
      </c>
      <c r="D206" s="387"/>
      <c r="E206" s="387"/>
      <c r="F206" s="387"/>
      <c r="G206" s="387"/>
      <c r="H206" s="388"/>
      <c r="I206" s="475"/>
      <c r="J206" s="109">
        <f t="shared" si="2"/>
        <v>0</v>
      </c>
      <c r="K206" s="110" t="str">
        <f t="shared" si="3"/>
        <v/>
      </c>
      <c r="L206" s="111"/>
    </row>
    <row r="207" spans="1:12" s="112" customFormat="1" ht="34.5" customHeight="1">
      <c r="A207" s="334" t="s">
        <v>966</v>
      </c>
      <c r="B207" s="108"/>
      <c r="C207" s="386" t="s">
        <v>193</v>
      </c>
      <c r="D207" s="387"/>
      <c r="E207" s="387"/>
      <c r="F207" s="387"/>
      <c r="G207" s="387"/>
      <c r="H207" s="388"/>
      <c r="I207" s="475"/>
      <c r="J207" s="109">
        <f t="shared" si="2"/>
        <v>0</v>
      </c>
      <c r="K207" s="110" t="str">
        <f t="shared" si="3"/>
        <v/>
      </c>
      <c r="L207" s="111"/>
    </row>
    <row r="208" spans="1:12" s="112" customFormat="1" ht="34.5" customHeight="1">
      <c r="A208" s="334" t="s">
        <v>967</v>
      </c>
      <c r="B208" s="108"/>
      <c r="C208" s="386" t="s">
        <v>194</v>
      </c>
      <c r="D208" s="387"/>
      <c r="E208" s="387"/>
      <c r="F208" s="387"/>
      <c r="G208" s="387"/>
      <c r="H208" s="388"/>
      <c r="I208" s="475"/>
      <c r="J208" s="109">
        <f t="shared" si="2"/>
        <v>0</v>
      </c>
      <c r="K208" s="110" t="str">
        <f t="shared" si="3"/>
        <v/>
      </c>
      <c r="L208" s="111"/>
    </row>
    <row r="209" spans="1:12" s="112" customFormat="1" ht="34.5" customHeight="1">
      <c r="A209" s="334" t="s">
        <v>968</v>
      </c>
      <c r="B209" s="108"/>
      <c r="C209" s="386" t="s">
        <v>195</v>
      </c>
      <c r="D209" s="387"/>
      <c r="E209" s="387"/>
      <c r="F209" s="387"/>
      <c r="G209" s="387"/>
      <c r="H209" s="388"/>
      <c r="I209" s="475"/>
      <c r="J209" s="109">
        <f t="shared" si="2"/>
        <v>0</v>
      </c>
      <c r="K209" s="110" t="str">
        <f t="shared" si="3"/>
        <v/>
      </c>
      <c r="L209" s="111"/>
    </row>
    <row r="210" spans="1:12" s="112" customFormat="1" ht="34.5" customHeight="1">
      <c r="A210" s="334" t="s">
        <v>969</v>
      </c>
      <c r="B210" s="113"/>
      <c r="C210" s="386" t="s">
        <v>196</v>
      </c>
      <c r="D210" s="387"/>
      <c r="E210" s="387"/>
      <c r="F210" s="387"/>
      <c r="G210" s="387"/>
      <c r="H210" s="388"/>
      <c r="I210" s="475"/>
      <c r="J210" s="109">
        <f t="shared" si="2"/>
        <v>0</v>
      </c>
      <c r="K210" s="110" t="str">
        <f t="shared" si="3"/>
        <v/>
      </c>
      <c r="L210" s="111"/>
    </row>
    <row r="211" spans="1:12" s="112" customFormat="1" ht="34.5" customHeight="1">
      <c r="A211" s="334" t="s">
        <v>970</v>
      </c>
      <c r="B211" s="113"/>
      <c r="C211" s="386" t="s">
        <v>1813</v>
      </c>
      <c r="D211" s="387"/>
      <c r="E211" s="387"/>
      <c r="F211" s="387"/>
      <c r="G211" s="387"/>
      <c r="H211" s="388"/>
      <c r="I211" s="475"/>
      <c r="J211" s="109">
        <f t="shared" si="2"/>
        <v>0</v>
      </c>
      <c r="K211" s="110" t="str">
        <f t="shared" si="3"/>
        <v/>
      </c>
      <c r="L211" s="111"/>
    </row>
    <row r="212" spans="1:12" s="112" customFormat="1" ht="34.5" customHeight="1">
      <c r="A212" s="334" t="s">
        <v>971</v>
      </c>
      <c r="B212" s="113"/>
      <c r="C212" s="386" t="s">
        <v>1814</v>
      </c>
      <c r="D212" s="387"/>
      <c r="E212" s="387"/>
      <c r="F212" s="387"/>
      <c r="G212" s="387"/>
      <c r="H212" s="388"/>
      <c r="I212" s="475"/>
      <c r="J212" s="109">
        <f t="shared" si="2"/>
        <v>0</v>
      </c>
      <c r="K212" s="110" t="str">
        <f t="shared" si="3"/>
        <v/>
      </c>
      <c r="L212" s="111"/>
    </row>
    <row r="213" spans="1:12" s="112" customFormat="1" ht="34.5" customHeight="1">
      <c r="A213" s="334" t="s">
        <v>972</v>
      </c>
      <c r="B213" s="113"/>
      <c r="C213" s="386" t="s">
        <v>1815</v>
      </c>
      <c r="D213" s="387"/>
      <c r="E213" s="387"/>
      <c r="F213" s="387"/>
      <c r="G213" s="387"/>
      <c r="H213" s="388"/>
      <c r="I213" s="475"/>
      <c r="J213" s="109">
        <f t="shared" si="2"/>
        <v>0</v>
      </c>
      <c r="K213" s="110" t="str">
        <f t="shared" si="3"/>
        <v/>
      </c>
      <c r="L213" s="111"/>
    </row>
    <row r="214" spans="1:12" s="112" customFormat="1" ht="34.5" customHeight="1">
      <c r="A214" s="334" t="s">
        <v>973</v>
      </c>
      <c r="B214" s="108"/>
      <c r="C214" s="386" t="s">
        <v>1816</v>
      </c>
      <c r="D214" s="387"/>
      <c r="E214" s="387"/>
      <c r="F214" s="387"/>
      <c r="G214" s="387"/>
      <c r="H214" s="388"/>
      <c r="I214" s="475"/>
      <c r="J214" s="109">
        <f t="shared" si="2"/>
        <v>0</v>
      </c>
      <c r="K214" s="110" t="str">
        <f t="shared" si="3"/>
        <v/>
      </c>
      <c r="L214" s="111"/>
    </row>
    <row r="215" spans="1:12" s="112" customFormat="1" ht="34.5" customHeight="1">
      <c r="A215" s="334" t="s">
        <v>974</v>
      </c>
      <c r="B215" s="108"/>
      <c r="C215" s="386" t="s">
        <v>201</v>
      </c>
      <c r="D215" s="387"/>
      <c r="E215" s="387"/>
      <c r="F215" s="387"/>
      <c r="G215" s="387"/>
      <c r="H215" s="388"/>
      <c r="I215" s="475"/>
      <c r="J215" s="109">
        <f t="shared" si="2"/>
        <v>0</v>
      </c>
      <c r="K215" s="110" t="str">
        <f t="shared" si="3"/>
        <v/>
      </c>
      <c r="L215" s="111"/>
    </row>
    <row r="216" spans="1:12" s="112" customFormat="1" ht="34.5" customHeight="1">
      <c r="A216" s="334" t="s">
        <v>975</v>
      </c>
      <c r="B216" s="108"/>
      <c r="C216" s="386" t="s">
        <v>202</v>
      </c>
      <c r="D216" s="387"/>
      <c r="E216" s="387"/>
      <c r="F216" s="387"/>
      <c r="G216" s="387"/>
      <c r="H216" s="388"/>
      <c r="I216" s="475"/>
      <c r="J216" s="109">
        <f t="shared" ref="J216:J227" si="4">IF(SUM(L216:L216)=0,IF(COUNTIF(L216:L216,"未確認")&gt;0,"未確認",IF(COUNTIF(L216:L216,"~*")&gt;0,"*",SUM(L216:L216))),SUM(L216:L216))</f>
        <v>0</v>
      </c>
      <c r="K216" s="110" t="str">
        <f t="shared" ref="K216:K227" si="5">IF(OR(COUNTIF(L216:L216,"未確認")&gt;0,COUNTIF(L216:L216,"~*")&gt;0),"※","")</f>
        <v/>
      </c>
      <c r="L216" s="111"/>
    </row>
    <row r="217" spans="1:12" s="112" customFormat="1" ht="34.5" customHeight="1">
      <c r="A217" s="334" t="s">
        <v>976</v>
      </c>
      <c r="B217" s="108"/>
      <c r="C217" s="386" t="s">
        <v>203</v>
      </c>
      <c r="D217" s="387"/>
      <c r="E217" s="387"/>
      <c r="F217" s="387"/>
      <c r="G217" s="387"/>
      <c r="H217" s="388"/>
      <c r="I217" s="475"/>
      <c r="J217" s="109">
        <f t="shared" si="4"/>
        <v>0</v>
      </c>
      <c r="K217" s="110" t="str">
        <f t="shared" si="5"/>
        <v/>
      </c>
      <c r="L217" s="111"/>
    </row>
    <row r="218" spans="1:12" s="112" customFormat="1" ht="34.5" customHeight="1">
      <c r="A218" s="334" t="s">
        <v>977</v>
      </c>
      <c r="B218" s="113"/>
      <c r="C218" s="386" t="s">
        <v>1817</v>
      </c>
      <c r="D218" s="387"/>
      <c r="E218" s="387"/>
      <c r="F218" s="387"/>
      <c r="G218" s="387"/>
      <c r="H218" s="388"/>
      <c r="I218" s="475"/>
      <c r="J218" s="109">
        <f t="shared" si="4"/>
        <v>0</v>
      </c>
      <c r="K218" s="110" t="str">
        <f t="shared" si="5"/>
        <v/>
      </c>
      <c r="L218" s="111"/>
    </row>
    <row r="219" spans="1:12" s="112" customFormat="1" ht="34.5" customHeight="1">
      <c r="A219" s="334" t="s">
        <v>978</v>
      </c>
      <c r="B219" s="113"/>
      <c r="C219" s="386" t="s">
        <v>1818</v>
      </c>
      <c r="D219" s="387"/>
      <c r="E219" s="387"/>
      <c r="F219" s="387"/>
      <c r="G219" s="387"/>
      <c r="H219" s="388"/>
      <c r="I219" s="475"/>
      <c r="J219" s="109">
        <f t="shared" si="4"/>
        <v>0</v>
      </c>
      <c r="K219" s="110" t="str">
        <f t="shared" si="5"/>
        <v/>
      </c>
      <c r="L219" s="111"/>
    </row>
    <row r="220" spans="1:12" s="112" customFormat="1" ht="34.5" customHeight="1">
      <c r="A220" s="334" t="s">
        <v>979</v>
      </c>
      <c r="B220" s="113"/>
      <c r="C220" s="386" t="s">
        <v>1819</v>
      </c>
      <c r="D220" s="387"/>
      <c r="E220" s="387"/>
      <c r="F220" s="387"/>
      <c r="G220" s="387"/>
      <c r="H220" s="388"/>
      <c r="I220" s="475"/>
      <c r="J220" s="109">
        <f t="shared" si="4"/>
        <v>0</v>
      </c>
      <c r="K220" s="110" t="str">
        <f t="shared" si="5"/>
        <v/>
      </c>
      <c r="L220" s="111"/>
    </row>
    <row r="221" spans="1:12" s="112" customFormat="1" ht="34.5" customHeight="1">
      <c r="A221" s="334" t="s">
        <v>980</v>
      </c>
      <c r="B221" s="113"/>
      <c r="C221" s="386" t="s">
        <v>207</v>
      </c>
      <c r="D221" s="387"/>
      <c r="E221" s="387"/>
      <c r="F221" s="387"/>
      <c r="G221" s="387"/>
      <c r="H221" s="388"/>
      <c r="I221" s="475"/>
      <c r="J221" s="109">
        <f t="shared" si="4"/>
        <v>0</v>
      </c>
      <c r="K221" s="110" t="str">
        <f t="shared" si="5"/>
        <v/>
      </c>
      <c r="L221" s="111"/>
    </row>
    <row r="222" spans="1:12" s="112" customFormat="1" ht="34.5" customHeight="1">
      <c r="A222" s="334" t="s">
        <v>981</v>
      </c>
      <c r="B222" s="113"/>
      <c r="C222" s="386" t="s">
        <v>208</v>
      </c>
      <c r="D222" s="387"/>
      <c r="E222" s="387"/>
      <c r="F222" s="387"/>
      <c r="G222" s="387"/>
      <c r="H222" s="388"/>
      <c r="I222" s="475"/>
      <c r="J222" s="109">
        <f t="shared" si="4"/>
        <v>0</v>
      </c>
      <c r="K222" s="110" t="str">
        <f t="shared" si="5"/>
        <v/>
      </c>
      <c r="L222" s="111"/>
    </row>
    <row r="223" spans="1:12" s="112" customFormat="1" ht="34.5" customHeight="1">
      <c r="A223" s="334" t="s">
        <v>982</v>
      </c>
      <c r="B223" s="113"/>
      <c r="C223" s="386" t="s">
        <v>209</v>
      </c>
      <c r="D223" s="387"/>
      <c r="E223" s="387"/>
      <c r="F223" s="387"/>
      <c r="G223" s="387"/>
      <c r="H223" s="388"/>
      <c r="I223" s="475"/>
      <c r="J223" s="109">
        <f t="shared" si="4"/>
        <v>0</v>
      </c>
      <c r="K223" s="110" t="str">
        <f t="shared" si="5"/>
        <v/>
      </c>
      <c r="L223" s="111"/>
    </row>
    <row r="224" spans="1:12" s="112" customFormat="1" ht="34.5" customHeight="1">
      <c r="A224" s="334" t="s">
        <v>983</v>
      </c>
      <c r="B224" s="113"/>
      <c r="C224" s="386" t="s">
        <v>210</v>
      </c>
      <c r="D224" s="387"/>
      <c r="E224" s="387"/>
      <c r="F224" s="387"/>
      <c r="G224" s="387"/>
      <c r="H224" s="388"/>
      <c r="I224" s="475"/>
      <c r="J224" s="109">
        <f t="shared" si="4"/>
        <v>0</v>
      </c>
      <c r="K224" s="110" t="str">
        <f t="shared" si="5"/>
        <v/>
      </c>
      <c r="L224" s="111"/>
    </row>
    <row r="225" spans="1:22" s="112" customFormat="1" ht="34.5" customHeight="1">
      <c r="A225" s="334" t="s">
        <v>984</v>
      </c>
      <c r="B225" s="113"/>
      <c r="C225" s="386" t="s">
        <v>211</v>
      </c>
      <c r="D225" s="387"/>
      <c r="E225" s="387"/>
      <c r="F225" s="387"/>
      <c r="G225" s="387"/>
      <c r="H225" s="388"/>
      <c r="I225" s="475"/>
      <c r="J225" s="109">
        <f t="shared" si="4"/>
        <v>0</v>
      </c>
      <c r="K225" s="110" t="str">
        <f t="shared" si="5"/>
        <v/>
      </c>
      <c r="L225" s="111"/>
    </row>
    <row r="226" spans="1:22" s="112" customFormat="1" ht="34.5" customHeight="1">
      <c r="A226" s="334" t="s">
        <v>985</v>
      </c>
      <c r="B226" s="113"/>
      <c r="C226" s="386" t="s">
        <v>212</v>
      </c>
      <c r="D226" s="387"/>
      <c r="E226" s="387"/>
      <c r="F226" s="387"/>
      <c r="G226" s="387"/>
      <c r="H226" s="388"/>
      <c r="I226" s="475"/>
      <c r="J226" s="109">
        <f t="shared" si="4"/>
        <v>0</v>
      </c>
      <c r="K226" s="110" t="str">
        <f t="shared" si="5"/>
        <v/>
      </c>
      <c r="L226" s="111"/>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row>
    <row r="228" spans="1:22" s="1" customFormat="1">
      <c r="A228" s="325"/>
      <c r="B228" s="19"/>
      <c r="C228" s="19"/>
      <c r="D228" s="19"/>
      <c r="E228" s="19"/>
      <c r="F228" s="19"/>
      <c r="G228" s="19"/>
      <c r="H228" s="15"/>
      <c r="I228" s="15"/>
      <c r="J228" s="87"/>
      <c r="K228" s="88"/>
      <c r="L228" s="89"/>
    </row>
    <row r="229" spans="1:22" s="82" customFormat="1">
      <c r="A229" s="325"/>
      <c r="B229" s="83"/>
      <c r="C229" s="60"/>
      <c r="D229" s="60"/>
      <c r="E229" s="60"/>
      <c r="F229" s="60"/>
      <c r="G229" s="60"/>
      <c r="H229" s="90"/>
      <c r="I229" s="90"/>
      <c r="J229" s="87"/>
      <c r="K229" s="88"/>
      <c r="L229" s="89"/>
    </row>
    <row r="230" spans="1:22" s="1" customFormat="1" ht="19.5">
      <c r="A230" s="325"/>
      <c r="B230" s="114"/>
      <c r="C230" s="4"/>
      <c r="D230" s="4"/>
      <c r="E230" s="4"/>
      <c r="F230" s="4"/>
      <c r="G230" s="61"/>
      <c r="H230" s="115"/>
      <c r="I230" s="115"/>
      <c r="J230" s="59"/>
      <c r="K230" s="30"/>
      <c r="L230" s="101"/>
    </row>
    <row r="231" spans="1:22" s="2" customFormat="1">
      <c r="A231" s="325"/>
      <c r="B231" s="19" t="s">
        <v>214</v>
      </c>
      <c r="C231" s="19"/>
      <c r="D231" s="19"/>
      <c r="E231" s="19"/>
      <c r="F231" s="19"/>
      <c r="G231" s="19"/>
      <c r="H231" s="15"/>
      <c r="I231" s="15"/>
      <c r="J231" s="59"/>
      <c r="K231" s="30"/>
      <c r="L231" s="101"/>
    </row>
    <row r="232" spans="1:22">
      <c r="A232" s="325"/>
      <c r="B232" s="19"/>
      <c r="C232" s="19"/>
      <c r="D232" s="19"/>
      <c r="E232" s="19"/>
      <c r="F232" s="19"/>
      <c r="G232" s="19"/>
      <c r="H232" s="15"/>
      <c r="I232" s="15"/>
      <c r="L232" s="23"/>
      <c r="M232" s="9"/>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593</v>
      </c>
      <c r="M233" s="9"/>
      <c r="N233" s="9"/>
      <c r="O233" s="9"/>
      <c r="P233" s="9"/>
      <c r="Q233" s="9"/>
      <c r="R233" s="9"/>
      <c r="S233" s="9"/>
      <c r="T233" s="9"/>
      <c r="U233" s="9"/>
      <c r="V233" s="9"/>
    </row>
    <row r="234" spans="1:22" ht="20.25" customHeight="1">
      <c r="A234" s="325"/>
      <c r="B234" s="2"/>
      <c r="C234" s="4"/>
      <c r="D234" s="4"/>
      <c r="F234" s="4"/>
      <c r="G234" s="4"/>
      <c r="H234" s="307"/>
      <c r="I234" s="65" t="s">
        <v>1781</v>
      </c>
      <c r="J234" s="66"/>
      <c r="K234" s="77"/>
      <c r="L234" s="78" t="s">
        <v>595</v>
      </c>
      <c r="M234" s="9"/>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1820</v>
      </c>
      <c r="J235" s="117" t="s">
        <v>592</v>
      </c>
      <c r="K235" s="118"/>
      <c r="L235" s="119"/>
    </row>
    <row r="236" spans="1:22" s="1" customFormat="1">
      <c r="A236" s="325"/>
      <c r="B236" s="19"/>
      <c r="C236" s="19"/>
      <c r="D236" s="19"/>
      <c r="E236" s="19"/>
      <c r="F236" s="19"/>
      <c r="G236" s="19"/>
      <c r="H236" s="15"/>
      <c r="I236" s="15"/>
      <c r="J236" s="87"/>
      <c r="K236" s="88"/>
      <c r="L236" s="101"/>
    </row>
    <row r="237" spans="1:22" s="82" customFormat="1">
      <c r="A237" s="325"/>
      <c r="B237" s="83"/>
      <c r="C237" s="60"/>
      <c r="D237" s="60"/>
      <c r="E237" s="60"/>
      <c r="F237" s="60"/>
      <c r="G237" s="60"/>
      <c r="H237" s="90"/>
      <c r="I237" s="90"/>
      <c r="J237" s="87"/>
      <c r="K237" s="88"/>
      <c r="L237" s="101"/>
    </row>
    <row r="238" spans="1:22" s="1" customFormat="1">
      <c r="A238" s="325"/>
      <c r="B238" s="2"/>
      <c r="C238" s="4"/>
      <c r="D238" s="4"/>
      <c r="E238" s="4"/>
      <c r="F238" s="4"/>
      <c r="G238" s="4"/>
      <c r="H238" s="307"/>
      <c r="I238" s="307"/>
      <c r="J238" s="121"/>
      <c r="K238" s="30"/>
      <c r="L238" s="101"/>
    </row>
    <row r="239" spans="1:22" s="1" customFormat="1">
      <c r="A239" s="335"/>
      <c r="B239" s="19" t="s">
        <v>217</v>
      </c>
      <c r="C239" s="44"/>
      <c r="D239" s="44"/>
      <c r="E239" s="44"/>
      <c r="F239" s="44"/>
      <c r="G239" s="44"/>
      <c r="H239" s="15"/>
      <c r="I239" s="15"/>
      <c r="J239" s="59"/>
      <c r="K239" s="30"/>
      <c r="L239" s="101"/>
    </row>
    <row r="240" spans="1:22">
      <c r="A240" s="325"/>
      <c r="B240" s="19"/>
      <c r="C240" s="19"/>
      <c r="D240" s="19"/>
      <c r="E240" s="19"/>
      <c r="F240" s="19"/>
      <c r="G240" s="19"/>
      <c r="H240" s="15"/>
      <c r="I240" s="15"/>
      <c r="L240" s="23"/>
      <c r="M240" s="9"/>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593</v>
      </c>
      <c r="M241" s="9"/>
      <c r="N241" s="9"/>
      <c r="O241" s="9"/>
      <c r="P241" s="9"/>
      <c r="Q241" s="9"/>
      <c r="R241" s="9"/>
      <c r="S241" s="9"/>
      <c r="T241" s="9"/>
      <c r="U241" s="9"/>
      <c r="V241" s="9"/>
    </row>
    <row r="242" spans="1:22" ht="20.25" customHeight="1">
      <c r="A242" s="336" t="s">
        <v>988</v>
      </c>
      <c r="B242" s="2"/>
      <c r="C242" s="4"/>
      <c r="D242" s="4"/>
      <c r="F242" s="4"/>
      <c r="G242" s="4"/>
      <c r="H242" s="307"/>
      <c r="I242" s="65" t="s">
        <v>78</v>
      </c>
      <c r="J242" s="66"/>
      <c r="K242" s="77"/>
      <c r="L242" s="78" t="s">
        <v>595</v>
      </c>
      <c r="M242" s="9"/>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219</v>
      </c>
      <c r="J243" s="68" t="s">
        <v>220</v>
      </c>
      <c r="K243" s="118"/>
      <c r="L243" s="102"/>
    </row>
    <row r="244" spans="1:22" s="82" customFormat="1" ht="34.5" customHeight="1">
      <c r="A244" s="337" t="s">
        <v>990</v>
      </c>
      <c r="B244" s="113"/>
      <c r="C244" s="383" t="s">
        <v>1821</v>
      </c>
      <c r="D244" s="384"/>
      <c r="E244" s="384"/>
      <c r="F244" s="384"/>
      <c r="G244" s="384"/>
      <c r="H244" s="385"/>
      <c r="I244" s="473"/>
      <c r="J244" s="68" t="s">
        <v>220</v>
      </c>
      <c r="K244" s="118"/>
      <c r="L244" s="97"/>
    </row>
    <row r="245" spans="1:22" s="82" customFormat="1" ht="34.5" customHeight="1">
      <c r="A245" s="337" t="s">
        <v>991</v>
      </c>
      <c r="B245" s="113"/>
      <c r="C245" s="383" t="s">
        <v>222</v>
      </c>
      <c r="D245" s="384"/>
      <c r="E245" s="384"/>
      <c r="F245" s="384"/>
      <c r="G245" s="384"/>
      <c r="H245" s="385"/>
      <c r="I245" s="474"/>
      <c r="J245" s="68" t="s">
        <v>226</v>
      </c>
      <c r="K245" s="118"/>
      <c r="L245" s="99"/>
    </row>
    <row r="246" spans="1:22" s="1" customFormat="1">
      <c r="A246" s="325"/>
      <c r="B246" s="19"/>
      <c r="C246" s="125"/>
      <c r="D246" s="19"/>
      <c r="E246" s="19"/>
      <c r="F246" s="19"/>
      <c r="G246" s="19"/>
      <c r="H246" s="15"/>
      <c r="I246" s="15"/>
      <c r="J246" s="87"/>
      <c r="K246" s="88"/>
      <c r="L246" s="73"/>
    </row>
    <row r="247" spans="1:22" s="82" customFormat="1">
      <c r="A247" s="325"/>
      <c r="B247" s="83"/>
      <c r="C247" s="60"/>
      <c r="D247" s="60"/>
      <c r="E247" s="60"/>
      <c r="F247" s="60"/>
      <c r="G247" s="60"/>
      <c r="H247" s="90"/>
      <c r="I247" s="90"/>
      <c r="J247" s="87"/>
      <c r="K247" s="88"/>
      <c r="L247" s="89"/>
    </row>
    <row r="248" spans="1:22" s="1" customFormat="1">
      <c r="A248" s="325"/>
      <c r="B248" s="2"/>
      <c r="C248" s="4"/>
      <c r="D248" s="4"/>
      <c r="E248" s="4"/>
      <c r="F248" s="4"/>
      <c r="G248" s="4"/>
      <c r="H248" s="307"/>
      <c r="I248" s="307"/>
      <c r="J248" s="121"/>
      <c r="K248" s="30"/>
      <c r="L248" s="101"/>
    </row>
    <row r="249" spans="1:22" s="1" customFormat="1">
      <c r="A249" s="325"/>
      <c r="B249" s="19" t="s">
        <v>1822</v>
      </c>
      <c r="C249" s="44"/>
      <c r="D249" s="44"/>
      <c r="E249" s="44"/>
      <c r="F249" s="44"/>
      <c r="G249" s="44"/>
      <c r="H249" s="15"/>
      <c r="I249" s="15"/>
      <c r="J249" s="59"/>
      <c r="K249" s="30"/>
      <c r="L249" s="101"/>
    </row>
    <row r="250" spans="1:22">
      <c r="A250" s="325"/>
      <c r="B250" s="19"/>
      <c r="C250" s="19"/>
      <c r="D250" s="19"/>
      <c r="E250" s="19"/>
      <c r="F250" s="19"/>
      <c r="G250" s="19"/>
      <c r="H250" s="15"/>
      <c r="I250" s="15"/>
      <c r="L250" s="23"/>
      <c r="M250" s="9"/>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593</v>
      </c>
      <c r="M251" s="9"/>
      <c r="N251" s="9"/>
      <c r="O251" s="9"/>
      <c r="P251" s="9"/>
      <c r="Q251" s="9"/>
      <c r="R251" s="9"/>
      <c r="S251" s="9"/>
      <c r="T251" s="9"/>
      <c r="U251" s="9"/>
      <c r="V251" s="9"/>
    </row>
    <row r="252" spans="1:22" ht="20.25" customHeight="1">
      <c r="A252" s="325"/>
      <c r="B252" s="2"/>
      <c r="C252" s="60"/>
      <c r="D252" s="4"/>
      <c r="F252" s="4"/>
      <c r="G252" s="4"/>
      <c r="H252" s="307"/>
      <c r="I252" s="65" t="s">
        <v>78</v>
      </c>
      <c r="J252" s="66"/>
      <c r="K252" s="77"/>
      <c r="L252" s="78" t="s">
        <v>595</v>
      </c>
      <c r="M252" s="9"/>
      <c r="N252" s="9"/>
      <c r="O252" s="9"/>
      <c r="P252" s="9"/>
      <c r="Q252" s="9"/>
      <c r="R252" s="9"/>
      <c r="S252" s="9"/>
      <c r="T252" s="9"/>
      <c r="U252" s="9"/>
      <c r="V252" s="9"/>
    </row>
    <row r="253" spans="1:22" s="82" customFormat="1" ht="56.1" customHeight="1">
      <c r="A253" s="327" t="s">
        <v>992</v>
      </c>
      <c r="B253" s="113"/>
      <c r="C253" s="383" t="s">
        <v>1823</v>
      </c>
      <c r="D253" s="384"/>
      <c r="E253" s="384"/>
      <c r="F253" s="384"/>
      <c r="G253" s="384"/>
      <c r="H253" s="385"/>
      <c r="I253" s="306" t="s">
        <v>225</v>
      </c>
      <c r="J253" s="68" t="s">
        <v>226</v>
      </c>
      <c r="K253" s="118"/>
      <c r="L253" s="102"/>
    </row>
    <row r="254" spans="1:22" s="82" customFormat="1" ht="98.1" customHeight="1">
      <c r="A254" s="327" t="s">
        <v>993</v>
      </c>
      <c r="B254" s="113"/>
      <c r="C254" s="383" t="s">
        <v>1824</v>
      </c>
      <c r="D254" s="384"/>
      <c r="E254" s="384"/>
      <c r="F254" s="384"/>
      <c r="G254" s="384"/>
      <c r="H254" s="385"/>
      <c r="I254" s="324" t="s">
        <v>228</v>
      </c>
      <c r="J254" s="68" t="s">
        <v>226</v>
      </c>
      <c r="K254" s="118"/>
      <c r="L254" s="99"/>
    </row>
    <row r="255" spans="1:22" s="1" customFormat="1">
      <c r="A255" s="325"/>
      <c r="B255" s="19"/>
      <c r="C255" s="19"/>
      <c r="D255" s="19"/>
      <c r="E255" s="19"/>
      <c r="F255" s="19"/>
      <c r="G255" s="19"/>
      <c r="H255" s="15"/>
      <c r="I255" s="15"/>
      <c r="J255" s="87"/>
      <c r="K255" s="88"/>
      <c r="L255" s="73"/>
    </row>
    <row r="256" spans="1:22" s="82" customFormat="1">
      <c r="A256" s="325"/>
      <c r="B256" s="83"/>
      <c r="C256" s="60"/>
      <c r="D256" s="60"/>
      <c r="E256" s="60"/>
      <c r="F256" s="60"/>
      <c r="G256" s="60"/>
      <c r="H256" s="90"/>
      <c r="I256" s="90"/>
      <c r="J256" s="87"/>
      <c r="K256" s="88"/>
      <c r="L256" s="89"/>
    </row>
    <row r="257" spans="1:22" s="1" customFormat="1">
      <c r="A257" s="325"/>
      <c r="B257" s="113"/>
      <c r="C257" s="4"/>
      <c r="D257" s="4"/>
      <c r="E257" s="126"/>
      <c r="F257" s="126"/>
      <c r="G257" s="126"/>
      <c r="H257" s="127"/>
      <c r="I257" s="127"/>
      <c r="J257" s="87"/>
      <c r="K257" s="88"/>
      <c r="L257" s="89"/>
    </row>
    <row r="258" spans="1:22" s="1" customFormat="1">
      <c r="A258" s="325"/>
      <c r="B258" s="19" t="s">
        <v>229</v>
      </c>
      <c r="C258" s="44"/>
      <c r="D258" s="44"/>
      <c r="E258" s="44"/>
      <c r="F258" s="44"/>
      <c r="G258" s="15"/>
      <c r="H258" s="15"/>
      <c r="I258" s="15"/>
      <c r="J258" s="59"/>
      <c r="K258" s="30"/>
      <c r="L258" s="101"/>
    </row>
    <row r="259" spans="1:22">
      <c r="A259" s="325"/>
      <c r="B259" s="19"/>
      <c r="C259" s="19"/>
      <c r="D259" s="19"/>
      <c r="E259" s="19"/>
      <c r="F259" s="19"/>
      <c r="G259" s="19"/>
      <c r="H259" s="15"/>
      <c r="I259" s="15"/>
      <c r="L259" s="23"/>
      <c r="M259" s="9"/>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593</v>
      </c>
      <c r="M260" s="9"/>
      <c r="N260" s="9"/>
      <c r="O260" s="9"/>
      <c r="P260" s="9"/>
      <c r="Q260" s="9"/>
      <c r="R260" s="9"/>
      <c r="S260" s="9"/>
      <c r="T260" s="9"/>
      <c r="U260" s="9"/>
      <c r="V260" s="9"/>
    </row>
    <row r="261" spans="1:22">
      <c r="A261" s="325"/>
      <c r="B261" s="2"/>
      <c r="C261" s="60"/>
      <c r="D261" s="4"/>
      <c r="F261" s="4"/>
      <c r="G261" s="4"/>
      <c r="H261" s="307"/>
      <c r="I261" s="65" t="s">
        <v>1825</v>
      </c>
      <c r="J261" s="66"/>
      <c r="K261" s="77"/>
      <c r="L261" s="78" t="s">
        <v>595</v>
      </c>
      <c r="M261" s="9"/>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231</v>
      </c>
      <c r="J262" s="68" t="s">
        <v>589</v>
      </c>
      <c r="K262" s="118"/>
      <c r="L262" s="102"/>
    </row>
    <row r="263" spans="1:22" s="82" customFormat="1" ht="56.1" customHeight="1">
      <c r="A263" s="327" t="s">
        <v>995</v>
      </c>
      <c r="B263" s="113"/>
      <c r="C263" s="383" t="s">
        <v>233</v>
      </c>
      <c r="D263" s="384"/>
      <c r="E263" s="384"/>
      <c r="F263" s="384"/>
      <c r="G263" s="384"/>
      <c r="H263" s="385"/>
      <c r="I263" s="129" t="s">
        <v>1826</v>
      </c>
      <c r="J263" s="68" t="s">
        <v>226</v>
      </c>
      <c r="K263" s="118"/>
      <c r="L263" s="97"/>
    </row>
    <row r="264" spans="1:22" s="82" customFormat="1" ht="56.1" customHeight="1">
      <c r="A264" s="327" t="s">
        <v>996</v>
      </c>
      <c r="B264" s="113"/>
      <c r="C264" s="383" t="s">
        <v>235</v>
      </c>
      <c r="D264" s="384"/>
      <c r="E264" s="384"/>
      <c r="F264" s="384"/>
      <c r="G264" s="384"/>
      <c r="H264" s="385"/>
      <c r="I264" s="129" t="s">
        <v>1827</v>
      </c>
      <c r="J264" s="68" t="s">
        <v>226</v>
      </c>
      <c r="K264" s="118"/>
      <c r="L264" s="99"/>
    </row>
    <row r="265" spans="1:22" s="1" customFormat="1">
      <c r="A265" s="325"/>
      <c r="B265" s="19"/>
      <c r="C265" s="19"/>
      <c r="D265" s="19"/>
      <c r="E265" s="19"/>
      <c r="F265" s="19"/>
      <c r="G265" s="19"/>
      <c r="H265" s="15"/>
      <c r="I265" s="15"/>
      <c r="J265" s="87"/>
      <c r="K265" s="88"/>
      <c r="L265" s="73"/>
    </row>
    <row r="266" spans="1:22" s="82" customFormat="1">
      <c r="A266" s="325"/>
      <c r="B266" s="83"/>
      <c r="C266" s="60"/>
      <c r="D266" s="60"/>
      <c r="E266" s="60"/>
      <c r="F266" s="60"/>
      <c r="G266" s="60"/>
      <c r="H266" s="90"/>
      <c r="I266" s="90"/>
      <c r="J266" s="87"/>
      <c r="K266" s="88"/>
      <c r="L266" s="89"/>
    </row>
    <row r="267" spans="1:22" s="1" customFormat="1">
      <c r="A267" s="325"/>
      <c r="B267" s="2"/>
      <c r="C267" s="4"/>
      <c r="D267" s="4"/>
      <c r="E267" s="4"/>
      <c r="F267" s="4"/>
      <c r="G267" s="4"/>
      <c r="H267" s="307"/>
      <c r="I267" s="307"/>
      <c r="J267" s="59"/>
      <c r="K267" s="30"/>
      <c r="L267" s="101"/>
    </row>
    <row r="268" spans="1:22">
      <c r="A268" s="325"/>
      <c r="B268" s="19" t="s">
        <v>237</v>
      </c>
      <c r="C268" s="19"/>
      <c r="D268" s="19"/>
      <c r="E268" s="19"/>
      <c r="F268" s="19"/>
      <c r="G268" s="19"/>
      <c r="H268" s="15"/>
      <c r="I268" s="15"/>
      <c r="J268" s="8"/>
      <c r="L268" s="130"/>
      <c r="M268" s="9"/>
      <c r="N268" s="9"/>
      <c r="O268" s="9"/>
      <c r="P268" s="9"/>
      <c r="Q268" s="9"/>
      <c r="R268" s="9"/>
      <c r="S268" s="9"/>
      <c r="T268" s="9"/>
      <c r="U268" s="9"/>
      <c r="V268" s="9"/>
    </row>
    <row r="269" spans="1:22">
      <c r="A269" s="325"/>
      <c r="B269" s="19"/>
      <c r="C269" s="19"/>
      <c r="D269" s="19"/>
      <c r="E269" s="19"/>
      <c r="F269" s="19"/>
      <c r="G269" s="19"/>
      <c r="H269" s="15"/>
      <c r="I269" s="15"/>
      <c r="L269" s="23"/>
      <c r="M269" s="9"/>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593</v>
      </c>
      <c r="M270" s="9"/>
      <c r="N270" s="9"/>
      <c r="O270" s="9"/>
      <c r="P270" s="9"/>
      <c r="Q270" s="9"/>
      <c r="R270" s="9"/>
      <c r="S270" s="9"/>
      <c r="T270" s="9"/>
      <c r="U270" s="9"/>
      <c r="V270" s="9"/>
    </row>
    <row r="271" spans="1:22" ht="20.25" customHeight="1">
      <c r="A271" s="325"/>
      <c r="B271" s="2"/>
      <c r="C271" s="60"/>
      <c r="D271" s="4"/>
      <c r="F271" s="4"/>
      <c r="G271" s="4"/>
      <c r="H271" s="307"/>
      <c r="I271" s="65" t="s">
        <v>1781</v>
      </c>
      <c r="J271" s="66"/>
      <c r="K271" s="77"/>
      <c r="L271" s="78" t="s">
        <v>595</v>
      </c>
      <c r="M271" s="9"/>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240</v>
      </c>
      <c r="J272" s="131">
        <v>5</v>
      </c>
      <c r="K272" s="118" t="str">
        <f t="shared" ref="K272:K299" si="6">IF(OR(COUNTIF(L272:L272,"未確認")&gt;0,COUNTIF(L272:L272,"~*")&gt;0),"※","")</f>
        <v/>
      </c>
      <c r="L272" s="132"/>
    </row>
    <row r="273" spans="1:12" s="82" customFormat="1" ht="34.5" customHeight="1">
      <c r="A273" s="327" t="s">
        <v>997</v>
      </c>
      <c r="B273" s="83"/>
      <c r="C273" s="463"/>
      <c r="D273" s="463"/>
      <c r="E273" s="463"/>
      <c r="F273" s="463"/>
      <c r="G273" s="457" t="s">
        <v>241</v>
      </c>
      <c r="H273" s="457"/>
      <c r="I273" s="470"/>
      <c r="J273" s="133">
        <v>0.8</v>
      </c>
      <c r="K273" s="118" t="str">
        <f t="shared" si="6"/>
        <v/>
      </c>
      <c r="L273" s="134"/>
    </row>
    <row r="274" spans="1:12" s="82" customFormat="1" ht="34.5" customHeight="1">
      <c r="A274" s="327" t="s">
        <v>999</v>
      </c>
      <c r="B274" s="83"/>
      <c r="C274" s="457" t="s">
        <v>242</v>
      </c>
      <c r="D274" s="463"/>
      <c r="E274" s="463"/>
      <c r="F274" s="463"/>
      <c r="G274" s="457" t="s">
        <v>239</v>
      </c>
      <c r="H274" s="457"/>
      <c r="I274" s="470"/>
      <c r="J274" s="131">
        <v>0</v>
      </c>
      <c r="K274" s="118" t="str">
        <f t="shared" si="6"/>
        <v/>
      </c>
      <c r="L274" s="132"/>
    </row>
    <row r="275" spans="1:12" s="82" customFormat="1" ht="34.5" customHeight="1">
      <c r="A275" s="327" t="s">
        <v>999</v>
      </c>
      <c r="B275" s="83"/>
      <c r="C275" s="463"/>
      <c r="D275" s="463"/>
      <c r="E275" s="463"/>
      <c r="F275" s="463"/>
      <c r="G275" s="457" t="s">
        <v>241</v>
      </c>
      <c r="H275" s="457"/>
      <c r="I275" s="470"/>
      <c r="J275" s="133">
        <v>0</v>
      </c>
      <c r="K275" s="118" t="str">
        <f t="shared" si="6"/>
        <v/>
      </c>
      <c r="L275" s="134"/>
    </row>
    <row r="276" spans="1:12" s="82" customFormat="1" ht="34.5" customHeight="1">
      <c r="A276" s="338" t="s">
        <v>1000</v>
      </c>
      <c r="B276" s="114"/>
      <c r="C276" s="457" t="s">
        <v>243</v>
      </c>
      <c r="D276" s="457"/>
      <c r="E276" s="457"/>
      <c r="F276" s="457"/>
      <c r="G276" s="457" t="s">
        <v>239</v>
      </c>
      <c r="H276" s="457"/>
      <c r="I276" s="470"/>
      <c r="J276" s="131">
        <f t="shared" ref="J276:J291" si="7">IF(SUM(L276:L276)=0,IF(COUNTIF(L276:L276,"未確認")&gt;0,"未確認",IF(COUNTIF(L276:L276,"~*")&gt;0,"*",SUM(L276:L276))),SUM(L276:L276))</f>
        <v>15</v>
      </c>
      <c r="K276" s="118" t="str">
        <f t="shared" si="6"/>
        <v/>
      </c>
      <c r="L276" s="135">
        <v>15</v>
      </c>
    </row>
    <row r="277" spans="1:12" s="82" customFormat="1" ht="34.5" customHeight="1">
      <c r="A277" s="338" t="s">
        <v>1000</v>
      </c>
      <c r="B277" s="114"/>
      <c r="C277" s="457"/>
      <c r="D277" s="457"/>
      <c r="E277" s="457"/>
      <c r="F277" s="457"/>
      <c r="G277" s="457" t="s">
        <v>241</v>
      </c>
      <c r="H277" s="457"/>
      <c r="I277" s="470"/>
      <c r="J277" s="131">
        <f t="shared" si="7"/>
        <v>0</v>
      </c>
      <c r="K277" s="118" t="str">
        <f t="shared" si="6"/>
        <v/>
      </c>
      <c r="L277" s="136">
        <v>0</v>
      </c>
    </row>
    <row r="278" spans="1:12" s="82" customFormat="1" ht="34.5" customHeight="1">
      <c r="A278" s="338" t="s">
        <v>1001</v>
      </c>
      <c r="B278" s="114"/>
      <c r="C278" s="457" t="s">
        <v>244</v>
      </c>
      <c r="D278" s="458"/>
      <c r="E278" s="458"/>
      <c r="F278" s="458"/>
      <c r="G278" s="457" t="s">
        <v>239</v>
      </c>
      <c r="H278" s="457"/>
      <c r="I278" s="470"/>
      <c r="J278" s="131">
        <f t="shared" si="7"/>
        <v>2</v>
      </c>
      <c r="K278" s="118" t="str">
        <f t="shared" si="6"/>
        <v/>
      </c>
      <c r="L278" s="135">
        <v>2</v>
      </c>
    </row>
    <row r="279" spans="1:12" s="82" customFormat="1" ht="34.5" customHeight="1">
      <c r="A279" s="338" t="s">
        <v>1001</v>
      </c>
      <c r="B279" s="114"/>
      <c r="C279" s="458"/>
      <c r="D279" s="458"/>
      <c r="E279" s="458"/>
      <c r="F279" s="458"/>
      <c r="G279" s="457" t="s">
        <v>241</v>
      </c>
      <c r="H279" s="457"/>
      <c r="I279" s="470"/>
      <c r="J279" s="131">
        <f t="shared" si="7"/>
        <v>0.8</v>
      </c>
      <c r="K279" s="118" t="str">
        <f t="shared" si="6"/>
        <v/>
      </c>
      <c r="L279" s="136">
        <v>0.8</v>
      </c>
    </row>
    <row r="280" spans="1:12" s="82" customFormat="1" ht="34.5" customHeight="1">
      <c r="A280" s="338" t="s">
        <v>1002</v>
      </c>
      <c r="B280" s="114"/>
      <c r="C280" s="457" t="s">
        <v>245</v>
      </c>
      <c r="D280" s="458"/>
      <c r="E280" s="458"/>
      <c r="F280" s="458"/>
      <c r="G280" s="457" t="s">
        <v>239</v>
      </c>
      <c r="H280" s="457"/>
      <c r="I280" s="470"/>
      <c r="J280" s="131">
        <f t="shared" si="7"/>
        <v>1</v>
      </c>
      <c r="K280" s="118" t="str">
        <f t="shared" si="6"/>
        <v/>
      </c>
      <c r="L280" s="135">
        <v>1</v>
      </c>
    </row>
    <row r="281" spans="1:12" s="82" customFormat="1" ht="34.5" customHeight="1">
      <c r="A281" s="338" t="s">
        <v>1002</v>
      </c>
      <c r="B281" s="114"/>
      <c r="C281" s="458"/>
      <c r="D281" s="458"/>
      <c r="E281" s="458"/>
      <c r="F281" s="458"/>
      <c r="G281" s="457" t="s">
        <v>241</v>
      </c>
      <c r="H281" s="457"/>
      <c r="I281" s="470"/>
      <c r="J281" s="131">
        <f t="shared" si="7"/>
        <v>7.5</v>
      </c>
      <c r="K281" s="118" t="str">
        <f t="shared" si="6"/>
        <v/>
      </c>
      <c r="L281" s="136">
        <v>7.5</v>
      </c>
    </row>
    <row r="282" spans="1:12" s="82" customFormat="1" ht="34.5" customHeight="1">
      <c r="A282" s="338" t="s">
        <v>1003</v>
      </c>
      <c r="B282" s="114"/>
      <c r="C282" s="457" t="s">
        <v>246</v>
      </c>
      <c r="D282" s="458"/>
      <c r="E282" s="458"/>
      <c r="F282" s="458"/>
      <c r="G282" s="457" t="s">
        <v>239</v>
      </c>
      <c r="H282" s="457"/>
      <c r="I282" s="470"/>
      <c r="J282" s="131">
        <f t="shared" si="7"/>
        <v>0</v>
      </c>
      <c r="K282" s="118" t="str">
        <f t="shared" si="6"/>
        <v/>
      </c>
      <c r="L282" s="135">
        <v>0</v>
      </c>
    </row>
    <row r="283" spans="1:12" s="82" customFormat="1" ht="34.5" customHeight="1">
      <c r="A283" s="338" t="s">
        <v>1003</v>
      </c>
      <c r="B283" s="83"/>
      <c r="C283" s="458"/>
      <c r="D283" s="458"/>
      <c r="E283" s="458"/>
      <c r="F283" s="458"/>
      <c r="G283" s="457" t="s">
        <v>241</v>
      </c>
      <c r="H283" s="457"/>
      <c r="I283" s="470"/>
      <c r="J283" s="131">
        <f t="shared" si="7"/>
        <v>0</v>
      </c>
      <c r="K283" s="118" t="str">
        <f t="shared" si="6"/>
        <v/>
      </c>
      <c r="L283" s="136">
        <v>0</v>
      </c>
    </row>
    <row r="284" spans="1:12" s="82" customFormat="1" ht="34.5" customHeight="1">
      <c r="A284" s="338" t="s">
        <v>1004</v>
      </c>
      <c r="B284" s="83"/>
      <c r="C284" s="457" t="s">
        <v>247</v>
      </c>
      <c r="D284" s="458"/>
      <c r="E284" s="458"/>
      <c r="F284" s="458"/>
      <c r="G284" s="457" t="s">
        <v>239</v>
      </c>
      <c r="H284" s="457"/>
      <c r="I284" s="470"/>
      <c r="J284" s="131">
        <f t="shared" si="7"/>
        <v>0</v>
      </c>
      <c r="K284" s="118" t="str">
        <f t="shared" si="6"/>
        <v/>
      </c>
      <c r="L284" s="135">
        <v>0</v>
      </c>
    </row>
    <row r="285" spans="1:12" s="82" customFormat="1" ht="34.5" customHeight="1">
      <c r="A285" s="338" t="s">
        <v>1004</v>
      </c>
      <c r="B285" s="83"/>
      <c r="C285" s="458"/>
      <c r="D285" s="458"/>
      <c r="E285" s="458"/>
      <c r="F285" s="458"/>
      <c r="G285" s="457" t="s">
        <v>241</v>
      </c>
      <c r="H285" s="457"/>
      <c r="I285" s="470"/>
      <c r="J285" s="131">
        <f t="shared" si="7"/>
        <v>0</v>
      </c>
      <c r="K285" s="118" t="str">
        <f t="shared" si="6"/>
        <v/>
      </c>
      <c r="L285" s="136">
        <v>0</v>
      </c>
    </row>
    <row r="286" spans="1:12" s="82" customFormat="1" ht="34.5" customHeight="1">
      <c r="A286" s="338" t="s">
        <v>1005</v>
      </c>
      <c r="B286" s="83"/>
      <c r="C286" s="457" t="s">
        <v>248</v>
      </c>
      <c r="D286" s="458"/>
      <c r="E286" s="458"/>
      <c r="F286" s="458"/>
      <c r="G286" s="457" t="s">
        <v>239</v>
      </c>
      <c r="H286" s="457"/>
      <c r="I286" s="470"/>
      <c r="J286" s="131">
        <f t="shared" si="7"/>
        <v>0</v>
      </c>
      <c r="K286" s="118" t="str">
        <f t="shared" si="6"/>
        <v/>
      </c>
      <c r="L286" s="135">
        <v>0</v>
      </c>
    </row>
    <row r="287" spans="1:12" s="82" customFormat="1" ht="34.5" customHeight="1">
      <c r="A287" s="338" t="s">
        <v>1005</v>
      </c>
      <c r="B287" s="83"/>
      <c r="C287" s="458"/>
      <c r="D287" s="458"/>
      <c r="E287" s="458"/>
      <c r="F287" s="458"/>
      <c r="G287" s="457" t="s">
        <v>241</v>
      </c>
      <c r="H287" s="457"/>
      <c r="I287" s="470"/>
      <c r="J287" s="131">
        <f t="shared" si="7"/>
        <v>0</v>
      </c>
      <c r="K287" s="118" t="str">
        <f t="shared" si="6"/>
        <v/>
      </c>
      <c r="L287" s="136">
        <v>0</v>
      </c>
    </row>
    <row r="288" spans="1:12" s="82" customFormat="1" ht="34.5" customHeight="1">
      <c r="A288" s="338" t="s">
        <v>1006</v>
      </c>
      <c r="B288" s="83"/>
      <c r="C288" s="457" t="s">
        <v>249</v>
      </c>
      <c r="D288" s="458"/>
      <c r="E288" s="458"/>
      <c r="F288" s="458"/>
      <c r="G288" s="457" t="s">
        <v>239</v>
      </c>
      <c r="H288" s="457"/>
      <c r="I288" s="470"/>
      <c r="J288" s="131">
        <f t="shared" si="7"/>
        <v>0</v>
      </c>
      <c r="K288" s="118" t="str">
        <f t="shared" si="6"/>
        <v/>
      </c>
      <c r="L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row>
    <row r="292" spans="1:22" s="82" customFormat="1" ht="34.5" customHeight="1">
      <c r="A292" s="327" t="s">
        <v>1008</v>
      </c>
      <c r="B292" s="83"/>
      <c r="C292" s="457" t="s">
        <v>251</v>
      </c>
      <c r="D292" s="463"/>
      <c r="E292" s="463"/>
      <c r="F292" s="463"/>
      <c r="G292" s="457" t="s">
        <v>239</v>
      </c>
      <c r="H292" s="457"/>
      <c r="I292" s="470"/>
      <c r="J292" s="131">
        <v>2</v>
      </c>
      <c r="K292" s="118" t="str">
        <f t="shared" si="6"/>
        <v/>
      </c>
      <c r="L292" s="132"/>
    </row>
    <row r="293" spans="1:22" s="82" customFormat="1" ht="34.5" customHeight="1">
      <c r="A293" s="327" t="s">
        <v>1008</v>
      </c>
      <c r="B293" s="83"/>
      <c r="C293" s="463"/>
      <c r="D293" s="463"/>
      <c r="E293" s="463"/>
      <c r="F293" s="463"/>
      <c r="G293" s="457" t="s">
        <v>241</v>
      </c>
      <c r="H293" s="457"/>
      <c r="I293" s="470"/>
      <c r="J293" s="131">
        <v>0</v>
      </c>
      <c r="K293" s="118" t="str">
        <f t="shared" si="6"/>
        <v/>
      </c>
      <c r="L293" s="134"/>
    </row>
    <row r="294" spans="1:22" s="82" customFormat="1" ht="34.5" customHeight="1">
      <c r="A294" s="327" t="s">
        <v>1009</v>
      </c>
      <c r="B294" s="83"/>
      <c r="C294" s="457" t="s">
        <v>252</v>
      </c>
      <c r="D294" s="463"/>
      <c r="E294" s="463"/>
      <c r="F294" s="463"/>
      <c r="G294" s="457" t="s">
        <v>239</v>
      </c>
      <c r="H294" s="457"/>
      <c r="I294" s="470"/>
      <c r="J294" s="131">
        <v>2</v>
      </c>
      <c r="K294" s="118" t="str">
        <f t="shared" si="6"/>
        <v/>
      </c>
      <c r="L294" s="132"/>
    </row>
    <row r="295" spans="1:22" s="82" customFormat="1" ht="34.5" customHeight="1">
      <c r="A295" s="327" t="s">
        <v>1009</v>
      </c>
      <c r="B295" s="83"/>
      <c r="C295" s="463"/>
      <c r="D295" s="463"/>
      <c r="E295" s="463"/>
      <c r="F295" s="463"/>
      <c r="G295" s="457" t="s">
        <v>241</v>
      </c>
      <c r="H295" s="457"/>
      <c r="I295" s="470"/>
      <c r="J295" s="131">
        <v>0</v>
      </c>
      <c r="K295" s="118" t="str">
        <f t="shared" si="6"/>
        <v/>
      </c>
      <c r="L295" s="134"/>
    </row>
    <row r="296" spans="1:22" s="82" customFormat="1" ht="34.5" customHeight="1">
      <c r="A296" s="338" t="s">
        <v>1010</v>
      </c>
      <c r="B296" s="83"/>
      <c r="C296" s="457" t="s">
        <v>253</v>
      </c>
      <c r="D296" s="458"/>
      <c r="E296" s="458"/>
      <c r="F296" s="458"/>
      <c r="G296" s="457" t="s">
        <v>239</v>
      </c>
      <c r="H296" s="457"/>
      <c r="I296" s="470"/>
      <c r="J296" s="131">
        <f>IF(SUM(L296:L296)=0,IF(COUNTIF(L296:L296,"未確認")&gt;0,"未確認",IF(COUNTIF(L296:L296,"~*")&gt;0,"*",SUM(L296:L296))),SUM(L296:L296))</f>
        <v>0</v>
      </c>
      <c r="K296" s="118" t="str">
        <f t="shared" si="6"/>
        <v/>
      </c>
      <c r="L296" s="135">
        <v>0</v>
      </c>
    </row>
    <row r="297" spans="1:22" s="82" customFormat="1" ht="34.5" customHeight="1">
      <c r="A297" s="338" t="s">
        <v>1010</v>
      </c>
      <c r="B297" s="83"/>
      <c r="C297" s="458"/>
      <c r="D297" s="458"/>
      <c r="E297" s="458"/>
      <c r="F297" s="458"/>
      <c r="G297" s="457" t="s">
        <v>241</v>
      </c>
      <c r="H297" s="457"/>
      <c r="I297" s="470"/>
      <c r="J297" s="131">
        <f>IF(SUM(L297:L297)=0,IF(COUNTIF(L297:L297,"未確認")&gt;0,"未確認",IF(COUNTIF(L297:L297,"~*")&gt;0,"*",SUM(L297:L297))),SUM(L297:L297))</f>
        <v>0</v>
      </c>
      <c r="K297" s="118" t="str">
        <f t="shared" si="6"/>
        <v/>
      </c>
      <c r="L297" s="136">
        <v>0</v>
      </c>
    </row>
    <row r="298" spans="1:22" s="82" customFormat="1" ht="34.5" customHeight="1">
      <c r="A298" s="338" t="s">
        <v>1011</v>
      </c>
      <c r="B298" s="83"/>
      <c r="C298" s="457" t="s">
        <v>254</v>
      </c>
      <c r="D298" s="463"/>
      <c r="E298" s="463"/>
      <c r="F298" s="463"/>
      <c r="G298" s="457" t="s">
        <v>239</v>
      </c>
      <c r="H298" s="457"/>
      <c r="I298" s="470"/>
      <c r="J298" s="131">
        <f>IF(SUM(L298:L298)=0,IF(COUNTIF(L298:L298,"未確認")&gt;0,"未確認",IF(COUNTIF(L298:L298,"~*")&gt;0,"*",SUM(L298:L298))),SUM(L298:L298))</f>
        <v>1</v>
      </c>
      <c r="K298" s="118" t="str">
        <f t="shared" si="6"/>
        <v/>
      </c>
      <c r="L298" s="135">
        <v>1</v>
      </c>
    </row>
    <row r="299" spans="1:22" s="82" customFormat="1" ht="34.5" customHeight="1">
      <c r="A299" s="338" t="s">
        <v>1011</v>
      </c>
      <c r="B299" s="83"/>
      <c r="C299" s="463"/>
      <c r="D299" s="463"/>
      <c r="E299" s="463"/>
      <c r="F299" s="463"/>
      <c r="G299" s="457" t="s">
        <v>241</v>
      </c>
      <c r="H299" s="457"/>
      <c r="I299" s="471"/>
      <c r="J299" s="131">
        <f>IF(SUM(L299:L299)=0,IF(COUNTIF(L299:L299,"未確認")&gt;0,"未確認",IF(COUNTIF(L299:L299,"~*")&gt;0,"*",SUM(L299:L299))),SUM(L299:L299))</f>
        <v>0</v>
      </c>
      <c r="K299" s="118" t="str">
        <f t="shared" si="6"/>
        <v/>
      </c>
      <c r="L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78</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1828</v>
      </c>
      <c r="J304" s="138"/>
      <c r="K304" s="139"/>
      <c r="L304" s="135">
        <v>0</v>
      </c>
      <c r="M304" s="135">
        <v>9</v>
      </c>
      <c r="N304" s="135">
        <v>0</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0.3</v>
      </c>
      <c r="N305" s="136">
        <v>0</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0</v>
      </c>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0</v>
      </c>
      <c r="N308" s="135">
        <v>0</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2</v>
      </c>
      <c r="N312" s="135">
        <v>0</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0</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0</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2</v>
      </c>
      <c r="N318" s="135">
        <v>0</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0</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0</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593</v>
      </c>
      <c r="M329" s="9"/>
      <c r="N329" s="9"/>
      <c r="O329" s="9"/>
      <c r="P329" s="9"/>
      <c r="Q329" s="9"/>
      <c r="R329" s="9"/>
      <c r="S329" s="9"/>
      <c r="T329" s="9"/>
      <c r="U329" s="9"/>
      <c r="V329" s="9"/>
    </row>
    <row r="330" spans="1:22" ht="20.25" customHeight="1">
      <c r="A330" s="325"/>
      <c r="B330" s="2"/>
      <c r="C330" s="60"/>
      <c r="D330" s="4"/>
      <c r="F330" s="4"/>
      <c r="G330" s="4"/>
      <c r="H330" s="307"/>
      <c r="I330" s="65" t="s">
        <v>78</v>
      </c>
      <c r="J330" s="66"/>
      <c r="K330" s="77"/>
      <c r="L330" s="78" t="s">
        <v>595</v>
      </c>
      <c r="M330" s="9"/>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263</v>
      </c>
      <c r="J331" s="68" t="s">
        <v>220</v>
      </c>
      <c r="K331" s="118"/>
      <c r="L331" s="144"/>
    </row>
    <row r="332" spans="1:22" s="82" customFormat="1" ht="34.5" customHeight="1">
      <c r="A332" s="338" t="s">
        <v>1025</v>
      </c>
      <c r="B332" s="146"/>
      <c r="C332" s="464" t="s">
        <v>264</v>
      </c>
      <c r="D332" s="464"/>
      <c r="E332" s="464"/>
      <c r="F332" s="423"/>
      <c r="G332" s="457" t="s">
        <v>238</v>
      </c>
      <c r="H332" s="314" t="s">
        <v>265</v>
      </c>
      <c r="I332" s="420"/>
      <c r="J332" s="131">
        <v>0</v>
      </c>
      <c r="K332" s="118"/>
      <c r="L332" s="147"/>
    </row>
    <row r="333" spans="1:22" s="82" customFormat="1" ht="34.5" customHeight="1">
      <c r="A333" s="338" t="s">
        <v>1025</v>
      </c>
      <c r="B333" s="146"/>
      <c r="C333" s="457"/>
      <c r="D333" s="457"/>
      <c r="E333" s="457"/>
      <c r="F333" s="458"/>
      <c r="G333" s="457"/>
      <c r="H333" s="314" t="s">
        <v>266</v>
      </c>
      <c r="I333" s="420"/>
      <c r="J333" s="133">
        <v>0</v>
      </c>
      <c r="K333" s="118"/>
      <c r="L333" s="147"/>
    </row>
    <row r="334" spans="1:22" s="82" customFormat="1" ht="34.5" customHeight="1">
      <c r="A334" s="338" t="s">
        <v>1026</v>
      </c>
      <c r="B334" s="146"/>
      <c r="C334" s="457"/>
      <c r="D334" s="457"/>
      <c r="E334" s="457"/>
      <c r="F334" s="458"/>
      <c r="G334" s="457" t="s">
        <v>267</v>
      </c>
      <c r="H334" s="314" t="s">
        <v>265</v>
      </c>
      <c r="I334" s="420"/>
      <c r="J334" s="131">
        <v>0</v>
      </c>
      <c r="K334" s="118"/>
      <c r="L334" s="147"/>
    </row>
    <row r="335" spans="1:22" s="82" customFormat="1" ht="34.5" customHeight="1">
      <c r="A335" s="338" t="s">
        <v>1026</v>
      </c>
      <c r="B335" s="146"/>
      <c r="C335" s="457"/>
      <c r="D335" s="457"/>
      <c r="E335" s="457"/>
      <c r="F335" s="458"/>
      <c r="G335" s="458"/>
      <c r="H335" s="314" t="s">
        <v>266</v>
      </c>
      <c r="I335" s="420"/>
      <c r="J335" s="133">
        <v>0</v>
      </c>
      <c r="K335" s="118"/>
      <c r="L335" s="147"/>
    </row>
    <row r="336" spans="1:22" s="82" customFormat="1" ht="34.5" customHeight="1">
      <c r="A336" s="338" t="s">
        <v>1027</v>
      </c>
      <c r="B336" s="146"/>
      <c r="C336" s="457"/>
      <c r="D336" s="457"/>
      <c r="E336" s="457"/>
      <c r="F336" s="458"/>
      <c r="G336" s="457" t="s">
        <v>1028</v>
      </c>
      <c r="H336" s="314" t="s">
        <v>265</v>
      </c>
      <c r="I336" s="420"/>
      <c r="J336" s="131">
        <v>1</v>
      </c>
      <c r="K336" s="118"/>
      <c r="L336" s="147"/>
    </row>
    <row r="337" spans="1:22" s="82" customFormat="1" ht="34.5" customHeight="1">
      <c r="A337" s="338" t="s">
        <v>1027</v>
      </c>
      <c r="B337" s="146"/>
      <c r="C337" s="457"/>
      <c r="D337" s="457"/>
      <c r="E337" s="457"/>
      <c r="F337" s="458"/>
      <c r="G337" s="458"/>
      <c r="H337" s="314" t="s">
        <v>266</v>
      </c>
      <c r="I337" s="420"/>
      <c r="J337" s="133">
        <v>0</v>
      </c>
      <c r="K337" s="118"/>
      <c r="L337" s="147"/>
    </row>
    <row r="338" spans="1:22" s="82" customFormat="1" ht="34.5" customHeight="1">
      <c r="A338" s="338" t="s">
        <v>1029</v>
      </c>
      <c r="B338" s="146"/>
      <c r="C338" s="457"/>
      <c r="D338" s="457"/>
      <c r="E338" s="457"/>
      <c r="F338" s="458"/>
      <c r="G338" s="465" t="s">
        <v>269</v>
      </c>
      <c r="H338" s="314" t="s">
        <v>265</v>
      </c>
      <c r="I338" s="420"/>
      <c r="J338" s="131">
        <v>1</v>
      </c>
      <c r="K338" s="118"/>
      <c r="L338" s="147"/>
    </row>
    <row r="339" spans="1:22" s="82" customFormat="1" ht="34.5" customHeight="1">
      <c r="A339" s="338" t="s">
        <v>1029</v>
      </c>
      <c r="B339" s="146"/>
      <c r="C339" s="457"/>
      <c r="D339" s="457"/>
      <c r="E339" s="457"/>
      <c r="F339" s="458"/>
      <c r="G339" s="458"/>
      <c r="H339" s="314" t="s">
        <v>266</v>
      </c>
      <c r="I339" s="420"/>
      <c r="J339" s="133">
        <v>0</v>
      </c>
      <c r="K339" s="118"/>
      <c r="L339" s="147"/>
    </row>
    <row r="340" spans="1:22" s="82" customFormat="1" ht="34.5" customHeight="1">
      <c r="A340" s="338" t="s">
        <v>1030</v>
      </c>
      <c r="B340" s="146"/>
      <c r="C340" s="457"/>
      <c r="D340" s="457"/>
      <c r="E340" s="457"/>
      <c r="F340" s="458"/>
      <c r="G340" s="457" t="s">
        <v>270</v>
      </c>
      <c r="H340" s="314" t="s">
        <v>265</v>
      </c>
      <c r="I340" s="420"/>
      <c r="J340" s="131">
        <v>0</v>
      </c>
      <c r="K340" s="118"/>
      <c r="L340" s="147"/>
    </row>
    <row r="341" spans="1:22" s="82" customFormat="1" ht="34.5" customHeight="1">
      <c r="A341" s="338" t="s">
        <v>1030</v>
      </c>
      <c r="B341" s="146"/>
      <c r="C341" s="457"/>
      <c r="D341" s="457"/>
      <c r="E341" s="457"/>
      <c r="F341" s="458"/>
      <c r="G341" s="458"/>
      <c r="H341" s="314" t="s">
        <v>266</v>
      </c>
      <c r="I341" s="420"/>
      <c r="J341" s="133">
        <v>0</v>
      </c>
      <c r="K341" s="118"/>
      <c r="L341" s="147"/>
    </row>
    <row r="342" spans="1:22" s="82" customFormat="1" ht="34.5" customHeight="1">
      <c r="A342" s="338" t="s">
        <v>1031</v>
      </c>
      <c r="B342" s="146"/>
      <c r="C342" s="457"/>
      <c r="D342" s="457"/>
      <c r="E342" s="457"/>
      <c r="F342" s="458"/>
      <c r="G342" s="457" t="s">
        <v>258</v>
      </c>
      <c r="H342" s="314" t="s">
        <v>265</v>
      </c>
      <c r="I342" s="420"/>
      <c r="J342" s="131">
        <v>1</v>
      </c>
      <c r="K342" s="118"/>
      <c r="L342" s="147"/>
    </row>
    <row r="343" spans="1:22" s="82" customFormat="1" ht="34.5" customHeight="1">
      <c r="A343" s="338" t="s">
        <v>1031</v>
      </c>
      <c r="B343" s="146"/>
      <c r="C343" s="457"/>
      <c r="D343" s="457"/>
      <c r="E343" s="457"/>
      <c r="F343" s="458"/>
      <c r="G343" s="458"/>
      <c r="H343" s="314" t="s">
        <v>266</v>
      </c>
      <c r="I343" s="407"/>
      <c r="J343" s="133">
        <v>0</v>
      </c>
      <c r="K343" s="118"/>
      <c r="L343" s="149"/>
    </row>
    <row r="344" spans="1:22" s="1" customFormat="1">
      <c r="A344" s="325"/>
      <c r="B344" s="19"/>
      <c r="C344" s="19"/>
      <c r="D344" s="19"/>
      <c r="E344" s="19"/>
      <c r="F344" s="19"/>
      <c r="G344" s="19"/>
      <c r="H344" s="15"/>
      <c r="I344" s="15"/>
      <c r="J344" s="87"/>
      <c r="K344" s="88"/>
      <c r="L344" s="101"/>
    </row>
    <row r="345" spans="1:22" s="82" customFormat="1">
      <c r="A345" s="325"/>
      <c r="B345" s="83"/>
      <c r="C345" s="60"/>
      <c r="D345" s="60"/>
      <c r="E345" s="60"/>
      <c r="F345" s="60"/>
      <c r="G345" s="60"/>
      <c r="H345" s="90"/>
      <c r="I345" s="90"/>
      <c r="J345" s="87"/>
      <c r="K345" s="88"/>
      <c r="L345" s="89"/>
    </row>
    <row r="346" spans="1:22" s="1" customFormat="1">
      <c r="A346" s="325"/>
      <c r="B346" s="146"/>
      <c r="C346" s="151"/>
      <c r="D346" s="151"/>
      <c r="E346" s="4"/>
      <c r="F346" s="4"/>
      <c r="G346" s="4"/>
      <c r="H346" s="307"/>
      <c r="I346" s="307"/>
      <c r="J346" s="59"/>
      <c r="K346" s="30"/>
      <c r="L346" s="101"/>
    </row>
    <row r="347" spans="1:22" s="1" customFormat="1">
      <c r="A347" s="325"/>
      <c r="B347" s="19" t="s">
        <v>271</v>
      </c>
      <c r="C347" s="19"/>
      <c r="D347" s="19"/>
      <c r="E347" s="19"/>
      <c r="F347" s="19"/>
      <c r="G347" s="19"/>
      <c r="H347" s="15"/>
      <c r="I347" s="15"/>
      <c r="J347" s="101"/>
      <c r="K347" s="30"/>
      <c r="L347" s="101"/>
    </row>
    <row r="348" spans="1:22">
      <c r="A348" s="325"/>
      <c r="B348" s="19"/>
      <c r="C348" s="19"/>
      <c r="D348" s="19"/>
      <c r="E348" s="19"/>
      <c r="F348" s="19"/>
      <c r="G348" s="19"/>
      <c r="H348" s="15"/>
      <c r="I348" s="15"/>
      <c r="L348" s="23"/>
      <c r="M348" s="9"/>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593</v>
      </c>
      <c r="M349" s="9"/>
      <c r="N349" s="9"/>
      <c r="O349" s="9"/>
      <c r="P349" s="9"/>
      <c r="Q349" s="9"/>
      <c r="R349" s="9"/>
      <c r="S349" s="9"/>
      <c r="T349" s="9"/>
      <c r="U349" s="9"/>
      <c r="V349" s="9"/>
    </row>
    <row r="350" spans="1:22" ht="20.25" customHeight="1">
      <c r="A350" s="325"/>
      <c r="B350" s="2"/>
      <c r="C350" s="60"/>
      <c r="D350" s="4"/>
      <c r="F350" s="4"/>
      <c r="G350" s="4"/>
      <c r="H350" s="307"/>
      <c r="I350" s="65" t="s">
        <v>1781</v>
      </c>
      <c r="J350" s="66"/>
      <c r="K350" s="77"/>
      <c r="L350" s="78" t="s">
        <v>595</v>
      </c>
      <c r="M350" s="9"/>
      <c r="N350" s="9"/>
      <c r="O350" s="9"/>
      <c r="P350" s="9"/>
      <c r="Q350" s="9"/>
      <c r="R350" s="9"/>
      <c r="S350" s="9"/>
      <c r="T350" s="9"/>
      <c r="U350" s="9"/>
      <c r="V350" s="9"/>
    </row>
    <row r="351" spans="1:22" s="82" customFormat="1" ht="34.5" customHeight="1">
      <c r="A351" s="338" t="s">
        <v>1032</v>
      </c>
      <c r="B351" s="2"/>
      <c r="C351" s="400" t="s">
        <v>1829</v>
      </c>
      <c r="D351" s="402"/>
      <c r="E351" s="461" t="s">
        <v>273</v>
      </c>
      <c r="F351" s="462"/>
      <c r="G351" s="383" t="s">
        <v>274</v>
      </c>
      <c r="H351" s="385"/>
      <c r="I351" s="406" t="s">
        <v>1034</v>
      </c>
      <c r="J351" s="152">
        <v>1</v>
      </c>
      <c r="K351" s="118"/>
      <c r="L351" s="144"/>
    </row>
    <row r="352" spans="1:22" s="82" customFormat="1" ht="34.5" customHeight="1">
      <c r="A352" s="338" t="s">
        <v>1035</v>
      </c>
      <c r="B352" s="146"/>
      <c r="C352" s="459"/>
      <c r="D352" s="460"/>
      <c r="E352" s="462"/>
      <c r="F352" s="462"/>
      <c r="G352" s="383" t="s">
        <v>276</v>
      </c>
      <c r="H352" s="385"/>
      <c r="I352" s="420"/>
      <c r="J352" s="152">
        <v>0</v>
      </c>
      <c r="K352" s="118"/>
      <c r="L352" s="147"/>
    </row>
    <row r="353" spans="1:12" s="82" customFormat="1" ht="34.5" customHeight="1">
      <c r="A353" s="338" t="s">
        <v>1036</v>
      </c>
      <c r="B353" s="146"/>
      <c r="C353" s="459"/>
      <c r="D353" s="460"/>
      <c r="E353" s="462"/>
      <c r="F353" s="462"/>
      <c r="G353" s="383" t="s">
        <v>277</v>
      </c>
      <c r="H353" s="385"/>
      <c r="I353" s="420"/>
      <c r="J353" s="152">
        <v>0</v>
      </c>
      <c r="K353" s="118"/>
      <c r="L353" s="147"/>
    </row>
    <row r="354" spans="1:12" s="82" customFormat="1" ht="34.5" customHeight="1">
      <c r="A354" s="338" t="s">
        <v>1037</v>
      </c>
      <c r="B354" s="146"/>
      <c r="C354" s="437"/>
      <c r="D354" s="439"/>
      <c r="E354" s="383" t="s">
        <v>258</v>
      </c>
      <c r="F354" s="384"/>
      <c r="G354" s="384"/>
      <c r="H354" s="385"/>
      <c r="I354" s="407"/>
      <c r="J354" s="152">
        <v>0</v>
      </c>
      <c r="K354" s="118"/>
      <c r="L354" s="147"/>
    </row>
    <row r="355" spans="1:12" s="82" customFormat="1" ht="34.5" customHeight="1">
      <c r="A355" s="338" t="s">
        <v>1038</v>
      </c>
      <c r="B355" s="146"/>
      <c r="C355" s="400" t="s">
        <v>1039</v>
      </c>
      <c r="D355" s="452"/>
      <c r="E355" s="383" t="s">
        <v>279</v>
      </c>
      <c r="F355" s="384"/>
      <c r="G355" s="384"/>
      <c r="H355" s="385"/>
      <c r="I355" s="406" t="s">
        <v>1499</v>
      </c>
      <c r="J355" s="152">
        <v>0</v>
      </c>
      <c r="K355" s="118"/>
      <c r="L355" s="147"/>
    </row>
    <row r="356" spans="1:12" s="82" customFormat="1" ht="34.5" customHeight="1">
      <c r="A356" s="338" t="s">
        <v>1040</v>
      </c>
      <c r="B356" s="146"/>
      <c r="C356" s="453"/>
      <c r="D356" s="454"/>
      <c r="E356" s="383" t="s">
        <v>281</v>
      </c>
      <c r="F356" s="384"/>
      <c r="G356" s="384"/>
      <c r="H356" s="385"/>
      <c r="I356" s="420"/>
      <c r="J356" s="152">
        <v>0</v>
      </c>
      <c r="K356" s="118"/>
      <c r="L356" s="147"/>
    </row>
    <row r="357" spans="1:12" s="82" customFormat="1" ht="34.5" customHeight="1">
      <c r="A357" s="338" t="s">
        <v>1041</v>
      </c>
      <c r="B357" s="146"/>
      <c r="C357" s="455"/>
      <c r="D357" s="456"/>
      <c r="E357" s="383" t="s">
        <v>282</v>
      </c>
      <c r="F357" s="384"/>
      <c r="G357" s="384"/>
      <c r="H357" s="385"/>
      <c r="I357" s="407"/>
      <c r="J357" s="152">
        <v>0</v>
      </c>
      <c r="K357" s="118"/>
      <c r="L357" s="147"/>
    </row>
    <row r="358" spans="1:12" s="82" customFormat="1" ht="42" customHeight="1">
      <c r="A358" s="338" t="s">
        <v>1042</v>
      </c>
      <c r="B358" s="146"/>
      <c r="C358" s="400" t="s">
        <v>258</v>
      </c>
      <c r="D358" s="452"/>
      <c r="E358" s="383" t="s">
        <v>283</v>
      </c>
      <c r="F358" s="384"/>
      <c r="G358" s="384"/>
      <c r="H358" s="385"/>
      <c r="I358" s="116" t="s">
        <v>284</v>
      </c>
      <c r="J358" s="152">
        <v>0</v>
      </c>
      <c r="K358" s="118"/>
      <c r="L358" s="147"/>
    </row>
    <row r="359" spans="1:12" s="82" customFormat="1" ht="34.5" customHeight="1">
      <c r="A359" s="338" t="s">
        <v>1044</v>
      </c>
      <c r="B359" s="146"/>
      <c r="C359" s="453"/>
      <c r="D359" s="454"/>
      <c r="E359" s="383" t="s">
        <v>1045</v>
      </c>
      <c r="F359" s="384"/>
      <c r="G359" s="384"/>
      <c r="H359" s="385"/>
      <c r="I359" s="392" t="s">
        <v>1046</v>
      </c>
      <c r="J359" s="152">
        <v>0</v>
      </c>
      <c r="K359" s="118"/>
      <c r="L359" s="147"/>
    </row>
    <row r="360" spans="1:12" s="82" customFormat="1" ht="34.5" customHeight="1">
      <c r="A360" s="338" t="s">
        <v>1047</v>
      </c>
      <c r="B360" s="146"/>
      <c r="C360" s="453"/>
      <c r="D360" s="454"/>
      <c r="E360" s="383" t="s">
        <v>1830</v>
      </c>
      <c r="F360" s="384"/>
      <c r="G360" s="384"/>
      <c r="H360" s="385"/>
      <c r="I360" s="410"/>
      <c r="J360" s="152">
        <v>0</v>
      </c>
      <c r="K360" s="118"/>
      <c r="L360" s="147"/>
    </row>
    <row r="361" spans="1:12" s="82" customFormat="1" ht="58.5">
      <c r="A361" s="338" t="s">
        <v>1048</v>
      </c>
      <c r="B361" s="146"/>
      <c r="C361" s="453"/>
      <c r="D361" s="454"/>
      <c r="E361" s="383" t="s">
        <v>1831</v>
      </c>
      <c r="F361" s="384"/>
      <c r="G361" s="384"/>
      <c r="H361" s="385"/>
      <c r="I361" s="116" t="s">
        <v>1832</v>
      </c>
      <c r="J361" s="152">
        <v>0</v>
      </c>
      <c r="K361" s="118"/>
      <c r="L361" s="147"/>
    </row>
    <row r="362" spans="1:12" s="82" customFormat="1" ht="58.5">
      <c r="A362" s="338" t="s">
        <v>1051</v>
      </c>
      <c r="B362" s="146"/>
      <c r="C362" s="453"/>
      <c r="D362" s="454"/>
      <c r="E362" s="383" t="s">
        <v>1501</v>
      </c>
      <c r="F362" s="384"/>
      <c r="G362" s="384"/>
      <c r="H362" s="385"/>
      <c r="I362" s="116" t="s">
        <v>291</v>
      </c>
      <c r="J362" s="152">
        <v>0</v>
      </c>
      <c r="K362" s="118"/>
      <c r="L362" s="147"/>
    </row>
    <row r="363" spans="1:12" s="82" customFormat="1" ht="42" customHeight="1">
      <c r="A363" s="338" t="s">
        <v>1052</v>
      </c>
      <c r="B363" s="146"/>
      <c r="C363" s="453"/>
      <c r="D363" s="454"/>
      <c r="E363" s="383" t="s">
        <v>1053</v>
      </c>
      <c r="F363" s="384"/>
      <c r="G363" s="384"/>
      <c r="H363" s="385"/>
      <c r="I363" s="116" t="s">
        <v>1054</v>
      </c>
      <c r="J363" s="152">
        <v>0</v>
      </c>
      <c r="K363" s="118"/>
      <c r="L363" s="147"/>
    </row>
    <row r="364" spans="1:12" s="82" customFormat="1" ht="42" customHeight="1">
      <c r="A364" s="338" t="s">
        <v>1055</v>
      </c>
      <c r="B364" s="146"/>
      <c r="C364" s="453"/>
      <c r="D364" s="454"/>
      <c r="E364" s="383" t="s">
        <v>1833</v>
      </c>
      <c r="F364" s="384"/>
      <c r="G364" s="384"/>
      <c r="H364" s="385"/>
      <c r="I364" s="116" t="s">
        <v>295</v>
      </c>
      <c r="J364" s="152">
        <v>0</v>
      </c>
      <c r="K364" s="118"/>
      <c r="L364" s="147"/>
    </row>
    <row r="365" spans="1:12" s="82" customFormat="1" ht="42" customHeight="1">
      <c r="A365" s="338" t="s">
        <v>1057</v>
      </c>
      <c r="B365" s="146"/>
      <c r="C365" s="453"/>
      <c r="D365" s="454"/>
      <c r="E365" s="383" t="s">
        <v>296</v>
      </c>
      <c r="F365" s="384"/>
      <c r="G365" s="384"/>
      <c r="H365" s="385"/>
      <c r="I365" s="116" t="s">
        <v>1058</v>
      </c>
      <c r="J365" s="152">
        <v>0</v>
      </c>
      <c r="K365" s="118"/>
      <c r="L365" s="147"/>
    </row>
    <row r="366" spans="1:12" s="82" customFormat="1" ht="56.1" customHeight="1">
      <c r="A366" s="338" t="s">
        <v>1059</v>
      </c>
      <c r="B366" s="146"/>
      <c r="C366" s="453"/>
      <c r="D366" s="454"/>
      <c r="E366" s="383" t="s">
        <v>298</v>
      </c>
      <c r="F366" s="384"/>
      <c r="G366" s="384"/>
      <c r="H366" s="385"/>
      <c r="I366" s="116" t="s">
        <v>1060</v>
      </c>
      <c r="J366" s="152">
        <v>0</v>
      </c>
      <c r="K366" s="118"/>
      <c r="L366" s="147"/>
    </row>
    <row r="367" spans="1:12" s="82" customFormat="1" ht="56.1" customHeight="1">
      <c r="A367" s="338" t="s">
        <v>1061</v>
      </c>
      <c r="B367" s="146"/>
      <c r="C367" s="455"/>
      <c r="D367" s="456"/>
      <c r="E367" s="383" t="s">
        <v>300</v>
      </c>
      <c r="F367" s="384"/>
      <c r="G367" s="384"/>
      <c r="H367" s="385"/>
      <c r="I367" s="116" t="s">
        <v>1062</v>
      </c>
      <c r="J367" s="152">
        <v>0</v>
      </c>
      <c r="K367" s="118"/>
      <c r="L367" s="149"/>
    </row>
    <row r="368" spans="1:12" s="1" customFormat="1">
      <c r="A368" s="325"/>
      <c r="B368" s="19"/>
      <c r="C368" s="19"/>
      <c r="D368" s="19"/>
      <c r="E368" s="19"/>
      <c r="F368" s="19"/>
      <c r="G368" s="19"/>
      <c r="H368" s="15"/>
      <c r="I368" s="15"/>
      <c r="J368" s="87"/>
      <c r="K368" s="88"/>
      <c r="L368" s="89"/>
    </row>
    <row r="369" spans="1:22" s="82" customFormat="1">
      <c r="A369" s="325"/>
      <c r="B369" s="83"/>
      <c r="C369" s="60"/>
      <c r="D369" s="60"/>
      <c r="E369" s="60"/>
      <c r="F369" s="60"/>
      <c r="G369" s="60"/>
      <c r="H369" s="90"/>
      <c r="I369" s="90"/>
      <c r="J369" s="87"/>
      <c r="K369" s="88"/>
      <c r="L369" s="89"/>
    </row>
    <row r="370" spans="1:22" s="82" customFormat="1">
      <c r="A370" s="325"/>
      <c r="B370" s="113"/>
      <c r="C370" s="113"/>
      <c r="D370" s="60"/>
      <c r="E370" s="60"/>
      <c r="F370" s="60"/>
      <c r="G370" s="60"/>
      <c r="H370" s="90"/>
      <c r="I370" s="153"/>
      <c r="J370" s="87"/>
      <c r="K370" s="88"/>
      <c r="L370" s="89"/>
    </row>
    <row r="371" spans="1:22" s="1" customFormat="1">
      <c r="A371" s="325"/>
      <c r="B371" s="113"/>
      <c r="C371" s="4"/>
      <c r="D371" s="4"/>
      <c r="E371" s="4"/>
      <c r="F371" s="4"/>
      <c r="G371" s="4"/>
      <c r="H371" s="307"/>
      <c r="I371" s="307"/>
      <c r="J371" s="59"/>
      <c r="K371" s="30"/>
      <c r="L371" s="101"/>
    </row>
    <row r="372" spans="1:22" s="82" customFormat="1">
      <c r="A372" s="325"/>
      <c r="B372" s="339" t="s">
        <v>1507</v>
      </c>
      <c r="C372" s="340"/>
      <c r="D372" s="4"/>
      <c r="E372" s="4"/>
      <c r="F372" s="4"/>
      <c r="G372" s="4"/>
      <c r="H372" s="307"/>
      <c r="I372" s="307"/>
      <c r="J372" s="59"/>
      <c r="K372" s="61"/>
      <c r="L372" s="89"/>
    </row>
    <row r="373" spans="1:22">
      <c r="A373" s="325"/>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593</v>
      </c>
    </row>
    <row r="375" spans="1:22" s="112" customFormat="1" ht="20.25" customHeight="1">
      <c r="A375" s="325"/>
      <c r="B375" s="2"/>
      <c r="C375" s="4"/>
      <c r="D375" s="4"/>
      <c r="E375" s="4"/>
      <c r="F375" s="4"/>
      <c r="G375" s="4"/>
      <c r="H375" s="307"/>
      <c r="I375" s="65" t="s">
        <v>1012</v>
      </c>
      <c r="J375" s="154"/>
      <c r="K375" s="77"/>
      <c r="L375" s="128" t="s">
        <v>595</v>
      </c>
    </row>
    <row r="376" spans="1:22" s="112" customFormat="1" ht="34.5" customHeight="1">
      <c r="A376" s="325"/>
      <c r="B376" s="108"/>
      <c r="C376" s="389" t="s">
        <v>303</v>
      </c>
      <c r="D376" s="390"/>
      <c r="E376" s="390"/>
      <c r="F376" s="390"/>
      <c r="G376" s="390"/>
      <c r="H376" s="391"/>
      <c r="I376" s="447" t="s">
        <v>1063</v>
      </c>
      <c r="J376" s="155"/>
      <c r="K376" s="94"/>
      <c r="L376" s="341"/>
    </row>
    <row r="377" spans="1:22" s="112" customFormat="1" ht="34.5" customHeight="1">
      <c r="A377" s="325"/>
      <c r="B377" s="156"/>
      <c r="C377" s="441"/>
      <c r="D377" s="442"/>
      <c r="E377" s="442"/>
      <c r="F377" s="442"/>
      <c r="G377" s="442"/>
      <c r="H377" s="443"/>
      <c r="I377" s="447"/>
      <c r="J377" s="157"/>
      <c r="K377" s="98"/>
      <c r="L377" s="158"/>
    </row>
    <row r="378" spans="1:22" s="112" customFormat="1" ht="34.5" customHeight="1">
      <c r="A378" s="338" t="s">
        <v>1064</v>
      </c>
      <c r="B378" s="156"/>
      <c r="C378" s="441"/>
      <c r="D378" s="442"/>
      <c r="E378" s="442"/>
      <c r="F378" s="442"/>
      <c r="G378" s="442"/>
      <c r="H378" s="443"/>
      <c r="I378" s="447"/>
      <c r="J378" s="157"/>
      <c r="K378" s="98"/>
      <c r="L378" s="159" t="str">
        <f>IF(ISBLANK(L376), "-", "～")</f>
        <v>-</v>
      </c>
    </row>
    <row r="379" spans="1:22" s="112" customFormat="1" ht="34.5" customHeight="1">
      <c r="A379" s="325"/>
      <c r="B379" s="156"/>
      <c r="C379" s="441"/>
      <c r="D379" s="442"/>
      <c r="E379" s="442"/>
      <c r="F379" s="442"/>
      <c r="G379" s="442"/>
      <c r="H379" s="443"/>
      <c r="I379" s="447"/>
      <c r="J379" s="157"/>
      <c r="K379" s="98"/>
      <c r="L379" s="342"/>
    </row>
    <row r="380" spans="1:22" s="112" customFormat="1" ht="34.5" customHeight="1">
      <c r="A380" s="325"/>
      <c r="B380" s="156"/>
      <c r="C380" s="444"/>
      <c r="D380" s="445"/>
      <c r="E380" s="445"/>
      <c r="F380" s="445"/>
      <c r="G380" s="445"/>
      <c r="H380" s="446"/>
      <c r="I380" s="447"/>
      <c r="J380" s="160"/>
      <c r="K380" s="100"/>
      <c r="L380" s="161"/>
    </row>
    <row r="381" spans="1:22" s="1" customFormat="1">
      <c r="A381" s="325"/>
      <c r="B381" s="19"/>
      <c r="C381" s="19"/>
      <c r="D381" s="19"/>
      <c r="E381" s="19"/>
      <c r="F381" s="19"/>
      <c r="G381" s="19"/>
      <c r="H381" s="15"/>
      <c r="I381" s="15"/>
      <c r="J381" s="87"/>
      <c r="K381" s="88"/>
      <c r="L381" s="89"/>
    </row>
    <row r="382" spans="1:22" s="82" customFormat="1">
      <c r="A382" s="325"/>
      <c r="B382" s="83"/>
      <c r="C382" s="60"/>
      <c r="D382" s="60"/>
      <c r="E382" s="60"/>
      <c r="F382" s="60"/>
      <c r="G382" s="60"/>
      <c r="H382" s="90"/>
      <c r="I382" s="90"/>
      <c r="J382" s="87"/>
      <c r="K382" s="88"/>
      <c r="L382" s="89"/>
    </row>
    <row r="383" spans="1:22" s="82" customFormat="1">
      <c r="A383" s="325"/>
      <c r="B383" s="113"/>
      <c r="C383" s="113"/>
      <c r="D383" s="60"/>
      <c r="E383" s="60"/>
      <c r="F383" s="60"/>
      <c r="G383" s="60"/>
      <c r="H383" s="90"/>
      <c r="I383" s="153" t="s">
        <v>304</v>
      </c>
      <c r="J383" s="87"/>
      <c r="K383" s="88"/>
      <c r="L383" s="89"/>
    </row>
    <row r="384" spans="1:22" s="82" customFormat="1">
      <c r="A384" s="325"/>
      <c r="B384" s="113"/>
      <c r="C384" s="113"/>
      <c r="D384" s="60"/>
      <c r="E384" s="60"/>
      <c r="F384" s="60"/>
      <c r="G384" s="60"/>
      <c r="H384" s="90"/>
      <c r="I384" s="90"/>
      <c r="J384" s="87"/>
      <c r="K384" s="88"/>
      <c r="L384" s="89"/>
    </row>
    <row r="385" spans="1:22" s="22" customFormat="1">
      <c r="A385" s="325"/>
      <c r="B385" s="2"/>
      <c r="C385" s="51"/>
      <c r="D385" s="36"/>
      <c r="E385" s="36"/>
      <c r="F385" s="36"/>
      <c r="G385" s="36"/>
      <c r="H385" s="21"/>
      <c r="I385" s="38"/>
      <c r="J385" s="6"/>
      <c r="K385" s="7"/>
    </row>
    <row r="386" spans="1:22" s="22" customFormat="1">
      <c r="A386" s="325"/>
      <c r="B386" s="2"/>
      <c r="C386" s="51"/>
      <c r="D386" s="36"/>
      <c r="E386" s="36"/>
      <c r="F386" s="36"/>
      <c r="G386" s="36"/>
      <c r="H386" s="21"/>
      <c r="I386" s="38"/>
      <c r="J386" s="6"/>
      <c r="K386" s="7"/>
    </row>
    <row r="387" spans="1:22" s="22" customFormat="1">
      <c r="A387" s="325"/>
      <c r="B387" s="2"/>
      <c r="E387" s="51"/>
      <c r="F387" s="51"/>
      <c r="G387" s="51"/>
      <c r="H387" s="21"/>
      <c r="I387" s="38"/>
      <c r="J387" s="6"/>
      <c r="K387" s="7"/>
    </row>
    <row r="388" spans="1:22" s="22" customFormat="1">
      <c r="A388" s="325"/>
      <c r="B388" s="2"/>
      <c r="E388" s="51"/>
      <c r="F388" s="51"/>
      <c r="G388" s="51"/>
      <c r="H388" s="21"/>
      <c r="I388" s="38"/>
      <c r="J388" s="6"/>
      <c r="K388" s="7"/>
    </row>
    <row r="389" spans="1:22" s="22" customFormat="1">
      <c r="A389" s="325"/>
      <c r="B389" s="2"/>
      <c r="E389" s="51"/>
      <c r="F389" s="51"/>
      <c r="G389" s="51"/>
      <c r="H389" s="21"/>
      <c r="I389" s="38"/>
      <c r="J389" s="6"/>
      <c r="K389" s="7"/>
    </row>
    <row r="390" spans="1:22" s="22" customFormat="1">
      <c r="A390" s="325"/>
      <c r="B390" s="2"/>
      <c r="E390" s="51"/>
      <c r="F390" s="51"/>
      <c r="G390" s="51"/>
      <c r="H390" s="21"/>
      <c r="I390" s="38"/>
      <c r="J390" s="6"/>
      <c r="K390" s="7"/>
    </row>
    <row r="391" spans="1:22" s="22" customFormat="1">
      <c r="A391" s="325"/>
      <c r="B391" s="2"/>
      <c r="E391" s="36"/>
      <c r="F391" s="36"/>
      <c r="G391" s="36"/>
      <c r="H391" s="21"/>
      <c r="I391" s="5"/>
      <c r="J391" s="39"/>
      <c r="K391" s="52"/>
      <c r="L391" s="8"/>
    </row>
    <row r="392" spans="1:22" s="22" customFormat="1">
      <c r="A392" s="325"/>
      <c r="B392" s="2"/>
      <c r="C392" s="42"/>
      <c r="D392" s="42"/>
      <c r="E392" s="42"/>
      <c r="F392" s="42"/>
      <c r="G392" s="42"/>
      <c r="H392" s="42"/>
      <c r="I392" s="42"/>
      <c r="J392" s="42"/>
      <c r="K392" s="50"/>
      <c r="L392" s="42"/>
    </row>
    <row r="393" spans="1:22" s="22" customFormat="1">
      <c r="A393" s="325"/>
      <c r="B393" s="2"/>
      <c r="C393" s="60"/>
      <c r="D393" s="4"/>
      <c r="E393" s="4"/>
      <c r="F393" s="4"/>
      <c r="G393" s="4"/>
      <c r="H393" s="307"/>
      <c r="I393" s="307"/>
      <c r="J393" s="61"/>
      <c r="K393" s="30"/>
      <c r="L393" s="59"/>
    </row>
    <row r="394" spans="1:22" s="1" customFormat="1" ht="19.5">
      <c r="A394" s="325"/>
      <c r="B394" s="343" t="s">
        <v>305</v>
      </c>
      <c r="C394" s="162"/>
      <c r="D394" s="162"/>
      <c r="E394" s="55"/>
      <c r="F394" s="55"/>
      <c r="G394" s="55"/>
      <c r="H394" s="56"/>
      <c r="I394" s="56"/>
      <c r="J394" s="58"/>
      <c r="K394" s="57"/>
      <c r="L394" s="163"/>
    </row>
    <row r="395" spans="1:22" s="1" customFormat="1">
      <c r="A395" s="325"/>
      <c r="B395" s="47" t="s">
        <v>306</v>
      </c>
      <c r="C395" s="65"/>
      <c r="D395" s="65"/>
      <c r="E395" s="4"/>
      <c r="F395" s="4"/>
      <c r="G395" s="4"/>
      <c r="H395" s="307"/>
      <c r="I395" s="307"/>
      <c r="J395" s="59"/>
      <c r="K395" s="30"/>
      <c r="L395" s="101"/>
    </row>
    <row r="396" spans="1:22">
      <c r="A396" s="325"/>
      <c r="B396" s="19"/>
      <c r="C396" s="19"/>
      <c r="D396" s="19"/>
      <c r="E396" s="19"/>
      <c r="F396" s="19"/>
      <c r="G396" s="19"/>
      <c r="H396" s="15"/>
      <c r="I396" s="15"/>
      <c r="L396" s="23"/>
      <c r="M396" s="9"/>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593</v>
      </c>
      <c r="M397" s="9"/>
      <c r="N397" s="9"/>
      <c r="O397" s="9"/>
      <c r="P397" s="9"/>
      <c r="Q397" s="9"/>
      <c r="R397" s="9"/>
      <c r="S397" s="9"/>
      <c r="T397" s="9"/>
      <c r="U397" s="9"/>
      <c r="V397" s="9"/>
    </row>
    <row r="398" spans="1:22" ht="20.25" customHeight="1">
      <c r="A398" s="336" t="s">
        <v>988</v>
      </c>
      <c r="B398" s="2"/>
      <c r="C398" s="4"/>
      <c r="D398" s="4"/>
      <c r="F398" s="4"/>
      <c r="G398" s="4"/>
      <c r="H398" s="307"/>
      <c r="I398" s="65" t="s">
        <v>1012</v>
      </c>
      <c r="J398" s="66"/>
      <c r="K398" s="77"/>
      <c r="L398" s="78" t="s">
        <v>595</v>
      </c>
      <c r="M398" s="9"/>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8">IF(SUM(L399:L399)=0,IF(COUNTIF(L399:L399,"未確認")&gt;0,"未確認",IF(COUNTIF(L399:L399,"~*")&gt;0,"*",SUM(L399:L399))),SUM(L399:L399))</f>
        <v>511</v>
      </c>
      <c r="K399" s="118" t="str">
        <f t="shared" ref="K399:K404" si="9">IF(OR(COUNTIF(L399:L399,"未確認")&gt;0,COUNTIF(L399:L399,"~*")&gt;0),"※","")</f>
        <v/>
      </c>
      <c r="L399" s="135">
        <v>511</v>
      </c>
    </row>
    <row r="400" spans="1:22" s="82" customFormat="1" ht="34.5" customHeight="1">
      <c r="A400" s="338" t="s">
        <v>1067</v>
      </c>
      <c r="B400" s="83"/>
      <c r="C400" s="448"/>
      <c r="D400" s="449"/>
      <c r="E400" s="383" t="s">
        <v>309</v>
      </c>
      <c r="F400" s="384"/>
      <c r="G400" s="384"/>
      <c r="H400" s="385"/>
      <c r="I400" s="409"/>
      <c r="J400" s="164">
        <f t="shared" si="8"/>
        <v>367</v>
      </c>
      <c r="K400" s="118" t="str">
        <f t="shared" si="9"/>
        <v/>
      </c>
      <c r="L400" s="135">
        <v>367</v>
      </c>
    </row>
    <row r="401" spans="1:22" s="82" customFormat="1" ht="34.5" customHeight="1">
      <c r="A401" s="344" t="s">
        <v>1068</v>
      </c>
      <c r="B401" s="83"/>
      <c r="C401" s="448"/>
      <c r="D401" s="450"/>
      <c r="E401" s="383" t="s">
        <v>310</v>
      </c>
      <c r="F401" s="384"/>
      <c r="G401" s="384"/>
      <c r="H401" s="385"/>
      <c r="I401" s="409"/>
      <c r="J401" s="164">
        <f t="shared" si="8"/>
        <v>44</v>
      </c>
      <c r="K401" s="118" t="str">
        <f t="shared" si="9"/>
        <v/>
      </c>
      <c r="L401" s="135">
        <v>44</v>
      </c>
    </row>
    <row r="402" spans="1:22" s="82" customFormat="1" ht="34.5" customHeight="1">
      <c r="A402" s="344" t="s">
        <v>1069</v>
      </c>
      <c r="B402" s="83"/>
      <c r="C402" s="448"/>
      <c r="D402" s="451"/>
      <c r="E402" s="383" t="s">
        <v>311</v>
      </c>
      <c r="F402" s="384"/>
      <c r="G402" s="384"/>
      <c r="H402" s="385"/>
      <c r="I402" s="409"/>
      <c r="J402" s="164">
        <f t="shared" si="8"/>
        <v>100</v>
      </c>
      <c r="K402" s="118" t="str">
        <f t="shared" si="9"/>
        <v/>
      </c>
      <c r="L402" s="135">
        <v>100</v>
      </c>
    </row>
    <row r="403" spans="1:22" s="82" customFormat="1" ht="34.5" customHeight="1">
      <c r="A403" s="344" t="s">
        <v>1070</v>
      </c>
      <c r="B403" s="2"/>
      <c r="C403" s="448"/>
      <c r="D403" s="383" t="s">
        <v>312</v>
      </c>
      <c r="E403" s="384"/>
      <c r="F403" s="384"/>
      <c r="G403" s="384"/>
      <c r="H403" s="385"/>
      <c r="I403" s="409"/>
      <c r="J403" s="164">
        <f t="shared" si="8"/>
        <v>13595</v>
      </c>
      <c r="K403" s="118" t="str">
        <f t="shared" si="9"/>
        <v/>
      </c>
      <c r="L403" s="135">
        <v>13595</v>
      </c>
    </row>
    <row r="404" spans="1:22" s="82" customFormat="1" ht="34.5" customHeight="1">
      <c r="A404" s="344" t="s">
        <v>1071</v>
      </c>
      <c r="B404" s="113"/>
      <c r="C404" s="448"/>
      <c r="D404" s="383" t="s">
        <v>313</v>
      </c>
      <c r="E404" s="384"/>
      <c r="F404" s="384"/>
      <c r="G404" s="384"/>
      <c r="H404" s="385"/>
      <c r="I404" s="410"/>
      <c r="J404" s="164">
        <f t="shared" si="8"/>
        <v>511</v>
      </c>
      <c r="K404" s="118" t="str">
        <f t="shared" si="9"/>
        <v/>
      </c>
      <c r="L404" s="135">
        <v>511</v>
      </c>
    </row>
    <row r="405" spans="1:22" s="1" customFormat="1">
      <c r="A405" s="325"/>
      <c r="B405" s="19"/>
      <c r="C405" s="125"/>
      <c r="D405" s="19"/>
      <c r="E405" s="19"/>
      <c r="F405" s="19"/>
      <c r="G405" s="19"/>
      <c r="H405" s="15"/>
      <c r="I405" s="15"/>
      <c r="J405" s="87"/>
      <c r="K405" s="88"/>
      <c r="L405" s="89"/>
    </row>
    <row r="406" spans="1:22" s="82" customFormat="1">
      <c r="A406" s="325"/>
      <c r="B406" s="83"/>
      <c r="C406" s="60"/>
      <c r="D406" s="60"/>
      <c r="E406" s="60"/>
      <c r="F406" s="60"/>
      <c r="G406" s="60"/>
      <c r="H406" s="90"/>
      <c r="I406" s="90"/>
      <c r="J406" s="87"/>
      <c r="K406" s="88"/>
      <c r="L406" s="89"/>
    </row>
    <row r="407" spans="1:22" s="1" customFormat="1">
      <c r="A407" s="325"/>
      <c r="B407" s="113"/>
      <c r="C407" s="165"/>
      <c r="D407" s="4"/>
      <c r="E407" s="4"/>
      <c r="F407" s="4"/>
      <c r="H407" s="307"/>
      <c r="I407" s="307"/>
      <c r="J407" s="59"/>
      <c r="K407" s="30"/>
      <c r="L407" s="101"/>
    </row>
    <row r="408" spans="1:22" s="1" customFormat="1">
      <c r="A408" s="325"/>
      <c r="B408" s="47" t="s">
        <v>314</v>
      </c>
      <c r="C408" s="44"/>
      <c r="D408" s="44"/>
      <c r="E408" s="44"/>
      <c r="F408" s="44"/>
      <c r="G408" s="44"/>
      <c r="H408" s="15"/>
      <c r="I408" s="15"/>
      <c r="J408" s="59"/>
      <c r="K408" s="30"/>
      <c r="L408" s="101"/>
    </row>
    <row r="409" spans="1:22">
      <c r="A409" s="325"/>
      <c r="B409" s="19"/>
      <c r="C409" s="19"/>
      <c r="D409" s="19"/>
      <c r="E409" s="19"/>
      <c r="F409" s="19"/>
      <c r="G409" s="19"/>
      <c r="H409" s="15"/>
      <c r="I409" s="15"/>
      <c r="L409" s="23"/>
      <c r="M409" s="9"/>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593</v>
      </c>
      <c r="M410" s="9"/>
      <c r="N410" s="9"/>
      <c r="O410" s="9"/>
      <c r="P410" s="9"/>
      <c r="Q410" s="9"/>
      <c r="R410" s="9"/>
      <c r="S410" s="9"/>
      <c r="T410" s="9"/>
      <c r="U410" s="9"/>
      <c r="V410" s="9"/>
    </row>
    <row r="411" spans="1:22" ht="20.25" customHeight="1">
      <c r="A411" s="325"/>
      <c r="B411" s="2"/>
      <c r="C411" s="60"/>
      <c r="D411" s="4"/>
      <c r="F411" s="4"/>
      <c r="G411" s="4"/>
      <c r="H411" s="307"/>
      <c r="I411" s="65" t="s">
        <v>1012</v>
      </c>
      <c r="J411" s="66"/>
      <c r="K411" s="77"/>
      <c r="L411" s="78" t="s">
        <v>595</v>
      </c>
      <c r="M411" s="9"/>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0">IF(SUM(L412:L412)=0,IF(COUNTIF(L412:L412,"未確認")&gt;0,"未確認",IF(COUNTIF(L412:L412,"~*")&gt;0,"*",SUM(L412:L412))),SUM(L412:L412))</f>
        <v>511</v>
      </c>
      <c r="K412" s="118" t="str">
        <f t="shared" ref="K412:K429" si="11">IF(OR(COUNTIF(L412:L412,"未確認")&gt;0,COUNTIF(L412:L412,"~*")&gt;0),"※","")</f>
        <v/>
      </c>
      <c r="L412" s="135">
        <v>511</v>
      </c>
    </row>
    <row r="413" spans="1:22" s="82" customFormat="1" ht="34.5" customHeight="1">
      <c r="A413" s="345" t="s">
        <v>1074</v>
      </c>
      <c r="B413" s="113"/>
      <c r="C413" s="436"/>
      <c r="D413" s="435" t="s">
        <v>317</v>
      </c>
      <c r="E413" s="437" t="s">
        <v>318</v>
      </c>
      <c r="F413" s="438"/>
      <c r="G413" s="438"/>
      <c r="H413" s="439"/>
      <c r="I413" s="430"/>
      <c r="J413" s="164">
        <f t="shared" si="10"/>
        <v>0</v>
      </c>
      <c r="K413" s="118" t="str">
        <f t="shared" si="11"/>
        <v/>
      </c>
      <c r="L413" s="135">
        <v>0</v>
      </c>
    </row>
    <row r="414" spans="1:22" s="82" customFormat="1" ht="34.5" customHeight="1">
      <c r="A414" s="345" t="s">
        <v>1075</v>
      </c>
      <c r="B414" s="113"/>
      <c r="C414" s="436"/>
      <c r="D414" s="436"/>
      <c r="E414" s="383" t="s">
        <v>319</v>
      </c>
      <c r="F414" s="384"/>
      <c r="G414" s="384"/>
      <c r="H414" s="385"/>
      <c r="I414" s="430"/>
      <c r="J414" s="164">
        <f t="shared" si="10"/>
        <v>335</v>
      </c>
      <c r="K414" s="118" t="str">
        <f t="shared" si="11"/>
        <v/>
      </c>
      <c r="L414" s="135">
        <v>335</v>
      </c>
    </row>
    <row r="415" spans="1:22" s="82" customFormat="1" ht="34.5" customHeight="1">
      <c r="A415" s="345" t="s">
        <v>1076</v>
      </c>
      <c r="B415" s="113"/>
      <c r="C415" s="436"/>
      <c r="D415" s="436"/>
      <c r="E415" s="383" t="s">
        <v>320</v>
      </c>
      <c r="F415" s="384"/>
      <c r="G415" s="384"/>
      <c r="H415" s="385"/>
      <c r="I415" s="430"/>
      <c r="J415" s="164">
        <f t="shared" si="10"/>
        <v>29</v>
      </c>
      <c r="K415" s="118" t="str">
        <f t="shared" si="11"/>
        <v/>
      </c>
      <c r="L415" s="135">
        <v>29</v>
      </c>
    </row>
    <row r="416" spans="1:22" s="82" customFormat="1" ht="34.5" customHeight="1">
      <c r="A416" s="345" t="s">
        <v>1077</v>
      </c>
      <c r="B416" s="113"/>
      <c r="C416" s="436"/>
      <c r="D416" s="436"/>
      <c r="E416" s="386" t="s">
        <v>321</v>
      </c>
      <c r="F416" s="387"/>
      <c r="G416" s="387"/>
      <c r="H416" s="388"/>
      <c r="I416" s="430"/>
      <c r="J416" s="164">
        <f t="shared" si="10"/>
        <v>147</v>
      </c>
      <c r="K416" s="118" t="str">
        <f t="shared" si="11"/>
        <v/>
      </c>
      <c r="L416" s="135">
        <v>147</v>
      </c>
    </row>
    <row r="417" spans="1:12" s="82" customFormat="1" ht="34.5" customHeight="1">
      <c r="A417" s="345" t="s">
        <v>1078</v>
      </c>
      <c r="B417" s="113"/>
      <c r="C417" s="436"/>
      <c r="D417" s="436"/>
      <c r="E417" s="386" t="s">
        <v>322</v>
      </c>
      <c r="F417" s="387"/>
      <c r="G417" s="387"/>
      <c r="H417" s="388"/>
      <c r="I417" s="430"/>
      <c r="J417" s="164">
        <f t="shared" si="10"/>
        <v>0</v>
      </c>
      <c r="K417" s="118" t="str">
        <f t="shared" si="11"/>
        <v/>
      </c>
      <c r="L417" s="135">
        <v>0</v>
      </c>
    </row>
    <row r="418" spans="1:12" s="82" customFormat="1" ht="34.5" customHeight="1">
      <c r="A418" s="345" t="s">
        <v>1079</v>
      </c>
      <c r="B418" s="113"/>
      <c r="C418" s="436"/>
      <c r="D418" s="436"/>
      <c r="E418" s="383" t="s">
        <v>323</v>
      </c>
      <c r="F418" s="384"/>
      <c r="G418" s="384"/>
      <c r="H418" s="385"/>
      <c r="I418" s="430"/>
      <c r="J418" s="164">
        <f t="shared" si="10"/>
        <v>0</v>
      </c>
      <c r="K418" s="118" t="str">
        <f t="shared" si="11"/>
        <v/>
      </c>
      <c r="L418" s="135">
        <v>0</v>
      </c>
    </row>
    <row r="419" spans="1:12" s="82" customFormat="1" ht="34.5" customHeight="1">
      <c r="A419" s="345" t="s">
        <v>1080</v>
      </c>
      <c r="B419" s="113"/>
      <c r="C419" s="436"/>
      <c r="D419" s="440"/>
      <c r="E419" s="400" t="s">
        <v>258</v>
      </c>
      <c r="F419" s="401"/>
      <c r="G419" s="401"/>
      <c r="H419" s="402"/>
      <c r="I419" s="430"/>
      <c r="J419" s="164">
        <f t="shared" si="10"/>
        <v>0</v>
      </c>
      <c r="K419" s="118" t="str">
        <f t="shared" si="11"/>
        <v/>
      </c>
      <c r="L419" s="135">
        <v>0</v>
      </c>
    </row>
    <row r="420" spans="1:12" s="82" customFormat="1" ht="34.5" customHeight="1">
      <c r="A420" s="345" t="s">
        <v>1081</v>
      </c>
      <c r="B420" s="113"/>
      <c r="C420" s="436"/>
      <c r="D420" s="383" t="s">
        <v>324</v>
      </c>
      <c r="E420" s="384"/>
      <c r="F420" s="384"/>
      <c r="G420" s="384"/>
      <c r="H420" s="385"/>
      <c r="I420" s="430"/>
      <c r="J420" s="164">
        <f t="shared" si="10"/>
        <v>511</v>
      </c>
      <c r="K420" s="118" t="str">
        <f t="shared" si="11"/>
        <v/>
      </c>
      <c r="L420" s="135">
        <v>511</v>
      </c>
    </row>
    <row r="421" spans="1:12" s="82" customFormat="1" ht="34.5" customHeight="1">
      <c r="A421" s="345" t="s">
        <v>1082</v>
      </c>
      <c r="B421" s="113"/>
      <c r="C421" s="436"/>
      <c r="D421" s="435" t="s">
        <v>325</v>
      </c>
      <c r="E421" s="437" t="s">
        <v>326</v>
      </c>
      <c r="F421" s="438"/>
      <c r="G421" s="438"/>
      <c r="H421" s="439"/>
      <c r="I421" s="430"/>
      <c r="J421" s="164">
        <f t="shared" si="10"/>
        <v>0</v>
      </c>
      <c r="K421" s="118" t="str">
        <f t="shared" si="11"/>
        <v/>
      </c>
      <c r="L421" s="135">
        <v>0</v>
      </c>
    </row>
    <row r="422" spans="1:12" s="82" customFormat="1" ht="34.5" customHeight="1">
      <c r="A422" s="345" t="s">
        <v>1083</v>
      </c>
      <c r="B422" s="113"/>
      <c r="C422" s="436"/>
      <c r="D422" s="436"/>
      <c r="E422" s="383" t="s">
        <v>327</v>
      </c>
      <c r="F422" s="384"/>
      <c r="G422" s="384"/>
      <c r="H422" s="385"/>
      <c r="I422" s="430"/>
      <c r="J422" s="164">
        <f t="shared" si="10"/>
        <v>211</v>
      </c>
      <c r="K422" s="118" t="str">
        <f t="shared" si="11"/>
        <v/>
      </c>
      <c r="L422" s="135">
        <v>211</v>
      </c>
    </row>
    <row r="423" spans="1:12" s="82" customFormat="1" ht="34.5" customHeight="1">
      <c r="A423" s="345" t="s">
        <v>1084</v>
      </c>
      <c r="B423" s="113"/>
      <c r="C423" s="436"/>
      <c r="D423" s="436"/>
      <c r="E423" s="383" t="s">
        <v>328</v>
      </c>
      <c r="F423" s="384"/>
      <c r="G423" s="384"/>
      <c r="H423" s="385"/>
      <c r="I423" s="430"/>
      <c r="J423" s="164">
        <f t="shared" si="10"/>
        <v>52</v>
      </c>
      <c r="K423" s="118" t="str">
        <f t="shared" si="11"/>
        <v/>
      </c>
      <c r="L423" s="135">
        <v>52</v>
      </c>
    </row>
    <row r="424" spans="1:12" s="82" customFormat="1" ht="34.5" customHeight="1">
      <c r="A424" s="345" t="s">
        <v>1085</v>
      </c>
      <c r="B424" s="113"/>
      <c r="C424" s="436"/>
      <c r="D424" s="436"/>
      <c r="E424" s="383" t="s">
        <v>329</v>
      </c>
      <c r="F424" s="384"/>
      <c r="G424" s="384"/>
      <c r="H424" s="385"/>
      <c r="I424" s="430"/>
      <c r="J424" s="164">
        <f t="shared" si="10"/>
        <v>56</v>
      </c>
      <c r="K424" s="118" t="str">
        <f t="shared" si="11"/>
        <v/>
      </c>
      <c r="L424" s="135">
        <v>56</v>
      </c>
    </row>
    <row r="425" spans="1:12" s="82" customFormat="1" ht="34.5" customHeight="1">
      <c r="A425" s="345" t="s">
        <v>1086</v>
      </c>
      <c r="B425" s="113"/>
      <c r="C425" s="436"/>
      <c r="D425" s="436"/>
      <c r="E425" s="383" t="s">
        <v>330</v>
      </c>
      <c r="F425" s="384"/>
      <c r="G425" s="384"/>
      <c r="H425" s="385"/>
      <c r="I425" s="430"/>
      <c r="J425" s="164">
        <f t="shared" si="10"/>
        <v>106</v>
      </c>
      <c r="K425" s="118" t="str">
        <f t="shared" si="11"/>
        <v/>
      </c>
      <c r="L425" s="135">
        <v>106</v>
      </c>
    </row>
    <row r="426" spans="1:12" s="82" customFormat="1" ht="34.5" customHeight="1">
      <c r="A426" s="345" t="s">
        <v>1087</v>
      </c>
      <c r="B426" s="113"/>
      <c r="C426" s="436"/>
      <c r="D426" s="436"/>
      <c r="E426" s="386" t="s">
        <v>331</v>
      </c>
      <c r="F426" s="387"/>
      <c r="G426" s="387"/>
      <c r="H426" s="388"/>
      <c r="I426" s="430"/>
      <c r="J426" s="164">
        <f t="shared" si="10"/>
        <v>0</v>
      </c>
      <c r="K426" s="118" t="str">
        <f t="shared" si="11"/>
        <v/>
      </c>
      <c r="L426" s="135">
        <v>0</v>
      </c>
    </row>
    <row r="427" spans="1:12" s="82" customFormat="1" ht="34.5" customHeight="1">
      <c r="A427" s="345" t="s">
        <v>1088</v>
      </c>
      <c r="B427" s="113"/>
      <c r="C427" s="436"/>
      <c r="D427" s="436"/>
      <c r="E427" s="383" t="s">
        <v>332</v>
      </c>
      <c r="F427" s="384"/>
      <c r="G427" s="384"/>
      <c r="H427" s="385"/>
      <c r="I427" s="430"/>
      <c r="J427" s="164">
        <f t="shared" si="10"/>
        <v>18</v>
      </c>
      <c r="K427" s="118" t="str">
        <f t="shared" si="11"/>
        <v/>
      </c>
      <c r="L427" s="135">
        <v>18</v>
      </c>
    </row>
    <row r="428" spans="1:12" s="82" customFormat="1" ht="34.5" customHeight="1">
      <c r="A428" s="345" t="s">
        <v>1089</v>
      </c>
      <c r="B428" s="113"/>
      <c r="C428" s="436"/>
      <c r="D428" s="436"/>
      <c r="E428" s="383" t="s">
        <v>1090</v>
      </c>
      <c r="F428" s="384"/>
      <c r="G428" s="384"/>
      <c r="H428" s="385"/>
      <c r="I428" s="430"/>
      <c r="J428" s="164">
        <f t="shared" si="10"/>
        <v>67</v>
      </c>
      <c r="K428" s="118" t="str">
        <f t="shared" si="11"/>
        <v/>
      </c>
      <c r="L428" s="135">
        <v>67</v>
      </c>
    </row>
    <row r="429" spans="1:12" s="82" customFormat="1" ht="34.5" customHeight="1">
      <c r="A429" s="345" t="s">
        <v>1091</v>
      </c>
      <c r="B429" s="113"/>
      <c r="C429" s="436"/>
      <c r="D429" s="436"/>
      <c r="E429" s="383" t="s">
        <v>258</v>
      </c>
      <c r="F429" s="384"/>
      <c r="G429" s="384"/>
      <c r="H429" s="385"/>
      <c r="I429" s="431"/>
      <c r="J429" s="164">
        <f t="shared" si="10"/>
        <v>1</v>
      </c>
      <c r="K429" s="118" t="str">
        <f t="shared" si="11"/>
        <v/>
      </c>
      <c r="L429" s="135">
        <v>1</v>
      </c>
    </row>
    <row r="430" spans="1:12" s="1" customFormat="1">
      <c r="A430" s="325"/>
      <c r="B430" s="19"/>
      <c r="C430" s="19"/>
      <c r="D430" s="19"/>
      <c r="E430" s="19"/>
      <c r="F430" s="19"/>
      <c r="G430" s="19"/>
      <c r="H430" s="15"/>
      <c r="I430" s="15"/>
      <c r="J430" s="87"/>
      <c r="K430" s="88"/>
      <c r="L430" s="89"/>
    </row>
    <row r="431" spans="1:12" s="82" customFormat="1">
      <c r="A431" s="325"/>
      <c r="B431" s="83"/>
      <c r="C431" s="60"/>
      <c r="D431" s="60"/>
      <c r="E431" s="60"/>
      <c r="F431" s="60"/>
      <c r="G431" s="60"/>
      <c r="H431" s="90"/>
      <c r="I431" s="90"/>
      <c r="J431" s="87"/>
      <c r="K431" s="88"/>
      <c r="L431" s="89"/>
    </row>
    <row r="432" spans="1:12" s="4" customFormat="1">
      <c r="A432" s="325"/>
      <c r="B432" s="113"/>
      <c r="C432" s="166"/>
      <c r="D432" s="165"/>
      <c r="H432" s="307"/>
      <c r="I432" s="307"/>
      <c r="J432" s="59"/>
      <c r="K432" s="30"/>
      <c r="L432" s="101"/>
    </row>
    <row r="433" spans="1:22" s="4" customFormat="1">
      <c r="A433" s="325"/>
      <c r="B433" s="19" t="s">
        <v>334</v>
      </c>
      <c r="C433" s="44"/>
      <c r="D433" s="44"/>
      <c r="E433" s="44"/>
      <c r="F433" s="44"/>
      <c r="G433" s="44"/>
      <c r="H433" s="15"/>
      <c r="I433" s="15"/>
      <c r="J433" s="59"/>
      <c r="K433" s="30"/>
      <c r="L433" s="101"/>
    </row>
    <row r="434" spans="1:22">
      <c r="A434" s="325"/>
      <c r="B434" s="19"/>
      <c r="C434" s="19"/>
      <c r="D434" s="19"/>
      <c r="E434" s="19"/>
      <c r="F434" s="19"/>
      <c r="G434" s="19"/>
      <c r="H434" s="15"/>
      <c r="I434" s="15"/>
      <c r="L434" s="23"/>
      <c r="M434" s="9"/>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593</v>
      </c>
      <c r="M435" s="9"/>
      <c r="N435" s="9"/>
      <c r="O435" s="9"/>
      <c r="P435" s="9"/>
      <c r="Q435" s="9"/>
      <c r="R435" s="9"/>
      <c r="S435" s="9"/>
      <c r="T435" s="9"/>
      <c r="U435" s="9"/>
      <c r="V435" s="9"/>
    </row>
    <row r="436" spans="1:22" ht="20.25" customHeight="1">
      <c r="A436" s="336" t="s">
        <v>988</v>
      </c>
      <c r="B436" s="2"/>
      <c r="C436" s="60"/>
      <c r="D436" s="4"/>
      <c r="F436" s="4"/>
      <c r="G436" s="4"/>
      <c r="H436" s="307"/>
      <c r="I436" s="65" t="s">
        <v>1012</v>
      </c>
      <c r="J436" s="66"/>
      <c r="K436" s="168"/>
      <c r="L436" s="78" t="s">
        <v>595</v>
      </c>
      <c r="M436" s="9"/>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IF(SUM(L437:L437)=0,IF(COUNTIF(L437:L437,"未確認")&gt;0,"未確認",IF(COUNTIF(L437:L437,"~*")&gt;0,"*",SUM(L437:L437))),SUM(L437:L437))</f>
        <v>511</v>
      </c>
      <c r="K437" s="170" t="str">
        <f>IF(OR(COUNTIF(L437:L437,"未確認")&gt;0,COUNTIF(L437:L437,"~*")&gt;0),"※","")</f>
        <v/>
      </c>
      <c r="L437" s="135">
        <v>511</v>
      </c>
    </row>
    <row r="438" spans="1:22" s="82" customFormat="1" ht="34.5" customHeight="1">
      <c r="A438" s="344" t="s">
        <v>1094</v>
      </c>
      <c r="B438" s="113"/>
      <c r="C438" s="171"/>
      <c r="D438" s="172"/>
      <c r="E438" s="432" t="s">
        <v>336</v>
      </c>
      <c r="F438" s="433"/>
      <c r="G438" s="433"/>
      <c r="H438" s="434"/>
      <c r="I438" s="430"/>
      <c r="J438" s="169">
        <f>IF(SUM(L438:L438)=0,IF(COUNTIF(L438:L438,"未確認")&gt;0,"未確認",IF(COUNTIF(L438:L438,"~*")&gt;0,"*",SUM(L438:L438))),SUM(L438:L438))</f>
        <v>2</v>
      </c>
      <c r="K438" s="170" t="str">
        <f>IF(OR(COUNTIF(L438:L438,"未確認")&gt;0,COUNTIF(L438:L438,"~*")&gt;0),"※","")</f>
        <v/>
      </c>
      <c r="L438" s="135">
        <v>2</v>
      </c>
    </row>
    <row r="439" spans="1:22" s="82" customFormat="1" ht="34.5" customHeight="1">
      <c r="A439" s="344" t="s">
        <v>1096</v>
      </c>
      <c r="B439" s="113"/>
      <c r="C439" s="171"/>
      <c r="D439" s="172"/>
      <c r="E439" s="432" t="s">
        <v>1097</v>
      </c>
      <c r="F439" s="433"/>
      <c r="G439" s="433"/>
      <c r="H439" s="434"/>
      <c r="I439" s="430"/>
      <c r="J439" s="169">
        <f>IF(SUM(L439:L439)=0,IF(COUNTIF(L439:L439,"未確認")&gt;0,"未確認",IF(COUNTIF(L439:L439,"~*")&gt;0,"*",SUM(L439:L439))),SUM(L439:L439))</f>
        <v>1</v>
      </c>
      <c r="K439" s="170" t="str">
        <f>IF(OR(COUNTIF(L439:L439,"未確認")&gt;0,COUNTIF(L439:L439,"~*")&gt;0),"※","")</f>
        <v/>
      </c>
      <c r="L439" s="135">
        <v>1</v>
      </c>
    </row>
    <row r="440" spans="1:22" s="82" customFormat="1" ht="34.5" customHeight="1">
      <c r="A440" s="344" t="s">
        <v>1098</v>
      </c>
      <c r="B440" s="113"/>
      <c r="C440" s="171"/>
      <c r="D440" s="172"/>
      <c r="E440" s="432" t="s">
        <v>338</v>
      </c>
      <c r="F440" s="433"/>
      <c r="G440" s="433"/>
      <c r="H440" s="434"/>
      <c r="I440" s="430"/>
      <c r="J440" s="169">
        <f>IF(SUM(L440:L440)=0,IF(COUNTIF(L440:L440,"未確認")&gt;0,"未確認",IF(COUNTIF(L440:L440,"~*")&gt;0,"*",SUM(L440:L440))),SUM(L440:L440))</f>
        <v>457</v>
      </c>
      <c r="K440" s="170" t="str">
        <f>IF(OR(COUNTIF(L440:L440,"未確認")&gt;0,COUNTIF(L440:L440,"~*")&gt;0),"※","")</f>
        <v/>
      </c>
      <c r="L440" s="135">
        <v>457</v>
      </c>
    </row>
    <row r="441" spans="1:22" s="82" customFormat="1" ht="34.5" customHeight="1">
      <c r="A441" s="345" t="s">
        <v>1099</v>
      </c>
      <c r="B441" s="2"/>
      <c r="C441" s="173"/>
      <c r="D441" s="174"/>
      <c r="E441" s="432" t="s">
        <v>339</v>
      </c>
      <c r="F441" s="433"/>
      <c r="G441" s="433"/>
      <c r="H441" s="434"/>
      <c r="I441" s="431"/>
      <c r="J441" s="169">
        <f>IF(SUM(L441:L441)=0,IF(COUNTIF(L441:L441,"未確認")&gt;0,"未確認",IF(COUNTIF(L441:L441,"~*")&gt;0,"*",SUM(L441:L441))),SUM(L441:L441))</f>
        <v>51</v>
      </c>
      <c r="K441" s="170" t="str">
        <f>IF(OR(COUNTIF(L441:L441,"未確認")&gt;0,COUNTIF(L441:L441,"~*")&gt;0),"※","")</f>
        <v/>
      </c>
      <c r="L441" s="135">
        <v>51</v>
      </c>
    </row>
    <row r="442" spans="1:22" s="1" customFormat="1">
      <c r="A442" s="325"/>
      <c r="B442" s="19"/>
      <c r="C442" s="125"/>
      <c r="D442" s="19"/>
      <c r="E442" s="19"/>
      <c r="F442" s="19"/>
      <c r="G442" s="19"/>
      <c r="H442" s="15"/>
      <c r="I442" s="15"/>
      <c r="J442" s="87"/>
      <c r="K442" s="88"/>
      <c r="L442" s="89"/>
    </row>
    <row r="443" spans="1:22" s="82" customFormat="1">
      <c r="A443" s="325"/>
      <c r="B443" s="83"/>
      <c r="C443" s="60"/>
      <c r="D443" s="60"/>
      <c r="E443" s="60"/>
      <c r="F443" s="60"/>
      <c r="G443" s="60"/>
      <c r="H443" s="90"/>
      <c r="I443" s="90"/>
      <c r="J443" s="87"/>
      <c r="K443" s="88"/>
      <c r="L443" s="89"/>
    </row>
    <row r="444" spans="1:22" s="1" customFormat="1">
      <c r="A444" s="325"/>
      <c r="B444" s="2"/>
      <c r="C444" s="346"/>
      <c r="D444" s="4"/>
      <c r="E444" s="4"/>
      <c r="F444" s="4"/>
      <c r="G444" s="4"/>
      <c r="H444" s="175"/>
      <c r="I444" s="175"/>
      <c r="J444" s="59"/>
      <c r="K444" s="30"/>
      <c r="L444" s="101"/>
    </row>
    <row r="445" spans="1:22" s="4" customFormat="1">
      <c r="A445" s="325"/>
      <c r="B445" s="19" t="s">
        <v>340</v>
      </c>
      <c r="C445" s="44"/>
      <c r="D445" s="44"/>
      <c r="E445" s="44"/>
      <c r="F445" s="44"/>
      <c r="G445" s="44"/>
      <c r="H445" s="15"/>
      <c r="I445" s="15"/>
      <c r="J445" s="59"/>
      <c r="K445" s="30"/>
      <c r="L445" s="101"/>
    </row>
    <row r="446" spans="1:22" s="1" customFormat="1">
      <c r="A446" s="325"/>
      <c r="B446" s="113" t="s">
        <v>341</v>
      </c>
      <c r="C446" s="4"/>
      <c r="D446" s="4"/>
      <c r="E446" s="4"/>
      <c r="F446" s="4"/>
      <c r="G446" s="4"/>
      <c r="H446" s="307"/>
      <c r="I446" s="307"/>
      <c r="J446" s="59"/>
      <c r="K446" s="30"/>
      <c r="L446" s="101"/>
    </row>
    <row r="447" spans="1:22">
      <c r="A447" s="325"/>
      <c r="B447" s="19"/>
      <c r="C447" s="19"/>
      <c r="D447" s="19"/>
      <c r="E447" s="19"/>
      <c r="F447" s="19"/>
      <c r="G447" s="19"/>
      <c r="H447" s="15"/>
      <c r="I447" s="15"/>
      <c r="L447" s="23"/>
      <c r="M447" s="9"/>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593</v>
      </c>
      <c r="M448" s="9"/>
      <c r="N448" s="9"/>
      <c r="O448" s="9"/>
      <c r="P448" s="9"/>
      <c r="Q448" s="9"/>
      <c r="R448" s="9"/>
      <c r="S448" s="9"/>
      <c r="T448" s="9"/>
      <c r="U448" s="9"/>
      <c r="V448" s="9"/>
    </row>
    <row r="449" spans="1:22" ht="20.25" customHeight="1">
      <c r="A449" s="325"/>
      <c r="B449" s="2"/>
      <c r="C449" s="4"/>
      <c r="D449" s="4"/>
      <c r="F449" s="4"/>
      <c r="G449" s="4"/>
      <c r="H449" s="307"/>
      <c r="I449" s="65" t="s">
        <v>78</v>
      </c>
      <c r="J449" s="66"/>
      <c r="K449" s="168"/>
      <c r="L449" s="78" t="s">
        <v>595</v>
      </c>
      <c r="M449" s="9"/>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row>
    <row r="451" spans="1:22" s="82" customFormat="1" ht="34.5" customHeight="1">
      <c r="A451" s="345" t="s">
        <v>1102</v>
      </c>
      <c r="B451" s="113"/>
      <c r="C451" s="171"/>
      <c r="D451" s="177"/>
      <c r="E451" s="383" t="s">
        <v>343</v>
      </c>
      <c r="F451" s="384"/>
      <c r="G451" s="384"/>
      <c r="H451" s="385"/>
      <c r="I451" s="394"/>
      <c r="J451" s="169">
        <v>0</v>
      </c>
      <c r="K451" s="176" t="str">
        <f t="shared" ref="K451:K455" si="12">IF(OR(COUNTIF(J451,"未確認")&gt;0,COUNTIF(J451,"~*")&gt;0),"※","")</f>
        <v/>
      </c>
      <c r="L451" s="147"/>
    </row>
    <row r="452" spans="1:22" s="82" customFormat="1" ht="34.5" customHeight="1">
      <c r="A452" s="345" t="s">
        <v>1103</v>
      </c>
      <c r="B452" s="113"/>
      <c r="C452" s="173"/>
      <c r="D452" s="178"/>
      <c r="E452" s="383" t="s">
        <v>344</v>
      </c>
      <c r="F452" s="384"/>
      <c r="G452" s="384"/>
      <c r="H452" s="385"/>
      <c r="I452" s="394"/>
      <c r="J452" s="169">
        <v>0</v>
      </c>
      <c r="K452" s="176" t="str">
        <f t="shared" si="12"/>
        <v/>
      </c>
      <c r="L452" s="147"/>
    </row>
    <row r="453" spans="1:22" s="82" customFormat="1" ht="34.5" customHeight="1">
      <c r="A453" s="345" t="s">
        <v>1104</v>
      </c>
      <c r="B453" s="113"/>
      <c r="C453" s="427" t="s">
        <v>345</v>
      </c>
      <c r="D453" s="428"/>
      <c r="E453" s="428"/>
      <c r="F453" s="428"/>
      <c r="G453" s="428"/>
      <c r="H453" s="429"/>
      <c r="I453" s="394"/>
      <c r="J453" s="169">
        <v>0</v>
      </c>
      <c r="K453" s="176" t="str">
        <f t="shared" si="12"/>
        <v/>
      </c>
      <c r="L453" s="147"/>
    </row>
    <row r="454" spans="1:22" s="82" customFormat="1" ht="34.5" customHeight="1">
      <c r="A454" s="345" t="s">
        <v>1105</v>
      </c>
      <c r="B454" s="113"/>
      <c r="C454" s="171"/>
      <c r="D454" s="177"/>
      <c r="E454" s="383" t="s">
        <v>346</v>
      </c>
      <c r="F454" s="384"/>
      <c r="G454" s="384"/>
      <c r="H454" s="385"/>
      <c r="I454" s="394"/>
      <c r="J454" s="169">
        <v>0</v>
      </c>
      <c r="K454" s="176" t="str">
        <f t="shared" si="12"/>
        <v/>
      </c>
      <c r="L454" s="147"/>
    </row>
    <row r="455" spans="1:22" s="82" customFormat="1" ht="34.5" customHeight="1">
      <c r="A455" s="345" t="s">
        <v>1106</v>
      </c>
      <c r="B455" s="113"/>
      <c r="C455" s="173"/>
      <c r="D455" s="178"/>
      <c r="E455" s="383" t="s">
        <v>347</v>
      </c>
      <c r="F455" s="384"/>
      <c r="G455" s="384"/>
      <c r="H455" s="385"/>
      <c r="I455" s="395"/>
      <c r="J455" s="169">
        <v>0</v>
      </c>
      <c r="K455" s="176" t="str">
        <f t="shared" si="12"/>
        <v/>
      </c>
      <c r="L455" s="149"/>
    </row>
    <row r="456" spans="1:22" s="1" customFormat="1">
      <c r="A456" s="325"/>
      <c r="B456" s="19"/>
      <c r="C456" s="19"/>
      <c r="D456" s="19"/>
      <c r="E456" s="19"/>
      <c r="F456" s="19"/>
      <c r="G456" s="19"/>
      <c r="H456" s="15"/>
      <c r="I456" s="15"/>
      <c r="J456" s="87"/>
      <c r="K456" s="88"/>
      <c r="L456" s="89"/>
    </row>
    <row r="457" spans="1:22" s="82" customFormat="1">
      <c r="A457" s="325"/>
      <c r="B457" s="83"/>
      <c r="C457" s="60"/>
      <c r="D457" s="60"/>
      <c r="E457" s="60"/>
      <c r="F457" s="60"/>
      <c r="G457" s="60"/>
      <c r="H457" s="90"/>
      <c r="I457" s="90"/>
      <c r="J457" s="87"/>
      <c r="K457" s="88"/>
      <c r="L457" s="89"/>
    </row>
    <row r="458" spans="1:22" s="82" customFormat="1">
      <c r="A458" s="325"/>
      <c r="B458" s="113"/>
      <c r="C458" s="113"/>
      <c r="D458" s="60"/>
      <c r="E458" s="60"/>
      <c r="F458" s="60"/>
      <c r="G458" s="60"/>
      <c r="H458" s="90"/>
      <c r="I458" s="153" t="s">
        <v>304</v>
      </c>
      <c r="J458" s="87"/>
      <c r="K458" s="88"/>
      <c r="L458" s="89"/>
    </row>
    <row r="459" spans="1:22" s="82" customFormat="1">
      <c r="A459" s="325"/>
      <c r="B459" s="113"/>
      <c r="C459" s="113"/>
      <c r="D459" s="60"/>
      <c r="E459" s="60"/>
      <c r="F459" s="60"/>
      <c r="G459" s="60"/>
      <c r="H459" s="90"/>
      <c r="I459" s="90"/>
      <c r="J459" s="87"/>
      <c r="K459" s="88"/>
      <c r="L459" s="89"/>
    </row>
    <row r="460" spans="1:22" s="82" customFormat="1">
      <c r="A460" s="325"/>
      <c r="B460" s="113"/>
      <c r="C460" s="113"/>
      <c r="D460" s="60"/>
      <c r="E460" s="60"/>
      <c r="F460" s="60"/>
      <c r="G460" s="60"/>
      <c r="H460" s="90"/>
      <c r="I460" s="90"/>
      <c r="J460" s="87"/>
      <c r="K460" s="88"/>
      <c r="L460" s="89"/>
    </row>
    <row r="461" spans="1:22" s="22" customFormat="1">
      <c r="A461" s="325"/>
      <c r="B461" s="2"/>
      <c r="C461" s="51"/>
      <c r="D461" s="36"/>
      <c r="E461" s="36"/>
      <c r="F461" s="36"/>
      <c r="G461" s="36"/>
      <c r="H461" s="21"/>
      <c r="I461" s="38"/>
      <c r="J461" s="6"/>
      <c r="K461" s="7"/>
    </row>
    <row r="462" spans="1:22" s="22" customFormat="1">
      <c r="A462" s="325"/>
      <c r="B462" s="2"/>
      <c r="C462" s="51"/>
      <c r="D462" s="36"/>
      <c r="E462" s="36"/>
      <c r="F462" s="36"/>
      <c r="G462" s="36"/>
      <c r="H462" s="21"/>
      <c r="I462" s="38"/>
      <c r="J462" s="6"/>
      <c r="K462" s="7"/>
    </row>
    <row r="463" spans="1:22" s="22" customFormat="1">
      <c r="A463" s="325"/>
      <c r="B463" s="2"/>
      <c r="H463" s="51"/>
    </row>
    <row r="464" spans="1:22" s="22" customFormat="1">
      <c r="A464" s="325"/>
      <c r="B464" s="2"/>
      <c r="H464" s="51"/>
    </row>
    <row r="465" spans="1:22" s="22" customFormat="1">
      <c r="A465" s="325"/>
      <c r="B465" s="2"/>
      <c r="H465" s="51"/>
    </row>
    <row r="466" spans="1:22" s="22" customFormat="1">
      <c r="A466" s="325"/>
      <c r="B466" s="2"/>
      <c r="H466" s="51"/>
    </row>
    <row r="467" spans="1:22" s="22" customFormat="1">
      <c r="A467" s="325"/>
      <c r="B467" s="2"/>
      <c r="H467" s="51"/>
      <c r="L467" s="8"/>
    </row>
    <row r="468" spans="1:22" s="22" customFormat="1">
      <c r="A468" s="325"/>
      <c r="B468" s="2"/>
      <c r="C468" s="42"/>
      <c r="D468" s="42"/>
      <c r="E468" s="42"/>
      <c r="F468" s="42"/>
      <c r="G468" s="179"/>
      <c r="H468" s="42"/>
      <c r="I468" s="42"/>
      <c r="J468" s="42"/>
      <c r="K468" s="50"/>
      <c r="L468" s="42"/>
    </row>
    <row r="469" spans="1:22" s="22" customFormat="1">
      <c r="A469" s="325"/>
      <c r="B469" s="2"/>
      <c r="C469" s="60"/>
      <c r="D469" s="4"/>
      <c r="E469" s="4"/>
      <c r="F469" s="4"/>
      <c r="G469" s="4"/>
      <c r="H469" s="307"/>
      <c r="I469" s="307"/>
      <c r="J469" s="61"/>
      <c r="K469" s="30"/>
      <c r="L469" s="59"/>
    </row>
    <row r="470" spans="1:22" s="1" customFormat="1" ht="19.5">
      <c r="A470" s="325"/>
      <c r="B470" s="343" t="s">
        <v>1834</v>
      </c>
      <c r="C470" s="347"/>
      <c r="D470" s="55"/>
      <c r="E470" s="55"/>
      <c r="F470" s="55"/>
      <c r="G470" s="55"/>
      <c r="H470" s="56"/>
      <c r="I470" s="56"/>
      <c r="J470" s="58"/>
      <c r="K470" s="57"/>
      <c r="L470" s="163"/>
    </row>
    <row r="471" spans="1:22" s="1" customFormat="1">
      <c r="A471" s="325"/>
      <c r="B471" s="19" t="s">
        <v>349</v>
      </c>
      <c r="C471" s="348"/>
      <c r="D471" s="4"/>
      <c r="E471" s="4"/>
      <c r="F471" s="4"/>
      <c r="G471" s="4"/>
      <c r="H471" s="307"/>
      <c r="I471" s="307"/>
      <c r="J471" s="59"/>
      <c r="K471" s="30"/>
      <c r="L471" s="101"/>
    </row>
    <row r="472" spans="1:22">
      <c r="A472" s="325"/>
      <c r="B472" s="19"/>
      <c r="C472" s="19"/>
      <c r="D472" s="19"/>
      <c r="E472" s="19"/>
      <c r="F472" s="19"/>
      <c r="G472" s="19"/>
      <c r="H472" s="15"/>
      <c r="I472" s="15"/>
      <c r="L472" s="23"/>
      <c r="M472" s="9"/>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593</v>
      </c>
      <c r="M473" s="9"/>
      <c r="N473" s="9"/>
      <c r="O473" s="9"/>
      <c r="P473" s="9"/>
      <c r="Q473" s="9"/>
      <c r="R473" s="9"/>
      <c r="S473" s="9"/>
      <c r="T473" s="9"/>
      <c r="U473" s="9"/>
      <c r="V473" s="9"/>
    </row>
    <row r="474" spans="1:22" ht="20.25" customHeight="1">
      <c r="A474" s="325"/>
      <c r="B474" s="2"/>
      <c r="C474" s="60"/>
      <c r="D474" s="4"/>
      <c r="F474" s="4"/>
      <c r="G474" s="4"/>
      <c r="H474" s="307"/>
      <c r="I474" s="65" t="s">
        <v>1781</v>
      </c>
      <c r="J474" s="66"/>
      <c r="K474" s="168"/>
      <c r="L474" s="78" t="s">
        <v>595</v>
      </c>
      <c r="M474" s="9"/>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1109</v>
      </c>
      <c r="J475" s="180" t="str">
        <f>IF(SUM(L475:L475)=0,IF(COUNTIF(L475:L475,"未確認")&gt;0,"未確認",IF(COUNTIF(L475:L475,"*")&gt;0,"*",SUM(L475:L475))),SUM(L475:L475))</f>
        <v>*</v>
      </c>
      <c r="K475" s="181" t="str">
        <f t="shared" ref="K475:K482" si="13">IF(OR(COUNTIF(L475:L475,"未確認")&gt;0,COUNTIF(L475:L475,"*")&gt;0),"※","")</f>
        <v>※</v>
      </c>
      <c r="L475" s="111" t="s">
        <v>1835</v>
      </c>
      <c r="M475" s="9"/>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t="str">
        <f t="shared" ref="J476:J487" si="14">IF(SUM(L476:L476)=0,IF(COUNTIF(L476:L476,"未確認")&gt;0,"未確認",IF(COUNTIF(L476:L476,"~*")&gt;0,"*",SUM(L476:L476))),SUM(L476:L476))</f>
        <v>*</v>
      </c>
      <c r="K476" s="181" t="str">
        <f t="shared" si="13"/>
        <v>※</v>
      </c>
      <c r="L476" s="111" t="s">
        <v>140</v>
      </c>
      <c r="M476" s="9"/>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4"/>
        <v>0</v>
      </c>
      <c r="K477" s="181" t="str">
        <f t="shared" si="13"/>
        <v/>
      </c>
      <c r="L477" s="111">
        <v>0</v>
      </c>
      <c r="M477" s="9"/>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4"/>
        <v>0</v>
      </c>
      <c r="K478" s="181" t="str">
        <f t="shared" si="13"/>
        <v/>
      </c>
      <c r="L478" s="111">
        <v>0</v>
      </c>
      <c r="M478" s="9"/>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4"/>
        <v>0</v>
      </c>
      <c r="K479" s="181" t="str">
        <f t="shared" si="13"/>
        <v/>
      </c>
      <c r="L479" s="111">
        <v>0</v>
      </c>
      <c r="M479" s="9"/>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4"/>
        <v>0</v>
      </c>
      <c r="K480" s="181" t="str">
        <f t="shared" si="13"/>
        <v/>
      </c>
      <c r="L480" s="111">
        <v>0</v>
      </c>
      <c r="M480" s="9"/>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4"/>
        <v>0</v>
      </c>
      <c r="K481" s="181" t="str">
        <f t="shared" si="13"/>
        <v/>
      </c>
      <c r="L481" s="111">
        <v>0</v>
      </c>
      <c r="M481" s="9"/>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4"/>
        <v>0</v>
      </c>
      <c r="K482" s="181" t="str">
        <f t="shared" si="13"/>
        <v/>
      </c>
      <c r="L482" s="111">
        <v>0</v>
      </c>
      <c r="M482" s="9"/>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f t="shared" si="14"/>
        <v>0</v>
      </c>
      <c r="K483" s="181" t="str">
        <f>IF(OR(COUNTIF(L483:L483,"未確認")&gt;0,COUNTIF(L483:L483,"~")&gt;0),"※","")</f>
        <v/>
      </c>
      <c r="L483" s="111">
        <v>0</v>
      </c>
      <c r="M483" s="9"/>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t="str">
        <f t="shared" si="14"/>
        <v>*</v>
      </c>
      <c r="K484" s="181" t="str">
        <f t="shared" ref="K484:K503" si="15">IF(OR(COUNTIF(L484:L484,"未確認")&gt;0,COUNTIF(L484:L484,"*")&gt;0),"※","")</f>
        <v>※</v>
      </c>
      <c r="L484" s="111" t="s">
        <v>1121</v>
      </c>
      <c r="M484" s="9"/>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4"/>
        <v>0</v>
      </c>
      <c r="K485" s="181" t="str">
        <f t="shared" si="15"/>
        <v/>
      </c>
      <c r="L485" s="111">
        <v>0</v>
      </c>
      <c r="M485" s="9"/>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4"/>
        <v>0</v>
      </c>
      <c r="K486" s="181" t="str">
        <f t="shared" si="15"/>
        <v/>
      </c>
      <c r="L486" s="111">
        <v>0</v>
      </c>
      <c r="M486" s="9"/>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4"/>
        <v>0</v>
      </c>
      <c r="K487" s="181" t="str">
        <f t="shared" si="15"/>
        <v/>
      </c>
      <c r="L487" s="111">
        <v>0</v>
      </c>
      <c r="M487" s="9"/>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1836</v>
      </c>
      <c r="J488" s="180">
        <f>IF(SUM(L488:L488)=0,IF(COUNTIF(L488:L488,"未確認")&gt;0,"未確認",IF(COUNTIF(L488:L488,"*")&gt;0,"*",SUM(L488:L488))),SUM(L488:L488))</f>
        <v>0</v>
      </c>
      <c r="K488" s="181" t="str">
        <f t="shared" si="15"/>
        <v/>
      </c>
      <c r="L488" s="111"/>
      <c r="M488" s="9"/>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6">IF(SUM(L489:L489)=0,IF(COUNTIF(L489:L489,"未確認")&gt;0,"未確認",IF(COUNTIF(L489:L489,"~*")&gt;0,"*",SUM(L489:L489))),SUM(L489:L489))</f>
        <v>0</v>
      </c>
      <c r="K489" s="181" t="str">
        <f t="shared" si="15"/>
        <v/>
      </c>
      <c r="L489" s="111"/>
      <c r="M489" s="9"/>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6"/>
        <v>0</v>
      </c>
      <c r="K490" s="181" t="str">
        <f t="shared" si="15"/>
        <v/>
      </c>
      <c r="L490" s="111"/>
      <c r="M490" s="9"/>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6"/>
        <v>0</v>
      </c>
      <c r="K491" s="181" t="str">
        <f t="shared" si="15"/>
        <v/>
      </c>
      <c r="L491" s="111"/>
      <c r="M491" s="9"/>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6"/>
        <v>0</v>
      </c>
      <c r="K492" s="181" t="str">
        <f t="shared" si="15"/>
        <v/>
      </c>
      <c r="L492" s="111"/>
      <c r="M492" s="9"/>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6"/>
        <v>0</v>
      </c>
      <c r="K493" s="181" t="str">
        <f t="shared" si="15"/>
        <v/>
      </c>
      <c r="L493" s="111"/>
      <c r="M493" s="9"/>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6"/>
        <v>0</v>
      </c>
      <c r="K494" s="181" t="str">
        <f t="shared" si="15"/>
        <v/>
      </c>
      <c r="L494" s="111"/>
      <c r="M494" s="9"/>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6"/>
        <v>0</v>
      </c>
      <c r="K495" s="181" t="str">
        <f t="shared" si="15"/>
        <v/>
      </c>
      <c r="L495" s="111"/>
      <c r="M495" s="9"/>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6"/>
        <v>0</v>
      </c>
      <c r="K496" s="181" t="str">
        <f t="shared" si="15"/>
        <v/>
      </c>
      <c r="L496" s="111"/>
      <c r="M496" s="9"/>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6"/>
        <v>0</v>
      </c>
      <c r="K497" s="181" t="str">
        <f t="shared" si="15"/>
        <v/>
      </c>
      <c r="L497" s="111"/>
      <c r="M497" s="9"/>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6"/>
        <v>0</v>
      </c>
      <c r="K498" s="181" t="str">
        <f t="shared" si="15"/>
        <v/>
      </c>
      <c r="L498" s="111"/>
      <c r="M498" s="9"/>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6"/>
        <v>0</v>
      </c>
      <c r="K499" s="181" t="str">
        <f t="shared" si="15"/>
        <v/>
      </c>
      <c r="L499" s="111"/>
      <c r="M499" s="9"/>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6"/>
        <v>0</v>
      </c>
      <c r="K500" s="181" t="str">
        <f t="shared" si="15"/>
        <v/>
      </c>
      <c r="L500" s="111"/>
      <c r="M500" s="9"/>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1837</v>
      </c>
      <c r="J501" s="180">
        <f t="shared" si="16"/>
        <v>0</v>
      </c>
      <c r="K501" s="181" t="str">
        <f t="shared" si="15"/>
        <v/>
      </c>
      <c r="L501" s="111"/>
      <c r="M501" s="9"/>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1838</v>
      </c>
      <c r="J502" s="180">
        <f t="shared" si="16"/>
        <v>0</v>
      </c>
      <c r="K502" s="181" t="str">
        <f t="shared" si="15"/>
        <v/>
      </c>
      <c r="L502" s="111"/>
      <c r="M502" s="9"/>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1738</v>
      </c>
      <c r="J503" s="180">
        <f t="shared" si="16"/>
        <v>0</v>
      </c>
      <c r="K503" s="181" t="str">
        <f t="shared" si="15"/>
        <v/>
      </c>
      <c r="L503" s="111"/>
      <c r="M503" s="9"/>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row>
    <row r="505" spans="1:22" s="82" customFormat="1">
      <c r="A505" s="325"/>
      <c r="B505" s="83"/>
      <c r="C505" s="60"/>
      <c r="D505" s="60"/>
      <c r="E505" s="60"/>
      <c r="F505" s="60"/>
      <c r="G505" s="60"/>
      <c r="H505" s="90"/>
      <c r="I505" s="90"/>
      <c r="J505" s="87"/>
      <c r="K505" s="88"/>
      <c r="L505" s="89"/>
    </row>
    <row r="506" spans="1:22">
      <c r="A506" s="325"/>
      <c r="B506" s="183"/>
      <c r="C506" s="4"/>
      <c r="D506" s="4"/>
      <c r="F506" s="4"/>
      <c r="G506" s="4"/>
      <c r="H506" s="307"/>
      <c r="I506" s="307"/>
      <c r="J506" s="59"/>
      <c r="K506" s="30"/>
      <c r="L506" s="101"/>
      <c r="M506" s="9"/>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9"/>
      <c r="N507" s="9"/>
      <c r="O507" s="9"/>
      <c r="P507" s="9"/>
      <c r="Q507" s="9"/>
      <c r="R507" s="9"/>
      <c r="S507" s="9"/>
      <c r="T507" s="9"/>
      <c r="U507" s="9"/>
      <c r="V507" s="9"/>
    </row>
    <row r="508" spans="1:22">
      <c r="A508" s="325"/>
      <c r="B508" s="19"/>
      <c r="C508" s="19"/>
      <c r="D508" s="19"/>
      <c r="E508" s="19"/>
      <c r="F508" s="19"/>
      <c r="G508" s="19"/>
      <c r="H508" s="15"/>
      <c r="I508" s="15"/>
      <c r="L508" s="23"/>
      <c r="M508" s="9"/>
      <c r="N508" s="9"/>
      <c r="O508" s="9"/>
      <c r="P508" s="9"/>
      <c r="Q508" s="9"/>
      <c r="R508" s="9"/>
      <c r="S508" s="9"/>
      <c r="T508" s="9"/>
      <c r="U508" s="9"/>
      <c r="V508" s="9"/>
    </row>
    <row r="509" spans="1:22" ht="34.5" customHeight="1">
      <c r="A509" s="325"/>
      <c r="B509" s="19"/>
      <c r="C509" s="19" t="s">
        <v>1739</v>
      </c>
      <c r="D509" s="4"/>
      <c r="F509" s="4"/>
      <c r="G509" s="4"/>
      <c r="H509" s="307"/>
      <c r="I509" s="307"/>
      <c r="J509" s="74" t="s">
        <v>77</v>
      </c>
      <c r="K509" s="167"/>
      <c r="L509" s="76" t="s">
        <v>593</v>
      </c>
      <c r="M509" s="9"/>
      <c r="N509" s="9"/>
      <c r="O509" s="9"/>
      <c r="P509" s="9"/>
      <c r="Q509" s="9"/>
      <c r="R509" s="9"/>
      <c r="S509" s="9"/>
      <c r="T509" s="9"/>
      <c r="U509" s="9"/>
      <c r="V509" s="9"/>
    </row>
    <row r="510" spans="1:22" ht="20.25" customHeight="1">
      <c r="A510" s="325"/>
      <c r="B510" s="2"/>
      <c r="C510" s="411"/>
      <c r="D510" s="412"/>
      <c r="E510" s="412"/>
      <c r="F510" s="412"/>
      <c r="G510" s="44"/>
      <c r="H510" s="307"/>
      <c r="I510" s="65" t="s">
        <v>1148</v>
      </c>
      <c r="J510" s="66"/>
      <c r="K510" s="168"/>
      <c r="L510" s="78" t="s">
        <v>595</v>
      </c>
      <c r="M510" s="9"/>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1839</v>
      </c>
      <c r="J511" s="180">
        <f t="shared" ref="J511:J518" si="17">IF(SUM(L511:L511)=0,IF(COUNTIF(L511:L511,"未確認")&gt;0,"未確認",IF(COUNTIF(L511:L511,"~*")&gt;0,"*",SUM(L511:L511))),SUM(L511:L511))</f>
        <v>0</v>
      </c>
      <c r="K511" s="181" t="str">
        <f t="shared" ref="K511:K518" si="18">IF(OR(COUNTIF(L511:L511,"未確認")&gt;0,COUNTIF(L511:L511,"*")&gt;0),"※","")</f>
        <v/>
      </c>
      <c r="L511" s="111"/>
      <c r="M511" s="9"/>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1152</v>
      </c>
      <c r="J512" s="180" t="str">
        <f t="shared" si="17"/>
        <v>*</v>
      </c>
      <c r="K512" s="181" t="str">
        <f t="shared" si="18"/>
        <v>※</v>
      </c>
      <c r="L512" s="111" t="s">
        <v>1116</v>
      </c>
      <c r="M512" s="9"/>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1672</v>
      </c>
      <c r="J513" s="180">
        <f t="shared" si="17"/>
        <v>0</v>
      </c>
      <c r="K513" s="181" t="str">
        <f t="shared" si="18"/>
        <v/>
      </c>
      <c r="L513" s="111"/>
      <c r="M513" s="9"/>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1156</v>
      </c>
      <c r="J514" s="180">
        <f t="shared" si="17"/>
        <v>0</v>
      </c>
      <c r="K514" s="181" t="str">
        <f t="shared" si="18"/>
        <v/>
      </c>
      <c r="L514" s="111"/>
      <c r="M514" s="9"/>
      <c r="N514" s="9"/>
      <c r="O514" s="9"/>
      <c r="P514" s="9"/>
      <c r="Q514" s="9"/>
      <c r="R514" s="9"/>
      <c r="S514" s="9"/>
      <c r="T514" s="9"/>
      <c r="U514" s="9"/>
      <c r="V514" s="9"/>
    </row>
    <row r="515" spans="1:22" ht="117">
      <c r="A515" s="349" t="s">
        <v>1157</v>
      </c>
      <c r="B515" s="184"/>
      <c r="C515" s="383" t="s">
        <v>384</v>
      </c>
      <c r="D515" s="384"/>
      <c r="E515" s="384"/>
      <c r="F515" s="384"/>
      <c r="G515" s="384"/>
      <c r="H515" s="385"/>
      <c r="I515" s="116" t="s">
        <v>1158</v>
      </c>
      <c r="J515" s="180">
        <f t="shared" si="17"/>
        <v>0</v>
      </c>
      <c r="K515" s="181" t="str">
        <f t="shared" si="18"/>
        <v/>
      </c>
      <c r="L515" s="111"/>
      <c r="M515" s="9"/>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1516</v>
      </c>
      <c r="J516" s="180">
        <f t="shared" si="17"/>
        <v>0</v>
      </c>
      <c r="K516" s="181" t="str">
        <f t="shared" si="18"/>
        <v/>
      </c>
      <c r="L516" s="111"/>
    </row>
    <row r="517" spans="1:22" s="112" customFormat="1" ht="70.150000000000006" customHeight="1">
      <c r="A517" s="349" t="s">
        <v>1160</v>
      </c>
      <c r="B517" s="184"/>
      <c r="C517" s="383" t="s">
        <v>388</v>
      </c>
      <c r="D517" s="384"/>
      <c r="E517" s="384"/>
      <c r="F517" s="384"/>
      <c r="G517" s="384"/>
      <c r="H517" s="385"/>
      <c r="I517" s="116" t="s">
        <v>1840</v>
      </c>
      <c r="J517" s="180">
        <f t="shared" si="17"/>
        <v>0</v>
      </c>
      <c r="K517" s="181" t="str">
        <f t="shared" si="18"/>
        <v/>
      </c>
      <c r="L517" s="111"/>
    </row>
    <row r="518" spans="1:22" s="112" customFormat="1" ht="84" customHeight="1">
      <c r="A518" s="349" t="s">
        <v>1162</v>
      </c>
      <c r="B518" s="184"/>
      <c r="C518" s="383" t="s">
        <v>390</v>
      </c>
      <c r="D518" s="384"/>
      <c r="E518" s="384"/>
      <c r="F518" s="384"/>
      <c r="G518" s="384"/>
      <c r="H518" s="385"/>
      <c r="I518" s="116" t="s">
        <v>1163</v>
      </c>
      <c r="J518" s="180">
        <f t="shared" si="17"/>
        <v>0</v>
      </c>
      <c r="K518" s="181" t="str">
        <f t="shared" si="18"/>
        <v/>
      </c>
      <c r="L518" s="111"/>
    </row>
    <row r="519" spans="1:22" s="1" customFormat="1">
      <c r="A519" s="325"/>
      <c r="B519" s="19"/>
      <c r="C519" s="19"/>
      <c r="D519" s="19"/>
      <c r="E519" s="19"/>
      <c r="F519" s="19"/>
      <c r="G519" s="19"/>
      <c r="H519" s="15"/>
      <c r="I519" s="15"/>
      <c r="J519" s="87"/>
      <c r="K519" s="88"/>
      <c r="L519" s="89"/>
    </row>
    <row r="520" spans="1:22">
      <c r="A520" s="325"/>
      <c r="B520" s="19"/>
      <c r="C520" s="19"/>
      <c r="D520" s="19"/>
      <c r="E520" s="19"/>
      <c r="F520" s="19"/>
      <c r="G520" s="19"/>
      <c r="H520" s="15"/>
      <c r="I520" s="15"/>
      <c r="L520" s="73"/>
      <c r="M520" s="9"/>
      <c r="N520" s="9"/>
      <c r="O520" s="9"/>
      <c r="P520" s="9"/>
      <c r="Q520" s="9"/>
      <c r="R520" s="9"/>
      <c r="S520" s="9"/>
      <c r="T520" s="9"/>
      <c r="U520" s="9"/>
      <c r="V520" s="9"/>
    </row>
    <row r="521" spans="1:22" ht="34.5" customHeight="1">
      <c r="A521" s="325"/>
      <c r="B521" s="19"/>
      <c r="C521" s="19" t="s">
        <v>1841</v>
      </c>
      <c r="D521" s="4"/>
      <c r="F521" s="4"/>
      <c r="G521" s="4"/>
      <c r="H521" s="307"/>
      <c r="I521" s="307"/>
      <c r="J521" s="74" t="s">
        <v>77</v>
      </c>
      <c r="K521" s="167"/>
      <c r="L521" s="76" t="s">
        <v>593</v>
      </c>
      <c r="M521" s="9"/>
      <c r="N521" s="9"/>
      <c r="O521" s="9"/>
      <c r="P521" s="9"/>
      <c r="Q521" s="9"/>
      <c r="R521" s="9"/>
      <c r="S521" s="9"/>
      <c r="T521" s="9"/>
      <c r="U521" s="9"/>
      <c r="V521" s="9"/>
    </row>
    <row r="522" spans="1:22" ht="20.25" customHeight="1">
      <c r="A522" s="325"/>
      <c r="B522" s="2"/>
      <c r="C522" s="411"/>
      <c r="D522" s="412"/>
      <c r="E522" s="412"/>
      <c r="F522" s="412"/>
      <c r="G522" s="44"/>
      <c r="H522" s="307"/>
      <c r="I522" s="65" t="s">
        <v>1512</v>
      </c>
      <c r="J522" s="66"/>
      <c r="K522" s="168"/>
      <c r="L522" s="78" t="s">
        <v>595</v>
      </c>
      <c r="M522" s="9"/>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1165</v>
      </c>
      <c r="J523" s="185">
        <f>IF(SUM(L523:L523)=0,IF(COUNTIF(L523:L523,"未確認")&gt;0,"未確認",IF(COUNTIF(L523:L523,"~*")&gt;0,"*",SUM(L523:L523))),SUM(L523:L523))</f>
        <v>0</v>
      </c>
      <c r="K523" s="181" t="str">
        <f>IF(OR(COUNTIF(L523:L523,"未確認")&gt;0,COUNTIF(L523:L523,"*")&gt;0),"※","")</f>
        <v/>
      </c>
      <c r="L523" s="111"/>
    </row>
    <row r="524" spans="1:22" s="108" customFormat="1" ht="78">
      <c r="A524" s="349"/>
      <c r="B524" s="184"/>
      <c r="C524" s="415" t="s">
        <v>1842</v>
      </c>
      <c r="D524" s="416"/>
      <c r="E524" s="416"/>
      <c r="F524" s="416"/>
      <c r="G524" s="416"/>
      <c r="H524" s="417"/>
      <c r="I524" s="116" t="s">
        <v>1167</v>
      </c>
      <c r="J524" s="185">
        <f>IF(SUM(L524:L524)=0,IF(COUNTIF(L524:L524,"未確認")&gt;0,"未確認",IF(COUNTIF(L524:L524,"~*")&gt;0,"*",SUM(L524:L524))),SUM(L524:L524))</f>
        <v>0</v>
      </c>
      <c r="K524" s="181" t="str">
        <f>IF(OR(COUNTIF(L524:L524,"未確認")&gt;0,COUNTIF(L524:L524,"*")&gt;0),"※","")</f>
        <v/>
      </c>
      <c r="L524" s="111"/>
    </row>
    <row r="525" spans="1:22" s="108" customFormat="1" ht="97.5">
      <c r="A525" s="349" t="s">
        <v>1168</v>
      </c>
      <c r="B525" s="184"/>
      <c r="C525" s="415" t="s">
        <v>395</v>
      </c>
      <c r="D525" s="416"/>
      <c r="E525" s="416"/>
      <c r="F525" s="416"/>
      <c r="G525" s="416"/>
      <c r="H525" s="417"/>
      <c r="I525" s="116" t="s">
        <v>1169</v>
      </c>
      <c r="J525" s="185">
        <f>IF(SUM(L525:L525)=0,IF(COUNTIF(L525:L525,"未確認")&gt;0,"未確認",IF(COUNTIF(L525:L525,"~*")&gt;0,"*",SUM(L525:L525))),SUM(L525:L525))</f>
        <v>0</v>
      </c>
      <c r="K525" s="181" t="str">
        <f>IF(OR(COUNTIF(L525:L525,"未確認")&gt;0,COUNTIF(L525:L525,"*")&gt;0),"※","")</f>
        <v/>
      </c>
      <c r="L525" s="111"/>
    </row>
    <row r="526" spans="1:22" s="1" customFormat="1">
      <c r="A526" s="325"/>
      <c r="B526" s="19"/>
      <c r="C526" s="19"/>
      <c r="D526" s="19"/>
      <c r="E526" s="19"/>
      <c r="F526" s="19"/>
      <c r="G526" s="19"/>
      <c r="H526" s="15"/>
      <c r="I526" s="15"/>
      <c r="J526" s="87"/>
      <c r="K526" s="88"/>
      <c r="L526" s="73"/>
    </row>
    <row r="527" spans="1:22">
      <c r="A527" s="325"/>
      <c r="B527" s="19"/>
      <c r="C527" s="19"/>
      <c r="D527" s="19"/>
      <c r="E527" s="19"/>
      <c r="F527" s="19"/>
      <c r="G527" s="19"/>
      <c r="H527" s="15"/>
      <c r="I527" s="15"/>
      <c r="L527" s="73"/>
      <c r="M527" s="9"/>
      <c r="N527" s="9"/>
      <c r="O527" s="9"/>
      <c r="P527" s="9"/>
      <c r="Q527" s="9"/>
      <c r="R527" s="9"/>
      <c r="S527" s="9"/>
      <c r="T527" s="9"/>
      <c r="U527" s="9"/>
      <c r="V527" s="9"/>
    </row>
    <row r="528" spans="1:22" ht="34.5" customHeight="1">
      <c r="A528" s="325"/>
      <c r="B528" s="19"/>
      <c r="C528" s="19" t="s">
        <v>1843</v>
      </c>
      <c r="D528" s="4"/>
      <c r="F528" s="4"/>
      <c r="G528" s="4"/>
      <c r="H528" s="307"/>
      <c r="I528" s="307"/>
      <c r="J528" s="74" t="s">
        <v>77</v>
      </c>
      <c r="K528" s="167"/>
      <c r="L528" s="76" t="s">
        <v>593</v>
      </c>
      <c r="M528" s="9"/>
      <c r="N528" s="9"/>
      <c r="O528" s="9"/>
      <c r="P528" s="9"/>
      <c r="Q528" s="9"/>
      <c r="R528" s="9"/>
      <c r="S528" s="9"/>
      <c r="T528" s="9"/>
      <c r="U528" s="9"/>
      <c r="V528" s="9"/>
    </row>
    <row r="529" spans="1:22" ht="20.25" customHeight="1">
      <c r="A529" s="325"/>
      <c r="B529" s="2"/>
      <c r="C529" s="418"/>
      <c r="D529" s="418"/>
      <c r="E529" s="418"/>
      <c r="F529" s="418"/>
      <c r="G529" s="44"/>
      <c r="H529" s="307"/>
      <c r="I529" s="65" t="s">
        <v>1148</v>
      </c>
      <c r="J529" s="66"/>
      <c r="K529" s="168"/>
      <c r="L529" s="78" t="s">
        <v>595</v>
      </c>
      <c r="M529" s="9"/>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1844</v>
      </c>
      <c r="J530" s="185">
        <f>IF(SUM(L530:L530)=0,IF(COUNTIF(L530:L530,"未確認")&gt;0,"未確認",IF(COUNTIF(L530:L530,"~*")&gt;0,"*",SUM(L530:L530))),SUM(L530:L530))</f>
        <v>0</v>
      </c>
      <c r="K530" s="181" t="str">
        <f>IF(OR(COUNTIF(L530:L530,"未確認")&gt;0,COUNTIF(L530:L530,"*")&gt;0),"※","")</f>
        <v/>
      </c>
      <c r="L530" s="111"/>
    </row>
    <row r="531" spans="1:22" s="1" customFormat="1">
      <c r="A531" s="325"/>
      <c r="B531" s="19"/>
      <c r="C531" s="19"/>
      <c r="D531" s="19"/>
      <c r="E531" s="19"/>
      <c r="F531" s="19"/>
      <c r="G531" s="19"/>
      <c r="H531" s="15"/>
      <c r="I531" s="15"/>
      <c r="J531" s="87"/>
      <c r="K531" s="88"/>
      <c r="L531" s="89"/>
    </row>
    <row r="532" spans="1:22">
      <c r="A532" s="325"/>
      <c r="B532" s="19"/>
      <c r="C532" s="19"/>
      <c r="D532" s="19"/>
      <c r="E532" s="19"/>
      <c r="F532" s="19"/>
      <c r="G532" s="19"/>
      <c r="H532" s="15"/>
      <c r="I532" s="15"/>
      <c r="L532" s="73"/>
      <c r="M532" s="9"/>
      <c r="N532" s="9"/>
      <c r="O532" s="9"/>
      <c r="P532" s="9"/>
      <c r="Q532" s="9"/>
      <c r="R532" s="9"/>
      <c r="S532" s="9"/>
      <c r="T532" s="9"/>
      <c r="U532" s="9"/>
      <c r="V532" s="9"/>
    </row>
    <row r="533" spans="1:22" ht="34.5" customHeight="1">
      <c r="A533" s="325"/>
      <c r="B533" s="19"/>
      <c r="C533" s="19" t="s">
        <v>1845</v>
      </c>
      <c r="D533" s="4"/>
      <c r="F533" s="4"/>
      <c r="G533" s="4"/>
      <c r="H533" s="307"/>
      <c r="I533" s="307"/>
      <c r="J533" s="74" t="s">
        <v>77</v>
      </c>
      <c r="K533" s="167"/>
      <c r="L533" s="76" t="s">
        <v>593</v>
      </c>
      <c r="M533" s="9"/>
      <c r="N533" s="9"/>
      <c r="O533" s="9"/>
      <c r="P533" s="9"/>
      <c r="Q533" s="9"/>
      <c r="R533" s="9"/>
      <c r="S533" s="9"/>
      <c r="T533" s="9"/>
      <c r="U533" s="9"/>
      <c r="V533" s="9"/>
    </row>
    <row r="534" spans="1:22" ht="20.25" customHeight="1">
      <c r="A534" s="325"/>
      <c r="B534" s="2"/>
      <c r="C534" s="418"/>
      <c r="D534" s="419"/>
      <c r="E534" s="419"/>
      <c r="F534" s="419"/>
      <c r="G534" s="44"/>
      <c r="H534" s="307"/>
      <c r="I534" s="65" t="s">
        <v>1148</v>
      </c>
      <c r="J534" s="66"/>
      <c r="K534" s="168"/>
      <c r="L534" s="78" t="s">
        <v>595</v>
      </c>
      <c r="M534" s="9"/>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1846</v>
      </c>
      <c r="J535" s="180">
        <f>IF(SUM(L535:L535)=0,IF(COUNTIF(L535:L535,"未確認")&gt;0,"未確認",IF(COUNTIF(L535:L535,"~*")&gt;0,"*",SUM(L535:L535))),SUM(L535:L535))</f>
        <v>0</v>
      </c>
      <c r="K535" s="181" t="str">
        <f>IF(OR(COUNTIF(L535:L535,"未確認")&gt;0,COUNTIF(L535:L535,"*")&gt;0),"※","")</f>
        <v/>
      </c>
      <c r="L535" s="111">
        <v>0</v>
      </c>
    </row>
    <row r="536" spans="1:22" s="1" customFormat="1">
      <c r="A536" s="325"/>
      <c r="B536" s="19"/>
      <c r="C536" s="19"/>
      <c r="D536" s="19"/>
      <c r="E536" s="19"/>
      <c r="F536" s="19"/>
      <c r="G536" s="19"/>
      <c r="H536" s="15"/>
      <c r="I536" s="15"/>
      <c r="J536" s="87"/>
      <c r="K536" s="88"/>
      <c r="L536" s="89"/>
    </row>
    <row r="537" spans="1:22">
      <c r="A537" s="325"/>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5"/>
      <c r="B538" s="19"/>
      <c r="C538" s="19" t="s">
        <v>1847</v>
      </c>
      <c r="D538" s="4"/>
      <c r="F538" s="4"/>
      <c r="G538" s="4"/>
      <c r="H538" s="307"/>
      <c r="I538" s="307"/>
      <c r="J538" s="74" t="s">
        <v>77</v>
      </c>
      <c r="K538" s="167"/>
      <c r="L538" s="76" t="s">
        <v>593</v>
      </c>
      <c r="M538" s="9"/>
      <c r="N538" s="9"/>
      <c r="O538" s="9"/>
      <c r="P538" s="9"/>
      <c r="Q538" s="9"/>
      <c r="R538" s="9"/>
      <c r="S538" s="9"/>
      <c r="T538" s="9"/>
      <c r="U538" s="9"/>
      <c r="V538" s="9"/>
    </row>
    <row r="539" spans="1:22" ht="20.25" customHeight="1">
      <c r="A539" s="325"/>
      <c r="B539" s="2"/>
      <c r="C539" s="411"/>
      <c r="D539" s="412"/>
      <c r="E539" s="412"/>
      <c r="F539" s="412"/>
      <c r="G539" s="44"/>
      <c r="H539" s="307"/>
      <c r="I539" s="65" t="s">
        <v>1512</v>
      </c>
      <c r="J539" s="66"/>
      <c r="K539" s="168"/>
      <c r="L539" s="78" t="s">
        <v>595</v>
      </c>
      <c r="M539" s="9"/>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1848</v>
      </c>
      <c r="J540" s="180">
        <f t="shared" ref="J540:J545" si="19">IF(SUM(L540:L540)=0,IF(COUNTIF(L540:L540,"未確認")&gt;0,"未確認",IF(COUNTIF(L540:L540,"~*")&gt;0,"*",SUM(L540:L540))),SUM(L540:L540))</f>
        <v>0</v>
      </c>
      <c r="K540" s="181" t="str">
        <f t="shared" ref="K540:K545" si="20">IF(OR(COUNTIF(L540:L540,"未確認")&gt;0,COUNTIF(L540:L540,"*")&gt;0),"※","")</f>
        <v/>
      </c>
      <c r="L540" s="111"/>
    </row>
    <row r="541" spans="1:22" s="108" customFormat="1" ht="70.150000000000006" customHeight="1">
      <c r="A541" s="349" t="s">
        <v>1179</v>
      </c>
      <c r="B541" s="184"/>
      <c r="C541" s="383" t="s">
        <v>406</v>
      </c>
      <c r="D541" s="384"/>
      <c r="E541" s="384"/>
      <c r="F541" s="384"/>
      <c r="G541" s="384"/>
      <c r="H541" s="385"/>
      <c r="I541" s="116" t="s">
        <v>1849</v>
      </c>
      <c r="J541" s="180">
        <f t="shared" si="19"/>
        <v>0</v>
      </c>
      <c r="K541" s="181" t="str">
        <f t="shared" si="20"/>
        <v/>
      </c>
      <c r="L541" s="111"/>
    </row>
    <row r="542" spans="1:22" s="108" customFormat="1" ht="42.75" customHeight="1">
      <c r="A542" s="349" t="s">
        <v>1181</v>
      </c>
      <c r="B542" s="184"/>
      <c r="C542" s="383" t="s">
        <v>408</v>
      </c>
      <c r="D542" s="384"/>
      <c r="E542" s="384"/>
      <c r="F542" s="384"/>
      <c r="G542" s="384"/>
      <c r="H542" s="385"/>
      <c r="I542" s="413" t="s">
        <v>1679</v>
      </c>
      <c r="J542" s="180">
        <f t="shared" si="19"/>
        <v>0</v>
      </c>
      <c r="K542" s="181" t="str">
        <f t="shared" si="20"/>
        <v/>
      </c>
      <c r="L542" s="111"/>
    </row>
    <row r="543" spans="1:22" s="108" customFormat="1" ht="42.75" customHeight="1">
      <c r="A543" s="349" t="s">
        <v>1183</v>
      </c>
      <c r="B543" s="184"/>
      <c r="C543" s="383" t="s">
        <v>1743</v>
      </c>
      <c r="D543" s="384"/>
      <c r="E543" s="384"/>
      <c r="F543" s="384"/>
      <c r="G543" s="384"/>
      <c r="H543" s="385"/>
      <c r="I543" s="414"/>
      <c r="J543" s="180">
        <f t="shared" si="19"/>
        <v>0</v>
      </c>
      <c r="K543" s="181" t="str">
        <f t="shared" si="20"/>
        <v/>
      </c>
      <c r="L543" s="111"/>
    </row>
    <row r="544" spans="1:22" s="108" customFormat="1" ht="70.150000000000006" customHeight="1">
      <c r="A544" s="349" t="s">
        <v>1184</v>
      </c>
      <c r="B544" s="184"/>
      <c r="C544" s="383" t="s">
        <v>411</v>
      </c>
      <c r="D544" s="384"/>
      <c r="E544" s="384"/>
      <c r="F544" s="384"/>
      <c r="G544" s="384"/>
      <c r="H544" s="385"/>
      <c r="I544" s="116" t="s">
        <v>1850</v>
      </c>
      <c r="J544" s="180">
        <f t="shared" si="19"/>
        <v>0</v>
      </c>
      <c r="K544" s="181" t="str">
        <f t="shared" si="20"/>
        <v/>
      </c>
      <c r="L544" s="111"/>
    </row>
    <row r="545" spans="1:22" s="108" customFormat="1" ht="56.1" customHeight="1">
      <c r="A545" s="349" t="s">
        <v>1186</v>
      </c>
      <c r="B545" s="184"/>
      <c r="C545" s="383" t="s">
        <v>413</v>
      </c>
      <c r="D545" s="384"/>
      <c r="E545" s="384"/>
      <c r="F545" s="384"/>
      <c r="G545" s="384"/>
      <c r="H545" s="385"/>
      <c r="I545" s="116" t="s">
        <v>1851</v>
      </c>
      <c r="J545" s="180">
        <f t="shared" si="19"/>
        <v>0</v>
      </c>
      <c r="K545" s="181" t="str">
        <f t="shared" si="20"/>
        <v/>
      </c>
      <c r="L545" s="111"/>
    </row>
    <row r="546" spans="1:22" s="1" customFormat="1">
      <c r="A546" s="325"/>
      <c r="B546" s="19"/>
      <c r="C546" s="19"/>
      <c r="D546" s="19"/>
      <c r="E546" s="19"/>
      <c r="F546" s="19"/>
      <c r="G546" s="19"/>
      <c r="H546" s="15"/>
      <c r="I546" s="15"/>
      <c r="J546" s="87"/>
      <c r="K546" s="88"/>
      <c r="L546" s="89"/>
    </row>
    <row r="547" spans="1:22" s="82" customFormat="1">
      <c r="A547" s="325"/>
      <c r="B547" s="83"/>
      <c r="C547" s="60"/>
      <c r="D547" s="60"/>
      <c r="E547" s="60"/>
      <c r="F547" s="60"/>
      <c r="G547" s="60"/>
      <c r="H547" s="90"/>
      <c r="I547" s="90"/>
      <c r="J547" s="87"/>
      <c r="K547" s="88"/>
      <c r="L547" s="89"/>
    </row>
    <row r="548" spans="1:22" s="108" customFormat="1">
      <c r="A548" s="325"/>
      <c r="B548" s="184"/>
      <c r="C548" s="4"/>
      <c r="D548" s="4"/>
      <c r="E548" s="4"/>
      <c r="F548" s="4"/>
      <c r="G548" s="4"/>
      <c r="H548" s="307"/>
      <c r="I548" s="307"/>
      <c r="J548" s="59"/>
      <c r="K548" s="30"/>
      <c r="L548" s="101"/>
    </row>
    <row r="549" spans="1:22" s="108" customFormat="1">
      <c r="A549" s="325"/>
      <c r="B549" s="19" t="s">
        <v>415</v>
      </c>
      <c r="C549" s="19"/>
      <c r="D549" s="19"/>
      <c r="E549" s="19"/>
      <c r="F549" s="19"/>
      <c r="G549" s="19"/>
      <c r="H549" s="15"/>
      <c r="I549" s="15"/>
      <c r="J549" s="59"/>
      <c r="K549" s="30"/>
      <c r="L549" s="101"/>
    </row>
    <row r="550" spans="1:22">
      <c r="A550" s="325"/>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593</v>
      </c>
    </row>
    <row r="552" spans="1:22" s="2" customFormat="1" ht="20.25" customHeight="1">
      <c r="A552" s="325"/>
      <c r="C552" s="60"/>
      <c r="D552" s="4"/>
      <c r="E552" s="4"/>
      <c r="F552" s="4"/>
      <c r="G552" s="4"/>
      <c r="H552" s="307"/>
      <c r="I552" s="65" t="s">
        <v>1148</v>
      </c>
      <c r="J552" s="66"/>
      <c r="K552" s="168"/>
      <c r="L552" s="78" t="s">
        <v>595</v>
      </c>
    </row>
    <row r="553" spans="1:22" s="108" customFormat="1" ht="70.150000000000006" customHeight="1">
      <c r="A553" s="349" t="s">
        <v>1188</v>
      </c>
      <c r="C553" s="383" t="s">
        <v>416</v>
      </c>
      <c r="D553" s="384"/>
      <c r="E553" s="384"/>
      <c r="F553" s="384"/>
      <c r="G553" s="384"/>
      <c r="H553" s="385"/>
      <c r="I553" s="116" t="s">
        <v>1852</v>
      </c>
      <c r="J553" s="180">
        <f t="shared" ref="J553:J565" si="21">IF(SUM(L553:L553)=0,IF(COUNTIF(L553:L553,"未確認")&gt;0,"未確認",IF(COUNTIF(L553:L553,"~*")&gt;0,"*",SUM(L553:L553))),SUM(L553:L553))</f>
        <v>0</v>
      </c>
      <c r="K553" s="181" t="str">
        <f t="shared" ref="K553:K565" si="22">IF(OR(COUNTIF(L553:L553,"未確認")&gt;0,COUNTIF(L553:L553,"*")&gt;0),"※","")</f>
        <v/>
      </c>
      <c r="L553" s="111"/>
    </row>
    <row r="554" spans="1:22" s="108" customFormat="1" ht="70.150000000000006" customHeight="1">
      <c r="A554" s="349" t="s">
        <v>1189</v>
      </c>
      <c r="B554" s="113"/>
      <c r="C554" s="383" t="s">
        <v>418</v>
      </c>
      <c r="D554" s="384"/>
      <c r="E554" s="384"/>
      <c r="F554" s="384"/>
      <c r="G554" s="384"/>
      <c r="H554" s="385"/>
      <c r="I554" s="116" t="s">
        <v>1853</v>
      </c>
      <c r="J554" s="180">
        <f t="shared" si="21"/>
        <v>0</v>
      </c>
      <c r="K554" s="181" t="str">
        <f t="shared" si="22"/>
        <v/>
      </c>
      <c r="L554" s="111"/>
    </row>
    <row r="555" spans="1:22" s="108" customFormat="1" ht="70.150000000000006" customHeight="1">
      <c r="A555" s="349" t="s">
        <v>1191</v>
      </c>
      <c r="B555" s="113"/>
      <c r="C555" s="383" t="s">
        <v>420</v>
      </c>
      <c r="D555" s="384"/>
      <c r="E555" s="384"/>
      <c r="F555" s="384"/>
      <c r="G555" s="384"/>
      <c r="H555" s="385"/>
      <c r="I555" s="116" t="s">
        <v>1854</v>
      </c>
      <c r="J555" s="180">
        <f t="shared" si="21"/>
        <v>0</v>
      </c>
      <c r="K555" s="181" t="str">
        <f t="shared" si="22"/>
        <v/>
      </c>
      <c r="L555" s="111"/>
    </row>
    <row r="556" spans="1:22" s="108" customFormat="1" ht="70.150000000000006" customHeight="1">
      <c r="A556" s="349" t="s">
        <v>1193</v>
      </c>
      <c r="B556" s="113"/>
      <c r="C556" s="383" t="s">
        <v>422</v>
      </c>
      <c r="D556" s="384"/>
      <c r="E556" s="384"/>
      <c r="F556" s="384"/>
      <c r="G556" s="384"/>
      <c r="H556" s="385"/>
      <c r="I556" s="116" t="s">
        <v>423</v>
      </c>
      <c r="J556" s="180">
        <f t="shared" si="21"/>
        <v>0</v>
      </c>
      <c r="K556" s="181" t="str">
        <f t="shared" si="22"/>
        <v/>
      </c>
      <c r="L556" s="111"/>
    </row>
    <row r="557" spans="1:22" s="108" customFormat="1" ht="70.150000000000006" customHeight="1">
      <c r="A557" s="349" t="s">
        <v>1194</v>
      </c>
      <c r="B557" s="113"/>
      <c r="C557" s="383" t="s">
        <v>424</v>
      </c>
      <c r="D557" s="384"/>
      <c r="E557" s="384"/>
      <c r="F557" s="384"/>
      <c r="G557" s="384"/>
      <c r="H557" s="385"/>
      <c r="I557" s="116" t="s">
        <v>1855</v>
      </c>
      <c r="J557" s="180">
        <f t="shared" si="21"/>
        <v>0</v>
      </c>
      <c r="K557" s="181" t="str">
        <f t="shared" si="22"/>
        <v/>
      </c>
      <c r="L557" s="111"/>
    </row>
    <row r="558" spans="1:22" s="108" customFormat="1" ht="98.1" customHeight="1">
      <c r="A558" s="349" t="s">
        <v>1196</v>
      </c>
      <c r="B558" s="113"/>
      <c r="C558" s="383" t="s">
        <v>426</v>
      </c>
      <c r="D558" s="384"/>
      <c r="E558" s="384"/>
      <c r="F558" s="384"/>
      <c r="G558" s="384"/>
      <c r="H558" s="385"/>
      <c r="I558" s="116" t="s">
        <v>1197</v>
      </c>
      <c r="J558" s="180">
        <f t="shared" si="21"/>
        <v>0</v>
      </c>
      <c r="K558" s="181" t="str">
        <f t="shared" si="22"/>
        <v/>
      </c>
      <c r="L558" s="111"/>
    </row>
    <row r="559" spans="1:22" s="108" customFormat="1" ht="84" customHeight="1">
      <c r="A559" s="349" t="s">
        <v>1198</v>
      </c>
      <c r="B559" s="113"/>
      <c r="C559" s="383" t="s">
        <v>428</v>
      </c>
      <c r="D559" s="384"/>
      <c r="E559" s="384"/>
      <c r="F559" s="384"/>
      <c r="G559" s="384"/>
      <c r="H559" s="385"/>
      <c r="I559" s="116" t="s">
        <v>1199</v>
      </c>
      <c r="J559" s="180">
        <f t="shared" si="21"/>
        <v>0</v>
      </c>
      <c r="K559" s="181" t="str">
        <f t="shared" si="22"/>
        <v/>
      </c>
      <c r="L559" s="111"/>
    </row>
    <row r="560" spans="1:22" s="108" customFormat="1" ht="70.150000000000006" customHeight="1">
      <c r="A560" s="349" t="s">
        <v>1200</v>
      </c>
      <c r="B560" s="113"/>
      <c r="C560" s="383" t="s">
        <v>430</v>
      </c>
      <c r="D560" s="384"/>
      <c r="E560" s="384"/>
      <c r="F560" s="384"/>
      <c r="G560" s="384"/>
      <c r="H560" s="385"/>
      <c r="I560" s="116" t="s">
        <v>1530</v>
      </c>
      <c r="J560" s="180">
        <f t="shared" si="21"/>
        <v>0</v>
      </c>
      <c r="K560" s="181" t="str">
        <f t="shared" si="22"/>
        <v/>
      </c>
      <c r="L560" s="111"/>
    </row>
    <row r="561" spans="1:12" s="108" customFormat="1" ht="70.150000000000006" customHeight="1">
      <c r="A561" s="349" t="s">
        <v>1201</v>
      </c>
      <c r="B561" s="113"/>
      <c r="C561" s="386" t="s">
        <v>432</v>
      </c>
      <c r="D561" s="387"/>
      <c r="E561" s="387"/>
      <c r="F561" s="387"/>
      <c r="G561" s="387"/>
      <c r="H561" s="388"/>
      <c r="I561" s="129" t="s">
        <v>1202</v>
      </c>
      <c r="J561" s="180">
        <f t="shared" si="21"/>
        <v>0</v>
      </c>
      <c r="K561" s="181" t="str">
        <f t="shared" si="22"/>
        <v/>
      </c>
      <c r="L561" s="111"/>
    </row>
    <row r="562" spans="1:12" s="108" customFormat="1" ht="78">
      <c r="A562" s="349" t="s">
        <v>1203</v>
      </c>
      <c r="B562" s="113"/>
      <c r="C562" s="383" t="s">
        <v>434</v>
      </c>
      <c r="D562" s="384"/>
      <c r="E562" s="384"/>
      <c r="F562" s="384"/>
      <c r="G562" s="384"/>
      <c r="H562" s="385"/>
      <c r="I562" s="129" t="s">
        <v>435</v>
      </c>
      <c r="J562" s="180">
        <f t="shared" si="21"/>
        <v>0</v>
      </c>
      <c r="K562" s="181" t="str">
        <f t="shared" si="22"/>
        <v/>
      </c>
      <c r="L562" s="111"/>
    </row>
    <row r="563" spans="1:12" s="108" customFormat="1" ht="70.150000000000006" customHeight="1">
      <c r="A563" s="349" t="s">
        <v>1204</v>
      </c>
      <c r="B563" s="113"/>
      <c r="C563" s="383" t="s">
        <v>436</v>
      </c>
      <c r="D563" s="384"/>
      <c r="E563" s="384"/>
      <c r="F563" s="384"/>
      <c r="G563" s="384"/>
      <c r="H563" s="385"/>
      <c r="I563" s="129" t="s">
        <v>437</v>
      </c>
      <c r="J563" s="180">
        <f t="shared" si="21"/>
        <v>0</v>
      </c>
      <c r="K563" s="181" t="str">
        <f t="shared" si="22"/>
        <v/>
      </c>
      <c r="L563" s="111"/>
    </row>
    <row r="564" spans="1:12" s="108" customFormat="1" ht="70.150000000000006" customHeight="1">
      <c r="A564" s="349" t="s">
        <v>1205</v>
      </c>
      <c r="B564" s="113"/>
      <c r="C564" s="383" t="s">
        <v>438</v>
      </c>
      <c r="D564" s="384"/>
      <c r="E564" s="384"/>
      <c r="F564" s="384"/>
      <c r="G564" s="384"/>
      <c r="H564" s="385"/>
      <c r="I564" s="129" t="s">
        <v>1856</v>
      </c>
      <c r="J564" s="180">
        <f t="shared" si="21"/>
        <v>0</v>
      </c>
      <c r="K564" s="181" t="str">
        <f t="shared" si="22"/>
        <v/>
      </c>
      <c r="L564" s="111"/>
    </row>
    <row r="565" spans="1:12" s="108" customFormat="1" ht="70.150000000000006" customHeight="1">
      <c r="A565" s="349" t="s">
        <v>1207</v>
      </c>
      <c r="B565" s="113"/>
      <c r="C565" s="383" t="s">
        <v>440</v>
      </c>
      <c r="D565" s="384"/>
      <c r="E565" s="384"/>
      <c r="F565" s="384"/>
      <c r="G565" s="384"/>
      <c r="H565" s="385"/>
      <c r="I565" s="129" t="s">
        <v>1685</v>
      </c>
      <c r="J565" s="180">
        <f t="shared" si="21"/>
        <v>0</v>
      </c>
      <c r="K565" s="181" t="str">
        <f t="shared" si="22"/>
        <v/>
      </c>
      <c r="L565" s="111"/>
    </row>
    <row r="566" spans="1:12" s="108" customFormat="1" ht="113.65" customHeight="1">
      <c r="A566" s="345" t="s">
        <v>1208</v>
      </c>
      <c r="B566" s="113"/>
      <c r="C566" s="386" t="s">
        <v>1686</v>
      </c>
      <c r="D566" s="387"/>
      <c r="E566" s="387"/>
      <c r="F566" s="387"/>
      <c r="G566" s="387"/>
      <c r="H566" s="388"/>
      <c r="I566" s="317" t="s">
        <v>1210</v>
      </c>
      <c r="J566" s="186"/>
      <c r="K566" s="187"/>
      <c r="L566" s="192" t="s">
        <v>1213</v>
      </c>
    </row>
    <row r="567" spans="1:12" s="1" customFormat="1" ht="65.099999999999994" customHeight="1">
      <c r="A567" s="325"/>
      <c r="B567" s="113"/>
      <c r="C567" s="389" t="s">
        <v>445</v>
      </c>
      <c r="D567" s="390"/>
      <c r="E567" s="390"/>
      <c r="F567" s="390"/>
      <c r="G567" s="390"/>
      <c r="H567" s="391"/>
      <c r="I567" s="392" t="s">
        <v>1857</v>
      </c>
      <c r="J567" s="188"/>
      <c r="K567" s="189"/>
      <c r="L567" s="120"/>
    </row>
    <row r="568" spans="1:12" s="1" customFormat="1" ht="34.5" customHeight="1">
      <c r="A568" s="345" t="s">
        <v>1216</v>
      </c>
      <c r="B568" s="113"/>
      <c r="C568" s="190"/>
      <c r="D568" s="398" t="s">
        <v>447</v>
      </c>
      <c r="E568" s="408"/>
      <c r="F568" s="408"/>
      <c r="G568" s="408"/>
      <c r="H568" s="399"/>
      <c r="I568" s="409"/>
      <c r="J568" s="188"/>
      <c r="K568" s="191"/>
      <c r="L568" s="192" t="s">
        <v>26</v>
      </c>
    </row>
    <row r="569" spans="1:12" s="1" customFormat="1" ht="34.5" customHeight="1">
      <c r="A569" s="345" t="s">
        <v>1217</v>
      </c>
      <c r="B569" s="113"/>
      <c r="C569" s="190"/>
      <c r="D569" s="398" t="s">
        <v>448</v>
      </c>
      <c r="E569" s="408"/>
      <c r="F569" s="408"/>
      <c r="G569" s="408"/>
      <c r="H569" s="399"/>
      <c r="I569" s="409"/>
      <c r="J569" s="188"/>
      <c r="K569" s="191"/>
      <c r="L569" s="192" t="s">
        <v>26</v>
      </c>
    </row>
    <row r="570" spans="1:12" s="1" customFormat="1" ht="34.5" customHeight="1">
      <c r="A570" s="345" t="s">
        <v>1218</v>
      </c>
      <c r="B570" s="113"/>
      <c r="C570" s="190"/>
      <c r="D570" s="398" t="s">
        <v>449</v>
      </c>
      <c r="E570" s="408"/>
      <c r="F570" s="408"/>
      <c r="G570" s="408"/>
      <c r="H570" s="399"/>
      <c r="I570" s="409"/>
      <c r="J570" s="188"/>
      <c r="K570" s="191"/>
      <c r="L570" s="192" t="s">
        <v>26</v>
      </c>
    </row>
    <row r="571" spans="1:12" s="1" customFormat="1" ht="34.5" customHeight="1">
      <c r="A571" s="345" t="s">
        <v>1219</v>
      </c>
      <c r="B571" s="113"/>
      <c r="C571" s="190"/>
      <c r="D571" s="398" t="s">
        <v>450</v>
      </c>
      <c r="E571" s="408"/>
      <c r="F571" s="408"/>
      <c r="G571" s="408"/>
      <c r="H571" s="399"/>
      <c r="I571" s="409"/>
      <c r="J571" s="188"/>
      <c r="K571" s="191"/>
      <c r="L571" s="192" t="s">
        <v>26</v>
      </c>
    </row>
    <row r="572" spans="1:12" s="1" customFormat="1" ht="34.5" customHeight="1">
      <c r="A572" s="345" t="s">
        <v>1220</v>
      </c>
      <c r="B572" s="113"/>
      <c r="C572" s="190"/>
      <c r="D572" s="398" t="s">
        <v>1858</v>
      </c>
      <c r="E572" s="408"/>
      <c r="F572" s="408"/>
      <c r="G572" s="408"/>
      <c r="H572" s="399"/>
      <c r="I572" s="409"/>
      <c r="J572" s="188"/>
      <c r="K572" s="191"/>
      <c r="L572" s="192" t="s">
        <v>26</v>
      </c>
    </row>
    <row r="573" spans="1:12" s="1" customFormat="1" ht="34.5" customHeight="1">
      <c r="A573" s="345" t="s">
        <v>1222</v>
      </c>
      <c r="B573" s="113"/>
      <c r="C573" s="193"/>
      <c r="D573" s="398" t="s">
        <v>1688</v>
      </c>
      <c r="E573" s="408"/>
      <c r="F573" s="408"/>
      <c r="G573" s="408"/>
      <c r="H573" s="399"/>
      <c r="I573" s="409"/>
      <c r="J573" s="188"/>
      <c r="K573" s="191"/>
      <c r="L573" s="192" t="s">
        <v>26</v>
      </c>
    </row>
    <row r="574" spans="1:12" s="1" customFormat="1" ht="34.5" customHeight="1">
      <c r="A574" s="345" t="s">
        <v>1224</v>
      </c>
      <c r="B574" s="113"/>
      <c r="C574" s="304"/>
      <c r="D574" s="398" t="s">
        <v>1539</v>
      </c>
      <c r="E574" s="408"/>
      <c r="F574" s="408"/>
      <c r="G574" s="408"/>
      <c r="H574" s="399"/>
      <c r="I574" s="409"/>
      <c r="J574" s="194"/>
      <c r="K574" s="195"/>
      <c r="L574" s="192" t="s">
        <v>26</v>
      </c>
    </row>
    <row r="575" spans="1:12" s="1" customFormat="1" ht="42.75" customHeight="1">
      <c r="A575" s="325"/>
      <c r="B575" s="113"/>
      <c r="C575" s="389" t="s">
        <v>453</v>
      </c>
      <c r="D575" s="390"/>
      <c r="E575" s="390"/>
      <c r="F575" s="390"/>
      <c r="G575" s="390"/>
      <c r="H575" s="391"/>
      <c r="I575" s="409"/>
      <c r="J575" s="188"/>
      <c r="K575" s="189"/>
      <c r="L575" s="120"/>
    </row>
    <row r="576" spans="1:12" s="1" customFormat="1" ht="34.5" customHeight="1">
      <c r="A576" s="345" t="s">
        <v>1225</v>
      </c>
      <c r="B576" s="113"/>
      <c r="C576" s="190"/>
      <c r="D576" s="398" t="s">
        <v>447</v>
      </c>
      <c r="E576" s="408"/>
      <c r="F576" s="408"/>
      <c r="G576" s="408"/>
      <c r="H576" s="399"/>
      <c r="I576" s="409"/>
      <c r="J576" s="188"/>
      <c r="K576" s="191"/>
      <c r="L576" s="192" t="s">
        <v>26</v>
      </c>
    </row>
    <row r="577" spans="1:12" s="1" customFormat="1" ht="34.5" customHeight="1">
      <c r="A577" s="345" t="s">
        <v>1226</v>
      </c>
      <c r="B577" s="113"/>
      <c r="C577" s="190"/>
      <c r="D577" s="398" t="s">
        <v>448</v>
      </c>
      <c r="E577" s="408"/>
      <c r="F577" s="408"/>
      <c r="G577" s="408"/>
      <c r="H577" s="399"/>
      <c r="I577" s="409"/>
      <c r="J577" s="188"/>
      <c r="K577" s="191"/>
      <c r="L577" s="192" t="s">
        <v>26</v>
      </c>
    </row>
    <row r="578" spans="1:12" s="1" customFormat="1" ht="34.5" customHeight="1">
      <c r="A578" s="345" t="s">
        <v>1227</v>
      </c>
      <c r="B578" s="113"/>
      <c r="C578" s="190"/>
      <c r="D578" s="398" t="s">
        <v>449</v>
      </c>
      <c r="E578" s="408"/>
      <c r="F578" s="408"/>
      <c r="G578" s="408"/>
      <c r="H578" s="399"/>
      <c r="I578" s="409"/>
      <c r="J578" s="188"/>
      <c r="K578" s="191"/>
      <c r="L578" s="192" t="s">
        <v>26</v>
      </c>
    </row>
    <row r="579" spans="1:12" s="1" customFormat="1" ht="34.5" customHeight="1">
      <c r="A579" s="345" t="s">
        <v>1228</v>
      </c>
      <c r="B579" s="113"/>
      <c r="C579" s="190"/>
      <c r="D579" s="398" t="s">
        <v>450</v>
      </c>
      <c r="E579" s="408"/>
      <c r="F579" s="408"/>
      <c r="G579" s="408"/>
      <c r="H579" s="399"/>
      <c r="I579" s="409"/>
      <c r="J579" s="188"/>
      <c r="K579" s="191"/>
      <c r="L579" s="192" t="s">
        <v>26</v>
      </c>
    </row>
    <row r="580" spans="1:12" s="1" customFormat="1" ht="34.5" customHeight="1">
      <c r="A580" s="345" t="s">
        <v>1229</v>
      </c>
      <c r="B580" s="113"/>
      <c r="C580" s="190"/>
      <c r="D580" s="398" t="s">
        <v>1221</v>
      </c>
      <c r="E580" s="408"/>
      <c r="F580" s="408"/>
      <c r="G580" s="408"/>
      <c r="H580" s="399"/>
      <c r="I580" s="409"/>
      <c r="J580" s="188"/>
      <c r="K580" s="191"/>
      <c r="L580" s="192" t="s">
        <v>26</v>
      </c>
    </row>
    <row r="581" spans="1:12" s="1" customFormat="1" ht="34.5" customHeight="1">
      <c r="A581" s="345" t="s">
        <v>1230</v>
      </c>
      <c r="B581" s="113"/>
      <c r="C581" s="190"/>
      <c r="D581" s="398" t="s">
        <v>1859</v>
      </c>
      <c r="E581" s="408"/>
      <c r="F581" s="408"/>
      <c r="G581" s="408"/>
      <c r="H581" s="399"/>
      <c r="I581" s="409"/>
      <c r="J581" s="188"/>
      <c r="K581" s="191"/>
      <c r="L581" s="192" t="s">
        <v>26</v>
      </c>
    </row>
    <row r="582" spans="1:12" s="1" customFormat="1" ht="34.5" customHeight="1">
      <c r="A582" s="345" t="s">
        <v>1232</v>
      </c>
      <c r="B582" s="113"/>
      <c r="C582" s="322"/>
      <c r="D582" s="398" t="s">
        <v>1233</v>
      </c>
      <c r="E582" s="408"/>
      <c r="F582" s="408"/>
      <c r="G582" s="408"/>
      <c r="H582" s="399"/>
      <c r="I582" s="409"/>
      <c r="J582" s="194"/>
      <c r="K582" s="195"/>
      <c r="L582" s="192" t="s">
        <v>26</v>
      </c>
    </row>
    <row r="583" spans="1:12" s="1" customFormat="1" ht="42.75" customHeight="1">
      <c r="A583" s="325"/>
      <c r="B583" s="113"/>
      <c r="C583" s="389" t="s">
        <v>454</v>
      </c>
      <c r="D583" s="390"/>
      <c r="E583" s="390"/>
      <c r="F583" s="390"/>
      <c r="G583" s="390"/>
      <c r="H583" s="391"/>
      <c r="I583" s="409"/>
      <c r="J583" s="196"/>
      <c r="K583" s="189"/>
      <c r="L583" s="120"/>
    </row>
    <row r="584" spans="1:12" s="1" customFormat="1" ht="34.5" customHeight="1">
      <c r="A584" s="345" t="s">
        <v>1234</v>
      </c>
      <c r="B584" s="113"/>
      <c r="C584" s="190"/>
      <c r="D584" s="398" t="s">
        <v>447</v>
      </c>
      <c r="E584" s="408"/>
      <c r="F584" s="408"/>
      <c r="G584" s="408"/>
      <c r="H584" s="399"/>
      <c r="I584" s="409"/>
      <c r="J584" s="188"/>
      <c r="K584" s="191"/>
      <c r="L584" s="192" t="s">
        <v>26</v>
      </c>
    </row>
    <row r="585" spans="1:12" s="1" customFormat="1" ht="34.5" customHeight="1">
      <c r="A585" s="345" t="s">
        <v>1235</v>
      </c>
      <c r="B585" s="113"/>
      <c r="C585" s="190"/>
      <c r="D585" s="398" t="s">
        <v>448</v>
      </c>
      <c r="E585" s="408"/>
      <c r="F585" s="408"/>
      <c r="G585" s="408"/>
      <c r="H585" s="399"/>
      <c r="I585" s="409"/>
      <c r="J585" s="188"/>
      <c r="K585" s="191"/>
      <c r="L585" s="192" t="s">
        <v>26</v>
      </c>
    </row>
    <row r="586" spans="1:12" s="1" customFormat="1" ht="34.5" customHeight="1">
      <c r="A586" s="345" t="s">
        <v>1236</v>
      </c>
      <c r="B586" s="113"/>
      <c r="C586" s="190"/>
      <c r="D586" s="398" t="s">
        <v>449</v>
      </c>
      <c r="E586" s="408"/>
      <c r="F586" s="408"/>
      <c r="G586" s="408"/>
      <c r="H586" s="399"/>
      <c r="I586" s="409"/>
      <c r="J586" s="188"/>
      <c r="K586" s="191"/>
      <c r="L586" s="192" t="s">
        <v>26</v>
      </c>
    </row>
    <row r="587" spans="1:12" s="1" customFormat="1" ht="34.5" customHeight="1">
      <c r="A587" s="345" t="s">
        <v>1237</v>
      </c>
      <c r="B587" s="113"/>
      <c r="C587" s="190"/>
      <c r="D587" s="398" t="s">
        <v>450</v>
      </c>
      <c r="E587" s="408"/>
      <c r="F587" s="408"/>
      <c r="G587" s="408"/>
      <c r="H587" s="399"/>
      <c r="I587" s="409"/>
      <c r="J587" s="188"/>
      <c r="K587" s="191"/>
      <c r="L587" s="192" t="s">
        <v>26</v>
      </c>
    </row>
    <row r="588" spans="1:12" s="1" customFormat="1" ht="34.5" customHeight="1">
      <c r="A588" s="345" t="s">
        <v>1238</v>
      </c>
      <c r="B588" s="113"/>
      <c r="C588" s="190"/>
      <c r="D588" s="398" t="s">
        <v>1221</v>
      </c>
      <c r="E588" s="408"/>
      <c r="F588" s="408"/>
      <c r="G588" s="408"/>
      <c r="H588" s="399"/>
      <c r="I588" s="409"/>
      <c r="J588" s="188"/>
      <c r="K588" s="191"/>
      <c r="L588" s="192" t="s">
        <v>26</v>
      </c>
    </row>
    <row r="589" spans="1:12" s="1" customFormat="1" ht="34.5" customHeight="1">
      <c r="A589" s="345" t="s">
        <v>1239</v>
      </c>
      <c r="B589" s="113"/>
      <c r="C589" s="190"/>
      <c r="D589" s="398" t="s">
        <v>1688</v>
      </c>
      <c r="E589" s="408"/>
      <c r="F589" s="408"/>
      <c r="G589" s="408"/>
      <c r="H589" s="399"/>
      <c r="I589" s="409"/>
      <c r="J589" s="188"/>
      <c r="K589" s="191"/>
      <c r="L589" s="192" t="s">
        <v>26</v>
      </c>
    </row>
    <row r="590" spans="1:12" s="1" customFormat="1" ht="34.5" customHeight="1">
      <c r="A590" s="345" t="s">
        <v>1240</v>
      </c>
      <c r="B590" s="113"/>
      <c r="C590" s="322"/>
      <c r="D590" s="398" t="s">
        <v>1233</v>
      </c>
      <c r="E590" s="408"/>
      <c r="F590" s="408"/>
      <c r="G590" s="408"/>
      <c r="H590" s="399"/>
      <c r="I590" s="410"/>
      <c r="J590" s="194"/>
      <c r="K590" s="195"/>
      <c r="L590" s="192" t="s">
        <v>26</v>
      </c>
    </row>
    <row r="591" spans="1:12" s="1" customFormat="1">
      <c r="A591" s="325"/>
      <c r="B591" s="19"/>
      <c r="C591" s="19"/>
      <c r="D591" s="19"/>
      <c r="E591" s="19"/>
      <c r="F591" s="19"/>
      <c r="G591" s="19"/>
      <c r="H591" s="15"/>
      <c r="I591" s="15"/>
      <c r="J591" s="87"/>
      <c r="K591" s="88"/>
      <c r="L591" s="89"/>
    </row>
    <row r="592" spans="1:12" s="82" customFormat="1">
      <c r="A592" s="325"/>
      <c r="B592" s="83"/>
      <c r="C592" s="60"/>
      <c r="D592" s="60"/>
      <c r="E592" s="60"/>
      <c r="F592" s="60"/>
      <c r="G592" s="60"/>
      <c r="H592" s="90"/>
      <c r="I592" s="90"/>
      <c r="J592" s="87"/>
      <c r="K592" s="88"/>
      <c r="L592" s="89"/>
    </row>
    <row r="593" spans="1:22" s="1" customFormat="1">
      <c r="A593" s="325"/>
      <c r="B593" s="113"/>
      <c r="C593" s="4"/>
      <c r="D593" s="4"/>
      <c r="E593" s="4"/>
      <c r="F593" s="4"/>
      <c r="G593" s="4"/>
      <c r="H593" s="307"/>
      <c r="I593" s="307"/>
      <c r="J593" s="59"/>
      <c r="K593" s="30"/>
      <c r="L593" s="101"/>
    </row>
    <row r="594" spans="1:22" s="1" customFormat="1">
      <c r="A594" s="325"/>
      <c r="B594" s="19" t="s">
        <v>455</v>
      </c>
      <c r="C594" s="19"/>
      <c r="D594" s="19"/>
      <c r="E594" s="19"/>
      <c r="F594" s="19"/>
      <c r="G594" s="19"/>
      <c r="H594" s="15"/>
      <c r="I594" s="15"/>
      <c r="J594" s="59"/>
      <c r="K594" s="30"/>
      <c r="L594" s="101"/>
    </row>
    <row r="595" spans="1:22">
      <c r="A595" s="325"/>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593</v>
      </c>
    </row>
    <row r="597" spans="1:22" s="2" customFormat="1" ht="20.25" customHeight="1">
      <c r="A597" s="325"/>
      <c r="C597" s="60"/>
      <c r="D597" s="4"/>
      <c r="E597" s="4"/>
      <c r="F597" s="4"/>
      <c r="G597" s="4"/>
      <c r="H597" s="307"/>
      <c r="I597" s="65" t="s">
        <v>1512</v>
      </c>
      <c r="J597" s="66"/>
      <c r="K597" s="168"/>
      <c r="L597" s="78" t="s">
        <v>595</v>
      </c>
    </row>
    <row r="598" spans="1:22" s="108" customFormat="1" ht="70.150000000000006" customHeight="1">
      <c r="A598" s="349" t="s">
        <v>1241</v>
      </c>
      <c r="C598" s="383" t="s">
        <v>456</v>
      </c>
      <c r="D598" s="384"/>
      <c r="E598" s="384"/>
      <c r="F598" s="384"/>
      <c r="G598" s="384"/>
      <c r="H598" s="385"/>
      <c r="I598" s="324" t="s">
        <v>1860</v>
      </c>
      <c r="J598" s="180">
        <f>IF(SUM(L598:L598)=0,IF(COUNTIF(L598:L598,"未確認")&gt;0,"未確認",IF(COUNTIF(L598:L598,"~*")&gt;0,"*",SUM(L598:L598))),SUM(L598:L598))</f>
        <v>0</v>
      </c>
      <c r="K598" s="181" t="str">
        <f>IF(OR(COUNTIF(L598:L598,"未確認")&gt;0,COUNTIF(L598:L598,"*")&gt;0),"※","")</f>
        <v/>
      </c>
      <c r="L598" s="111"/>
    </row>
    <row r="599" spans="1:22" s="108" customFormat="1" ht="70.150000000000006" customHeight="1">
      <c r="A599" s="349" t="s">
        <v>1243</v>
      </c>
      <c r="B599" s="83"/>
      <c r="C599" s="383" t="s">
        <v>1861</v>
      </c>
      <c r="D599" s="384"/>
      <c r="E599" s="384"/>
      <c r="F599" s="384"/>
      <c r="G599" s="384"/>
      <c r="H599" s="385"/>
      <c r="I599" s="324" t="s">
        <v>459</v>
      </c>
      <c r="J599" s="180">
        <f>IF(SUM(L599:L599)=0,IF(COUNTIF(L599:L599,"未確認")&gt;0,"未確認",IF(COUNTIF(L599:L599,"~*")&gt;0,"*",SUM(L599:L599))),SUM(L599:L599))</f>
        <v>0</v>
      </c>
      <c r="K599" s="181" t="str">
        <f>IF(OR(COUNTIF(L599:L599,"未確認")&gt;0,COUNTIF(L599:L599,"*")&gt;0),"※","")</f>
        <v/>
      </c>
      <c r="L599" s="111"/>
    </row>
    <row r="600" spans="1:22" s="108" customFormat="1" ht="72" customHeight="1">
      <c r="A600" s="349" t="s">
        <v>1245</v>
      </c>
      <c r="B600" s="83"/>
      <c r="C600" s="383" t="s">
        <v>1748</v>
      </c>
      <c r="D600" s="384"/>
      <c r="E600" s="384"/>
      <c r="F600" s="384"/>
      <c r="G600" s="384"/>
      <c r="H600" s="385"/>
      <c r="I600" s="324" t="s">
        <v>1862</v>
      </c>
      <c r="J600" s="180">
        <f>IF(SUM(L600:L600)=0,IF(COUNTIF(L600:L600,"未確認")&gt;0,"未確認",IF(COUNTIF(L600:L600,"~*")&gt;0,"*",SUM(L600:L600))),SUM(L600:L600))</f>
        <v>0</v>
      </c>
      <c r="K600" s="181" t="str">
        <f>IF(OR(COUNTIF(L600:L600,"未確認")&gt;0,COUNTIF(L600:L600,"*")&gt;0),"※","")</f>
        <v/>
      </c>
      <c r="L600" s="111"/>
    </row>
    <row r="601" spans="1:22" s="108" customFormat="1" ht="56.1" customHeight="1">
      <c r="A601" s="349" t="s">
        <v>1247</v>
      </c>
      <c r="B601" s="83"/>
      <c r="C601" s="383" t="s">
        <v>461</v>
      </c>
      <c r="D601" s="384"/>
      <c r="E601" s="384"/>
      <c r="F601" s="384"/>
      <c r="G601" s="384"/>
      <c r="H601" s="385"/>
      <c r="I601" s="313" t="s">
        <v>1248</v>
      </c>
      <c r="J601" s="180">
        <f>IF(SUM(L601:L601)=0,IF(COUNTIF(L601:L601,"未確認")&gt;0,"未確認",IF(COUNTIF(L601:L601,"~*")&gt;0,"*",SUM(L601:L601))),SUM(L601:L601))</f>
        <v>0</v>
      </c>
      <c r="K601" s="181" t="str">
        <f>IF(OR(COUNTIF(L601:L601,"未確認")&gt;0,COUNTIF(L601:L601,"*")&gt;0),"※","")</f>
        <v/>
      </c>
      <c r="L601" s="111"/>
    </row>
    <row r="602" spans="1:22" s="108" customFormat="1" ht="84" customHeight="1">
      <c r="A602" s="349" t="s">
        <v>1249</v>
      </c>
      <c r="B602" s="83"/>
      <c r="C602" s="383" t="s">
        <v>463</v>
      </c>
      <c r="D602" s="384"/>
      <c r="E602" s="384"/>
      <c r="F602" s="384"/>
      <c r="G602" s="384"/>
      <c r="H602" s="385"/>
      <c r="I602" s="324" t="s">
        <v>1250</v>
      </c>
      <c r="J602" s="180">
        <f>IF(SUM(L602:L602)=0,IF(COUNTIF(L602:L602,"未確認")&gt;0,"未確認",IF(COUNTIF(L602:L602,"~*")&gt;0,"*",SUM(L602:L602))),SUM(L602:L602))</f>
        <v>0</v>
      </c>
      <c r="K602" s="181" t="str">
        <f>IF(OR(COUNTIF(L602:L602,"未確認")&gt;0,COUNTIF(L602:L602,"*")&gt;0),"※","")</f>
        <v/>
      </c>
      <c r="L602" s="111"/>
    </row>
    <row r="603" spans="1:22" s="108" customFormat="1" ht="35.1" customHeight="1">
      <c r="A603" s="345" t="s">
        <v>1251</v>
      </c>
      <c r="B603" s="83"/>
      <c r="C603" s="389" t="s">
        <v>465</v>
      </c>
      <c r="D603" s="390"/>
      <c r="E603" s="390"/>
      <c r="F603" s="390"/>
      <c r="G603" s="390"/>
      <c r="H603" s="391"/>
      <c r="I603" s="406" t="s">
        <v>1252</v>
      </c>
      <c r="J603" s="164">
        <v>944</v>
      </c>
      <c r="K603" s="181" t="str">
        <f>IF(OR(COUNTIF(L603:L603,"未確認")&gt;0,COUNTIF(L603:L603,"~*")&gt;0),"※","")</f>
        <v/>
      </c>
      <c r="L603" s="350"/>
    </row>
    <row r="604" spans="1:22" s="108" customFormat="1" ht="35.1" customHeight="1">
      <c r="A604" s="345" t="s">
        <v>1253</v>
      </c>
      <c r="B604" s="83"/>
      <c r="C604" s="311"/>
      <c r="D604" s="312"/>
      <c r="E604" s="386" t="s">
        <v>467</v>
      </c>
      <c r="F604" s="387"/>
      <c r="G604" s="387"/>
      <c r="H604" s="388"/>
      <c r="I604" s="407"/>
      <c r="J604" s="164">
        <v>78</v>
      </c>
      <c r="K604" s="181" t="str">
        <f>IF(OR(COUNTIF(L604:L604,"未確認")&gt;0,COUNTIF(L604:L604,"~*")&gt;0),"※","")</f>
        <v/>
      </c>
      <c r="L604" s="350"/>
    </row>
    <row r="605" spans="1:22" s="108" customFormat="1" ht="35.1" customHeight="1">
      <c r="A605" s="345" t="s">
        <v>1254</v>
      </c>
      <c r="B605" s="83"/>
      <c r="C605" s="389" t="s">
        <v>468</v>
      </c>
      <c r="D605" s="390"/>
      <c r="E605" s="390"/>
      <c r="F605" s="390"/>
      <c r="G605" s="390"/>
      <c r="H605" s="391"/>
      <c r="I605" s="392" t="s">
        <v>1255</v>
      </c>
      <c r="J605" s="164">
        <v>494</v>
      </c>
      <c r="K605" s="181" t="str">
        <f>IF(OR(COUNTIF(L605:L605,"未確認")&gt;0,COUNTIF(L605:L605,"~*")&gt;0),"※","")</f>
        <v/>
      </c>
      <c r="L605" s="350"/>
    </row>
    <row r="606" spans="1:22" s="108" customFormat="1" ht="35.1" customHeight="1">
      <c r="A606" s="345" t="s">
        <v>1256</v>
      </c>
      <c r="B606" s="83"/>
      <c r="C606" s="311"/>
      <c r="D606" s="312"/>
      <c r="E606" s="386" t="s">
        <v>467</v>
      </c>
      <c r="F606" s="387"/>
      <c r="G606" s="387"/>
      <c r="H606" s="388"/>
      <c r="I606" s="395"/>
      <c r="J606" s="164">
        <v>66</v>
      </c>
      <c r="K606" s="181" t="str">
        <f>IF(OR(COUNTIF(L606:L606,"未確認")&gt;0,COUNTIF(L606:L606,"~*")&gt;0),"※","")</f>
        <v/>
      </c>
      <c r="L606" s="350"/>
    </row>
    <row r="607" spans="1:22" s="108" customFormat="1" ht="42" customHeight="1">
      <c r="A607" s="345" t="s">
        <v>1257</v>
      </c>
      <c r="B607" s="83"/>
      <c r="C607" s="386" t="s">
        <v>470</v>
      </c>
      <c r="D607" s="387"/>
      <c r="E607" s="387"/>
      <c r="F607" s="387"/>
      <c r="G607" s="387"/>
      <c r="H607" s="388"/>
      <c r="I607" s="116" t="s">
        <v>1863</v>
      </c>
      <c r="J607" s="180">
        <v>254</v>
      </c>
      <c r="K607" s="181" t="str">
        <f>IF(OR(COUNTIF(L607:L607,"未確認")&gt;0,COUNTIF(L607:L607,"~*")&gt;0),"※","")</f>
        <v/>
      </c>
      <c r="L607" s="350"/>
    </row>
    <row r="608" spans="1:22" s="108" customFormat="1" ht="56.1" customHeight="1">
      <c r="A608" s="349" t="s">
        <v>1259</v>
      </c>
      <c r="B608" s="83"/>
      <c r="C608" s="383" t="s">
        <v>472</v>
      </c>
      <c r="D608" s="384"/>
      <c r="E608" s="384"/>
      <c r="F608" s="384"/>
      <c r="G608" s="384"/>
      <c r="H608" s="385"/>
      <c r="I608" s="116" t="s">
        <v>473</v>
      </c>
      <c r="J608" s="180">
        <f t="shared" ref="J608:J613" si="23">IF(SUM(L608:L608)=0,IF(COUNTIF(L608:L608,"未確認")&gt;0,"未確認",IF(COUNTIF(L608:L608,"~*")&gt;0,"*",SUM(L608:L608))),SUM(L608:L608))</f>
        <v>0</v>
      </c>
      <c r="K608" s="181" t="str">
        <f t="shared" ref="K608:K613" si="24">IF(OR(COUNTIF(L608:L608,"未確認")&gt;0,COUNTIF(L608:L608,"*")&gt;0),"※","")</f>
        <v/>
      </c>
      <c r="L608" s="111"/>
    </row>
    <row r="609" spans="1:22" s="108" customFormat="1" ht="56.1" customHeight="1">
      <c r="A609" s="349" t="s">
        <v>1260</v>
      </c>
      <c r="B609" s="83"/>
      <c r="C609" s="383" t="s">
        <v>1261</v>
      </c>
      <c r="D609" s="384"/>
      <c r="E609" s="384"/>
      <c r="F609" s="384"/>
      <c r="G609" s="384"/>
      <c r="H609" s="385"/>
      <c r="I609" s="116" t="s">
        <v>475</v>
      </c>
      <c r="J609" s="180">
        <f t="shared" si="23"/>
        <v>0</v>
      </c>
      <c r="K609" s="181" t="str">
        <f t="shared" si="24"/>
        <v/>
      </c>
      <c r="L609" s="111"/>
    </row>
    <row r="610" spans="1:22" s="1" customFormat="1" ht="56.1" customHeight="1">
      <c r="A610" s="349" t="s">
        <v>1262</v>
      </c>
      <c r="B610" s="83"/>
      <c r="C610" s="383" t="s">
        <v>476</v>
      </c>
      <c r="D610" s="384"/>
      <c r="E610" s="384"/>
      <c r="F610" s="384"/>
      <c r="G610" s="384"/>
      <c r="H610" s="385"/>
      <c r="I610" s="116" t="s">
        <v>477</v>
      </c>
      <c r="J610" s="180">
        <f t="shared" si="23"/>
        <v>0</v>
      </c>
      <c r="K610" s="181" t="str">
        <f t="shared" si="24"/>
        <v/>
      </c>
      <c r="L610" s="111"/>
    </row>
    <row r="611" spans="1:22" s="1" customFormat="1" ht="56.1" customHeight="1">
      <c r="A611" s="349" t="s">
        <v>1263</v>
      </c>
      <c r="B611" s="83"/>
      <c r="C611" s="383" t="s">
        <v>478</v>
      </c>
      <c r="D611" s="384"/>
      <c r="E611" s="384"/>
      <c r="F611" s="384"/>
      <c r="G611" s="384"/>
      <c r="H611" s="385"/>
      <c r="I611" s="116" t="s">
        <v>1864</v>
      </c>
      <c r="J611" s="180">
        <f t="shared" si="23"/>
        <v>0</v>
      </c>
      <c r="K611" s="181" t="str">
        <f t="shared" si="24"/>
        <v/>
      </c>
      <c r="L611" s="111"/>
    </row>
    <row r="612" spans="1:22" s="1" customFormat="1" ht="42" customHeight="1">
      <c r="A612" s="349" t="s">
        <v>1265</v>
      </c>
      <c r="B612" s="83"/>
      <c r="C612" s="383" t="s">
        <v>480</v>
      </c>
      <c r="D612" s="384"/>
      <c r="E612" s="384"/>
      <c r="F612" s="384"/>
      <c r="G612" s="384"/>
      <c r="H612" s="385"/>
      <c r="I612" s="351" t="s">
        <v>481</v>
      </c>
      <c r="J612" s="180">
        <f t="shared" si="23"/>
        <v>0</v>
      </c>
      <c r="K612" s="181" t="str">
        <f t="shared" si="24"/>
        <v/>
      </c>
      <c r="L612" s="111"/>
    </row>
    <row r="613" spans="1:22" s="1" customFormat="1" ht="56.1" customHeight="1">
      <c r="A613" s="349" t="s">
        <v>1266</v>
      </c>
      <c r="B613" s="83"/>
      <c r="C613" s="383" t="s">
        <v>482</v>
      </c>
      <c r="D613" s="384"/>
      <c r="E613" s="384"/>
      <c r="F613" s="384"/>
      <c r="G613" s="384"/>
      <c r="H613" s="385"/>
      <c r="I613" s="116" t="s">
        <v>1865</v>
      </c>
      <c r="J613" s="180">
        <f t="shared" si="23"/>
        <v>0</v>
      </c>
      <c r="K613" s="181" t="str">
        <f t="shared" si="24"/>
        <v/>
      </c>
      <c r="L613" s="111"/>
    </row>
    <row r="614" spans="1:22" s="1" customFormat="1">
      <c r="A614" s="325"/>
      <c r="B614" s="19"/>
      <c r="C614" s="19"/>
      <c r="D614" s="19"/>
      <c r="E614" s="19"/>
      <c r="F614" s="19"/>
      <c r="G614" s="19"/>
      <c r="H614" s="15"/>
      <c r="I614" s="15"/>
      <c r="J614" s="87"/>
      <c r="K614" s="88"/>
      <c r="L614" s="89"/>
    </row>
    <row r="615" spans="1:22" s="82" customFormat="1">
      <c r="A615" s="325"/>
      <c r="B615" s="83"/>
      <c r="C615" s="60"/>
      <c r="D615" s="60"/>
      <c r="E615" s="60"/>
      <c r="F615" s="60"/>
      <c r="G615" s="60"/>
      <c r="H615" s="90"/>
      <c r="I615" s="90"/>
      <c r="J615" s="87"/>
      <c r="K615" s="88"/>
      <c r="L615" s="89"/>
    </row>
    <row r="616" spans="1:22" s="1" customFormat="1">
      <c r="A616" s="325"/>
      <c r="B616" s="83"/>
      <c r="C616" s="4"/>
      <c r="D616" s="4"/>
      <c r="E616" s="126"/>
      <c r="F616" s="126"/>
      <c r="G616" s="126"/>
      <c r="H616" s="127"/>
      <c r="I616" s="127"/>
      <c r="J616" s="87"/>
      <c r="K616" s="88"/>
      <c r="L616" s="89"/>
    </row>
    <row r="617" spans="1:22" s="1" customFormat="1">
      <c r="A617" s="325"/>
      <c r="B617" s="19" t="s">
        <v>484</v>
      </c>
      <c r="C617" s="44"/>
      <c r="D617" s="44"/>
      <c r="E617" s="44"/>
      <c r="F617" s="44"/>
      <c r="G617" s="44"/>
      <c r="H617" s="15"/>
      <c r="I617" s="15"/>
      <c r="J617" s="87"/>
      <c r="K617" s="88"/>
      <c r="L617" s="89"/>
    </row>
    <row r="618" spans="1:22">
      <c r="A618" s="325"/>
      <c r="B618" s="19"/>
      <c r="C618" s="19"/>
      <c r="D618" s="19"/>
      <c r="E618" s="19"/>
      <c r="F618" s="19"/>
      <c r="G618" s="19"/>
      <c r="H618" s="15"/>
      <c r="I618" s="15"/>
      <c r="L618" s="73"/>
      <c r="M618" s="9"/>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593</v>
      </c>
      <c r="M619" s="9"/>
      <c r="N619" s="9"/>
      <c r="O619" s="9"/>
      <c r="P619" s="9"/>
      <c r="Q619" s="9"/>
      <c r="R619" s="9"/>
      <c r="S619" s="9"/>
      <c r="T619" s="9"/>
      <c r="U619" s="9"/>
      <c r="V619" s="9"/>
    </row>
    <row r="620" spans="1:22" ht="20.25" customHeight="1">
      <c r="A620" s="325"/>
      <c r="B620" s="2"/>
      <c r="C620" s="60"/>
      <c r="D620" s="4"/>
      <c r="F620" s="4"/>
      <c r="G620" s="4"/>
      <c r="H620" s="307"/>
      <c r="I620" s="65" t="s">
        <v>1681</v>
      </c>
      <c r="J620" s="66"/>
      <c r="K620" s="198"/>
      <c r="L620" s="78" t="s">
        <v>595</v>
      </c>
      <c r="M620" s="9"/>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5">IF(SUM(L621:L621)=0,IF(COUNTIF(L621:L621,"未確認")&gt;0,"未確認",IF(COUNTIF(L621:L621,"~*")&gt;0,"*",SUM(L621:L621))),SUM(L621:L621))</f>
        <v>0</v>
      </c>
      <c r="K621" s="181" t="str">
        <f t="shared" ref="K621:K631" si="26">IF(OR(COUNTIF(L621:L621,"未確認")&gt;0,COUNTIF(L621:L621,"*")&gt;0),"※","")</f>
        <v/>
      </c>
      <c r="L621" s="111"/>
    </row>
    <row r="622" spans="1:22" s="112" customFormat="1" ht="71.25" customHeight="1">
      <c r="A622" s="349" t="s">
        <v>1270</v>
      </c>
      <c r="B622" s="108"/>
      <c r="C622" s="386" t="s">
        <v>486</v>
      </c>
      <c r="D622" s="387"/>
      <c r="E622" s="387"/>
      <c r="F622" s="387"/>
      <c r="G622" s="387"/>
      <c r="H622" s="388"/>
      <c r="I622" s="404"/>
      <c r="J622" s="180">
        <f t="shared" si="25"/>
        <v>19</v>
      </c>
      <c r="K622" s="181" t="str">
        <f t="shared" si="26"/>
        <v/>
      </c>
      <c r="L622" s="111">
        <v>19</v>
      </c>
    </row>
    <row r="623" spans="1:22" s="112" customFormat="1" ht="71.25" customHeight="1">
      <c r="A623" s="349" t="s">
        <v>1271</v>
      </c>
      <c r="B623" s="108"/>
      <c r="C623" s="386" t="s">
        <v>1272</v>
      </c>
      <c r="D623" s="387"/>
      <c r="E623" s="387"/>
      <c r="F623" s="387"/>
      <c r="G623" s="387"/>
      <c r="H623" s="388"/>
      <c r="I623" s="405"/>
      <c r="J623" s="180">
        <f t="shared" si="25"/>
        <v>0</v>
      </c>
      <c r="K623" s="181" t="str">
        <f t="shared" si="26"/>
        <v/>
      </c>
      <c r="L623" s="111"/>
    </row>
    <row r="624" spans="1:22" s="112" customFormat="1" ht="70.150000000000006" customHeight="1">
      <c r="A624" s="349" t="s">
        <v>1273</v>
      </c>
      <c r="B624" s="108"/>
      <c r="C624" s="386" t="s">
        <v>1548</v>
      </c>
      <c r="D624" s="387"/>
      <c r="E624" s="387"/>
      <c r="F624" s="387"/>
      <c r="G624" s="387"/>
      <c r="H624" s="388"/>
      <c r="I624" s="199" t="s">
        <v>489</v>
      </c>
      <c r="J624" s="180">
        <f t="shared" si="25"/>
        <v>0</v>
      </c>
      <c r="K624" s="181" t="str">
        <f t="shared" si="26"/>
        <v/>
      </c>
      <c r="L624" s="111"/>
    </row>
    <row r="625" spans="1:22" s="112" customFormat="1" ht="84" customHeight="1">
      <c r="A625" s="349" t="s">
        <v>1275</v>
      </c>
      <c r="B625" s="108"/>
      <c r="C625" s="383" t="s">
        <v>1276</v>
      </c>
      <c r="D625" s="384"/>
      <c r="E625" s="384"/>
      <c r="F625" s="384"/>
      <c r="G625" s="384"/>
      <c r="H625" s="385"/>
      <c r="I625" s="116" t="s">
        <v>1866</v>
      </c>
      <c r="J625" s="180">
        <f t="shared" si="25"/>
        <v>0</v>
      </c>
      <c r="K625" s="181" t="str">
        <f t="shared" si="26"/>
        <v/>
      </c>
      <c r="L625" s="111"/>
    </row>
    <row r="626" spans="1:22" s="112" customFormat="1" ht="100.35" customHeight="1">
      <c r="A626" s="349" t="s">
        <v>1278</v>
      </c>
      <c r="B626" s="108"/>
      <c r="C626" s="386" t="s">
        <v>1279</v>
      </c>
      <c r="D626" s="387"/>
      <c r="E626" s="387"/>
      <c r="F626" s="387"/>
      <c r="G626" s="387"/>
      <c r="H626" s="388"/>
      <c r="I626" s="129" t="s">
        <v>1280</v>
      </c>
      <c r="J626" s="180">
        <f t="shared" si="25"/>
        <v>0</v>
      </c>
      <c r="K626" s="181" t="str">
        <f t="shared" si="26"/>
        <v/>
      </c>
      <c r="L626" s="111"/>
    </row>
    <row r="627" spans="1:22" s="112" customFormat="1" ht="84" customHeight="1">
      <c r="A627" s="349" t="s">
        <v>1281</v>
      </c>
      <c r="B627" s="113"/>
      <c r="C627" s="386" t="s">
        <v>1282</v>
      </c>
      <c r="D627" s="387"/>
      <c r="E627" s="387"/>
      <c r="F627" s="387"/>
      <c r="G627" s="387"/>
      <c r="H627" s="388"/>
      <c r="I627" s="129" t="s">
        <v>495</v>
      </c>
      <c r="J627" s="180">
        <f t="shared" si="25"/>
        <v>0</v>
      </c>
      <c r="K627" s="181" t="str">
        <f t="shared" si="26"/>
        <v/>
      </c>
      <c r="L627" s="111"/>
    </row>
    <row r="628" spans="1:22" s="112" customFormat="1" ht="98.1" customHeight="1">
      <c r="A628" s="349" t="s">
        <v>1283</v>
      </c>
      <c r="B628" s="113"/>
      <c r="C628" s="383" t="s">
        <v>1551</v>
      </c>
      <c r="D628" s="384"/>
      <c r="E628" s="384"/>
      <c r="F628" s="384"/>
      <c r="G628" s="384"/>
      <c r="H628" s="385"/>
      <c r="I628" s="116" t="s">
        <v>1867</v>
      </c>
      <c r="J628" s="180">
        <f t="shared" si="25"/>
        <v>0</v>
      </c>
      <c r="K628" s="181" t="str">
        <f t="shared" si="26"/>
        <v/>
      </c>
      <c r="L628" s="111"/>
    </row>
    <row r="629" spans="1:22" s="112" customFormat="1" ht="84" customHeight="1">
      <c r="A629" s="349" t="s">
        <v>1286</v>
      </c>
      <c r="B629" s="113"/>
      <c r="C629" s="386" t="s">
        <v>498</v>
      </c>
      <c r="D629" s="387"/>
      <c r="E629" s="387"/>
      <c r="F629" s="387"/>
      <c r="G629" s="387"/>
      <c r="H629" s="388"/>
      <c r="I629" s="116" t="s">
        <v>1287</v>
      </c>
      <c r="J629" s="180">
        <f t="shared" si="25"/>
        <v>17</v>
      </c>
      <c r="K629" s="181" t="str">
        <f t="shared" si="26"/>
        <v/>
      </c>
      <c r="L629" s="111">
        <v>17</v>
      </c>
    </row>
    <row r="630" spans="1:22" s="112" customFormat="1" ht="70.150000000000006" customHeight="1">
      <c r="A630" s="349" t="s">
        <v>1288</v>
      </c>
      <c r="B630" s="113"/>
      <c r="C630" s="383" t="s">
        <v>1289</v>
      </c>
      <c r="D630" s="384"/>
      <c r="E630" s="384"/>
      <c r="F630" s="384"/>
      <c r="G630" s="384"/>
      <c r="H630" s="385"/>
      <c r="I630" s="116" t="s">
        <v>1868</v>
      </c>
      <c r="J630" s="180">
        <f t="shared" si="25"/>
        <v>14</v>
      </c>
      <c r="K630" s="181" t="str">
        <f t="shared" si="26"/>
        <v/>
      </c>
      <c r="L630" s="111">
        <v>14</v>
      </c>
    </row>
    <row r="631" spans="1:22" s="112" customFormat="1" ht="84" customHeight="1">
      <c r="A631" s="349" t="s">
        <v>1291</v>
      </c>
      <c r="B631" s="113"/>
      <c r="C631" s="383" t="s">
        <v>1292</v>
      </c>
      <c r="D631" s="384"/>
      <c r="E631" s="384"/>
      <c r="F631" s="384"/>
      <c r="G631" s="384"/>
      <c r="H631" s="385"/>
      <c r="I631" s="116" t="s">
        <v>1293</v>
      </c>
      <c r="J631" s="180" t="str">
        <f t="shared" si="25"/>
        <v>*</v>
      </c>
      <c r="K631" s="181" t="str">
        <f t="shared" si="26"/>
        <v>※</v>
      </c>
      <c r="L631" s="111" t="s">
        <v>1116</v>
      </c>
    </row>
    <row r="632" spans="1:22" s="1" customFormat="1">
      <c r="A632" s="325"/>
      <c r="B632" s="19"/>
      <c r="C632" s="19"/>
      <c r="D632" s="19"/>
      <c r="E632" s="19"/>
      <c r="F632" s="19"/>
      <c r="G632" s="19"/>
      <c r="H632" s="15"/>
      <c r="I632" s="15"/>
      <c r="J632" s="87"/>
      <c r="K632" s="88"/>
      <c r="L632" s="89"/>
    </row>
    <row r="633" spans="1:22" s="82" customFormat="1">
      <c r="A633" s="325"/>
      <c r="B633" s="83"/>
      <c r="C633" s="60"/>
      <c r="D633" s="60"/>
      <c r="E633" s="60"/>
      <c r="F633" s="60"/>
      <c r="G633" s="60"/>
      <c r="H633" s="90"/>
      <c r="I633" s="90"/>
      <c r="J633" s="87"/>
      <c r="K633" s="88"/>
      <c r="L633" s="89"/>
    </row>
    <row r="634" spans="1:22" s="108" customFormat="1">
      <c r="A634" s="325"/>
      <c r="B634" s="113"/>
      <c r="C634" s="4"/>
      <c r="D634" s="4"/>
      <c r="E634" s="4"/>
      <c r="F634" s="4"/>
      <c r="G634" s="4"/>
      <c r="H634" s="307"/>
      <c r="I634" s="307"/>
      <c r="J634" s="59"/>
      <c r="K634" s="30"/>
      <c r="L634" s="101"/>
    </row>
    <row r="635" spans="1:22" s="108" customFormat="1">
      <c r="A635" s="325"/>
      <c r="B635" s="19" t="s">
        <v>504</v>
      </c>
      <c r="C635" s="4"/>
      <c r="D635" s="4"/>
      <c r="E635" s="4"/>
      <c r="F635" s="4"/>
      <c r="G635" s="4"/>
      <c r="H635" s="307"/>
      <c r="I635" s="307"/>
      <c r="J635" s="59"/>
      <c r="K635" s="30"/>
      <c r="L635" s="101"/>
    </row>
    <row r="636" spans="1:22">
      <c r="A636" s="325"/>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593</v>
      </c>
      <c r="M637" s="9"/>
      <c r="N637" s="9"/>
      <c r="O637" s="9"/>
      <c r="P637" s="9"/>
      <c r="Q637" s="9"/>
      <c r="R637" s="9"/>
      <c r="S637" s="9"/>
      <c r="T637" s="9"/>
      <c r="U637" s="9"/>
      <c r="V637" s="9"/>
    </row>
    <row r="638" spans="1:22" ht="20.25" customHeight="1">
      <c r="A638" s="325"/>
      <c r="B638" s="2"/>
      <c r="C638" s="60"/>
      <c r="D638" s="4"/>
      <c r="F638" s="4"/>
      <c r="G638" s="4"/>
      <c r="H638" s="307"/>
      <c r="I638" s="65" t="s">
        <v>1148</v>
      </c>
      <c r="J638" s="66"/>
      <c r="K638" s="168"/>
      <c r="L638" s="78" t="s">
        <v>595</v>
      </c>
      <c r="M638" s="9"/>
      <c r="N638" s="9"/>
      <c r="O638" s="9"/>
      <c r="P638" s="9"/>
      <c r="Q638" s="9"/>
      <c r="R638" s="9"/>
      <c r="S638" s="9"/>
      <c r="T638" s="9"/>
      <c r="U638" s="9"/>
      <c r="V638" s="9"/>
    </row>
    <row r="639" spans="1:22" s="112" customFormat="1" ht="70.150000000000006" customHeight="1">
      <c r="A639" s="349" t="s">
        <v>1294</v>
      </c>
      <c r="B639" s="108"/>
      <c r="C639" s="383" t="s">
        <v>1869</v>
      </c>
      <c r="D639" s="384"/>
      <c r="E639" s="384"/>
      <c r="F639" s="384"/>
      <c r="G639" s="384"/>
      <c r="H639" s="385"/>
      <c r="I639" s="116" t="s">
        <v>506</v>
      </c>
      <c r="J639" s="180">
        <f t="shared" ref="J639:J646" si="27">IF(SUM(L639:L639)=0,IF(COUNTIF(L639:L639,"未確認")&gt;0,"未確認",IF(COUNTIF(L639:L639,"~*")&gt;0,"*",SUM(L639:L639))),SUM(L639:L639))</f>
        <v>0</v>
      </c>
      <c r="K639" s="181" t="str">
        <f t="shared" ref="K639:K646" si="28">IF(OR(COUNTIF(L639:L639,"未確認")&gt;0,COUNTIF(L639:L639,"*")&gt;0),"※","")</f>
        <v/>
      </c>
      <c r="L639" s="111"/>
    </row>
    <row r="640" spans="1:22" s="112" customFormat="1" ht="56.1" customHeight="1">
      <c r="A640" s="349" t="s">
        <v>1296</v>
      </c>
      <c r="B640" s="113"/>
      <c r="C640" s="383" t="s">
        <v>1297</v>
      </c>
      <c r="D640" s="384"/>
      <c r="E640" s="384"/>
      <c r="F640" s="384"/>
      <c r="G640" s="384"/>
      <c r="H640" s="385"/>
      <c r="I640" s="116" t="s">
        <v>508</v>
      </c>
      <c r="J640" s="180">
        <f t="shared" si="27"/>
        <v>10</v>
      </c>
      <c r="K640" s="181" t="str">
        <f t="shared" si="28"/>
        <v/>
      </c>
      <c r="L640" s="111">
        <v>10</v>
      </c>
    </row>
    <row r="641" spans="1:22" s="112" customFormat="1" ht="78">
      <c r="A641" s="349" t="s">
        <v>1298</v>
      </c>
      <c r="B641" s="113"/>
      <c r="C641" s="383" t="s">
        <v>1299</v>
      </c>
      <c r="D641" s="384"/>
      <c r="E641" s="384"/>
      <c r="F641" s="384"/>
      <c r="G641" s="384"/>
      <c r="H641" s="385"/>
      <c r="I641" s="116" t="s">
        <v>510</v>
      </c>
      <c r="J641" s="180" t="str">
        <f t="shared" si="27"/>
        <v>*</v>
      </c>
      <c r="K641" s="181" t="str">
        <f t="shared" si="28"/>
        <v>※</v>
      </c>
      <c r="L641" s="111" t="s">
        <v>1128</v>
      </c>
    </row>
    <row r="642" spans="1:22" s="112" customFormat="1" ht="56.1" customHeight="1">
      <c r="A642" s="349" t="s">
        <v>1300</v>
      </c>
      <c r="B642" s="113"/>
      <c r="C642" s="386" t="s">
        <v>511</v>
      </c>
      <c r="D642" s="387"/>
      <c r="E642" s="387"/>
      <c r="F642" s="387"/>
      <c r="G642" s="387"/>
      <c r="H642" s="388"/>
      <c r="I642" s="116" t="s">
        <v>512</v>
      </c>
      <c r="J642" s="180">
        <f t="shared" si="27"/>
        <v>0</v>
      </c>
      <c r="K642" s="181" t="str">
        <f t="shared" si="28"/>
        <v/>
      </c>
      <c r="L642" s="111"/>
    </row>
    <row r="643" spans="1:22" s="112" customFormat="1" ht="84" customHeight="1">
      <c r="A643" s="349" t="s">
        <v>1301</v>
      </c>
      <c r="B643" s="113"/>
      <c r="C643" s="383" t="s">
        <v>1870</v>
      </c>
      <c r="D643" s="384"/>
      <c r="E643" s="384"/>
      <c r="F643" s="384"/>
      <c r="G643" s="384"/>
      <c r="H643" s="385"/>
      <c r="I643" s="116" t="s">
        <v>514</v>
      </c>
      <c r="J643" s="180">
        <f t="shared" si="27"/>
        <v>0</v>
      </c>
      <c r="K643" s="181" t="str">
        <f t="shared" si="28"/>
        <v/>
      </c>
      <c r="L643" s="111"/>
    </row>
    <row r="644" spans="1:22" s="112" customFormat="1" ht="70.150000000000006" customHeight="1">
      <c r="A644" s="349" t="s">
        <v>1302</v>
      </c>
      <c r="B644" s="113"/>
      <c r="C644" s="383" t="s">
        <v>1303</v>
      </c>
      <c r="D644" s="384"/>
      <c r="E644" s="384"/>
      <c r="F644" s="384"/>
      <c r="G644" s="384"/>
      <c r="H644" s="385"/>
      <c r="I644" s="116" t="s">
        <v>516</v>
      </c>
      <c r="J644" s="180">
        <f t="shared" si="27"/>
        <v>0</v>
      </c>
      <c r="K644" s="181" t="str">
        <f t="shared" si="28"/>
        <v/>
      </c>
      <c r="L644" s="111"/>
    </row>
    <row r="645" spans="1:22" s="112" customFormat="1" ht="98.1" customHeight="1">
      <c r="A645" s="349" t="s">
        <v>1304</v>
      </c>
      <c r="B645" s="113"/>
      <c r="C645" s="383" t="s">
        <v>1871</v>
      </c>
      <c r="D645" s="384"/>
      <c r="E645" s="384"/>
      <c r="F645" s="384"/>
      <c r="G645" s="384"/>
      <c r="H645" s="385"/>
      <c r="I645" s="116" t="s">
        <v>518</v>
      </c>
      <c r="J645" s="180">
        <f t="shared" si="27"/>
        <v>0</v>
      </c>
      <c r="K645" s="181" t="str">
        <f t="shared" si="28"/>
        <v/>
      </c>
      <c r="L645" s="111"/>
    </row>
    <row r="646" spans="1:22" s="112" customFormat="1" ht="84" customHeight="1">
      <c r="A646" s="349" t="s">
        <v>1306</v>
      </c>
      <c r="B646" s="113"/>
      <c r="C646" s="386" t="s">
        <v>519</v>
      </c>
      <c r="D646" s="387"/>
      <c r="E646" s="387"/>
      <c r="F646" s="387"/>
      <c r="G646" s="387"/>
      <c r="H646" s="388"/>
      <c r="I646" s="116" t="s">
        <v>520</v>
      </c>
      <c r="J646" s="180" t="str">
        <f t="shared" si="27"/>
        <v>*</v>
      </c>
      <c r="K646" s="181" t="str">
        <f t="shared" si="28"/>
        <v>※</v>
      </c>
      <c r="L646" s="111" t="s">
        <v>1116</v>
      </c>
    </row>
    <row r="647" spans="1:22" s="1" customFormat="1">
      <c r="A647" s="325"/>
      <c r="B647" s="19"/>
      <c r="C647" s="19"/>
      <c r="D647" s="19"/>
      <c r="E647" s="19"/>
      <c r="F647" s="19"/>
      <c r="G647" s="19"/>
      <c r="H647" s="15"/>
      <c r="I647" s="15"/>
      <c r="J647" s="87"/>
      <c r="K647" s="88"/>
      <c r="L647" s="89"/>
    </row>
    <row r="648" spans="1:22" s="82" customFormat="1">
      <c r="A648" s="325"/>
      <c r="B648" s="83"/>
      <c r="C648" s="60"/>
      <c r="D648" s="60"/>
      <c r="E648" s="60"/>
      <c r="F648" s="60"/>
      <c r="G648" s="60"/>
      <c r="H648" s="90"/>
      <c r="I648" s="90"/>
      <c r="J648" s="87"/>
      <c r="K648" s="88"/>
      <c r="L648" s="89"/>
    </row>
    <row r="649" spans="1:22" s="108" customFormat="1">
      <c r="A649" s="325"/>
      <c r="B649" s="113"/>
      <c r="C649" s="4"/>
      <c r="D649" s="4"/>
      <c r="E649" s="4"/>
      <c r="F649" s="4"/>
      <c r="G649" s="4"/>
      <c r="H649" s="307"/>
      <c r="I649" s="307"/>
      <c r="J649" s="59"/>
      <c r="K649" s="30"/>
      <c r="L649" s="101"/>
    </row>
    <row r="650" spans="1:22" s="108" customFormat="1">
      <c r="A650" s="325"/>
      <c r="B650" s="19" t="s">
        <v>1307</v>
      </c>
      <c r="C650" s="4"/>
      <c r="D650" s="4"/>
      <c r="E650" s="4"/>
      <c r="F650" s="4"/>
      <c r="G650" s="4"/>
      <c r="H650" s="307"/>
      <c r="I650" s="307"/>
      <c r="J650" s="59"/>
      <c r="K650" s="30"/>
      <c r="L650" s="101"/>
    </row>
    <row r="651" spans="1:22">
      <c r="A651" s="325"/>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1872</v>
      </c>
      <c r="M652" s="9"/>
      <c r="N652" s="9"/>
      <c r="O652" s="9"/>
      <c r="P652" s="9"/>
      <c r="Q652" s="9"/>
      <c r="R652" s="9"/>
      <c r="S652" s="9"/>
      <c r="T652" s="9"/>
      <c r="U652" s="9"/>
      <c r="V652" s="9"/>
    </row>
    <row r="653" spans="1:22" ht="20.25" customHeight="1">
      <c r="A653" s="325"/>
      <c r="B653" s="2"/>
      <c r="C653" s="60"/>
      <c r="D653" s="4"/>
      <c r="F653" s="4"/>
      <c r="G653" s="4"/>
      <c r="H653" s="307"/>
      <c r="I653" s="65" t="s">
        <v>1148</v>
      </c>
      <c r="J653" s="66"/>
      <c r="K653" s="168"/>
      <c r="L653" s="78"/>
      <c r="M653" s="9"/>
      <c r="N653" s="9"/>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29">IF(SUM(L654:L654)=0,IF(COUNTIF(L654:L654,"未確認")&gt;0,"未確認",IF(COUNTIF(L654:L654,"~*")&gt;0,"*",SUM(L654:L654))),SUM(L654:L654))</f>
        <v>31</v>
      </c>
      <c r="K654" s="181" t="str">
        <f t="shared" ref="K654:K668" si="30">IF(OR(COUNTIF(L654:L654,"未確認")&gt;0,COUNTIF(L654:L654,"*")&gt;0),"※","")</f>
        <v/>
      </c>
      <c r="L654" s="111">
        <v>31</v>
      </c>
    </row>
    <row r="655" spans="1:22" s="112" customFormat="1" ht="70.150000000000006" customHeight="1">
      <c r="A655" s="349" t="s">
        <v>1314</v>
      </c>
      <c r="B655" s="83"/>
      <c r="C655" s="171"/>
      <c r="D655" s="200"/>
      <c r="E655" s="383" t="s">
        <v>1563</v>
      </c>
      <c r="F655" s="384"/>
      <c r="G655" s="384"/>
      <c r="H655" s="385"/>
      <c r="I655" s="116" t="s">
        <v>525</v>
      </c>
      <c r="J655" s="180">
        <f t="shared" si="29"/>
        <v>0</v>
      </c>
      <c r="K655" s="181" t="str">
        <f t="shared" si="30"/>
        <v/>
      </c>
      <c r="L655" s="111"/>
    </row>
    <row r="656" spans="1:22" s="112" customFormat="1" ht="70.150000000000006" customHeight="1">
      <c r="A656" s="349" t="s">
        <v>1316</v>
      </c>
      <c r="B656" s="83"/>
      <c r="C656" s="171"/>
      <c r="D656" s="200"/>
      <c r="E656" s="383" t="s">
        <v>1317</v>
      </c>
      <c r="F656" s="384"/>
      <c r="G656" s="384"/>
      <c r="H656" s="385"/>
      <c r="I656" s="116" t="s">
        <v>527</v>
      </c>
      <c r="J656" s="180" t="str">
        <f t="shared" si="29"/>
        <v>*</v>
      </c>
      <c r="K656" s="181" t="str">
        <f t="shared" si="30"/>
        <v>※</v>
      </c>
      <c r="L656" s="111" t="s">
        <v>1127</v>
      </c>
    </row>
    <row r="657" spans="1:22" s="112" customFormat="1" ht="70.150000000000006" customHeight="1">
      <c r="A657" s="349" t="s">
        <v>1318</v>
      </c>
      <c r="B657" s="83"/>
      <c r="C657" s="315"/>
      <c r="D657" s="318"/>
      <c r="E657" s="383" t="s">
        <v>528</v>
      </c>
      <c r="F657" s="384"/>
      <c r="G657" s="384"/>
      <c r="H657" s="385"/>
      <c r="I657" s="116" t="s">
        <v>529</v>
      </c>
      <c r="J657" s="180">
        <f t="shared" si="29"/>
        <v>0</v>
      </c>
      <c r="K657" s="181" t="str">
        <f t="shared" si="30"/>
        <v/>
      </c>
      <c r="L657" s="111"/>
    </row>
    <row r="658" spans="1:22" s="112" customFormat="1" ht="84" customHeight="1">
      <c r="A658" s="349" t="s">
        <v>1319</v>
      </c>
      <c r="B658" s="83"/>
      <c r="C658" s="315"/>
      <c r="D658" s="318"/>
      <c r="E658" s="383" t="s">
        <v>1873</v>
      </c>
      <c r="F658" s="384"/>
      <c r="G658" s="384"/>
      <c r="H658" s="385"/>
      <c r="I658" s="116" t="s">
        <v>531</v>
      </c>
      <c r="J658" s="180">
        <f t="shared" si="29"/>
        <v>21</v>
      </c>
      <c r="K658" s="181" t="str">
        <f t="shared" si="30"/>
        <v/>
      </c>
      <c r="L658" s="111">
        <v>21</v>
      </c>
    </row>
    <row r="659" spans="1:22" s="112" customFormat="1" ht="70.150000000000006" customHeight="1">
      <c r="A659" s="349" t="s">
        <v>1321</v>
      </c>
      <c r="B659" s="83"/>
      <c r="C659" s="171"/>
      <c r="D659" s="200"/>
      <c r="E659" s="383" t="s">
        <v>1700</v>
      </c>
      <c r="F659" s="384"/>
      <c r="G659" s="384"/>
      <c r="H659" s="385"/>
      <c r="I659" s="116" t="s">
        <v>533</v>
      </c>
      <c r="J659" s="180" t="str">
        <f t="shared" si="29"/>
        <v>*</v>
      </c>
      <c r="K659" s="181" t="str">
        <f t="shared" si="30"/>
        <v>※</v>
      </c>
      <c r="L659" s="111" t="s">
        <v>1127</v>
      </c>
    </row>
    <row r="660" spans="1:22" s="112" customFormat="1" ht="56.1" customHeight="1">
      <c r="A660" s="349" t="s">
        <v>1323</v>
      </c>
      <c r="B660" s="83"/>
      <c r="C660" s="171"/>
      <c r="D660" s="200"/>
      <c r="E660" s="383" t="s">
        <v>1324</v>
      </c>
      <c r="F660" s="384"/>
      <c r="G660" s="384"/>
      <c r="H660" s="385"/>
      <c r="I660" s="116" t="s">
        <v>535</v>
      </c>
      <c r="J660" s="180">
        <f t="shared" si="29"/>
        <v>0</v>
      </c>
      <c r="K660" s="181" t="str">
        <f t="shared" si="30"/>
        <v/>
      </c>
      <c r="L660" s="111"/>
    </row>
    <row r="661" spans="1:22" s="112" customFormat="1" ht="70.150000000000006" customHeight="1">
      <c r="A661" s="349" t="s">
        <v>1325</v>
      </c>
      <c r="B661" s="83"/>
      <c r="C661" s="171"/>
      <c r="D661" s="200"/>
      <c r="E661" s="383" t="s">
        <v>1874</v>
      </c>
      <c r="F661" s="384"/>
      <c r="G661" s="384"/>
      <c r="H661" s="385"/>
      <c r="I661" s="116" t="s">
        <v>537</v>
      </c>
      <c r="J661" s="180">
        <f t="shared" si="29"/>
        <v>0</v>
      </c>
      <c r="K661" s="181" t="str">
        <f t="shared" si="30"/>
        <v/>
      </c>
      <c r="L661" s="111"/>
    </row>
    <row r="662" spans="1:22" s="112" customFormat="1" ht="70.150000000000006" customHeight="1">
      <c r="A662" s="349" t="s">
        <v>1327</v>
      </c>
      <c r="B662" s="83"/>
      <c r="C662" s="173"/>
      <c r="D662" s="201"/>
      <c r="E662" s="383" t="s">
        <v>1875</v>
      </c>
      <c r="F662" s="384"/>
      <c r="G662" s="384"/>
      <c r="H662" s="385"/>
      <c r="I662" s="116" t="s">
        <v>539</v>
      </c>
      <c r="J662" s="180">
        <f t="shared" si="29"/>
        <v>0</v>
      </c>
      <c r="K662" s="181" t="str">
        <f t="shared" si="30"/>
        <v/>
      </c>
      <c r="L662" s="111"/>
    </row>
    <row r="663" spans="1:22" s="112" customFormat="1" ht="70.150000000000006" customHeight="1">
      <c r="A663" s="349" t="s">
        <v>1329</v>
      </c>
      <c r="B663" s="83"/>
      <c r="C663" s="383" t="s">
        <v>1756</v>
      </c>
      <c r="D663" s="384"/>
      <c r="E663" s="384"/>
      <c r="F663" s="384"/>
      <c r="G663" s="384"/>
      <c r="H663" s="385"/>
      <c r="I663" s="116" t="s">
        <v>1330</v>
      </c>
      <c r="J663" s="180">
        <f t="shared" si="29"/>
        <v>20</v>
      </c>
      <c r="K663" s="181" t="str">
        <f t="shared" si="30"/>
        <v/>
      </c>
      <c r="L663" s="111">
        <v>20</v>
      </c>
    </row>
    <row r="664" spans="1:22" s="112" customFormat="1" ht="72" customHeight="1">
      <c r="A664" s="349" t="s">
        <v>1331</v>
      </c>
      <c r="B664" s="83"/>
      <c r="C664" s="386" t="s">
        <v>1332</v>
      </c>
      <c r="D664" s="387"/>
      <c r="E664" s="387"/>
      <c r="F664" s="387"/>
      <c r="G664" s="387"/>
      <c r="H664" s="388"/>
      <c r="I664" s="129" t="s">
        <v>1569</v>
      </c>
      <c r="J664" s="180">
        <f t="shared" si="29"/>
        <v>0</v>
      </c>
      <c r="K664" s="181" t="str">
        <f t="shared" si="30"/>
        <v/>
      </c>
      <c r="L664" s="111"/>
    </row>
    <row r="665" spans="1:22" s="112" customFormat="1" ht="70.150000000000006" customHeight="1">
      <c r="A665" s="349" t="s">
        <v>1333</v>
      </c>
      <c r="B665" s="83"/>
      <c r="C665" s="383" t="s">
        <v>1876</v>
      </c>
      <c r="D665" s="384"/>
      <c r="E665" s="384"/>
      <c r="F665" s="384"/>
      <c r="G665" s="384"/>
      <c r="H665" s="385"/>
      <c r="I665" s="116" t="s">
        <v>1335</v>
      </c>
      <c r="J665" s="180">
        <f t="shared" si="29"/>
        <v>10</v>
      </c>
      <c r="K665" s="181" t="str">
        <f t="shared" si="30"/>
        <v/>
      </c>
      <c r="L665" s="111">
        <v>10</v>
      </c>
    </row>
    <row r="666" spans="1:22" s="112" customFormat="1" ht="56.1" customHeight="1">
      <c r="A666" s="349" t="s">
        <v>1336</v>
      </c>
      <c r="B666" s="83"/>
      <c r="C666" s="383" t="s">
        <v>1877</v>
      </c>
      <c r="D666" s="384"/>
      <c r="E666" s="384"/>
      <c r="F666" s="384"/>
      <c r="G666" s="384"/>
      <c r="H666" s="385"/>
      <c r="I666" s="116" t="s">
        <v>545</v>
      </c>
      <c r="J666" s="180">
        <f t="shared" si="29"/>
        <v>0</v>
      </c>
      <c r="K666" s="181" t="str">
        <f t="shared" si="30"/>
        <v/>
      </c>
      <c r="L666" s="111"/>
    </row>
    <row r="667" spans="1:22" s="112" customFormat="1" ht="70.150000000000006" customHeight="1">
      <c r="A667" s="349" t="s">
        <v>1338</v>
      </c>
      <c r="B667" s="83"/>
      <c r="C667" s="386" t="s">
        <v>1878</v>
      </c>
      <c r="D667" s="387"/>
      <c r="E667" s="387"/>
      <c r="F667" s="387"/>
      <c r="G667" s="387"/>
      <c r="H667" s="388"/>
      <c r="I667" s="116" t="s">
        <v>1340</v>
      </c>
      <c r="J667" s="180">
        <f t="shared" si="29"/>
        <v>0</v>
      </c>
      <c r="K667" s="181" t="str">
        <f t="shared" si="30"/>
        <v/>
      </c>
      <c r="L667" s="111"/>
    </row>
    <row r="668" spans="1:22" s="112" customFormat="1" ht="84" customHeight="1">
      <c r="A668" s="349" t="s">
        <v>1341</v>
      </c>
      <c r="B668" s="83"/>
      <c r="C668" s="383" t="s">
        <v>1342</v>
      </c>
      <c r="D668" s="384"/>
      <c r="E668" s="384"/>
      <c r="F668" s="384"/>
      <c r="G668" s="384"/>
      <c r="H668" s="385"/>
      <c r="I668" s="116" t="s">
        <v>1343</v>
      </c>
      <c r="J668" s="180">
        <f t="shared" si="29"/>
        <v>0</v>
      </c>
      <c r="K668" s="181" t="str">
        <f t="shared" si="30"/>
        <v/>
      </c>
      <c r="L668" s="111"/>
    </row>
    <row r="669" spans="1:22" s="1" customFormat="1">
      <c r="A669" s="325"/>
      <c r="B669" s="19"/>
      <c r="C669" s="19"/>
      <c r="D669" s="19"/>
      <c r="E669" s="19"/>
      <c r="F669" s="19"/>
      <c r="G669" s="19"/>
      <c r="H669" s="15"/>
      <c r="I669" s="15"/>
      <c r="J669" s="87"/>
      <c r="K669" s="88"/>
      <c r="L669" s="89"/>
    </row>
    <row r="670" spans="1:22" s="82" customFormat="1">
      <c r="A670" s="325"/>
      <c r="B670" s="83"/>
      <c r="C670" s="60"/>
      <c r="D670" s="60"/>
      <c r="E670" s="60"/>
      <c r="F670" s="60"/>
      <c r="G670" s="60"/>
      <c r="H670" s="90"/>
      <c r="I670" s="90"/>
      <c r="J670" s="87"/>
      <c r="K670" s="88"/>
      <c r="L670" s="89"/>
    </row>
    <row r="671" spans="1:22" s="108" customFormat="1">
      <c r="A671" s="325"/>
      <c r="B671" s="113"/>
      <c r="C671" s="4"/>
      <c r="D671" s="4"/>
      <c r="E671" s="4"/>
      <c r="F671" s="4"/>
      <c r="G671" s="4"/>
      <c r="H671" s="307"/>
      <c r="I671" s="307"/>
      <c r="J671" s="59"/>
      <c r="K671" s="30"/>
      <c r="L671" s="101"/>
    </row>
    <row r="672" spans="1:22">
      <c r="A672" s="325"/>
      <c r="B672" s="19"/>
      <c r="C672" s="19"/>
      <c r="D672" s="19"/>
      <c r="E672" s="19"/>
      <c r="F672" s="19"/>
      <c r="G672" s="19"/>
      <c r="H672" s="15"/>
      <c r="I672" s="15"/>
      <c r="L672" s="73"/>
      <c r="M672" s="9"/>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593</v>
      </c>
      <c r="M673" s="9"/>
      <c r="N673" s="9"/>
      <c r="O673" s="9"/>
      <c r="P673" s="9"/>
      <c r="Q673" s="9"/>
      <c r="R673" s="9"/>
      <c r="S673" s="9"/>
      <c r="T673" s="9"/>
      <c r="U673" s="9"/>
      <c r="V673" s="9"/>
    </row>
    <row r="674" spans="1:22" ht="20.25" customHeight="1">
      <c r="A674" s="325"/>
      <c r="B674" s="2"/>
      <c r="C674" s="60"/>
      <c r="D674" s="4"/>
      <c r="F674" s="4"/>
      <c r="G674" s="4"/>
      <c r="H674" s="307"/>
      <c r="I674" s="65" t="s">
        <v>1148</v>
      </c>
      <c r="J674" s="66"/>
      <c r="K674" s="168"/>
      <c r="L674" s="78" t="s">
        <v>595</v>
      </c>
      <c r="M674" s="9"/>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589</v>
      </c>
    </row>
    <row r="676" spans="1:22" s="82" customFormat="1" ht="56.1" customHeight="1">
      <c r="A676" s="345" t="s">
        <v>1346</v>
      </c>
      <c r="B676" s="83"/>
      <c r="C676" s="386" t="s">
        <v>549</v>
      </c>
      <c r="D676" s="387"/>
      <c r="E676" s="387"/>
      <c r="F676" s="387"/>
      <c r="G676" s="387"/>
      <c r="H676" s="388"/>
      <c r="I676" s="129" t="s">
        <v>550</v>
      </c>
      <c r="J676" s="186"/>
      <c r="K676" s="202"/>
      <c r="L676" s="203" t="s">
        <v>26</v>
      </c>
    </row>
    <row r="677" spans="1:22" s="82" customFormat="1" ht="56.1" customHeight="1">
      <c r="A677" s="345" t="s">
        <v>1347</v>
      </c>
      <c r="B677" s="83"/>
      <c r="C677" s="386" t="s">
        <v>551</v>
      </c>
      <c r="D677" s="387"/>
      <c r="E677" s="387"/>
      <c r="F677" s="387"/>
      <c r="G677" s="387"/>
      <c r="H677" s="388"/>
      <c r="I677" s="129" t="s">
        <v>1348</v>
      </c>
      <c r="J677" s="186"/>
      <c r="K677" s="202"/>
      <c r="L677" s="204" t="s">
        <v>26</v>
      </c>
    </row>
    <row r="678" spans="1:22" s="82" customFormat="1" ht="60" customHeight="1">
      <c r="A678" s="345" t="s">
        <v>1349</v>
      </c>
      <c r="B678" s="83"/>
      <c r="C678" s="389" t="s">
        <v>552</v>
      </c>
      <c r="D678" s="390"/>
      <c r="E678" s="390"/>
      <c r="F678" s="390"/>
      <c r="G678" s="390"/>
      <c r="H678" s="391"/>
      <c r="I678" s="392" t="s">
        <v>1350</v>
      </c>
      <c r="J678" s="186"/>
      <c r="K678" s="202"/>
      <c r="L678" s="205" t="s">
        <v>26</v>
      </c>
    </row>
    <row r="679" spans="1:22" s="82" customFormat="1" ht="35.1" customHeight="1">
      <c r="A679" s="345" t="s">
        <v>1351</v>
      </c>
      <c r="B679" s="83"/>
      <c r="C679" s="206"/>
      <c r="D679" s="207"/>
      <c r="E679" s="389" t="s">
        <v>553</v>
      </c>
      <c r="F679" s="390"/>
      <c r="G679" s="390"/>
      <c r="H679" s="391"/>
      <c r="I679" s="394"/>
      <c r="J679" s="186"/>
      <c r="K679" s="202"/>
      <c r="L679" s="205" t="s">
        <v>26</v>
      </c>
    </row>
    <row r="680" spans="1:22" s="82" customFormat="1" ht="25.9" customHeight="1">
      <c r="A680" s="345" t="s">
        <v>1352</v>
      </c>
      <c r="B680" s="83"/>
      <c r="C680" s="208"/>
      <c r="D680" s="305"/>
      <c r="E680" s="396"/>
      <c r="F680" s="397"/>
      <c r="G680" s="398" t="s">
        <v>554</v>
      </c>
      <c r="H680" s="399"/>
      <c r="I680" s="395"/>
      <c r="J680" s="186"/>
      <c r="K680" s="202"/>
      <c r="L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row>
    <row r="682" spans="1:22" s="108" customFormat="1" ht="34.5" customHeight="1">
      <c r="A682" s="345" t="s">
        <v>1356</v>
      </c>
      <c r="B682" s="83"/>
      <c r="C682" s="308"/>
      <c r="D682" s="310"/>
      <c r="E682" s="386" t="s">
        <v>1357</v>
      </c>
      <c r="F682" s="387"/>
      <c r="G682" s="387"/>
      <c r="H682" s="388"/>
      <c r="I682" s="393"/>
      <c r="J682" s="186"/>
      <c r="K682" s="202"/>
      <c r="L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row>
    <row r="684" spans="1:22" s="1" customFormat="1">
      <c r="A684" s="325"/>
      <c r="B684" s="19"/>
      <c r="C684" s="60"/>
      <c r="D684" s="60"/>
      <c r="E684" s="19"/>
      <c r="F684" s="19"/>
      <c r="G684" s="19"/>
      <c r="H684" s="15"/>
      <c r="I684" s="15"/>
      <c r="J684" s="87"/>
      <c r="K684" s="88"/>
      <c r="L684" s="89"/>
    </row>
    <row r="685" spans="1:22" s="82" customFormat="1">
      <c r="A685" s="325"/>
      <c r="B685" s="83"/>
      <c r="C685" s="60"/>
      <c r="D685" s="60"/>
      <c r="E685" s="60"/>
      <c r="F685" s="60"/>
      <c r="G685" s="60"/>
      <c r="H685" s="90"/>
      <c r="I685" s="90"/>
      <c r="J685" s="87"/>
      <c r="K685" s="88"/>
      <c r="L685" s="89"/>
    </row>
    <row r="686" spans="1:22" s="1" customFormat="1">
      <c r="A686" s="325"/>
      <c r="B686" s="83"/>
      <c r="C686" s="4"/>
      <c r="D686" s="4"/>
      <c r="E686" s="4"/>
      <c r="F686" s="4"/>
      <c r="G686" s="4"/>
      <c r="H686" s="307"/>
      <c r="I686" s="307"/>
      <c r="J686" s="59"/>
      <c r="K686" s="30"/>
      <c r="L686" s="101"/>
    </row>
    <row r="687" spans="1:22" s="1" customFormat="1">
      <c r="A687" s="325"/>
      <c r="B687" s="19" t="s">
        <v>1758</v>
      </c>
      <c r="C687" s="4"/>
      <c r="D687" s="4"/>
      <c r="E687" s="4"/>
      <c r="F687" s="4"/>
      <c r="G687" s="4"/>
      <c r="H687" s="307"/>
      <c r="I687" s="307"/>
      <c r="J687" s="59"/>
      <c r="K687" s="30"/>
      <c r="L687" s="101"/>
    </row>
    <row r="688" spans="1:22">
      <c r="A688" s="325"/>
      <c r="B688" s="19"/>
      <c r="C688" s="19"/>
      <c r="D688" s="19"/>
      <c r="E688" s="19"/>
      <c r="F688" s="19"/>
      <c r="G688" s="19"/>
      <c r="H688" s="15"/>
      <c r="I688" s="15"/>
      <c r="L688" s="73"/>
      <c r="M688" s="9"/>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593</v>
      </c>
      <c r="M689" s="9"/>
      <c r="N689" s="9"/>
      <c r="O689" s="9"/>
      <c r="P689" s="9"/>
      <c r="Q689" s="9"/>
      <c r="R689" s="9"/>
      <c r="S689" s="9"/>
      <c r="T689" s="9"/>
      <c r="U689" s="9"/>
      <c r="V689" s="9"/>
    </row>
    <row r="690" spans="1:22" ht="20.25" customHeight="1">
      <c r="A690" s="325"/>
      <c r="B690" s="2"/>
      <c r="C690" s="60"/>
      <c r="D690" s="4"/>
      <c r="F690" s="4"/>
      <c r="G690" s="4"/>
      <c r="H690" s="307"/>
      <c r="I690" s="65" t="s">
        <v>1681</v>
      </c>
      <c r="J690" s="66"/>
      <c r="K690" s="168"/>
      <c r="L690" s="78" t="s">
        <v>595</v>
      </c>
      <c r="M690" s="9"/>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IF(SUM(L691:L691)=0,IF(COUNTIF(L691:L691,"未確認")&gt;0,"未確認",IF(COUNTIF(L691:L691,"~*")&gt;0,"*",SUM(L691:L691))),SUM(L691:L691))</f>
        <v>0</v>
      </c>
      <c r="K691" s="181" t="str">
        <f>IF(OR(COUNTIF(L691:L691,"未確認")&gt;0,COUNTIF(L691:L691,"*")&gt;0),"※","")</f>
        <v/>
      </c>
      <c r="L691" s="111"/>
    </row>
    <row r="692" spans="1:22" s="112" customFormat="1" ht="42" customHeight="1">
      <c r="A692" s="349" t="s">
        <v>1363</v>
      </c>
      <c r="B692" s="113"/>
      <c r="C692" s="383" t="s">
        <v>1879</v>
      </c>
      <c r="D692" s="384"/>
      <c r="E692" s="384"/>
      <c r="F692" s="384"/>
      <c r="G692" s="384"/>
      <c r="H692" s="385"/>
      <c r="I692" s="116" t="s">
        <v>559</v>
      </c>
      <c r="J692" s="185">
        <f>IF(SUM(L692:L692)=0,IF(COUNTIF(L692:L692,"未確認")&gt;0,"未確認",IF(COUNTIF(L692:L692,"~*")&gt;0,"*",SUM(L692:L692))),SUM(L692:L692))</f>
        <v>0</v>
      </c>
      <c r="K692" s="181" t="str">
        <f>IF(OR(COUNTIF(L692:L692,"未確認")&gt;0,COUNTIF(L692:L692,"*")&gt;0),"※","")</f>
        <v/>
      </c>
      <c r="L692" s="111"/>
    </row>
    <row r="693" spans="1:22" s="112" customFormat="1" ht="84" customHeight="1">
      <c r="A693" s="349" t="s">
        <v>1365</v>
      </c>
      <c r="B693" s="113"/>
      <c r="C693" s="383" t="s">
        <v>1760</v>
      </c>
      <c r="D693" s="384"/>
      <c r="E693" s="384"/>
      <c r="F693" s="384"/>
      <c r="G693" s="384"/>
      <c r="H693" s="385"/>
      <c r="I693" s="116" t="s">
        <v>561</v>
      </c>
      <c r="J693" s="185">
        <f>IF(SUM(L693:L693)=0,IF(COUNTIF(L693:L693,"未確認")&gt;0,"未確認",IF(COUNTIF(L693:L693,"~*")&gt;0,"*",SUM(L693:L693))),SUM(L693:L693))</f>
        <v>0</v>
      </c>
      <c r="K693" s="181" t="str">
        <f>IF(OR(COUNTIF(L693:L693,"未確認")&gt;0,COUNTIF(L693:L693,"*")&gt;0),"※","")</f>
        <v/>
      </c>
      <c r="L693" s="111"/>
    </row>
    <row r="694" spans="1:22" s="1" customFormat="1">
      <c r="A694" s="325"/>
      <c r="B694" s="19"/>
      <c r="C694" s="19"/>
      <c r="D694" s="19"/>
      <c r="E694" s="19"/>
      <c r="F694" s="19"/>
      <c r="G694" s="19"/>
      <c r="H694" s="15"/>
      <c r="I694" s="15"/>
      <c r="J694" s="87"/>
      <c r="K694" s="88"/>
      <c r="L694" s="89"/>
    </row>
    <row r="695" spans="1:22" s="82" customFormat="1">
      <c r="A695" s="325"/>
      <c r="B695" s="83"/>
      <c r="C695" s="60"/>
      <c r="D695" s="60"/>
      <c r="E695" s="60"/>
      <c r="F695" s="60"/>
      <c r="G695" s="60"/>
      <c r="H695" s="90"/>
      <c r="I695" s="90"/>
      <c r="J695" s="87"/>
      <c r="K695" s="88"/>
      <c r="L695" s="89"/>
    </row>
    <row r="696" spans="1:22" s="108" customFormat="1">
      <c r="A696" s="325"/>
      <c r="C696" s="4"/>
      <c r="D696" s="4"/>
      <c r="E696" s="4"/>
      <c r="F696" s="4"/>
      <c r="G696" s="4"/>
      <c r="H696" s="307"/>
      <c r="I696" s="307"/>
      <c r="J696" s="59"/>
      <c r="K696" s="30"/>
      <c r="L696" s="101"/>
    </row>
    <row r="697" spans="1:22" s="108" customFormat="1">
      <c r="A697" s="325"/>
      <c r="B697" s="19" t="s">
        <v>1880</v>
      </c>
      <c r="C697" s="4"/>
      <c r="D697" s="4"/>
      <c r="E697" s="4"/>
      <c r="F697" s="4"/>
      <c r="G697" s="4"/>
      <c r="H697" s="307"/>
      <c r="I697" s="307"/>
      <c r="J697" s="59"/>
      <c r="K697" s="30"/>
      <c r="L697" s="101"/>
    </row>
    <row r="698" spans="1:22">
      <c r="A698" s="325"/>
      <c r="B698" s="19"/>
      <c r="C698" s="19"/>
      <c r="D698" s="19"/>
      <c r="E698" s="19"/>
      <c r="F698" s="19"/>
      <c r="G698" s="19"/>
      <c r="H698" s="15"/>
      <c r="I698" s="15"/>
      <c r="L698" s="73"/>
      <c r="M698" s="9"/>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593</v>
      </c>
      <c r="M699" s="9"/>
      <c r="N699" s="9"/>
      <c r="O699" s="9"/>
      <c r="P699" s="9"/>
      <c r="Q699" s="9"/>
      <c r="R699" s="9"/>
      <c r="S699" s="9"/>
      <c r="T699" s="9"/>
      <c r="U699" s="9"/>
      <c r="V699" s="9"/>
    </row>
    <row r="700" spans="1:22" ht="20.25" customHeight="1">
      <c r="A700" s="325"/>
      <c r="B700" s="2"/>
      <c r="C700" s="60"/>
      <c r="D700" s="4"/>
      <c r="F700" s="4"/>
      <c r="G700" s="4"/>
      <c r="H700" s="307"/>
      <c r="I700" s="65" t="s">
        <v>1012</v>
      </c>
      <c r="J700" s="66"/>
      <c r="K700" s="168"/>
      <c r="L700" s="78" t="s">
        <v>595</v>
      </c>
      <c r="M700" s="9"/>
      <c r="N700" s="9"/>
      <c r="O700" s="9"/>
      <c r="P700" s="9"/>
      <c r="Q700" s="9"/>
      <c r="R700" s="9"/>
      <c r="S700" s="9"/>
      <c r="T700" s="9"/>
      <c r="U700" s="9"/>
      <c r="V700" s="9"/>
    </row>
    <row r="701" spans="1:22" s="112" customFormat="1" ht="56.1" customHeight="1">
      <c r="A701" s="349" t="s">
        <v>1369</v>
      </c>
      <c r="B701" s="108"/>
      <c r="C701" s="383" t="s">
        <v>1881</v>
      </c>
      <c r="D701" s="384"/>
      <c r="E701" s="384"/>
      <c r="F701" s="384"/>
      <c r="G701" s="384"/>
      <c r="H701" s="385"/>
      <c r="I701" s="116" t="s">
        <v>564</v>
      </c>
      <c r="J701" s="180">
        <f>IF(SUM(L701:L701)=0,IF(COUNTIF(L701:L701,"未確認")&gt;0,"未確認",IF(COUNTIF(L701:L701,"~*")&gt;0,"*",SUM(L701:L701))),SUM(L701:L701))</f>
        <v>0</v>
      </c>
      <c r="K701" s="181" t="str">
        <f>IF(OR(COUNTIF(L701:L701,"未確認")&gt;0,COUNTIF(L701:L701,"*")&gt;0),"※","")</f>
        <v/>
      </c>
      <c r="L701" s="111"/>
    </row>
    <row r="702" spans="1:22" s="112" customFormat="1" ht="56.1" customHeight="1">
      <c r="A702" s="349" t="s">
        <v>1372</v>
      </c>
      <c r="B702" s="113"/>
      <c r="C702" s="383" t="s">
        <v>1882</v>
      </c>
      <c r="D702" s="384"/>
      <c r="E702" s="384"/>
      <c r="F702" s="384"/>
      <c r="G702" s="384"/>
      <c r="H702" s="385"/>
      <c r="I702" s="116" t="s">
        <v>566</v>
      </c>
      <c r="J702" s="180">
        <f>IF(SUM(L702:L702)=0,IF(COUNTIF(L702:L702,"未確認")&gt;0,"未確認",IF(COUNTIF(L702:L702,"~*")&gt;0,"*",SUM(L702:L702))),SUM(L702:L702))</f>
        <v>0</v>
      </c>
      <c r="K702" s="181" t="str">
        <f>IF(OR(COUNTIF(L702:L702,"未確認")&gt;0,COUNTIF(L702:L702,"*")&gt;0),"※","")</f>
        <v/>
      </c>
      <c r="L702" s="111"/>
    </row>
    <row r="703" spans="1:22" s="112" customFormat="1" ht="70.150000000000006" customHeight="1">
      <c r="A703" s="349" t="s">
        <v>1374</v>
      </c>
      <c r="B703" s="113"/>
      <c r="C703" s="386" t="s">
        <v>1709</v>
      </c>
      <c r="D703" s="387"/>
      <c r="E703" s="387"/>
      <c r="F703" s="387"/>
      <c r="G703" s="387"/>
      <c r="H703" s="388"/>
      <c r="I703" s="116" t="s">
        <v>568</v>
      </c>
      <c r="J703" s="180">
        <f>IF(SUM(L703:L703)=0,IF(COUNTIF(L703:L703,"未確認")&gt;0,"未確認",IF(COUNTIF(L703:L703,"~*")&gt;0,"*",SUM(L703:L703))),SUM(L703:L703))</f>
        <v>0</v>
      </c>
      <c r="K703" s="181" t="str">
        <f>IF(OR(COUNTIF(L703:L703,"未確認")&gt;0,COUNTIF(L703:L703,"*")&gt;0),"※","")</f>
        <v/>
      </c>
      <c r="L703" s="111"/>
    </row>
    <row r="704" spans="1:22" s="112" customFormat="1" ht="56.1" customHeight="1">
      <c r="A704" s="334" t="s">
        <v>1576</v>
      </c>
      <c r="B704" s="113"/>
      <c r="C704" s="383" t="s">
        <v>569</v>
      </c>
      <c r="D704" s="384"/>
      <c r="E704" s="384"/>
      <c r="F704" s="384"/>
      <c r="G704" s="384"/>
      <c r="H704" s="385"/>
      <c r="I704" s="116" t="s">
        <v>570</v>
      </c>
      <c r="J704" s="180">
        <f>IF(SUM(L704:L704)=0,IF(COUNTIF(L704:L704,"未確認")&gt;0,"未確認",IF(COUNTIF(L704:L704,"~*")&gt;0,"*",SUM(L704:L704))),SUM(L704:L704))</f>
        <v>0</v>
      </c>
      <c r="K704" s="181" t="str">
        <f>IF(OR(COUNTIF(L704:L704,"未確認")&gt;0,COUNTIF(L704:L704,"*")&gt;0),"※","")</f>
        <v/>
      </c>
      <c r="L704" s="111"/>
    </row>
    <row r="705" spans="1:22" s="112" customFormat="1" ht="70.150000000000006" customHeight="1">
      <c r="A705" s="349" t="s">
        <v>1377</v>
      </c>
      <c r="B705" s="113"/>
      <c r="C705" s="383" t="s">
        <v>1577</v>
      </c>
      <c r="D705" s="384"/>
      <c r="E705" s="384"/>
      <c r="F705" s="384"/>
      <c r="G705" s="384"/>
      <c r="H705" s="385"/>
      <c r="I705" s="116" t="s">
        <v>571</v>
      </c>
      <c r="J705" s="180">
        <f>IF(SUM(L705:L705)=0,IF(COUNTIF(L705:L705,"未確認")&gt;0,"未確認",IF(COUNTIF(L705:L705,"~*")&gt;0,"*",SUM(L705:L705))),SUM(L705:L705))</f>
        <v>0</v>
      </c>
      <c r="K705" s="181" t="str">
        <f>IF(OR(COUNTIF(L705:L705,"未確認")&gt;0,COUNTIF(L705:L705,"*")&gt;0),"※","")</f>
        <v/>
      </c>
      <c r="L705" s="111"/>
    </row>
    <row r="706" spans="1:22" s="1" customFormat="1">
      <c r="A706" s="325"/>
      <c r="B706" s="19"/>
      <c r="C706" s="19"/>
      <c r="D706" s="19"/>
      <c r="E706" s="19"/>
      <c r="F706" s="19"/>
      <c r="G706" s="19"/>
      <c r="H706" s="15"/>
      <c r="I706" s="15"/>
      <c r="J706" s="87"/>
      <c r="K706" s="88"/>
      <c r="L706" s="89"/>
    </row>
    <row r="707" spans="1:22" s="82" customFormat="1">
      <c r="A707" s="325"/>
      <c r="B707" s="83"/>
      <c r="C707" s="60"/>
      <c r="D707" s="60"/>
      <c r="E707" s="60"/>
      <c r="F707" s="60"/>
      <c r="G707" s="60"/>
      <c r="H707" s="90"/>
      <c r="I707" s="90"/>
      <c r="J707" s="87"/>
      <c r="K707" s="88"/>
      <c r="L707" s="89"/>
    </row>
    <row r="708" spans="1:22" s="82" customFormat="1">
      <c r="A708" s="325"/>
      <c r="B708" s="83"/>
      <c r="C708" s="60"/>
      <c r="D708" s="60"/>
      <c r="E708" s="60"/>
      <c r="F708" s="60"/>
      <c r="G708" s="60"/>
      <c r="H708" s="90"/>
      <c r="I708" s="90"/>
      <c r="J708" s="87"/>
      <c r="K708" s="88"/>
      <c r="L708" s="89"/>
    </row>
    <row r="709" spans="1:22" s="108" customFormat="1">
      <c r="A709" s="325"/>
      <c r="C709" s="4"/>
      <c r="D709" s="4"/>
      <c r="E709" s="4"/>
      <c r="F709" s="4"/>
      <c r="G709" s="4"/>
      <c r="H709" s="307"/>
      <c r="I709" s="307"/>
      <c r="J709" s="59"/>
      <c r="K709" s="30"/>
      <c r="L709" s="101"/>
    </row>
    <row r="710" spans="1:22" s="108" customFormat="1">
      <c r="A710" s="325"/>
      <c r="B710" s="19" t="s">
        <v>572</v>
      </c>
      <c r="C710" s="4"/>
      <c r="D710" s="4"/>
      <c r="E710" s="4"/>
      <c r="F710" s="4"/>
      <c r="G710" s="4"/>
      <c r="H710" s="307"/>
      <c r="I710" s="307"/>
      <c r="J710" s="59"/>
      <c r="K710" s="30"/>
      <c r="L710" s="101"/>
    </row>
    <row r="711" spans="1:22">
      <c r="A711" s="325"/>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593</v>
      </c>
      <c r="M712" s="9"/>
      <c r="N712" s="9"/>
      <c r="O712" s="9"/>
      <c r="P712" s="9"/>
      <c r="Q712" s="9"/>
      <c r="R712" s="9"/>
      <c r="S712" s="9"/>
      <c r="T712" s="9"/>
      <c r="U712" s="9"/>
      <c r="V712" s="9"/>
    </row>
    <row r="713" spans="1:22" ht="20.25" customHeight="1">
      <c r="A713" s="325"/>
      <c r="B713" s="2"/>
      <c r="C713" s="60"/>
      <c r="D713" s="4"/>
      <c r="F713" s="4"/>
      <c r="G713" s="4"/>
      <c r="H713" s="307"/>
      <c r="I713" s="65" t="s">
        <v>1512</v>
      </c>
      <c r="J713" s="66"/>
      <c r="K713" s="168"/>
      <c r="L713" s="78" t="s">
        <v>595</v>
      </c>
      <c r="M713" s="9"/>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IF(SUM(L714:L714)=0,IF(COUNTIF(L714:L714,"未確認")&gt;0,"未確認",IF(COUNTIF(L714:L714,"~*")&gt;0,"*",SUM(L714:L714))),SUM(L714:L714))</f>
        <v>0</v>
      </c>
      <c r="K714" s="181" t="str">
        <f>IF(OR(COUNTIF(L714:L714,"未確認")&gt;0,COUNTIF(L714:L714,"*")&gt;0),"※","")</f>
        <v/>
      </c>
      <c r="L714" s="111"/>
    </row>
    <row r="715" spans="1:22" s="112" customFormat="1" ht="70.150000000000006" customHeight="1">
      <c r="A715" s="349" t="s">
        <v>1380</v>
      </c>
      <c r="B715" s="113"/>
      <c r="C715" s="383" t="s">
        <v>575</v>
      </c>
      <c r="D715" s="384"/>
      <c r="E715" s="384"/>
      <c r="F715" s="384"/>
      <c r="G715" s="384"/>
      <c r="H715" s="385"/>
      <c r="I715" s="116" t="s">
        <v>576</v>
      </c>
      <c r="J715" s="180">
        <f>IF(SUM(L715:L715)=0,IF(COUNTIF(L715:L715,"未確認")&gt;0,"未確認",IF(COUNTIF(L715:L715,"~*")&gt;0,"*",SUM(L715:L715))),SUM(L715:L715))</f>
        <v>0</v>
      </c>
      <c r="K715" s="181" t="str">
        <f>IF(OR(COUNTIF(L715:L715,"未確認")&gt;0,COUNTIF(L715:L715,"*")&gt;0),"※","")</f>
        <v/>
      </c>
      <c r="L715" s="111"/>
    </row>
    <row r="716" spans="1:22" s="112" customFormat="1" ht="70.150000000000006" customHeight="1">
      <c r="A716" s="349" t="s">
        <v>1381</v>
      </c>
      <c r="B716" s="113"/>
      <c r="C716" s="386" t="s">
        <v>577</v>
      </c>
      <c r="D716" s="387"/>
      <c r="E716" s="387"/>
      <c r="F716" s="387"/>
      <c r="G716" s="387"/>
      <c r="H716" s="388"/>
      <c r="I716" s="116" t="s">
        <v>578</v>
      </c>
      <c r="J716" s="180">
        <f>IF(SUM(L716:L716)=0,IF(COUNTIF(L716:L716,"未確認")&gt;0,"未確認",IF(COUNTIF(L716:L716,"~*")&gt;0,"*",SUM(L716:L716))),SUM(L716:L716))</f>
        <v>0</v>
      </c>
      <c r="K716" s="181" t="str">
        <f>IF(OR(COUNTIF(L716:L716,"未確認")&gt;0,COUNTIF(L716:L716,"*")&gt;0),"※","")</f>
        <v/>
      </c>
      <c r="L716" s="111"/>
    </row>
    <row r="717" spans="1:22" s="112" customFormat="1" ht="70.150000000000006" customHeight="1">
      <c r="A717" s="349" t="s">
        <v>1382</v>
      </c>
      <c r="B717" s="113"/>
      <c r="C717" s="386" t="s">
        <v>579</v>
      </c>
      <c r="D717" s="387"/>
      <c r="E717" s="387"/>
      <c r="F717" s="387"/>
      <c r="G717" s="387"/>
      <c r="H717" s="388"/>
      <c r="I717" s="116" t="s">
        <v>580</v>
      </c>
      <c r="J717" s="180">
        <f>IF(SUM(L717:L717)=0,IF(COUNTIF(L717:L717,"未確認")&gt;0,"未確認",IF(COUNTIF(L717:L717,"~*")&gt;0,"*",SUM(L717:L717))),SUM(L717:L717))</f>
        <v>0</v>
      </c>
      <c r="K717" s="181" t="str">
        <f>IF(OR(COUNTIF(L717:L717,"未確認")&gt;0,COUNTIF(L717:L717,"*")&gt;0),"※","")</f>
        <v/>
      </c>
      <c r="L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600</v>
      </c>
      <c r="C2" s="12"/>
      <c r="D2" s="12"/>
      <c r="E2" s="12"/>
      <c r="F2" s="12"/>
      <c r="G2" s="12"/>
      <c r="H2" s="10"/>
    </row>
    <row r="3" spans="1:22">
      <c r="A3" s="325"/>
      <c r="B3" s="13" t="s">
        <v>1883</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M8" s="9"/>
      <c r="N8" s="9"/>
      <c r="O8" s="9"/>
      <c r="P8" s="9"/>
      <c r="Q8" s="9"/>
      <c r="R8" s="9"/>
      <c r="S8" s="9"/>
      <c r="T8" s="9"/>
      <c r="U8" s="9"/>
      <c r="V8" s="9"/>
    </row>
    <row r="9" spans="1:22" s="22" customFormat="1">
      <c r="A9" s="325"/>
      <c r="B9" s="24"/>
      <c r="C9" s="20"/>
      <c r="D9" s="20"/>
      <c r="E9" s="20"/>
      <c r="F9" s="20"/>
      <c r="G9" s="20"/>
      <c r="H9" s="21"/>
      <c r="I9" s="513" t="s">
        <v>874</v>
      </c>
      <c r="J9" s="513"/>
      <c r="K9" s="513"/>
      <c r="L9" s="321" t="s">
        <v>601</v>
      </c>
    </row>
    <row r="10" spans="1:22" s="22" customFormat="1" ht="34.5" customHeight="1">
      <c r="A10" s="327" t="s">
        <v>876</v>
      </c>
      <c r="B10" s="18"/>
      <c r="C10" s="20"/>
      <c r="D10" s="20"/>
      <c r="E10" s="20"/>
      <c r="F10" s="20"/>
      <c r="G10" s="20"/>
      <c r="H10" s="21"/>
      <c r="I10" s="512" t="s">
        <v>877</v>
      </c>
      <c r="J10" s="512"/>
      <c r="K10" s="512"/>
      <c r="L10" s="25" t="s">
        <v>1884</v>
      </c>
    </row>
    <row r="11" spans="1:22" s="22" customFormat="1" ht="34.5" customHeight="1">
      <c r="A11" s="327" t="s">
        <v>876</v>
      </c>
      <c r="B11" s="26"/>
      <c r="C11" s="20"/>
      <c r="D11" s="20"/>
      <c r="E11" s="20"/>
      <c r="F11" s="20"/>
      <c r="G11" s="20"/>
      <c r="H11" s="21"/>
      <c r="I11" s="512" t="s">
        <v>881</v>
      </c>
      <c r="J11" s="512"/>
      <c r="K11" s="512"/>
      <c r="L11" s="25" t="s">
        <v>884</v>
      </c>
    </row>
    <row r="12" spans="1:22">
      <c r="A12" s="325"/>
      <c r="B12" s="19"/>
      <c r="M12" s="9"/>
      <c r="N12" s="9"/>
      <c r="O12" s="9"/>
      <c r="P12" s="9"/>
      <c r="Q12" s="9"/>
      <c r="R12" s="9"/>
      <c r="S12" s="9"/>
      <c r="T12" s="9"/>
      <c r="U12" s="9"/>
      <c r="V12" s="9"/>
    </row>
    <row r="13" spans="1:22">
      <c r="A13" s="325"/>
      <c r="B13" s="18"/>
      <c r="M13" s="9"/>
      <c r="N13" s="9"/>
      <c r="O13" s="9"/>
      <c r="P13" s="9"/>
      <c r="Q13" s="9"/>
      <c r="R13" s="9"/>
      <c r="S13" s="9"/>
      <c r="T13" s="9"/>
      <c r="U13" s="9"/>
      <c r="V13" s="9"/>
    </row>
    <row r="14" spans="1:22" s="22" customFormat="1">
      <c r="A14" s="325"/>
      <c r="B14" s="19" t="s">
        <v>885</v>
      </c>
      <c r="C14" s="20"/>
      <c r="D14" s="20"/>
      <c r="E14" s="20"/>
      <c r="F14" s="20"/>
      <c r="G14" s="20"/>
      <c r="H14" s="21"/>
      <c r="I14" s="21"/>
      <c r="J14" s="6"/>
      <c r="K14" s="7"/>
      <c r="L14" s="6"/>
    </row>
    <row r="15" spans="1:22" s="22" customFormat="1">
      <c r="A15" s="325"/>
      <c r="B15" s="19"/>
      <c r="C15" s="19"/>
      <c r="D15" s="19"/>
      <c r="E15" s="19"/>
      <c r="F15" s="19"/>
      <c r="G15" s="19"/>
      <c r="H15" s="15"/>
      <c r="I15" s="15"/>
      <c r="J15" s="6"/>
      <c r="K15" s="7"/>
      <c r="L15" s="23"/>
    </row>
    <row r="16" spans="1:22" s="22" customFormat="1">
      <c r="A16" s="325"/>
      <c r="B16" s="24"/>
      <c r="C16" s="20"/>
      <c r="D16" s="20"/>
      <c r="E16" s="20"/>
      <c r="F16" s="20"/>
      <c r="G16" s="20"/>
      <c r="H16" s="21"/>
      <c r="I16" s="513" t="s">
        <v>0</v>
      </c>
      <c r="J16" s="513"/>
      <c r="K16" s="513"/>
      <c r="L16" s="321" t="s">
        <v>601</v>
      </c>
    </row>
    <row r="17" spans="1:22" s="22" customFormat="1" ht="34.5" customHeight="1">
      <c r="A17" s="327" t="s">
        <v>876</v>
      </c>
      <c r="B17" s="18"/>
      <c r="C17" s="20"/>
      <c r="D17" s="20"/>
      <c r="E17" s="20"/>
      <c r="F17" s="20"/>
      <c r="G17" s="20"/>
      <c r="H17" s="21"/>
      <c r="I17" s="512" t="s">
        <v>18</v>
      </c>
      <c r="J17" s="512"/>
      <c r="K17" s="512"/>
      <c r="L17" s="25"/>
    </row>
    <row r="18" spans="1:22" s="22" customFormat="1" ht="34.5" customHeight="1">
      <c r="A18" s="327" t="s">
        <v>876</v>
      </c>
      <c r="B18" s="26"/>
      <c r="C18" s="20"/>
      <c r="D18" s="20"/>
      <c r="E18" s="20"/>
      <c r="F18" s="20"/>
      <c r="G18" s="20"/>
      <c r="H18" s="21"/>
      <c r="I18" s="512" t="s">
        <v>19</v>
      </c>
      <c r="J18" s="512"/>
      <c r="K18" s="512"/>
      <c r="L18" s="25"/>
    </row>
    <row r="19" spans="1:22" s="22" customFormat="1" ht="34.5" customHeight="1">
      <c r="A19" s="327" t="s">
        <v>876</v>
      </c>
      <c r="B19" s="26"/>
      <c r="C19" s="20"/>
      <c r="D19" s="20"/>
      <c r="E19" s="20"/>
      <c r="F19" s="20"/>
      <c r="G19" s="20"/>
      <c r="H19" s="21"/>
      <c r="I19" s="512" t="s">
        <v>20</v>
      </c>
      <c r="J19" s="512"/>
      <c r="K19" s="512"/>
      <c r="L19" s="27"/>
    </row>
    <row r="20" spans="1:22" s="22" customFormat="1" ht="34.5" customHeight="1">
      <c r="A20" s="327" t="s">
        <v>876</v>
      </c>
      <c r="B20" s="18"/>
      <c r="C20" s="20"/>
      <c r="D20" s="20"/>
      <c r="E20" s="20"/>
      <c r="F20" s="20"/>
      <c r="G20" s="20"/>
      <c r="H20" s="21"/>
      <c r="I20" s="512" t="s">
        <v>21</v>
      </c>
      <c r="J20" s="512"/>
      <c r="K20" s="512"/>
      <c r="L20" s="28" t="s">
        <v>886</v>
      </c>
    </row>
    <row r="21" spans="1:22" s="22" customFormat="1" ht="34.5" customHeight="1">
      <c r="A21" s="327" t="s">
        <v>876</v>
      </c>
      <c r="B21" s="18"/>
      <c r="C21" s="20"/>
      <c r="D21" s="20"/>
      <c r="E21" s="20"/>
      <c r="F21" s="20"/>
      <c r="G21" s="20"/>
      <c r="H21" s="21"/>
      <c r="I21" s="512" t="s">
        <v>22</v>
      </c>
      <c r="J21" s="512"/>
      <c r="K21" s="512"/>
      <c r="L21" s="27"/>
    </row>
    <row r="22" spans="1:22" s="22" customFormat="1" ht="34.5" customHeight="1">
      <c r="A22" s="327" t="s">
        <v>876</v>
      </c>
      <c r="B22" s="18"/>
      <c r="C22" s="20"/>
      <c r="D22" s="20"/>
      <c r="E22" s="20"/>
      <c r="F22" s="20"/>
      <c r="G22" s="20"/>
      <c r="H22" s="21"/>
      <c r="I22" s="512" t="s">
        <v>23</v>
      </c>
      <c r="J22" s="512"/>
      <c r="K22" s="512"/>
      <c r="L22" s="27"/>
    </row>
    <row r="23" spans="1:22" s="22" customFormat="1" ht="34.5" customHeight="1">
      <c r="A23" s="327" t="s">
        <v>876</v>
      </c>
      <c r="B23" s="18"/>
      <c r="C23" s="20"/>
      <c r="D23" s="20"/>
      <c r="E23" s="20"/>
      <c r="F23" s="20"/>
      <c r="G23" s="20"/>
      <c r="H23" s="21"/>
      <c r="I23" s="512" t="s">
        <v>1885</v>
      </c>
      <c r="J23" s="512"/>
      <c r="K23" s="512"/>
      <c r="L23" s="27"/>
    </row>
    <row r="24" spans="1:22" s="22" customFormat="1" ht="315" customHeight="1">
      <c r="A24" s="327" t="s">
        <v>887</v>
      </c>
      <c r="B24" s="18"/>
      <c r="C24" s="20"/>
      <c r="D24" s="20"/>
      <c r="E24" s="20"/>
      <c r="F24" s="20"/>
      <c r="G24" s="20"/>
      <c r="H24" s="21"/>
      <c r="I24" s="511" t="s">
        <v>1886</v>
      </c>
      <c r="J24" s="511"/>
      <c r="K24" s="511"/>
      <c r="L24" s="27" t="s">
        <v>26</v>
      </c>
    </row>
    <row r="25" spans="1:22" s="22" customFormat="1">
      <c r="A25" s="325"/>
      <c r="B25" s="18"/>
      <c r="C25" s="3"/>
      <c r="D25" s="3"/>
      <c r="E25" s="4"/>
      <c r="F25" s="3"/>
      <c r="G25" s="29"/>
      <c r="H25" s="5"/>
      <c r="I25" s="5"/>
      <c r="J25" s="6"/>
      <c r="K25" s="30"/>
      <c r="L25" s="8"/>
    </row>
    <row r="26" spans="1:22">
      <c r="A26" s="325"/>
      <c r="B26" s="18"/>
      <c r="K26" s="30"/>
      <c r="L26" s="8"/>
      <c r="M26" s="9"/>
      <c r="N26" s="9"/>
      <c r="O26" s="9"/>
      <c r="P26" s="9"/>
      <c r="Q26" s="9"/>
      <c r="R26" s="9"/>
      <c r="S26" s="9"/>
      <c r="T26" s="9"/>
      <c r="U26" s="9"/>
      <c r="V26" s="9"/>
    </row>
    <row r="27" spans="1:22" s="22" customFormat="1">
      <c r="A27" s="325"/>
      <c r="B27" s="31" t="s">
        <v>27</v>
      </c>
      <c r="C27" s="20"/>
      <c r="D27" s="20"/>
      <c r="E27" s="20"/>
      <c r="F27" s="20"/>
      <c r="G27" s="20"/>
      <c r="H27" s="21"/>
      <c r="I27" s="21"/>
      <c r="J27" s="6"/>
      <c r="K27" s="30"/>
      <c r="L27" s="8"/>
    </row>
    <row r="28" spans="1:22" s="22" customFormat="1">
      <c r="A28" s="325"/>
      <c r="B28" s="19"/>
      <c r="C28" s="19"/>
      <c r="D28" s="19"/>
      <c r="E28" s="19"/>
      <c r="F28" s="19"/>
      <c r="G28" s="19"/>
      <c r="H28" s="15"/>
      <c r="I28" s="15"/>
      <c r="J28" s="6"/>
      <c r="K28" s="30"/>
      <c r="L28" s="23"/>
    </row>
    <row r="29" spans="1:22" s="22" customFormat="1">
      <c r="A29" s="325"/>
      <c r="B29" s="24"/>
      <c r="C29" s="20"/>
      <c r="D29" s="20"/>
      <c r="E29" s="20"/>
      <c r="F29" s="20"/>
      <c r="G29" s="20"/>
      <c r="H29" s="21"/>
      <c r="I29" s="508" t="s">
        <v>28</v>
      </c>
      <c r="J29" s="509"/>
      <c r="K29" s="510"/>
      <c r="L29" s="321" t="s">
        <v>601</v>
      </c>
    </row>
    <row r="30" spans="1:22" s="22" customFormat="1" ht="34.5" customHeight="1">
      <c r="A30" s="327" t="s">
        <v>888</v>
      </c>
      <c r="B30" s="18"/>
      <c r="C30" s="20"/>
      <c r="D30" s="20"/>
      <c r="E30" s="20"/>
      <c r="F30" s="20"/>
      <c r="G30" s="20"/>
      <c r="H30" s="21"/>
      <c r="I30" s="502" t="s">
        <v>18</v>
      </c>
      <c r="J30" s="503"/>
      <c r="K30" s="504"/>
      <c r="L30" s="25"/>
    </row>
    <row r="31" spans="1:22" s="22" customFormat="1" ht="34.5" customHeight="1">
      <c r="A31" s="327" t="s">
        <v>888</v>
      </c>
      <c r="B31" s="26"/>
      <c r="C31" s="20"/>
      <c r="D31" s="20"/>
      <c r="E31" s="20"/>
      <c r="F31" s="20"/>
      <c r="G31" s="20"/>
      <c r="H31" s="21"/>
      <c r="I31" s="502" t="s">
        <v>19</v>
      </c>
      <c r="J31" s="503"/>
      <c r="K31" s="504"/>
      <c r="L31" s="25"/>
    </row>
    <row r="32" spans="1:22" s="22" customFormat="1" ht="34.5" customHeight="1">
      <c r="A32" s="327" t="s">
        <v>888</v>
      </c>
      <c r="B32" s="26"/>
      <c r="C32" s="20"/>
      <c r="D32" s="20"/>
      <c r="E32" s="20"/>
      <c r="F32" s="20"/>
      <c r="G32" s="20"/>
      <c r="H32" s="21"/>
      <c r="I32" s="502" t="s">
        <v>20</v>
      </c>
      <c r="J32" s="503"/>
      <c r="K32" s="504"/>
      <c r="L32" s="27"/>
    </row>
    <row r="33" spans="1:22" s="22" customFormat="1" ht="34.5" customHeight="1">
      <c r="A33" s="327" t="s">
        <v>888</v>
      </c>
      <c r="B33" s="18"/>
      <c r="C33" s="20"/>
      <c r="D33" s="20"/>
      <c r="E33" s="20"/>
      <c r="F33" s="20"/>
      <c r="G33" s="20"/>
      <c r="H33" s="21"/>
      <c r="I33" s="502" t="s">
        <v>21</v>
      </c>
      <c r="J33" s="503"/>
      <c r="K33" s="504"/>
      <c r="L33" s="28" t="s">
        <v>886</v>
      </c>
    </row>
    <row r="34" spans="1:22" s="22" customFormat="1" ht="34.5" customHeight="1">
      <c r="A34" s="327" t="s">
        <v>888</v>
      </c>
      <c r="B34" s="18"/>
      <c r="C34" s="20"/>
      <c r="D34" s="20"/>
      <c r="E34" s="20"/>
      <c r="F34" s="20"/>
      <c r="G34" s="20"/>
      <c r="H34" s="21"/>
      <c r="I34" s="499" t="s">
        <v>29</v>
      </c>
      <c r="J34" s="500"/>
      <c r="K34" s="501"/>
      <c r="L34" s="27"/>
    </row>
    <row r="35" spans="1:22" s="22" customFormat="1" ht="34.5" customHeight="1">
      <c r="A35" s="327" t="s">
        <v>888</v>
      </c>
      <c r="B35" s="18"/>
      <c r="C35" s="20"/>
      <c r="D35" s="20"/>
      <c r="E35" s="20"/>
      <c r="F35" s="20"/>
      <c r="G35" s="20"/>
      <c r="H35" s="21"/>
      <c r="I35" s="499" t="s">
        <v>30</v>
      </c>
      <c r="J35" s="500"/>
      <c r="K35" s="501"/>
      <c r="L35" s="27"/>
    </row>
    <row r="36" spans="1:22" s="32" customFormat="1" ht="34.5" customHeight="1">
      <c r="A36" s="327" t="s">
        <v>888</v>
      </c>
      <c r="B36" s="18"/>
      <c r="C36" s="20"/>
      <c r="D36" s="20"/>
      <c r="E36" s="20"/>
      <c r="F36" s="20"/>
      <c r="G36" s="20"/>
      <c r="H36" s="21"/>
      <c r="I36" s="499" t="s">
        <v>31</v>
      </c>
      <c r="J36" s="500"/>
      <c r="K36" s="501"/>
      <c r="L36" s="27"/>
    </row>
    <row r="37" spans="1:22" s="22" customFormat="1" ht="34.5" customHeight="1">
      <c r="A37" s="327" t="s">
        <v>888</v>
      </c>
      <c r="B37" s="18"/>
      <c r="C37" s="20"/>
      <c r="D37" s="20"/>
      <c r="E37" s="20"/>
      <c r="F37" s="20"/>
      <c r="G37" s="20"/>
      <c r="H37" s="21"/>
      <c r="I37" s="496" t="s">
        <v>24</v>
      </c>
      <c r="J37" s="496"/>
      <c r="K37" s="496"/>
      <c r="L37" s="27"/>
    </row>
    <row r="38" spans="1:22" s="22" customFormat="1">
      <c r="A38" s="325"/>
      <c r="B38" s="18"/>
      <c r="C38" s="3"/>
      <c r="D38" s="3"/>
      <c r="E38" s="4"/>
      <c r="F38" s="3"/>
      <c r="G38" s="33"/>
      <c r="H38" s="5"/>
      <c r="I38" s="5"/>
      <c r="J38" s="6"/>
      <c r="K38" s="30"/>
      <c r="L38" s="8"/>
    </row>
    <row r="39" spans="1:22" s="22" customFormat="1">
      <c r="A39" s="325"/>
      <c r="B39" s="18"/>
      <c r="C39" s="3"/>
      <c r="D39" s="3"/>
      <c r="E39" s="4"/>
      <c r="F39" s="3"/>
      <c r="G39" s="33"/>
      <c r="H39" s="5"/>
      <c r="I39" s="5"/>
      <c r="J39" s="6"/>
      <c r="K39" s="30"/>
      <c r="L39" s="8"/>
    </row>
    <row r="40" spans="1:22" s="22" customFormat="1">
      <c r="A40" s="325"/>
      <c r="B40" s="31" t="s">
        <v>32</v>
      </c>
      <c r="C40" s="20"/>
      <c r="D40" s="20"/>
      <c r="E40" s="20"/>
      <c r="F40" s="20"/>
      <c r="G40" s="20"/>
      <c r="H40" s="21"/>
      <c r="I40" s="21"/>
      <c r="J40" s="6"/>
      <c r="K40" s="30"/>
      <c r="L40" s="8"/>
    </row>
    <row r="41" spans="1:22" s="22" customFormat="1">
      <c r="A41" s="325"/>
      <c r="B41" s="19"/>
      <c r="C41" s="19"/>
      <c r="D41" s="19"/>
      <c r="E41" s="19"/>
      <c r="F41" s="19"/>
      <c r="G41" s="19"/>
      <c r="H41" s="15"/>
      <c r="I41" s="15"/>
      <c r="J41" s="6"/>
      <c r="K41" s="30"/>
      <c r="L41" s="23"/>
    </row>
    <row r="42" spans="1:22" s="22" customFormat="1">
      <c r="A42" s="325"/>
      <c r="B42" s="24"/>
      <c r="C42" s="20"/>
      <c r="D42" s="20"/>
      <c r="E42" s="20"/>
      <c r="F42" s="20"/>
      <c r="G42" s="20"/>
      <c r="H42" s="21"/>
      <c r="I42" s="508" t="s">
        <v>33</v>
      </c>
      <c r="J42" s="509"/>
      <c r="K42" s="510"/>
      <c r="L42" s="321" t="s">
        <v>601</v>
      </c>
    </row>
    <row r="43" spans="1:22" s="22" customFormat="1" ht="34.5" customHeight="1">
      <c r="A43" s="327" t="s">
        <v>889</v>
      </c>
      <c r="B43" s="18"/>
      <c r="C43" s="20"/>
      <c r="D43" s="20"/>
      <c r="E43" s="20"/>
      <c r="F43" s="20"/>
      <c r="G43" s="20"/>
      <c r="H43" s="21"/>
      <c r="I43" s="502" t="s">
        <v>34</v>
      </c>
      <c r="J43" s="503"/>
      <c r="K43" s="504"/>
      <c r="L43" s="25"/>
    </row>
    <row r="44" spans="1:22" s="22" customFormat="1" ht="34.5" customHeight="1">
      <c r="A44" s="327" t="s">
        <v>889</v>
      </c>
      <c r="B44" s="26"/>
      <c r="C44" s="20"/>
      <c r="D44" s="20"/>
      <c r="E44" s="20"/>
      <c r="F44" s="20"/>
      <c r="G44" s="20"/>
      <c r="H44" s="21"/>
      <c r="I44" s="502" t="s">
        <v>35</v>
      </c>
      <c r="J44" s="503"/>
      <c r="K44" s="504"/>
      <c r="L44" s="25"/>
    </row>
    <row r="45" spans="1:22" s="22" customFormat="1" ht="34.5" customHeight="1">
      <c r="A45" s="327" t="s">
        <v>889</v>
      </c>
      <c r="B45" s="26"/>
      <c r="C45" s="20"/>
      <c r="D45" s="20"/>
      <c r="E45" s="20"/>
      <c r="F45" s="20"/>
      <c r="G45" s="20"/>
      <c r="H45" s="21"/>
      <c r="I45" s="502" t="s">
        <v>36</v>
      </c>
      <c r="J45" s="503"/>
      <c r="K45" s="504"/>
      <c r="L45" s="34"/>
    </row>
    <row r="46" spans="1:22" s="22" customFormat="1" ht="34.5" customHeight="1">
      <c r="A46" s="327" t="s">
        <v>889</v>
      </c>
      <c r="B46" s="18"/>
      <c r="C46" s="20"/>
      <c r="D46" s="20"/>
      <c r="E46" s="20"/>
      <c r="F46" s="20"/>
      <c r="G46" s="20"/>
      <c r="H46" s="21"/>
      <c r="I46" s="502" t="s">
        <v>37</v>
      </c>
      <c r="J46" s="503"/>
      <c r="K46" s="504"/>
      <c r="L46" s="25"/>
    </row>
    <row r="47" spans="1:22" s="22" customFormat="1">
      <c r="A47" s="325"/>
      <c r="B47" s="18"/>
      <c r="C47" s="3"/>
      <c r="D47" s="3"/>
      <c r="E47" s="4"/>
      <c r="F47" s="3"/>
      <c r="G47" s="29"/>
      <c r="H47" s="5"/>
      <c r="I47" s="5"/>
      <c r="J47" s="6"/>
      <c r="K47" s="30"/>
      <c r="L47" s="8"/>
    </row>
    <row r="48" spans="1:22">
      <c r="A48" s="325"/>
      <c r="B48" s="18"/>
      <c r="K48" s="30"/>
      <c r="L48" s="8"/>
      <c r="M48" s="9"/>
      <c r="N48" s="9"/>
      <c r="O48" s="9"/>
      <c r="P48" s="9"/>
      <c r="Q48" s="9"/>
      <c r="R48" s="9"/>
      <c r="S48" s="9"/>
      <c r="T48" s="9"/>
      <c r="U48" s="9"/>
      <c r="V48" s="9"/>
    </row>
    <row r="49" spans="1:12" s="22" customFormat="1">
      <c r="A49" s="325"/>
      <c r="B49" s="31" t="s">
        <v>38</v>
      </c>
      <c r="C49" s="20"/>
      <c r="D49" s="20"/>
      <c r="E49" s="20"/>
      <c r="F49" s="20"/>
      <c r="G49" s="20"/>
      <c r="H49" s="21"/>
      <c r="I49" s="21"/>
      <c r="J49" s="6"/>
      <c r="K49" s="30"/>
      <c r="L49" s="8"/>
    </row>
    <row r="50" spans="1:12" s="22" customFormat="1">
      <c r="A50" s="325"/>
      <c r="B50" s="19"/>
      <c r="C50" s="19"/>
      <c r="D50" s="19"/>
      <c r="E50" s="19"/>
      <c r="F50" s="19"/>
      <c r="G50" s="19"/>
      <c r="H50" s="15"/>
      <c r="I50" s="15"/>
      <c r="J50" s="6"/>
      <c r="K50" s="30"/>
      <c r="L50" s="23"/>
    </row>
    <row r="51" spans="1:12" s="22" customFormat="1">
      <c r="A51" s="325"/>
      <c r="B51" s="24"/>
      <c r="C51" s="20"/>
      <c r="D51" s="20"/>
      <c r="E51" s="20"/>
      <c r="F51" s="20"/>
      <c r="G51" s="20"/>
      <c r="H51" s="35"/>
      <c r="I51" s="505" t="s">
        <v>28</v>
      </c>
      <c r="J51" s="506"/>
      <c r="K51" s="507"/>
      <c r="L51" s="321" t="s">
        <v>601</v>
      </c>
    </row>
    <row r="52" spans="1:12" s="22" customFormat="1" ht="34.5" customHeight="1">
      <c r="A52" s="328" t="s">
        <v>890</v>
      </c>
      <c r="B52" s="18"/>
      <c r="C52" s="20"/>
      <c r="D52" s="20"/>
      <c r="E52" s="20"/>
      <c r="F52" s="20"/>
      <c r="G52" s="20"/>
      <c r="H52" s="21"/>
      <c r="I52" s="499" t="s">
        <v>18</v>
      </c>
      <c r="J52" s="500"/>
      <c r="K52" s="501"/>
      <c r="L52" s="25"/>
    </row>
    <row r="53" spans="1:12" s="22" customFormat="1" ht="34.5" customHeight="1">
      <c r="A53" s="328" t="s">
        <v>890</v>
      </c>
      <c r="B53" s="26"/>
      <c r="C53" s="20"/>
      <c r="D53" s="20"/>
      <c r="E53" s="20"/>
      <c r="F53" s="20"/>
      <c r="G53" s="20"/>
      <c r="H53" s="21"/>
      <c r="I53" s="499" t="s">
        <v>19</v>
      </c>
      <c r="J53" s="500"/>
      <c r="K53" s="501"/>
      <c r="L53" s="25"/>
    </row>
    <row r="54" spans="1:12" s="22" customFormat="1" ht="34.5" customHeight="1">
      <c r="A54" s="328" t="s">
        <v>890</v>
      </c>
      <c r="B54" s="26"/>
      <c r="C54" s="20"/>
      <c r="D54" s="20"/>
      <c r="E54" s="20"/>
      <c r="F54" s="20"/>
      <c r="G54" s="20"/>
      <c r="H54" s="21"/>
      <c r="I54" s="499" t="s">
        <v>20</v>
      </c>
      <c r="J54" s="500"/>
      <c r="K54" s="501"/>
      <c r="L54" s="27"/>
    </row>
    <row r="55" spans="1:12" s="22" customFormat="1" ht="34.5" customHeight="1">
      <c r="A55" s="328" t="s">
        <v>890</v>
      </c>
      <c r="B55" s="18"/>
      <c r="C55" s="20"/>
      <c r="D55" s="20"/>
      <c r="E55" s="20"/>
      <c r="F55" s="20"/>
      <c r="G55" s="20"/>
      <c r="H55" s="21"/>
      <c r="I55" s="499" t="s">
        <v>21</v>
      </c>
      <c r="J55" s="500"/>
      <c r="K55" s="501"/>
      <c r="L55" s="28"/>
    </row>
    <row r="56" spans="1:12" s="22" customFormat="1" ht="34.5" customHeight="1">
      <c r="A56" s="328" t="s">
        <v>890</v>
      </c>
      <c r="B56" s="18"/>
      <c r="C56" s="20"/>
      <c r="D56" s="20"/>
      <c r="E56" s="20"/>
      <c r="F56" s="20"/>
      <c r="G56" s="20"/>
      <c r="H56" s="21"/>
      <c r="I56" s="499" t="s">
        <v>29</v>
      </c>
      <c r="J56" s="500"/>
      <c r="K56" s="501"/>
      <c r="L56" s="27"/>
    </row>
    <row r="57" spans="1:12" s="22" customFormat="1" ht="34.5" customHeight="1">
      <c r="A57" s="328" t="s">
        <v>890</v>
      </c>
      <c r="B57" s="18"/>
      <c r="C57" s="20"/>
      <c r="D57" s="20"/>
      <c r="E57" s="20"/>
      <c r="F57" s="20"/>
      <c r="G57" s="20"/>
      <c r="H57" s="21"/>
      <c r="I57" s="499" t="s">
        <v>30</v>
      </c>
      <c r="J57" s="500"/>
      <c r="K57" s="501"/>
      <c r="L57" s="27"/>
    </row>
    <row r="58" spans="1:12" s="32" customFormat="1" ht="34.5" customHeight="1">
      <c r="A58" s="328" t="s">
        <v>890</v>
      </c>
      <c r="B58" s="18"/>
      <c r="C58" s="20"/>
      <c r="D58" s="20"/>
      <c r="E58" s="20"/>
      <c r="F58" s="20"/>
      <c r="G58" s="20"/>
      <c r="H58" s="21"/>
      <c r="I58" s="499" t="s">
        <v>1887</v>
      </c>
      <c r="J58" s="500"/>
      <c r="K58" s="501"/>
      <c r="L58" s="27"/>
    </row>
    <row r="59" spans="1:12" s="22" customFormat="1" ht="34.5" customHeight="1">
      <c r="A59" s="328" t="s">
        <v>890</v>
      </c>
      <c r="B59" s="18"/>
      <c r="C59" s="20"/>
      <c r="D59" s="20"/>
      <c r="E59" s="20"/>
      <c r="F59" s="20"/>
      <c r="G59" s="20"/>
      <c r="H59" s="21"/>
      <c r="I59" s="496" t="s">
        <v>1885</v>
      </c>
      <c r="J59" s="496"/>
      <c r="K59" s="496"/>
      <c r="L59" s="27" t="s">
        <v>886</v>
      </c>
    </row>
    <row r="60" spans="1:12" s="22" customFormat="1" ht="34.5" customHeight="1">
      <c r="A60" s="328" t="s">
        <v>890</v>
      </c>
      <c r="B60" s="18"/>
      <c r="C60" s="20"/>
      <c r="D60" s="20"/>
      <c r="E60" s="20"/>
      <c r="F60" s="20"/>
      <c r="G60" s="20"/>
      <c r="H60" s="21"/>
      <c r="I60" s="496" t="s">
        <v>39</v>
      </c>
      <c r="J60" s="496"/>
      <c r="K60" s="496"/>
      <c r="L60" s="27" t="s">
        <v>26</v>
      </c>
    </row>
    <row r="61" spans="1:12" s="22" customFormat="1">
      <c r="A61" s="325"/>
      <c r="B61" s="18"/>
      <c r="C61" s="3"/>
      <c r="D61" s="3"/>
      <c r="E61" s="4"/>
      <c r="F61" s="3"/>
      <c r="G61" s="33"/>
      <c r="H61" s="5"/>
      <c r="I61" s="5"/>
      <c r="J61" s="6"/>
      <c r="K61" s="30"/>
      <c r="L61" s="8"/>
    </row>
    <row r="62" spans="1:12" s="22" customFormat="1">
      <c r="A62" s="325"/>
      <c r="B62" s="18"/>
      <c r="C62" s="3"/>
      <c r="D62" s="3"/>
      <c r="E62" s="4"/>
      <c r="F62" s="3"/>
      <c r="G62" s="33"/>
      <c r="H62" s="5"/>
      <c r="I62" s="5"/>
      <c r="J62" s="6"/>
      <c r="K62" s="30"/>
      <c r="L62" s="8"/>
    </row>
    <row r="63" spans="1:12" s="22" customFormat="1">
      <c r="A63" s="325"/>
      <c r="B63" s="18"/>
      <c r="C63" s="3"/>
      <c r="D63" s="3"/>
      <c r="E63" s="4"/>
      <c r="F63" s="3"/>
      <c r="G63" s="33"/>
      <c r="H63" s="5"/>
      <c r="I63" s="5"/>
      <c r="J63" s="6"/>
      <c r="K63" s="30"/>
      <c r="L63" s="6"/>
    </row>
    <row r="64" spans="1:12" s="22" customFormat="1">
      <c r="A64" s="325"/>
      <c r="B64" s="18"/>
      <c r="C64" s="3"/>
      <c r="D64" s="3"/>
      <c r="E64" s="4"/>
      <c r="F64" s="3"/>
      <c r="G64" s="29"/>
      <c r="H64" s="5"/>
      <c r="I64" s="5"/>
      <c r="J64" s="6"/>
      <c r="K64" s="30"/>
      <c r="L64" s="6"/>
    </row>
    <row r="65" spans="1:12" s="22" customFormat="1">
      <c r="A65" s="325"/>
      <c r="B65" s="19"/>
      <c r="C65" s="36"/>
      <c r="D65" s="36"/>
      <c r="E65" s="36"/>
      <c r="F65" s="36"/>
      <c r="G65" s="36"/>
      <c r="H65" s="21"/>
      <c r="I65" s="21"/>
      <c r="J65" s="6"/>
      <c r="K65" s="30"/>
      <c r="L65" s="6"/>
    </row>
    <row r="66" spans="1:12" s="22" customFormat="1">
      <c r="A66" s="325"/>
      <c r="B66" s="2"/>
      <c r="C66" s="37" t="s">
        <v>40</v>
      </c>
      <c r="D66" s="38"/>
      <c r="E66" s="38"/>
      <c r="F66" s="38"/>
      <c r="G66" s="38"/>
      <c r="H66" s="38"/>
      <c r="I66" s="5"/>
      <c r="J66" s="39"/>
      <c r="K66" s="7"/>
      <c r="L66" s="6"/>
    </row>
    <row r="67" spans="1:12" s="22" customFormat="1" ht="34.5" customHeight="1">
      <c r="A67" s="325"/>
      <c r="B67" s="2"/>
      <c r="C67" s="40"/>
      <c r="D67" s="497" t="s">
        <v>41</v>
      </c>
      <c r="E67" s="497"/>
      <c r="F67" s="497"/>
      <c r="G67" s="497"/>
      <c r="H67" s="497"/>
      <c r="I67" s="497"/>
      <c r="J67" s="497"/>
      <c r="K67" s="497"/>
      <c r="L67" s="497"/>
    </row>
    <row r="68" spans="1:12" s="22" customFormat="1" ht="34.5" customHeight="1">
      <c r="A68" s="325"/>
      <c r="B68" s="2"/>
      <c r="C68" s="43"/>
      <c r="D68" s="498" t="s">
        <v>1888</v>
      </c>
      <c r="E68" s="498"/>
      <c r="F68" s="498"/>
      <c r="G68" s="498"/>
      <c r="H68" s="498"/>
      <c r="I68" s="498"/>
      <c r="J68" s="498"/>
      <c r="K68" s="498"/>
      <c r="L68" s="498"/>
    </row>
    <row r="69" spans="1:12" s="22" customFormat="1" ht="34.5" customHeight="1">
      <c r="A69" s="325"/>
      <c r="B69" s="2"/>
      <c r="C69" s="43"/>
      <c r="D69" s="498" t="s">
        <v>1889</v>
      </c>
      <c r="E69" s="498"/>
      <c r="F69" s="498"/>
      <c r="G69" s="498"/>
      <c r="H69" s="498"/>
      <c r="I69" s="498"/>
      <c r="J69" s="498"/>
      <c r="K69" s="498"/>
      <c r="L69" s="498"/>
    </row>
    <row r="70" spans="1:12" s="22" customFormat="1" ht="34.5" customHeight="1">
      <c r="A70" s="325"/>
      <c r="B70" s="2"/>
      <c r="C70" s="43"/>
      <c r="D70" s="498" t="s">
        <v>44</v>
      </c>
      <c r="E70" s="498"/>
      <c r="F70" s="498"/>
      <c r="G70" s="498"/>
      <c r="H70" s="498"/>
      <c r="I70" s="498"/>
      <c r="J70" s="498"/>
      <c r="K70" s="498"/>
      <c r="L70" s="498"/>
    </row>
    <row r="71" spans="1:12" s="22" customFormat="1" ht="34.5" customHeight="1">
      <c r="A71" s="325"/>
      <c r="B71" s="2"/>
      <c r="C71" s="43"/>
      <c r="D71" s="498" t="s">
        <v>45</v>
      </c>
      <c r="E71" s="498"/>
      <c r="F71" s="498"/>
      <c r="G71" s="498"/>
      <c r="H71" s="498"/>
      <c r="I71" s="498"/>
      <c r="J71" s="498"/>
      <c r="K71" s="498"/>
      <c r="L71" s="498"/>
    </row>
    <row r="72" spans="1:12" s="22" customFormat="1">
      <c r="A72" s="325"/>
      <c r="B72" s="19"/>
      <c r="C72" s="36"/>
      <c r="D72" s="36"/>
      <c r="E72" s="36"/>
      <c r="F72" s="36"/>
      <c r="G72" s="36"/>
      <c r="H72" s="21"/>
      <c r="I72" s="21"/>
      <c r="J72" s="6"/>
      <c r="K72" s="7"/>
      <c r="L72" s="6"/>
    </row>
    <row r="73" spans="1:12" s="46" customFormat="1">
      <c r="A73" s="329"/>
      <c r="B73" s="19"/>
      <c r="C73" s="45" t="s">
        <v>1890</v>
      </c>
      <c r="F73" s="47"/>
      <c r="G73" s="45"/>
      <c r="H73" s="330" t="s">
        <v>1891</v>
      </c>
      <c r="I73" s="330"/>
      <c r="J73" s="330" t="s">
        <v>1892</v>
      </c>
      <c r="K73" s="331"/>
      <c r="L73" s="330"/>
    </row>
    <row r="74" spans="1:12" s="22" customFormat="1">
      <c r="A74" s="325"/>
      <c r="B74" s="2"/>
      <c r="C74" s="48"/>
      <c r="D74" s="36"/>
      <c r="E74" s="36"/>
      <c r="F74" s="36"/>
      <c r="G74" s="36"/>
      <c r="H74" s="21"/>
      <c r="I74" s="38"/>
      <c r="J74" s="6"/>
      <c r="K74" s="7"/>
      <c r="L74" s="320"/>
    </row>
    <row r="75" spans="1:12" s="22" customFormat="1">
      <c r="A75" s="325"/>
      <c r="B75" s="2"/>
      <c r="C75" s="42"/>
      <c r="D75" s="42"/>
      <c r="E75" s="42"/>
      <c r="F75" s="42"/>
      <c r="G75" s="42"/>
      <c r="H75" s="42"/>
      <c r="I75" s="42"/>
      <c r="J75" s="42"/>
      <c r="K75" s="50"/>
      <c r="L75" s="42"/>
    </row>
    <row r="76" spans="1:12" s="22" customFormat="1">
      <c r="A76" s="325"/>
      <c r="B76" s="2"/>
      <c r="C76" s="51"/>
      <c r="D76" s="36"/>
      <c r="E76" s="36"/>
      <c r="F76" s="36"/>
      <c r="G76" s="36"/>
      <c r="H76" s="21"/>
      <c r="I76" s="38"/>
      <c r="J76" s="6"/>
      <c r="K76" s="7"/>
      <c r="L76" s="320"/>
    </row>
    <row r="77" spans="1:12" s="22" customFormat="1">
      <c r="A77" s="325"/>
      <c r="B77" s="2"/>
      <c r="C77" s="51"/>
      <c r="D77" s="36"/>
      <c r="E77" s="36"/>
      <c r="F77" s="36"/>
      <c r="G77" s="36"/>
      <c r="H77" s="21"/>
      <c r="I77" s="38"/>
      <c r="J77" s="6"/>
      <c r="K77" s="7"/>
      <c r="L77" s="320"/>
    </row>
    <row r="78" spans="1:12" s="22" customFormat="1">
      <c r="A78" s="325"/>
      <c r="B78" s="2"/>
      <c r="C78" s="492" t="s">
        <v>49</v>
      </c>
      <c r="D78" s="492"/>
      <c r="E78" s="492"/>
      <c r="F78" s="492"/>
      <c r="G78" s="492"/>
      <c r="H78" s="492" t="s">
        <v>50</v>
      </c>
      <c r="I78" s="492"/>
      <c r="J78" s="492" t="s">
        <v>51</v>
      </c>
      <c r="K78" s="492"/>
      <c r="L78" s="492"/>
    </row>
    <row r="79" spans="1:12" s="22" customFormat="1">
      <c r="A79" s="325"/>
      <c r="B79" s="2"/>
      <c r="C79" s="492" t="s">
        <v>52</v>
      </c>
      <c r="D79" s="492"/>
      <c r="E79" s="492"/>
      <c r="F79" s="492"/>
      <c r="G79" s="492"/>
      <c r="H79" s="492" t="s">
        <v>53</v>
      </c>
      <c r="I79" s="492"/>
      <c r="J79" s="492" t="s">
        <v>54</v>
      </c>
      <c r="K79" s="492"/>
      <c r="L79" s="492"/>
    </row>
    <row r="80" spans="1:12" s="22" customFormat="1">
      <c r="A80" s="325"/>
      <c r="B80" s="2"/>
      <c r="C80" s="492" t="s">
        <v>55</v>
      </c>
      <c r="D80" s="492"/>
      <c r="E80" s="492"/>
      <c r="F80" s="492"/>
      <c r="G80" s="492"/>
      <c r="H80" s="492" t="s">
        <v>56</v>
      </c>
      <c r="I80" s="492"/>
      <c r="J80" s="492" t="s">
        <v>57</v>
      </c>
      <c r="K80" s="492"/>
      <c r="L80" s="492"/>
    </row>
    <row r="81" spans="1:12" s="22" customFormat="1">
      <c r="A81" s="325"/>
      <c r="B81" s="2"/>
      <c r="C81" s="492" t="s">
        <v>58</v>
      </c>
      <c r="D81" s="492"/>
      <c r="E81" s="492"/>
      <c r="F81" s="492"/>
      <c r="G81" s="492"/>
      <c r="H81" s="492" t="s">
        <v>59</v>
      </c>
      <c r="I81" s="492"/>
      <c r="J81" s="492" t="s">
        <v>60</v>
      </c>
      <c r="K81" s="492"/>
      <c r="L81" s="492"/>
    </row>
    <row r="82" spans="1:12" s="22" customFormat="1">
      <c r="A82" s="325"/>
      <c r="B82" s="2"/>
      <c r="C82" s="492" t="s">
        <v>61</v>
      </c>
      <c r="D82" s="492"/>
      <c r="E82" s="492"/>
      <c r="F82" s="492"/>
      <c r="G82" s="492"/>
      <c r="H82" s="38"/>
      <c r="I82" s="38"/>
      <c r="J82" s="492" t="s">
        <v>62</v>
      </c>
      <c r="K82" s="492"/>
      <c r="L82" s="492"/>
    </row>
    <row r="83" spans="1:12" s="22" customFormat="1">
      <c r="A83" s="325"/>
      <c r="C83" s="492" t="s">
        <v>63</v>
      </c>
      <c r="D83" s="492"/>
      <c r="E83" s="492"/>
      <c r="F83" s="492"/>
      <c r="G83" s="492"/>
      <c r="J83" s="492" t="s">
        <v>64</v>
      </c>
      <c r="K83" s="492"/>
      <c r="L83" s="492"/>
    </row>
    <row r="84" spans="1:12" s="22" customFormat="1">
      <c r="A84" s="325"/>
      <c r="B84" s="2"/>
      <c r="C84" s="492" t="s">
        <v>1893</v>
      </c>
      <c r="D84" s="492"/>
      <c r="E84" s="492"/>
      <c r="F84" s="492"/>
      <c r="G84" s="492"/>
      <c r="H84" s="332"/>
      <c r="I84" s="332"/>
      <c r="J84" s="492" t="s">
        <v>66</v>
      </c>
      <c r="K84" s="492"/>
      <c r="L84" s="492"/>
    </row>
    <row r="85" spans="1:12" s="22" customFormat="1">
      <c r="A85" s="325"/>
      <c r="B85" s="2"/>
      <c r="C85" s="492" t="s">
        <v>67</v>
      </c>
      <c r="D85" s="492"/>
      <c r="E85" s="492"/>
      <c r="F85" s="492"/>
      <c r="H85" s="38"/>
      <c r="I85" s="38"/>
      <c r="J85" s="492" t="s">
        <v>68</v>
      </c>
      <c r="K85" s="492"/>
      <c r="L85" s="492"/>
    </row>
    <row r="86" spans="1:12" s="22" customFormat="1">
      <c r="A86" s="325"/>
      <c r="B86" s="2"/>
      <c r="C86" s="492" t="s">
        <v>69</v>
      </c>
      <c r="D86" s="492"/>
      <c r="E86" s="492"/>
      <c r="F86" s="492"/>
      <c r="G86" s="38"/>
      <c r="H86" s="38"/>
      <c r="I86" s="38"/>
      <c r="J86" s="492" t="s">
        <v>70</v>
      </c>
      <c r="K86" s="492"/>
      <c r="L86" s="492"/>
    </row>
    <row r="87" spans="1:12" s="22" customFormat="1">
      <c r="A87" s="325"/>
      <c r="B87" s="2"/>
      <c r="C87" s="492" t="s">
        <v>71</v>
      </c>
      <c r="D87" s="492"/>
      <c r="E87" s="492"/>
      <c r="F87" s="492"/>
      <c r="G87" s="38"/>
      <c r="H87" s="38"/>
      <c r="I87" s="38"/>
      <c r="J87" s="492" t="s">
        <v>72</v>
      </c>
      <c r="K87" s="492"/>
      <c r="L87" s="492"/>
    </row>
    <row r="88" spans="1:12" s="22" customFormat="1">
      <c r="A88" s="325"/>
      <c r="B88" s="2"/>
      <c r="C88" s="492" t="s">
        <v>73</v>
      </c>
      <c r="D88" s="492"/>
      <c r="E88" s="492"/>
      <c r="F88" s="492"/>
      <c r="G88" s="38"/>
      <c r="H88" s="38"/>
      <c r="I88" s="38"/>
      <c r="J88" s="51"/>
      <c r="K88" s="52"/>
      <c r="L88" s="6"/>
    </row>
    <row r="89" spans="1:12" s="22" customFormat="1">
      <c r="A89" s="325"/>
      <c r="B89" s="2"/>
      <c r="C89" s="492" t="s">
        <v>74</v>
      </c>
      <c r="D89" s="492"/>
      <c r="E89" s="492"/>
      <c r="F89" s="492"/>
      <c r="G89" s="38"/>
      <c r="H89" s="38"/>
      <c r="I89" s="38"/>
      <c r="J89" s="51"/>
      <c r="K89" s="52"/>
      <c r="L89" s="6"/>
    </row>
    <row r="90" spans="1:12" s="22" customFormat="1">
      <c r="A90" s="325"/>
      <c r="B90" s="2"/>
      <c r="C90" s="492" t="s">
        <v>75</v>
      </c>
      <c r="D90" s="492"/>
      <c r="E90" s="492"/>
      <c r="F90" s="492"/>
      <c r="G90" s="492"/>
      <c r="H90" s="38"/>
      <c r="I90" s="38"/>
      <c r="J90" s="51"/>
      <c r="K90" s="52"/>
      <c r="L90" s="6"/>
    </row>
    <row r="91" spans="1:12" s="22" customFormat="1">
      <c r="A91" s="325"/>
      <c r="B91" s="2"/>
      <c r="C91" s="42"/>
      <c r="D91" s="42"/>
      <c r="E91" s="42"/>
      <c r="F91" s="42"/>
      <c r="G91" s="42"/>
      <c r="H91" s="42"/>
      <c r="I91" s="42"/>
      <c r="J91" s="42"/>
      <c r="K91" s="50"/>
      <c r="L91" s="42"/>
    </row>
    <row r="92" spans="1:12" s="22" customFormat="1">
      <c r="A92" s="325"/>
      <c r="B92" s="53" t="s">
        <v>76</v>
      </c>
      <c r="C92" s="54"/>
      <c r="D92" s="55"/>
      <c r="E92" s="55"/>
      <c r="F92" s="55"/>
      <c r="G92" s="55"/>
      <c r="H92" s="56"/>
      <c r="I92" s="56"/>
      <c r="J92" s="57"/>
      <c r="K92" s="57"/>
      <c r="L92" s="57"/>
    </row>
    <row r="93" spans="1:12" s="22" customFormat="1">
      <c r="A93" s="325"/>
      <c r="B93" s="2"/>
      <c r="C93" s="60"/>
      <c r="D93" s="4"/>
      <c r="E93" s="4"/>
      <c r="F93" s="4"/>
      <c r="G93" s="4"/>
      <c r="H93" s="307"/>
      <c r="I93" s="307"/>
      <c r="J93" s="61"/>
      <c r="K93" s="30"/>
      <c r="L93" s="61"/>
    </row>
    <row r="94" spans="1:12" s="22" customFormat="1">
      <c r="A94" s="325"/>
      <c r="B94" s="31" t="s">
        <v>891</v>
      </c>
      <c r="C94" s="60"/>
      <c r="D94" s="4"/>
      <c r="E94" s="4"/>
      <c r="F94" s="4"/>
      <c r="G94" s="4"/>
      <c r="H94" s="307"/>
      <c r="I94" s="307"/>
      <c r="J94" s="61"/>
      <c r="K94" s="61"/>
      <c r="L94" s="61"/>
    </row>
    <row r="95" spans="1:12" s="22" customFormat="1" ht="18.75" customHeight="1">
      <c r="A95" s="325"/>
      <c r="B95" s="19"/>
      <c r="C95" s="60"/>
      <c r="D95" s="4"/>
      <c r="E95" s="4"/>
      <c r="F95" s="4"/>
      <c r="G95" s="4"/>
      <c r="H95" s="307"/>
      <c r="I95" s="307"/>
      <c r="J95" s="57"/>
      <c r="K95" s="57"/>
      <c r="L95" s="23"/>
    </row>
    <row r="96" spans="1:12" s="22" customFormat="1">
      <c r="A96" s="325"/>
      <c r="B96" s="19"/>
      <c r="C96" s="60"/>
      <c r="D96" s="4"/>
      <c r="E96" s="4"/>
      <c r="F96" s="4"/>
      <c r="G96" s="4"/>
      <c r="H96" s="307"/>
      <c r="I96" s="307"/>
      <c r="J96" s="62" t="s">
        <v>77</v>
      </c>
      <c r="K96" s="63"/>
      <c r="L96" s="64" t="s">
        <v>601</v>
      </c>
    </row>
    <row r="97" spans="1:22" s="22" customFormat="1">
      <c r="A97" s="325"/>
      <c r="B97" s="2"/>
      <c r="C97" s="4"/>
      <c r="D97" s="4"/>
      <c r="E97" s="4"/>
      <c r="F97" s="4"/>
      <c r="G97" s="4"/>
      <c r="H97" s="307"/>
      <c r="I97" s="65" t="s">
        <v>78</v>
      </c>
      <c r="J97" s="66"/>
      <c r="K97" s="67"/>
      <c r="L97" s="64" t="s">
        <v>596</v>
      </c>
    </row>
    <row r="98" spans="1:22" s="22" customFormat="1" ht="54" customHeight="1">
      <c r="A98" s="327" t="s">
        <v>892</v>
      </c>
      <c r="B98" s="2"/>
      <c r="C98" s="383" t="s">
        <v>81</v>
      </c>
      <c r="D98" s="384"/>
      <c r="E98" s="384"/>
      <c r="F98" s="384"/>
      <c r="G98" s="384"/>
      <c r="H98" s="385"/>
      <c r="I98" s="313" t="s">
        <v>82</v>
      </c>
      <c r="J98" s="68" t="s">
        <v>602</v>
      </c>
      <c r="K98" s="69"/>
      <c r="L98" s="70"/>
    </row>
    <row r="99" spans="1:22" s="22" customFormat="1">
      <c r="A99" s="325"/>
      <c r="B99" s="72"/>
      <c r="C99" s="60"/>
      <c r="D99" s="4"/>
      <c r="E99" s="4"/>
      <c r="F99" s="4"/>
      <c r="G99" s="4"/>
      <c r="H99" s="307"/>
      <c r="I99" s="307"/>
      <c r="J99" s="61"/>
      <c r="K99" s="61"/>
      <c r="L99" s="59"/>
    </row>
    <row r="100" spans="1:22" s="22" customFormat="1">
      <c r="A100" s="325"/>
      <c r="B100" s="72"/>
      <c r="C100" s="60"/>
      <c r="D100" s="4"/>
      <c r="E100" s="4"/>
      <c r="F100" s="4"/>
      <c r="G100" s="4"/>
      <c r="H100" s="307"/>
      <c r="I100" s="307"/>
      <c r="J100" s="61"/>
      <c r="K100" s="61"/>
      <c r="L100" s="59"/>
    </row>
    <row r="101" spans="1:22" s="22" customFormat="1">
      <c r="A101" s="325"/>
      <c r="B101" s="72"/>
      <c r="C101" s="60"/>
      <c r="D101" s="4"/>
      <c r="E101" s="4"/>
      <c r="F101" s="4"/>
      <c r="G101" s="4"/>
      <c r="H101" s="307"/>
      <c r="I101" s="307"/>
      <c r="J101" s="61"/>
      <c r="K101" s="61"/>
      <c r="L101" s="59"/>
    </row>
    <row r="102" spans="1:22">
      <c r="A102" s="325"/>
      <c r="B102" s="19" t="s">
        <v>84</v>
      </c>
      <c r="C102" s="19"/>
      <c r="D102" s="19"/>
      <c r="E102" s="19"/>
      <c r="F102" s="19"/>
      <c r="G102" s="19"/>
      <c r="H102" s="15"/>
      <c r="I102" s="15"/>
      <c r="L102" s="73"/>
      <c r="M102" s="9"/>
      <c r="N102" s="9"/>
      <c r="O102" s="9"/>
      <c r="P102" s="9"/>
      <c r="Q102" s="9"/>
      <c r="R102" s="9"/>
      <c r="S102" s="9"/>
      <c r="T102" s="9"/>
      <c r="U102" s="9"/>
      <c r="V102" s="9"/>
    </row>
    <row r="103" spans="1:22">
      <c r="A103" s="325"/>
      <c r="B103" s="19"/>
      <c r="C103" s="19"/>
      <c r="D103" s="19"/>
      <c r="E103" s="19"/>
      <c r="F103" s="19"/>
      <c r="G103" s="19"/>
      <c r="H103" s="15"/>
      <c r="I103" s="15"/>
      <c r="L103" s="23"/>
      <c r="M103" s="9"/>
      <c r="N103" s="9"/>
      <c r="O103" s="9"/>
      <c r="P103" s="9"/>
      <c r="Q103" s="9"/>
      <c r="R103" s="9"/>
      <c r="S103" s="9"/>
      <c r="T103" s="9"/>
      <c r="U103" s="9"/>
      <c r="V103" s="9"/>
    </row>
    <row r="104" spans="1:22" ht="34.5" customHeight="1">
      <c r="A104" s="325"/>
      <c r="B104" s="19"/>
      <c r="C104" s="4"/>
      <c r="D104" s="4"/>
      <c r="F104" s="4"/>
      <c r="G104" s="4"/>
      <c r="H104" s="307"/>
      <c r="J104" s="74" t="s">
        <v>77</v>
      </c>
      <c r="K104" s="75"/>
      <c r="L104" s="76" t="s">
        <v>601</v>
      </c>
      <c r="M104" s="9"/>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596</v>
      </c>
      <c r="M105" s="9"/>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IF(SUM(L106:L106)=0,IF(COUNTIF(L106:L106,"未確認")&gt;0,"未確認",IF(COUNTIF(L106:L106,"~*")&gt;0,"*",SUM(L106:L106))),SUM(L106:L106))</f>
        <v>5</v>
      </c>
      <c r="K106" s="80" t="str">
        <f>IF(OR(COUNTIF(L106:L106,"未確認")&gt;0,COUNTIF(L106:L106,"~*")&gt;0),"※","")</f>
        <v/>
      </c>
      <c r="L106" s="81">
        <v>5</v>
      </c>
    </row>
    <row r="107" spans="1:22" s="82" customFormat="1" ht="34.5" customHeight="1">
      <c r="A107" s="327" t="s">
        <v>894</v>
      </c>
      <c r="B107" s="83"/>
      <c r="C107" s="459"/>
      <c r="D107" s="460"/>
      <c r="E107" s="487"/>
      <c r="F107" s="488"/>
      <c r="G107" s="482" t="s">
        <v>90</v>
      </c>
      <c r="H107" s="484"/>
      <c r="I107" s="490"/>
      <c r="J107" s="79">
        <f t="shared" si="0"/>
        <v>0</v>
      </c>
      <c r="K107" s="80" t="str">
        <f>IF(OR(COUNTIF(L107:L107,"未確認")&gt;0,COUNTIF(L107:L107,"~*")&gt;0),"※","")</f>
        <v/>
      </c>
      <c r="L107" s="81">
        <v>0</v>
      </c>
    </row>
    <row r="108" spans="1:22" s="82" customFormat="1" ht="34.5" customHeight="1">
      <c r="A108" s="327" t="s">
        <v>893</v>
      </c>
      <c r="B108" s="83"/>
      <c r="C108" s="459"/>
      <c r="D108" s="460"/>
      <c r="E108" s="383" t="s">
        <v>91</v>
      </c>
      <c r="F108" s="384"/>
      <c r="G108" s="384"/>
      <c r="H108" s="385"/>
      <c r="I108" s="490"/>
      <c r="J108" s="79">
        <f t="shared" si="0"/>
        <v>1</v>
      </c>
      <c r="K108" s="80" t="str">
        <f>IF(OR(COUNTIF(L108:L108,"未確認")&gt;0,COUNTIF(L108:L108,"~*")&gt;0),"※","")</f>
        <v/>
      </c>
      <c r="L108" s="81">
        <v>1</v>
      </c>
    </row>
    <row r="109" spans="1:22" s="82" customFormat="1" ht="34.5" customHeight="1">
      <c r="A109" s="327" t="s">
        <v>893</v>
      </c>
      <c r="B109" s="83"/>
      <c r="C109" s="437"/>
      <c r="D109" s="439"/>
      <c r="E109" s="386" t="s">
        <v>92</v>
      </c>
      <c r="F109" s="387"/>
      <c r="G109" s="387"/>
      <c r="H109" s="388"/>
      <c r="I109" s="490"/>
      <c r="J109" s="79">
        <f t="shared" si="0"/>
        <v>5</v>
      </c>
      <c r="K109" s="80" t="str">
        <f t="shared" ref="K109:K118" si="1">IF(OR(COUNTIF(L108:L108,"未確認")&gt;0,COUNTIF(L108:L108,"~*")&gt;0),"※","")</f>
        <v/>
      </c>
      <c r="L109" s="81">
        <v>5</v>
      </c>
    </row>
    <row r="110" spans="1:22" s="82" customFormat="1" ht="34.5" customHeight="1">
      <c r="A110" s="327" t="s">
        <v>895</v>
      </c>
      <c r="B110" s="83"/>
      <c r="C110" s="400" t="s">
        <v>93</v>
      </c>
      <c r="D110" s="402"/>
      <c r="E110" s="400" t="s">
        <v>87</v>
      </c>
      <c r="F110" s="401"/>
      <c r="G110" s="401"/>
      <c r="H110" s="402"/>
      <c r="I110" s="490"/>
      <c r="J110" s="79">
        <f t="shared" si="0"/>
        <v>0</v>
      </c>
      <c r="K110" s="80" t="str">
        <f t="shared" si="1"/>
        <v/>
      </c>
      <c r="L110" s="81">
        <v>0</v>
      </c>
    </row>
    <row r="111" spans="1:22" s="82" customFormat="1" ht="34.5" customHeight="1">
      <c r="A111" s="327" t="s">
        <v>896</v>
      </c>
      <c r="B111" s="83"/>
      <c r="C111" s="459"/>
      <c r="D111" s="460"/>
      <c r="E111" s="485"/>
      <c r="F111" s="486"/>
      <c r="G111" s="383" t="s">
        <v>94</v>
      </c>
      <c r="H111" s="385"/>
      <c r="I111" s="490"/>
      <c r="J111" s="79">
        <f t="shared" si="0"/>
        <v>0</v>
      </c>
      <c r="K111" s="80" t="str">
        <f t="shared" si="1"/>
        <v/>
      </c>
      <c r="L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row>
    <row r="113" spans="1:22" s="82" customFormat="1" ht="34.5" customHeight="1">
      <c r="A113" s="327" t="s">
        <v>895</v>
      </c>
      <c r="B113" s="83"/>
      <c r="C113" s="459"/>
      <c r="D113" s="460"/>
      <c r="E113" s="400" t="s">
        <v>91</v>
      </c>
      <c r="F113" s="401"/>
      <c r="G113" s="401"/>
      <c r="H113" s="402"/>
      <c r="I113" s="490"/>
      <c r="J113" s="79">
        <f t="shared" si="0"/>
        <v>0</v>
      </c>
      <c r="K113" s="80" t="str">
        <f t="shared" si="1"/>
        <v/>
      </c>
      <c r="L113" s="81">
        <v>0</v>
      </c>
    </row>
    <row r="114" spans="1:22" s="82" customFormat="1" ht="34.5" customHeight="1">
      <c r="A114" s="327" t="s">
        <v>896</v>
      </c>
      <c r="B114" s="83"/>
      <c r="C114" s="459"/>
      <c r="D114" s="460"/>
      <c r="E114" s="485"/>
      <c r="F114" s="486"/>
      <c r="G114" s="383" t="s">
        <v>94</v>
      </c>
      <c r="H114" s="385"/>
      <c r="I114" s="490"/>
      <c r="J114" s="79">
        <f t="shared" si="0"/>
        <v>0</v>
      </c>
      <c r="K114" s="80" t="str">
        <f t="shared" si="1"/>
        <v/>
      </c>
      <c r="L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row>
    <row r="116" spans="1:22" s="82" customFormat="1" ht="34.5" customHeight="1">
      <c r="A116" s="327" t="s">
        <v>895</v>
      </c>
      <c r="B116" s="83"/>
      <c r="C116" s="459"/>
      <c r="D116" s="460"/>
      <c r="E116" s="389" t="s">
        <v>92</v>
      </c>
      <c r="F116" s="390"/>
      <c r="G116" s="390"/>
      <c r="H116" s="391"/>
      <c r="I116" s="490"/>
      <c r="J116" s="79">
        <f t="shared" si="0"/>
        <v>0</v>
      </c>
      <c r="K116" s="80" t="str">
        <f t="shared" si="1"/>
        <v/>
      </c>
      <c r="L116" s="81">
        <v>0</v>
      </c>
    </row>
    <row r="117" spans="1:22" s="82" customFormat="1" ht="34.5" customHeight="1">
      <c r="A117" s="327" t="s">
        <v>896</v>
      </c>
      <c r="B117" s="83"/>
      <c r="C117" s="459"/>
      <c r="D117" s="460"/>
      <c r="E117" s="478"/>
      <c r="F117" s="479"/>
      <c r="G117" s="386" t="s">
        <v>94</v>
      </c>
      <c r="H117" s="388"/>
      <c r="I117" s="490"/>
      <c r="J117" s="79">
        <f t="shared" si="0"/>
        <v>0</v>
      </c>
      <c r="K117" s="80" t="str">
        <f t="shared" si="1"/>
        <v/>
      </c>
      <c r="L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row>
    <row r="119" spans="1:22" s="82" customFormat="1" ht="315" customHeight="1">
      <c r="A119" s="327" t="s">
        <v>898</v>
      </c>
      <c r="B119" s="83"/>
      <c r="C119" s="482" t="s">
        <v>1894</v>
      </c>
      <c r="D119" s="483"/>
      <c r="E119" s="483"/>
      <c r="F119" s="483"/>
      <c r="G119" s="483"/>
      <c r="H119" s="484"/>
      <c r="I119" s="491"/>
      <c r="J119" s="84"/>
      <c r="K119" s="85" t="s">
        <v>89</v>
      </c>
      <c r="L119" s="86" t="s">
        <v>26</v>
      </c>
    </row>
    <row r="120" spans="1:22" s="1" customFormat="1">
      <c r="A120" s="325"/>
      <c r="B120" s="19"/>
      <c r="C120" s="19"/>
      <c r="D120" s="19"/>
      <c r="E120" s="19"/>
      <c r="F120" s="19"/>
      <c r="G120" s="19"/>
      <c r="H120" s="15"/>
      <c r="I120" s="15"/>
      <c r="J120" s="87"/>
      <c r="K120" s="88"/>
      <c r="L120" s="89"/>
    </row>
    <row r="121" spans="1:22" s="82" customFormat="1">
      <c r="A121" s="325"/>
      <c r="B121" s="83"/>
      <c r="C121" s="60"/>
      <c r="D121" s="60"/>
      <c r="E121" s="60"/>
      <c r="F121" s="60"/>
      <c r="G121" s="60"/>
      <c r="H121" s="90"/>
      <c r="I121" s="90"/>
      <c r="J121" s="87"/>
      <c r="K121" s="88"/>
      <c r="L121" s="89"/>
    </row>
    <row r="122" spans="1:22" s="22" customFormat="1">
      <c r="A122" s="325"/>
      <c r="B122" s="2"/>
      <c r="C122" s="60"/>
      <c r="D122" s="4"/>
      <c r="E122" s="4"/>
      <c r="F122" s="4"/>
      <c r="G122" s="4"/>
      <c r="H122" s="307"/>
      <c r="I122" s="307"/>
      <c r="J122" s="61"/>
      <c r="K122" s="30"/>
      <c r="L122" s="59"/>
    </row>
    <row r="123" spans="1:22" s="1" customFormat="1">
      <c r="A123" s="325"/>
      <c r="B123" s="19" t="s">
        <v>97</v>
      </c>
      <c r="C123" s="19"/>
      <c r="D123" s="19"/>
      <c r="E123" s="19"/>
      <c r="F123" s="19"/>
      <c r="G123" s="19"/>
      <c r="H123" s="15"/>
      <c r="I123" s="15"/>
      <c r="J123" s="87"/>
      <c r="K123" s="88"/>
      <c r="L123" s="89"/>
    </row>
    <row r="124" spans="1:22">
      <c r="A124" s="325"/>
      <c r="B124" s="19"/>
      <c r="C124" s="19"/>
      <c r="D124" s="19"/>
      <c r="E124" s="19"/>
      <c r="F124" s="19"/>
      <c r="G124" s="19"/>
      <c r="H124" s="15"/>
      <c r="I124" s="15"/>
      <c r="L124" s="23"/>
      <c r="M124" s="9"/>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601</v>
      </c>
      <c r="M125" s="9"/>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596</v>
      </c>
      <c r="M126" s="9"/>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99</v>
      </c>
      <c r="J127" s="93"/>
      <c r="K127" s="94"/>
      <c r="L127" s="95" t="s">
        <v>114</v>
      </c>
    </row>
    <row r="128" spans="1:22" s="82" customFormat="1" ht="40.5" customHeight="1">
      <c r="A128" s="327" t="s">
        <v>901</v>
      </c>
      <c r="B128" s="2"/>
      <c r="C128" s="315"/>
      <c r="D128" s="318"/>
      <c r="E128" s="400" t="s">
        <v>107</v>
      </c>
      <c r="F128" s="401"/>
      <c r="G128" s="401"/>
      <c r="H128" s="402"/>
      <c r="I128" s="420"/>
      <c r="J128" s="97"/>
      <c r="K128" s="98"/>
      <c r="L128" s="96" t="s">
        <v>26</v>
      </c>
    </row>
    <row r="129" spans="1:22" s="82" customFormat="1" ht="40.5" customHeight="1">
      <c r="A129" s="327" t="s">
        <v>902</v>
      </c>
      <c r="B129" s="2"/>
      <c r="C129" s="315"/>
      <c r="D129" s="318"/>
      <c r="E129" s="459"/>
      <c r="F129" s="477"/>
      <c r="G129" s="477"/>
      <c r="H129" s="460"/>
      <c r="I129" s="420"/>
      <c r="J129" s="97"/>
      <c r="K129" s="98"/>
      <c r="L129" s="96" t="s">
        <v>26</v>
      </c>
    </row>
    <row r="130" spans="1:22" s="82" customFormat="1" ht="40.5" customHeight="1">
      <c r="A130" s="327" t="s">
        <v>903</v>
      </c>
      <c r="B130" s="2"/>
      <c r="C130" s="308"/>
      <c r="D130" s="309"/>
      <c r="E130" s="437"/>
      <c r="F130" s="438"/>
      <c r="G130" s="438"/>
      <c r="H130" s="439"/>
      <c r="I130" s="407"/>
      <c r="J130" s="99"/>
      <c r="K130" s="100"/>
      <c r="L130" s="96" t="s">
        <v>26</v>
      </c>
    </row>
    <row r="131" spans="1:22" s="1" customFormat="1">
      <c r="A131" s="325"/>
      <c r="B131" s="19"/>
      <c r="C131" s="19"/>
      <c r="D131" s="19"/>
      <c r="E131" s="19"/>
      <c r="F131" s="19"/>
      <c r="G131" s="19"/>
      <c r="H131" s="15"/>
      <c r="I131" s="15"/>
      <c r="J131" s="87"/>
      <c r="K131" s="88"/>
      <c r="L131" s="89"/>
    </row>
    <row r="132" spans="1:22" s="82" customFormat="1">
      <c r="A132" s="325"/>
      <c r="B132" s="83"/>
      <c r="C132" s="60"/>
      <c r="D132" s="60"/>
      <c r="E132" s="60"/>
      <c r="F132" s="60"/>
      <c r="G132" s="60"/>
      <c r="H132" s="90"/>
      <c r="I132" s="90"/>
      <c r="J132" s="87"/>
      <c r="K132" s="88"/>
      <c r="L132" s="89"/>
    </row>
    <row r="133" spans="1:22" s="22" customFormat="1">
      <c r="A133" s="325"/>
      <c r="B133" s="2"/>
      <c r="C133" s="60"/>
      <c r="D133" s="4"/>
      <c r="E133" s="4"/>
      <c r="F133" s="4"/>
      <c r="G133" s="4"/>
      <c r="H133" s="307"/>
      <c r="I133" s="307"/>
      <c r="J133" s="61"/>
      <c r="K133" s="30"/>
      <c r="L133" s="59"/>
    </row>
    <row r="134" spans="1:22" s="1" customFormat="1">
      <c r="A134" s="333"/>
      <c r="B134" s="19" t="s">
        <v>123</v>
      </c>
      <c r="C134" s="44"/>
      <c r="D134" s="44"/>
      <c r="E134" s="44"/>
      <c r="F134" s="44"/>
      <c r="G134" s="44"/>
      <c r="H134" s="15"/>
      <c r="I134" s="15"/>
      <c r="J134" s="59"/>
      <c r="K134" s="30"/>
      <c r="L134" s="101"/>
    </row>
    <row r="135" spans="1:22">
      <c r="A135" s="325"/>
      <c r="B135" s="19"/>
      <c r="C135" s="19"/>
      <c r="D135" s="19"/>
      <c r="E135" s="19"/>
      <c r="F135" s="19"/>
      <c r="G135" s="19"/>
      <c r="H135" s="15"/>
      <c r="I135" s="15"/>
      <c r="L135" s="23"/>
      <c r="M135" s="9"/>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601</v>
      </c>
      <c r="M136" s="9"/>
      <c r="N136" s="9"/>
      <c r="O136" s="9"/>
      <c r="P136" s="9"/>
      <c r="Q136" s="9"/>
      <c r="R136" s="9"/>
      <c r="S136" s="9"/>
      <c r="T136" s="9"/>
      <c r="U136" s="9"/>
      <c r="V136" s="9"/>
    </row>
    <row r="137" spans="1:22" ht="20.25" customHeight="1">
      <c r="A137" s="325"/>
      <c r="B137" s="2"/>
      <c r="C137" s="60"/>
      <c r="D137" s="4"/>
      <c r="F137" s="4"/>
      <c r="G137" s="4"/>
      <c r="H137" s="307"/>
      <c r="I137" s="65" t="s">
        <v>1895</v>
      </c>
      <c r="J137" s="66"/>
      <c r="K137" s="77"/>
      <c r="L137" s="78" t="s">
        <v>596</v>
      </c>
      <c r="M137" s="9"/>
      <c r="N137" s="9"/>
      <c r="O137" s="9"/>
      <c r="P137" s="9"/>
      <c r="Q137" s="9"/>
      <c r="R137" s="9"/>
      <c r="S137" s="9"/>
      <c r="T137" s="9"/>
      <c r="U137" s="9"/>
      <c r="V137" s="9"/>
    </row>
    <row r="138" spans="1:22" s="82" customFormat="1" ht="67.5" customHeight="1">
      <c r="A138" s="327" t="s">
        <v>904</v>
      </c>
      <c r="B138" s="2"/>
      <c r="C138" s="400" t="s">
        <v>124</v>
      </c>
      <c r="D138" s="401"/>
      <c r="E138" s="401"/>
      <c r="F138" s="401"/>
      <c r="G138" s="401"/>
      <c r="H138" s="402"/>
      <c r="I138" s="447" t="s">
        <v>125</v>
      </c>
      <c r="J138" s="102"/>
      <c r="K138" s="94"/>
      <c r="L138" s="95" t="s">
        <v>603</v>
      </c>
    </row>
    <row r="139" spans="1:22" s="82" customFormat="1" ht="34.5" customHeight="1">
      <c r="A139" s="327" t="s">
        <v>904</v>
      </c>
      <c r="B139" s="83"/>
      <c r="C139" s="315"/>
      <c r="D139" s="318"/>
      <c r="E139" s="383" t="s">
        <v>1896</v>
      </c>
      <c r="F139" s="384"/>
      <c r="G139" s="384"/>
      <c r="H139" s="385"/>
      <c r="I139" s="447"/>
      <c r="J139" s="97"/>
      <c r="K139" s="98"/>
      <c r="L139" s="103">
        <v>5</v>
      </c>
    </row>
    <row r="140" spans="1:22" s="82" customFormat="1" ht="67.5" customHeight="1">
      <c r="A140" s="327" t="s">
        <v>906</v>
      </c>
      <c r="B140" s="83"/>
      <c r="C140" s="400" t="s">
        <v>133</v>
      </c>
      <c r="D140" s="401"/>
      <c r="E140" s="401"/>
      <c r="F140" s="401"/>
      <c r="G140" s="401"/>
      <c r="H140" s="402"/>
      <c r="I140" s="447"/>
      <c r="J140" s="97"/>
      <c r="K140" s="98"/>
      <c r="L140" s="95" t="s">
        <v>26</v>
      </c>
    </row>
    <row r="141" spans="1:22" s="82" customFormat="1" ht="34.5" customHeight="1">
      <c r="A141" s="327" t="s">
        <v>906</v>
      </c>
      <c r="B141" s="83"/>
      <c r="C141" s="104"/>
      <c r="D141" s="105"/>
      <c r="E141" s="383" t="s">
        <v>135</v>
      </c>
      <c r="F141" s="384"/>
      <c r="G141" s="384"/>
      <c r="H141" s="385"/>
      <c r="I141" s="447"/>
      <c r="J141" s="97"/>
      <c r="K141" s="98"/>
      <c r="L141" s="103">
        <v>0</v>
      </c>
    </row>
    <row r="142" spans="1:22" s="82" customFormat="1" ht="67.5" customHeight="1">
      <c r="A142" s="327" t="s">
        <v>908</v>
      </c>
      <c r="B142" s="83"/>
      <c r="C142" s="400" t="s">
        <v>133</v>
      </c>
      <c r="D142" s="401"/>
      <c r="E142" s="401"/>
      <c r="F142" s="401"/>
      <c r="G142" s="401"/>
      <c r="H142" s="402"/>
      <c r="I142" s="447"/>
      <c r="J142" s="97"/>
      <c r="K142" s="98"/>
      <c r="L142" s="95" t="s">
        <v>26</v>
      </c>
    </row>
    <row r="143" spans="1:22" s="82" customFormat="1" ht="34.5" customHeight="1">
      <c r="A143" s="327" t="s">
        <v>908</v>
      </c>
      <c r="B143" s="83"/>
      <c r="C143" s="106"/>
      <c r="D143" s="107"/>
      <c r="E143" s="383" t="s">
        <v>135</v>
      </c>
      <c r="F143" s="384"/>
      <c r="G143" s="384"/>
      <c r="H143" s="385"/>
      <c r="I143" s="447"/>
      <c r="J143" s="97"/>
      <c r="K143" s="98"/>
      <c r="L143" s="103">
        <v>0</v>
      </c>
    </row>
    <row r="144" spans="1:22" s="82" customFormat="1" ht="34.5" customHeight="1">
      <c r="A144" s="327" t="s">
        <v>909</v>
      </c>
      <c r="B144" s="83"/>
      <c r="C144" s="386" t="s">
        <v>136</v>
      </c>
      <c r="D144" s="387"/>
      <c r="E144" s="387"/>
      <c r="F144" s="387"/>
      <c r="G144" s="387"/>
      <c r="H144" s="388"/>
      <c r="I144" s="447"/>
      <c r="J144" s="99"/>
      <c r="K144" s="100"/>
      <c r="L144" s="103">
        <v>0</v>
      </c>
    </row>
    <row r="145" spans="1:22" s="1" customFormat="1">
      <c r="A145" s="325"/>
      <c r="B145" s="19"/>
      <c r="C145" s="19"/>
      <c r="D145" s="19"/>
      <c r="E145" s="19"/>
      <c r="F145" s="19"/>
      <c r="G145" s="19"/>
      <c r="H145" s="15"/>
      <c r="I145" s="15"/>
      <c r="J145" s="87"/>
      <c r="K145" s="88"/>
      <c r="L145" s="89"/>
    </row>
    <row r="146" spans="1:22" s="1" customFormat="1">
      <c r="A146" s="325"/>
      <c r="B146" s="19"/>
      <c r="C146" s="19"/>
      <c r="D146" s="19"/>
      <c r="E146" s="19"/>
      <c r="F146" s="19"/>
      <c r="G146" s="19"/>
      <c r="H146" s="15"/>
      <c r="I146" s="15"/>
      <c r="J146" s="87"/>
      <c r="K146" s="88"/>
      <c r="L146" s="89"/>
    </row>
    <row r="147" spans="1:22" s="108" customFormat="1">
      <c r="A147" s="325"/>
      <c r="C147" s="4"/>
      <c r="D147" s="4"/>
      <c r="E147" s="4"/>
      <c r="F147" s="4"/>
      <c r="G147" s="4"/>
      <c r="H147" s="307"/>
      <c r="I147" s="307"/>
      <c r="J147" s="59"/>
      <c r="K147" s="30"/>
      <c r="L147" s="101"/>
    </row>
    <row r="148" spans="1:22" s="108" customFormat="1">
      <c r="A148" s="325"/>
      <c r="B148" s="19" t="s">
        <v>137</v>
      </c>
      <c r="C148" s="4"/>
      <c r="D148" s="4"/>
      <c r="E148" s="4"/>
      <c r="F148" s="4"/>
      <c r="G148" s="4"/>
      <c r="H148" s="307"/>
      <c r="I148" s="307"/>
      <c r="J148" s="59"/>
      <c r="K148" s="30"/>
      <c r="L148" s="101"/>
    </row>
    <row r="149" spans="1:22">
      <c r="A149" s="325"/>
      <c r="B149" s="19"/>
      <c r="C149" s="19"/>
      <c r="D149" s="19"/>
      <c r="E149" s="19"/>
      <c r="F149" s="19"/>
      <c r="G149" s="19"/>
      <c r="H149" s="15"/>
      <c r="I149" s="15"/>
      <c r="L149" s="23"/>
      <c r="M149" s="9"/>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601</v>
      </c>
      <c r="M150" s="9"/>
      <c r="N150" s="9"/>
      <c r="O150" s="9"/>
      <c r="P150" s="9"/>
      <c r="Q150" s="9"/>
      <c r="R150" s="9"/>
      <c r="S150" s="9"/>
      <c r="T150" s="9"/>
      <c r="U150" s="9"/>
      <c r="V150" s="9"/>
    </row>
    <row r="151" spans="1:22" ht="20.25" customHeight="1">
      <c r="A151" s="325"/>
      <c r="B151" s="2"/>
      <c r="C151" s="60"/>
      <c r="D151" s="4"/>
      <c r="F151" s="4"/>
      <c r="G151" s="4"/>
      <c r="H151" s="307"/>
      <c r="I151" s="65" t="s">
        <v>78</v>
      </c>
      <c r="J151" s="66"/>
      <c r="K151" s="77"/>
      <c r="L151" s="78" t="s">
        <v>596</v>
      </c>
      <c r="M151" s="9"/>
      <c r="N151" s="9"/>
      <c r="O151" s="9"/>
      <c r="P151" s="9"/>
      <c r="Q151" s="9"/>
      <c r="R151" s="9"/>
      <c r="S151" s="9"/>
      <c r="T151" s="9"/>
      <c r="U151" s="9"/>
      <c r="V151" s="9"/>
    </row>
    <row r="152" spans="1:22" s="112" customFormat="1" ht="34.5" customHeight="1">
      <c r="A152" s="334" t="s">
        <v>911</v>
      </c>
      <c r="B152" s="108"/>
      <c r="C152" s="386" t="s">
        <v>138</v>
      </c>
      <c r="D152" s="387"/>
      <c r="E152" s="387"/>
      <c r="F152" s="387"/>
      <c r="G152" s="387"/>
      <c r="H152" s="388"/>
      <c r="I152" s="406" t="s">
        <v>139</v>
      </c>
      <c r="J152" s="109">
        <f t="shared" ref="J152:J215" si="2">IF(SUM(L152:L152)=0,IF(COUNTIF(L152:L152,"未確認")&gt;0,"未確認",IF(COUNTIF(L152:L152,"~*")&gt;0,"*",SUM(L152:L152))),SUM(L152:L152))</f>
        <v>0</v>
      </c>
      <c r="K152" s="110" t="str">
        <f t="shared" ref="K152:K215" si="3">IF(OR(COUNTIF(L152:L152,"未確認")&gt;0,COUNTIF(L152:L152,"~*")&gt;0),"※","")</f>
        <v/>
      </c>
      <c r="L152" s="111"/>
    </row>
    <row r="153" spans="1:22" s="112" customFormat="1" ht="34.5" customHeight="1">
      <c r="A153" s="334" t="s">
        <v>912</v>
      </c>
      <c r="B153" s="108"/>
      <c r="C153" s="386" t="s">
        <v>1897</v>
      </c>
      <c r="D153" s="387"/>
      <c r="E153" s="387"/>
      <c r="F153" s="387"/>
      <c r="G153" s="387"/>
      <c r="H153" s="388"/>
      <c r="I153" s="475"/>
      <c r="J153" s="109">
        <f t="shared" si="2"/>
        <v>0</v>
      </c>
      <c r="K153" s="110" t="str">
        <f t="shared" si="3"/>
        <v/>
      </c>
      <c r="L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row>
    <row r="159" spans="1:22" s="112" customFormat="1" ht="34.5" customHeight="1">
      <c r="A159" s="334" t="s">
        <v>918</v>
      </c>
      <c r="B159" s="108"/>
      <c r="C159" s="386" t="s">
        <v>147</v>
      </c>
      <c r="D159" s="387"/>
      <c r="E159" s="387"/>
      <c r="F159" s="387"/>
      <c r="G159" s="387"/>
      <c r="H159" s="388"/>
      <c r="I159" s="475"/>
      <c r="J159" s="109">
        <f t="shared" si="2"/>
        <v>0</v>
      </c>
      <c r="K159" s="110" t="str">
        <f t="shared" si="3"/>
        <v/>
      </c>
      <c r="L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row>
    <row r="161" spans="1:12" s="112" customFormat="1" ht="34.5" customHeight="1">
      <c r="A161" s="334" t="s">
        <v>920</v>
      </c>
      <c r="B161" s="108"/>
      <c r="C161" s="386" t="s">
        <v>149</v>
      </c>
      <c r="D161" s="387"/>
      <c r="E161" s="387"/>
      <c r="F161" s="387"/>
      <c r="G161" s="387"/>
      <c r="H161" s="388"/>
      <c r="I161" s="475"/>
      <c r="J161" s="109">
        <f t="shared" si="2"/>
        <v>0</v>
      </c>
      <c r="K161" s="110" t="str">
        <f t="shared" si="3"/>
        <v/>
      </c>
      <c r="L161" s="111"/>
    </row>
    <row r="162" spans="1:12" s="112" customFormat="1" ht="34.5" customHeight="1">
      <c r="A162" s="334" t="s">
        <v>921</v>
      </c>
      <c r="B162" s="108"/>
      <c r="C162" s="386" t="s">
        <v>1898</v>
      </c>
      <c r="D162" s="387"/>
      <c r="E162" s="387"/>
      <c r="F162" s="387"/>
      <c r="G162" s="387"/>
      <c r="H162" s="388"/>
      <c r="I162" s="475"/>
      <c r="J162" s="109" t="str">
        <f t="shared" si="2"/>
        <v>*</v>
      </c>
      <c r="K162" s="110" t="str">
        <f t="shared" si="3"/>
        <v>※</v>
      </c>
      <c r="L162" s="111" t="s">
        <v>140</v>
      </c>
    </row>
    <row r="163" spans="1:12" s="112" customFormat="1" ht="34.5" customHeight="1">
      <c r="A163" s="334" t="s">
        <v>922</v>
      </c>
      <c r="B163" s="108"/>
      <c r="C163" s="386" t="s">
        <v>151</v>
      </c>
      <c r="D163" s="387"/>
      <c r="E163" s="387"/>
      <c r="F163" s="387"/>
      <c r="G163" s="387"/>
      <c r="H163" s="388"/>
      <c r="I163" s="475"/>
      <c r="J163" s="109">
        <f t="shared" si="2"/>
        <v>0</v>
      </c>
      <c r="K163" s="110" t="str">
        <f t="shared" si="3"/>
        <v/>
      </c>
      <c r="L163" s="111"/>
    </row>
    <row r="164" spans="1:12" s="112" customFormat="1" ht="34.5" customHeight="1">
      <c r="A164" s="334" t="s">
        <v>923</v>
      </c>
      <c r="B164" s="108"/>
      <c r="C164" s="386" t="s">
        <v>152</v>
      </c>
      <c r="D164" s="387"/>
      <c r="E164" s="387"/>
      <c r="F164" s="387"/>
      <c r="G164" s="387"/>
      <c r="H164" s="388"/>
      <c r="I164" s="475"/>
      <c r="J164" s="109">
        <f t="shared" si="2"/>
        <v>0</v>
      </c>
      <c r="K164" s="110" t="str">
        <f t="shared" si="3"/>
        <v/>
      </c>
      <c r="L164" s="111"/>
    </row>
    <row r="165" spans="1:12" s="112" customFormat="1" ht="34.5" customHeight="1">
      <c r="A165" s="334" t="s">
        <v>924</v>
      </c>
      <c r="B165" s="108"/>
      <c r="C165" s="386" t="s">
        <v>153</v>
      </c>
      <c r="D165" s="387"/>
      <c r="E165" s="387"/>
      <c r="F165" s="387"/>
      <c r="G165" s="387"/>
      <c r="H165" s="388"/>
      <c r="I165" s="475"/>
      <c r="J165" s="109">
        <f t="shared" si="2"/>
        <v>0</v>
      </c>
      <c r="K165" s="110" t="str">
        <f t="shared" si="3"/>
        <v/>
      </c>
      <c r="L165" s="111"/>
    </row>
    <row r="166" spans="1:12" s="112" customFormat="1" ht="34.5" customHeight="1">
      <c r="A166" s="334" t="s">
        <v>925</v>
      </c>
      <c r="B166" s="108"/>
      <c r="C166" s="386" t="s">
        <v>1899</v>
      </c>
      <c r="D166" s="387"/>
      <c r="E166" s="387"/>
      <c r="F166" s="387"/>
      <c r="G166" s="387"/>
      <c r="H166" s="388"/>
      <c r="I166" s="475"/>
      <c r="J166" s="109">
        <f t="shared" si="2"/>
        <v>0</v>
      </c>
      <c r="K166" s="110" t="str">
        <f t="shared" si="3"/>
        <v/>
      </c>
      <c r="L166" s="111"/>
    </row>
    <row r="167" spans="1:12" s="112" customFormat="1" ht="34.5" customHeight="1">
      <c r="A167" s="334" t="s">
        <v>926</v>
      </c>
      <c r="B167" s="108"/>
      <c r="C167" s="386" t="s">
        <v>155</v>
      </c>
      <c r="D167" s="387"/>
      <c r="E167" s="387"/>
      <c r="F167" s="387"/>
      <c r="G167" s="387"/>
      <c r="H167" s="388"/>
      <c r="I167" s="475"/>
      <c r="J167" s="109">
        <f t="shared" si="2"/>
        <v>0</v>
      </c>
      <c r="K167" s="110" t="str">
        <f t="shared" si="3"/>
        <v/>
      </c>
      <c r="L167" s="111"/>
    </row>
    <row r="168" spans="1:12" s="112" customFormat="1" ht="34.5" customHeight="1">
      <c r="A168" s="334" t="s">
        <v>927</v>
      </c>
      <c r="B168" s="108"/>
      <c r="C168" s="386" t="s">
        <v>156</v>
      </c>
      <c r="D168" s="387"/>
      <c r="E168" s="387"/>
      <c r="F168" s="387"/>
      <c r="G168" s="387"/>
      <c r="H168" s="388"/>
      <c r="I168" s="475"/>
      <c r="J168" s="109">
        <f t="shared" si="2"/>
        <v>0</v>
      </c>
      <c r="K168" s="110" t="str">
        <f t="shared" si="3"/>
        <v/>
      </c>
      <c r="L168" s="111"/>
    </row>
    <row r="169" spans="1:12" s="112" customFormat="1" ht="34.5" customHeight="1">
      <c r="A169" s="334" t="s">
        <v>928</v>
      </c>
      <c r="B169" s="108"/>
      <c r="C169" s="386" t="s">
        <v>157</v>
      </c>
      <c r="D169" s="387"/>
      <c r="E169" s="387"/>
      <c r="F169" s="387"/>
      <c r="G169" s="387"/>
      <c r="H169" s="388"/>
      <c r="I169" s="475"/>
      <c r="J169" s="109">
        <f t="shared" si="2"/>
        <v>0</v>
      </c>
      <c r="K169" s="110" t="str">
        <f t="shared" si="3"/>
        <v/>
      </c>
      <c r="L169" s="111"/>
    </row>
    <row r="170" spans="1:12" s="112" customFormat="1" ht="34.5" customHeight="1">
      <c r="A170" s="334" t="s">
        <v>929</v>
      </c>
      <c r="B170" s="108"/>
      <c r="C170" s="386" t="s">
        <v>158</v>
      </c>
      <c r="D170" s="387"/>
      <c r="E170" s="387"/>
      <c r="F170" s="387"/>
      <c r="G170" s="387"/>
      <c r="H170" s="388"/>
      <c r="I170" s="475"/>
      <c r="J170" s="109">
        <f t="shared" si="2"/>
        <v>0</v>
      </c>
      <c r="K170" s="110" t="str">
        <f t="shared" si="3"/>
        <v/>
      </c>
      <c r="L170" s="111"/>
    </row>
    <row r="171" spans="1:12" s="112" customFormat="1" ht="34.5" customHeight="1">
      <c r="A171" s="334" t="s">
        <v>930</v>
      </c>
      <c r="B171" s="108"/>
      <c r="C171" s="386" t="s">
        <v>159</v>
      </c>
      <c r="D171" s="387"/>
      <c r="E171" s="387"/>
      <c r="F171" s="387"/>
      <c r="G171" s="387"/>
      <c r="H171" s="388"/>
      <c r="I171" s="475"/>
      <c r="J171" s="109">
        <f t="shared" si="2"/>
        <v>0</v>
      </c>
      <c r="K171" s="110" t="str">
        <f t="shared" si="3"/>
        <v/>
      </c>
      <c r="L171" s="111"/>
    </row>
    <row r="172" spans="1:12" s="112" customFormat="1" ht="34.5" customHeight="1">
      <c r="A172" s="334" t="s">
        <v>931</v>
      </c>
      <c r="B172" s="108"/>
      <c r="C172" s="386" t="s">
        <v>160</v>
      </c>
      <c r="D172" s="387"/>
      <c r="E172" s="387"/>
      <c r="F172" s="387"/>
      <c r="G172" s="387"/>
      <c r="H172" s="388"/>
      <c r="I172" s="475"/>
      <c r="J172" s="109">
        <f t="shared" si="2"/>
        <v>0</v>
      </c>
      <c r="K172" s="110" t="str">
        <f t="shared" si="3"/>
        <v/>
      </c>
      <c r="L172" s="111"/>
    </row>
    <row r="173" spans="1:12" s="112" customFormat="1" ht="34.5" customHeight="1">
      <c r="A173" s="334" t="s">
        <v>932</v>
      </c>
      <c r="B173" s="108"/>
      <c r="C173" s="386" t="s">
        <v>161</v>
      </c>
      <c r="D173" s="387"/>
      <c r="E173" s="387"/>
      <c r="F173" s="387"/>
      <c r="G173" s="387"/>
      <c r="H173" s="388"/>
      <c r="I173" s="475"/>
      <c r="J173" s="109">
        <f t="shared" si="2"/>
        <v>0</v>
      </c>
      <c r="K173" s="110" t="str">
        <f t="shared" si="3"/>
        <v/>
      </c>
      <c r="L173" s="111"/>
    </row>
    <row r="174" spans="1:12" s="112" customFormat="1" ht="34.5" customHeight="1">
      <c r="A174" s="334" t="s">
        <v>933</v>
      </c>
      <c r="B174" s="108"/>
      <c r="C174" s="386" t="s">
        <v>162</v>
      </c>
      <c r="D174" s="387"/>
      <c r="E174" s="387"/>
      <c r="F174" s="387"/>
      <c r="G174" s="387"/>
      <c r="H174" s="388"/>
      <c r="I174" s="475"/>
      <c r="J174" s="109">
        <f t="shared" si="2"/>
        <v>0</v>
      </c>
      <c r="K174" s="110" t="str">
        <f t="shared" si="3"/>
        <v/>
      </c>
      <c r="L174" s="111"/>
    </row>
    <row r="175" spans="1:12" s="112" customFormat="1" ht="34.5" customHeight="1">
      <c r="A175" s="334" t="s">
        <v>934</v>
      </c>
      <c r="B175" s="108"/>
      <c r="C175" s="386" t="s">
        <v>163</v>
      </c>
      <c r="D175" s="387"/>
      <c r="E175" s="387"/>
      <c r="F175" s="387"/>
      <c r="G175" s="387"/>
      <c r="H175" s="388"/>
      <c r="I175" s="475"/>
      <c r="J175" s="109">
        <f t="shared" si="2"/>
        <v>0</v>
      </c>
      <c r="K175" s="110" t="str">
        <f t="shared" si="3"/>
        <v/>
      </c>
      <c r="L175" s="111"/>
    </row>
    <row r="176" spans="1:12" s="112" customFormat="1" ht="34.5" customHeight="1">
      <c r="A176" s="334" t="s">
        <v>935</v>
      </c>
      <c r="B176" s="108"/>
      <c r="C176" s="386" t="s">
        <v>1900</v>
      </c>
      <c r="D176" s="387"/>
      <c r="E176" s="387"/>
      <c r="F176" s="387"/>
      <c r="G176" s="387"/>
      <c r="H176" s="388"/>
      <c r="I176" s="475"/>
      <c r="J176" s="109">
        <f t="shared" si="2"/>
        <v>0</v>
      </c>
      <c r="K176" s="110" t="str">
        <f t="shared" si="3"/>
        <v/>
      </c>
      <c r="L176" s="111"/>
    </row>
    <row r="177" spans="1:12" s="112" customFormat="1" ht="34.5" customHeight="1">
      <c r="A177" s="334" t="s">
        <v>936</v>
      </c>
      <c r="B177" s="108"/>
      <c r="C177" s="386" t="s">
        <v>165</v>
      </c>
      <c r="D177" s="387"/>
      <c r="E177" s="387"/>
      <c r="F177" s="387"/>
      <c r="G177" s="387"/>
      <c r="H177" s="388"/>
      <c r="I177" s="475"/>
      <c r="J177" s="109">
        <f t="shared" si="2"/>
        <v>0</v>
      </c>
      <c r="K177" s="110" t="str">
        <f t="shared" si="3"/>
        <v/>
      </c>
      <c r="L177" s="111"/>
    </row>
    <row r="178" spans="1:12" s="112" customFormat="1" ht="34.5" customHeight="1">
      <c r="A178" s="334" t="s">
        <v>937</v>
      </c>
      <c r="B178" s="108"/>
      <c r="C178" s="386" t="s">
        <v>166</v>
      </c>
      <c r="D178" s="387"/>
      <c r="E178" s="387"/>
      <c r="F178" s="387"/>
      <c r="G178" s="387"/>
      <c r="H178" s="388"/>
      <c r="I178" s="475"/>
      <c r="J178" s="109">
        <f t="shared" si="2"/>
        <v>0</v>
      </c>
      <c r="K178" s="110" t="str">
        <f t="shared" si="3"/>
        <v/>
      </c>
      <c r="L178" s="111"/>
    </row>
    <row r="179" spans="1:12" s="112" customFormat="1" ht="34.5" customHeight="1">
      <c r="A179" s="334" t="s">
        <v>938</v>
      </c>
      <c r="B179" s="108"/>
      <c r="C179" s="386" t="s">
        <v>126</v>
      </c>
      <c r="D179" s="387"/>
      <c r="E179" s="387"/>
      <c r="F179" s="387"/>
      <c r="G179" s="387"/>
      <c r="H179" s="388"/>
      <c r="I179" s="475"/>
      <c r="J179" s="109">
        <f t="shared" si="2"/>
        <v>0</v>
      </c>
      <c r="K179" s="110" t="str">
        <f t="shared" si="3"/>
        <v/>
      </c>
      <c r="L179" s="111"/>
    </row>
    <row r="180" spans="1:12" s="112" customFormat="1" ht="34.5" customHeight="1">
      <c r="A180" s="334" t="s">
        <v>939</v>
      </c>
      <c r="B180" s="108"/>
      <c r="C180" s="386" t="s">
        <v>167</v>
      </c>
      <c r="D180" s="387"/>
      <c r="E180" s="387"/>
      <c r="F180" s="387"/>
      <c r="G180" s="387"/>
      <c r="H180" s="388"/>
      <c r="I180" s="475"/>
      <c r="J180" s="109">
        <f t="shared" si="2"/>
        <v>0</v>
      </c>
      <c r="K180" s="110" t="str">
        <f t="shared" si="3"/>
        <v/>
      </c>
      <c r="L180" s="111"/>
    </row>
    <row r="181" spans="1:12" s="112" customFormat="1" ht="34.5" customHeight="1">
      <c r="A181" s="334" t="s">
        <v>940</v>
      </c>
      <c r="B181" s="108"/>
      <c r="C181" s="386" t="s">
        <v>168</v>
      </c>
      <c r="D181" s="387"/>
      <c r="E181" s="387"/>
      <c r="F181" s="387"/>
      <c r="G181" s="387"/>
      <c r="H181" s="388"/>
      <c r="I181" s="475"/>
      <c r="J181" s="109">
        <f t="shared" si="2"/>
        <v>0</v>
      </c>
      <c r="K181" s="110" t="str">
        <f t="shared" si="3"/>
        <v/>
      </c>
      <c r="L181" s="111"/>
    </row>
    <row r="182" spans="1:12" s="112" customFormat="1" ht="34.5" customHeight="1">
      <c r="A182" s="334" t="s">
        <v>941</v>
      </c>
      <c r="B182" s="108"/>
      <c r="C182" s="386" t="s">
        <v>169</v>
      </c>
      <c r="D182" s="387"/>
      <c r="E182" s="387"/>
      <c r="F182" s="387"/>
      <c r="G182" s="387"/>
      <c r="H182" s="388"/>
      <c r="I182" s="475"/>
      <c r="J182" s="109">
        <f t="shared" si="2"/>
        <v>0</v>
      </c>
      <c r="K182" s="110" t="str">
        <f t="shared" si="3"/>
        <v/>
      </c>
      <c r="L182" s="111"/>
    </row>
    <row r="183" spans="1:12" s="112" customFormat="1" ht="34.5" customHeight="1">
      <c r="A183" s="334" t="s">
        <v>942</v>
      </c>
      <c r="B183" s="108"/>
      <c r="C183" s="386" t="s">
        <v>170</v>
      </c>
      <c r="D183" s="387"/>
      <c r="E183" s="387"/>
      <c r="F183" s="387"/>
      <c r="G183" s="387"/>
      <c r="H183" s="388"/>
      <c r="I183" s="475"/>
      <c r="J183" s="109">
        <f t="shared" si="2"/>
        <v>0</v>
      </c>
      <c r="K183" s="110" t="str">
        <f t="shared" si="3"/>
        <v/>
      </c>
      <c r="L183" s="111"/>
    </row>
    <row r="184" spans="1:12" s="112" customFormat="1" ht="34.5" customHeight="1">
      <c r="A184" s="334" t="s">
        <v>943</v>
      </c>
      <c r="B184" s="108"/>
      <c r="C184" s="386" t="s">
        <v>127</v>
      </c>
      <c r="D184" s="387"/>
      <c r="E184" s="387"/>
      <c r="F184" s="387"/>
      <c r="G184" s="387"/>
      <c r="H184" s="388"/>
      <c r="I184" s="475"/>
      <c r="J184" s="109">
        <f t="shared" si="2"/>
        <v>0</v>
      </c>
      <c r="K184" s="110" t="str">
        <f t="shared" si="3"/>
        <v/>
      </c>
      <c r="L184" s="111"/>
    </row>
    <row r="185" spans="1:12" s="112" customFormat="1" ht="34.5" customHeight="1">
      <c r="A185" s="334" t="s">
        <v>944</v>
      </c>
      <c r="B185" s="108"/>
      <c r="C185" s="386" t="s">
        <v>171</v>
      </c>
      <c r="D185" s="387"/>
      <c r="E185" s="387"/>
      <c r="F185" s="387"/>
      <c r="G185" s="387"/>
      <c r="H185" s="388"/>
      <c r="I185" s="475"/>
      <c r="J185" s="109">
        <f t="shared" si="2"/>
        <v>0</v>
      </c>
      <c r="K185" s="110" t="str">
        <f t="shared" si="3"/>
        <v/>
      </c>
      <c r="L185" s="111"/>
    </row>
    <row r="186" spans="1:12" s="112" customFormat="1" ht="34.5" customHeight="1">
      <c r="A186" s="334" t="s">
        <v>945</v>
      </c>
      <c r="B186" s="108"/>
      <c r="C186" s="386" t="s">
        <v>172</v>
      </c>
      <c r="D186" s="387"/>
      <c r="E186" s="387"/>
      <c r="F186" s="387"/>
      <c r="G186" s="387"/>
      <c r="H186" s="388"/>
      <c r="I186" s="475"/>
      <c r="J186" s="109">
        <f t="shared" si="2"/>
        <v>0</v>
      </c>
      <c r="K186" s="110" t="str">
        <f t="shared" si="3"/>
        <v/>
      </c>
      <c r="L186" s="111"/>
    </row>
    <row r="187" spans="1:12" s="112" customFormat="1" ht="34.5" customHeight="1">
      <c r="A187" s="334" t="s">
        <v>946</v>
      </c>
      <c r="B187" s="108"/>
      <c r="C187" s="386" t="s">
        <v>1901</v>
      </c>
      <c r="D187" s="387"/>
      <c r="E187" s="387"/>
      <c r="F187" s="387"/>
      <c r="G187" s="387"/>
      <c r="H187" s="388"/>
      <c r="I187" s="475"/>
      <c r="J187" s="109">
        <f t="shared" si="2"/>
        <v>0</v>
      </c>
      <c r="K187" s="110" t="str">
        <f t="shared" si="3"/>
        <v/>
      </c>
      <c r="L187" s="111"/>
    </row>
    <row r="188" spans="1:12" s="112" customFormat="1" ht="34.5" customHeight="1">
      <c r="A188" s="334" t="s">
        <v>947</v>
      </c>
      <c r="B188" s="108"/>
      <c r="C188" s="386" t="s">
        <v>174</v>
      </c>
      <c r="D188" s="387"/>
      <c r="E188" s="387"/>
      <c r="F188" s="387"/>
      <c r="G188" s="387"/>
      <c r="H188" s="388"/>
      <c r="I188" s="475"/>
      <c r="J188" s="109">
        <f t="shared" si="2"/>
        <v>0</v>
      </c>
      <c r="K188" s="110" t="str">
        <f t="shared" si="3"/>
        <v/>
      </c>
      <c r="L188" s="111"/>
    </row>
    <row r="189" spans="1:12" s="112" customFormat="1" ht="34.5" customHeight="1">
      <c r="A189" s="334" t="s">
        <v>948</v>
      </c>
      <c r="B189" s="108"/>
      <c r="C189" s="386" t="s">
        <v>175</v>
      </c>
      <c r="D189" s="387"/>
      <c r="E189" s="387"/>
      <c r="F189" s="387"/>
      <c r="G189" s="387"/>
      <c r="H189" s="388"/>
      <c r="I189" s="475"/>
      <c r="J189" s="109">
        <f t="shared" si="2"/>
        <v>0</v>
      </c>
      <c r="K189" s="110" t="str">
        <f t="shared" si="3"/>
        <v/>
      </c>
      <c r="L189" s="111"/>
    </row>
    <row r="190" spans="1:12" s="112" customFormat="1" ht="34.5" customHeight="1">
      <c r="A190" s="334" t="s">
        <v>949</v>
      </c>
      <c r="B190" s="108"/>
      <c r="C190" s="386" t="s">
        <v>176</v>
      </c>
      <c r="D190" s="387"/>
      <c r="E190" s="387"/>
      <c r="F190" s="387"/>
      <c r="G190" s="387"/>
      <c r="H190" s="388"/>
      <c r="I190" s="475"/>
      <c r="J190" s="109">
        <f t="shared" si="2"/>
        <v>0</v>
      </c>
      <c r="K190" s="110" t="str">
        <f t="shared" si="3"/>
        <v/>
      </c>
      <c r="L190" s="111"/>
    </row>
    <row r="191" spans="1:12" s="112" customFormat="1" ht="34.5" customHeight="1">
      <c r="A191" s="334" t="s">
        <v>950</v>
      </c>
      <c r="B191" s="108"/>
      <c r="C191" s="386" t="s">
        <v>177</v>
      </c>
      <c r="D191" s="387"/>
      <c r="E191" s="387"/>
      <c r="F191" s="387"/>
      <c r="G191" s="387"/>
      <c r="H191" s="388"/>
      <c r="I191" s="475"/>
      <c r="J191" s="109">
        <f t="shared" si="2"/>
        <v>0</v>
      </c>
      <c r="K191" s="110" t="str">
        <f t="shared" si="3"/>
        <v/>
      </c>
      <c r="L191" s="111"/>
    </row>
    <row r="192" spans="1:12" s="112" customFormat="1" ht="34.5" customHeight="1">
      <c r="A192" s="334" t="s">
        <v>951</v>
      </c>
      <c r="B192" s="108"/>
      <c r="C192" s="386" t="s">
        <v>178</v>
      </c>
      <c r="D192" s="387"/>
      <c r="E192" s="387"/>
      <c r="F192" s="387"/>
      <c r="G192" s="387"/>
      <c r="H192" s="388"/>
      <c r="I192" s="475"/>
      <c r="J192" s="109">
        <f t="shared" si="2"/>
        <v>0</v>
      </c>
      <c r="K192" s="110" t="str">
        <f t="shared" si="3"/>
        <v/>
      </c>
      <c r="L192" s="111"/>
    </row>
    <row r="193" spans="1:12" s="112" customFormat="1" ht="34.5" customHeight="1">
      <c r="A193" s="334" t="s">
        <v>952</v>
      </c>
      <c r="B193" s="108"/>
      <c r="C193" s="386" t="s">
        <v>179</v>
      </c>
      <c r="D193" s="387"/>
      <c r="E193" s="387"/>
      <c r="F193" s="387"/>
      <c r="G193" s="387"/>
      <c r="H193" s="388"/>
      <c r="I193" s="475"/>
      <c r="J193" s="109">
        <f t="shared" si="2"/>
        <v>0</v>
      </c>
      <c r="K193" s="110" t="str">
        <f t="shared" si="3"/>
        <v/>
      </c>
      <c r="L193" s="111"/>
    </row>
    <row r="194" spans="1:12" s="112" customFormat="1" ht="34.5" customHeight="1">
      <c r="A194" s="334" t="s">
        <v>953</v>
      </c>
      <c r="B194" s="108"/>
      <c r="C194" s="386" t="s">
        <v>1902</v>
      </c>
      <c r="D194" s="387"/>
      <c r="E194" s="387"/>
      <c r="F194" s="387"/>
      <c r="G194" s="387"/>
      <c r="H194" s="388"/>
      <c r="I194" s="475"/>
      <c r="J194" s="109">
        <f t="shared" si="2"/>
        <v>0</v>
      </c>
      <c r="K194" s="110" t="str">
        <f t="shared" si="3"/>
        <v/>
      </c>
      <c r="L194" s="111"/>
    </row>
    <row r="195" spans="1:12" s="112" customFormat="1" ht="34.5" customHeight="1">
      <c r="A195" s="334" t="s">
        <v>954</v>
      </c>
      <c r="B195" s="108"/>
      <c r="C195" s="386" t="s">
        <v>182</v>
      </c>
      <c r="D195" s="387"/>
      <c r="E195" s="387"/>
      <c r="F195" s="387"/>
      <c r="G195" s="387"/>
      <c r="H195" s="388"/>
      <c r="I195" s="475"/>
      <c r="J195" s="109">
        <f t="shared" si="2"/>
        <v>0</v>
      </c>
      <c r="K195" s="110" t="str">
        <f t="shared" si="3"/>
        <v/>
      </c>
      <c r="L195" s="111"/>
    </row>
    <row r="196" spans="1:12" s="112" customFormat="1" ht="34.5" customHeight="1">
      <c r="A196" s="334" t="s">
        <v>955</v>
      </c>
      <c r="B196" s="108"/>
      <c r="C196" s="386" t="s">
        <v>183</v>
      </c>
      <c r="D196" s="387"/>
      <c r="E196" s="387"/>
      <c r="F196" s="387"/>
      <c r="G196" s="387"/>
      <c r="H196" s="388"/>
      <c r="I196" s="475"/>
      <c r="J196" s="109">
        <f t="shared" si="2"/>
        <v>0</v>
      </c>
      <c r="K196" s="110" t="str">
        <f t="shared" si="3"/>
        <v/>
      </c>
      <c r="L196" s="111"/>
    </row>
    <row r="197" spans="1:12" s="112" customFormat="1" ht="34.5" customHeight="1">
      <c r="A197" s="334" t="s">
        <v>956</v>
      </c>
      <c r="B197" s="108"/>
      <c r="C197" s="386" t="s">
        <v>184</v>
      </c>
      <c r="D197" s="387"/>
      <c r="E197" s="387"/>
      <c r="F197" s="387"/>
      <c r="G197" s="387"/>
      <c r="H197" s="388"/>
      <c r="I197" s="475"/>
      <c r="J197" s="109">
        <f t="shared" si="2"/>
        <v>0</v>
      </c>
      <c r="K197" s="110" t="str">
        <f t="shared" si="3"/>
        <v/>
      </c>
      <c r="L197" s="111"/>
    </row>
    <row r="198" spans="1:12" s="112" customFormat="1" ht="34.5" customHeight="1">
      <c r="A198" s="334" t="s">
        <v>957</v>
      </c>
      <c r="B198" s="108"/>
      <c r="C198" s="386" t="s">
        <v>185</v>
      </c>
      <c r="D198" s="387"/>
      <c r="E198" s="387"/>
      <c r="F198" s="387"/>
      <c r="G198" s="387"/>
      <c r="H198" s="388"/>
      <c r="I198" s="475"/>
      <c r="J198" s="109">
        <f t="shared" si="2"/>
        <v>0</v>
      </c>
      <c r="K198" s="110" t="str">
        <f t="shared" si="3"/>
        <v/>
      </c>
      <c r="L198" s="111"/>
    </row>
    <row r="199" spans="1:12" s="112" customFormat="1" ht="34.5" customHeight="1">
      <c r="A199" s="334" t="s">
        <v>958</v>
      </c>
      <c r="B199" s="108"/>
      <c r="C199" s="386" t="s">
        <v>134</v>
      </c>
      <c r="D199" s="387"/>
      <c r="E199" s="387"/>
      <c r="F199" s="387"/>
      <c r="G199" s="387"/>
      <c r="H199" s="388"/>
      <c r="I199" s="475"/>
      <c r="J199" s="109">
        <f t="shared" si="2"/>
        <v>0</v>
      </c>
      <c r="K199" s="110" t="str">
        <f t="shared" si="3"/>
        <v/>
      </c>
      <c r="L199" s="111"/>
    </row>
    <row r="200" spans="1:12" s="112" customFormat="1" ht="34.5" customHeight="1">
      <c r="A200" s="334" t="s">
        <v>959</v>
      </c>
      <c r="B200" s="108"/>
      <c r="C200" s="386" t="s">
        <v>186</v>
      </c>
      <c r="D200" s="387"/>
      <c r="E200" s="387"/>
      <c r="F200" s="387"/>
      <c r="G200" s="387"/>
      <c r="H200" s="388"/>
      <c r="I200" s="475"/>
      <c r="J200" s="109">
        <f t="shared" si="2"/>
        <v>0</v>
      </c>
      <c r="K200" s="110" t="str">
        <f t="shared" si="3"/>
        <v/>
      </c>
      <c r="L200" s="111"/>
    </row>
    <row r="201" spans="1:12" s="112" customFormat="1" ht="34.5" customHeight="1">
      <c r="A201" s="334" t="s">
        <v>960</v>
      </c>
      <c r="B201" s="108"/>
      <c r="C201" s="386" t="s">
        <v>187</v>
      </c>
      <c r="D201" s="387"/>
      <c r="E201" s="387"/>
      <c r="F201" s="387"/>
      <c r="G201" s="387"/>
      <c r="H201" s="388"/>
      <c r="I201" s="475"/>
      <c r="J201" s="109">
        <f t="shared" si="2"/>
        <v>0</v>
      </c>
      <c r="K201" s="110" t="str">
        <f t="shared" si="3"/>
        <v/>
      </c>
      <c r="L201" s="111"/>
    </row>
    <row r="202" spans="1:12" s="112" customFormat="1" ht="34.5" customHeight="1">
      <c r="A202" s="334" t="s">
        <v>961</v>
      </c>
      <c r="B202" s="108"/>
      <c r="C202" s="386" t="s">
        <v>188</v>
      </c>
      <c r="D202" s="387"/>
      <c r="E202" s="387"/>
      <c r="F202" s="387"/>
      <c r="G202" s="387"/>
      <c r="H202" s="388"/>
      <c r="I202" s="475"/>
      <c r="J202" s="109">
        <f t="shared" si="2"/>
        <v>0</v>
      </c>
      <c r="K202" s="110" t="str">
        <f t="shared" si="3"/>
        <v/>
      </c>
      <c r="L202" s="111"/>
    </row>
    <row r="203" spans="1:12" s="112" customFormat="1" ht="34.5" customHeight="1">
      <c r="A203" s="334" t="s">
        <v>962</v>
      </c>
      <c r="B203" s="108"/>
      <c r="C203" s="386" t="s">
        <v>189</v>
      </c>
      <c r="D203" s="387"/>
      <c r="E203" s="387"/>
      <c r="F203" s="387"/>
      <c r="G203" s="387"/>
      <c r="H203" s="388"/>
      <c r="I203" s="475"/>
      <c r="J203" s="109">
        <f t="shared" si="2"/>
        <v>0</v>
      </c>
      <c r="K203" s="110" t="str">
        <f t="shared" si="3"/>
        <v/>
      </c>
      <c r="L203" s="111"/>
    </row>
    <row r="204" spans="1:12" s="112" customFormat="1" ht="34.5" customHeight="1">
      <c r="A204" s="334" t="s">
        <v>963</v>
      </c>
      <c r="B204" s="108"/>
      <c r="C204" s="386" t="s">
        <v>190</v>
      </c>
      <c r="D204" s="387"/>
      <c r="E204" s="387"/>
      <c r="F204" s="387"/>
      <c r="G204" s="387"/>
      <c r="H204" s="388"/>
      <c r="I204" s="475"/>
      <c r="J204" s="109">
        <f t="shared" si="2"/>
        <v>0</v>
      </c>
      <c r="K204" s="110" t="str">
        <f t="shared" si="3"/>
        <v/>
      </c>
      <c r="L204" s="111"/>
    </row>
    <row r="205" spans="1:12" s="112" customFormat="1" ht="34.5" customHeight="1">
      <c r="A205" s="334" t="s">
        <v>964</v>
      </c>
      <c r="B205" s="108"/>
      <c r="C205" s="386" t="s">
        <v>191</v>
      </c>
      <c r="D205" s="387"/>
      <c r="E205" s="387"/>
      <c r="F205" s="387"/>
      <c r="G205" s="387"/>
      <c r="H205" s="388"/>
      <c r="I205" s="475"/>
      <c r="J205" s="109">
        <f t="shared" si="2"/>
        <v>0</v>
      </c>
      <c r="K205" s="110" t="str">
        <f t="shared" si="3"/>
        <v/>
      </c>
      <c r="L205" s="111"/>
    </row>
    <row r="206" spans="1:12" s="112" customFormat="1" ht="34.5" customHeight="1">
      <c r="A206" s="334" t="s">
        <v>965</v>
      </c>
      <c r="B206" s="108"/>
      <c r="C206" s="386" t="s">
        <v>192</v>
      </c>
      <c r="D206" s="387"/>
      <c r="E206" s="387"/>
      <c r="F206" s="387"/>
      <c r="G206" s="387"/>
      <c r="H206" s="388"/>
      <c r="I206" s="475"/>
      <c r="J206" s="109">
        <f t="shared" si="2"/>
        <v>0</v>
      </c>
      <c r="K206" s="110" t="str">
        <f t="shared" si="3"/>
        <v/>
      </c>
      <c r="L206" s="111"/>
    </row>
    <row r="207" spans="1:12" s="112" customFormat="1" ht="34.5" customHeight="1">
      <c r="A207" s="334" t="s">
        <v>966</v>
      </c>
      <c r="B207" s="108"/>
      <c r="C207" s="386" t="s">
        <v>193</v>
      </c>
      <c r="D207" s="387"/>
      <c r="E207" s="387"/>
      <c r="F207" s="387"/>
      <c r="G207" s="387"/>
      <c r="H207" s="388"/>
      <c r="I207" s="475"/>
      <c r="J207" s="109">
        <f t="shared" si="2"/>
        <v>0</v>
      </c>
      <c r="K207" s="110" t="str">
        <f t="shared" si="3"/>
        <v/>
      </c>
      <c r="L207" s="111"/>
    </row>
    <row r="208" spans="1:12" s="112" customFormat="1" ht="34.5" customHeight="1">
      <c r="A208" s="334" t="s">
        <v>967</v>
      </c>
      <c r="B208" s="108"/>
      <c r="C208" s="386" t="s">
        <v>194</v>
      </c>
      <c r="D208" s="387"/>
      <c r="E208" s="387"/>
      <c r="F208" s="387"/>
      <c r="G208" s="387"/>
      <c r="H208" s="388"/>
      <c r="I208" s="475"/>
      <c r="J208" s="109">
        <f t="shared" si="2"/>
        <v>0</v>
      </c>
      <c r="K208" s="110" t="str">
        <f t="shared" si="3"/>
        <v/>
      </c>
      <c r="L208" s="111"/>
    </row>
    <row r="209" spans="1:12" s="112" customFormat="1" ht="34.5" customHeight="1">
      <c r="A209" s="334" t="s">
        <v>968</v>
      </c>
      <c r="B209" s="108"/>
      <c r="C209" s="386" t="s">
        <v>195</v>
      </c>
      <c r="D209" s="387"/>
      <c r="E209" s="387"/>
      <c r="F209" s="387"/>
      <c r="G209" s="387"/>
      <c r="H209" s="388"/>
      <c r="I209" s="475"/>
      <c r="J209" s="109">
        <f t="shared" si="2"/>
        <v>0</v>
      </c>
      <c r="K209" s="110" t="str">
        <f t="shared" si="3"/>
        <v/>
      </c>
      <c r="L209" s="111"/>
    </row>
    <row r="210" spans="1:12" s="112" customFormat="1" ht="34.5" customHeight="1">
      <c r="A210" s="334" t="s">
        <v>969</v>
      </c>
      <c r="B210" s="113"/>
      <c r="C210" s="386" t="s">
        <v>1903</v>
      </c>
      <c r="D210" s="387"/>
      <c r="E210" s="387"/>
      <c r="F210" s="387"/>
      <c r="G210" s="387"/>
      <c r="H210" s="388"/>
      <c r="I210" s="475"/>
      <c r="J210" s="109">
        <f t="shared" si="2"/>
        <v>0</v>
      </c>
      <c r="K210" s="110" t="str">
        <f t="shared" si="3"/>
        <v/>
      </c>
      <c r="L210" s="111"/>
    </row>
    <row r="211" spans="1:12" s="112" customFormat="1" ht="34.5" customHeight="1">
      <c r="A211" s="334" t="s">
        <v>970</v>
      </c>
      <c r="B211" s="113"/>
      <c r="C211" s="386" t="s">
        <v>1904</v>
      </c>
      <c r="D211" s="387"/>
      <c r="E211" s="387"/>
      <c r="F211" s="387"/>
      <c r="G211" s="387"/>
      <c r="H211" s="388"/>
      <c r="I211" s="475"/>
      <c r="J211" s="109">
        <f t="shared" si="2"/>
        <v>0</v>
      </c>
      <c r="K211" s="110" t="str">
        <f t="shared" si="3"/>
        <v/>
      </c>
      <c r="L211" s="111"/>
    </row>
    <row r="212" spans="1:12" s="112" customFormat="1" ht="34.5" customHeight="1">
      <c r="A212" s="334" t="s">
        <v>971</v>
      </c>
      <c r="B212" s="113"/>
      <c r="C212" s="386" t="s">
        <v>1905</v>
      </c>
      <c r="D212" s="387"/>
      <c r="E212" s="387"/>
      <c r="F212" s="387"/>
      <c r="G212" s="387"/>
      <c r="H212" s="388"/>
      <c r="I212" s="475"/>
      <c r="J212" s="109">
        <f t="shared" si="2"/>
        <v>0</v>
      </c>
      <c r="K212" s="110" t="str">
        <f t="shared" si="3"/>
        <v/>
      </c>
      <c r="L212" s="111"/>
    </row>
    <row r="213" spans="1:12" s="112" customFormat="1" ht="34.5" customHeight="1">
      <c r="A213" s="334" t="s">
        <v>972</v>
      </c>
      <c r="B213" s="113"/>
      <c r="C213" s="386" t="s">
        <v>199</v>
      </c>
      <c r="D213" s="387"/>
      <c r="E213" s="387"/>
      <c r="F213" s="387"/>
      <c r="G213" s="387"/>
      <c r="H213" s="388"/>
      <c r="I213" s="475"/>
      <c r="J213" s="109">
        <f t="shared" si="2"/>
        <v>0</v>
      </c>
      <c r="K213" s="110" t="str">
        <f t="shared" si="3"/>
        <v/>
      </c>
      <c r="L213" s="111"/>
    </row>
    <row r="214" spans="1:12" s="112" customFormat="1" ht="34.5" customHeight="1">
      <c r="A214" s="334" t="s">
        <v>973</v>
      </c>
      <c r="B214" s="108"/>
      <c r="C214" s="386" t="s">
        <v>200</v>
      </c>
      <c r="D214" s="387"/>
      <c r="E214" s="387"/>
      <c r="F214" s="387"/>
      <c r="G214" s="387"/>
      <c r="H214" s="388"/>
      <c r="I214" s="475"/>
      <c r="J214" s="109">
        <f t="shared" si="2"/>
        <v>0</v>
      </c>
      <c r="K214" s="110" t="str">
        <f t="shared" si="3"/>
        <v/>
      </c>
      <c r="L214" s="111"/>
    </row>
    <row r="215" spans="1:12" s="112" customFormat="1" ht="34.5" customHeight="1">
      <c r="A215" s="334" t="s">
        <v>974</v>
      </c>
      <c r="B215" s="108"/>
      <c r="C215" s="386" t="s">
        <v>201</v>
      </c>
      <c r="D215" s="387"/>
      <c r="E215" s="387"/>
      <c r="F215" s="387"/>
      <c r="G215" s="387"/>
      <c r="H215" s="388"/>
      <c r="I215" s="475"/>
      <c r="J215" s="109">
        <f t="shared" si="2"/>
        <v>0</v>
      </c>
      <c r="K215" s="110" t="str">
        <f t="shared" si="3"/>
        <v/>
      </c>
      <c r="L215" s="111"/>
    </row>
    <row r="216" spans="1:12" s="112" customFormat="1" ht="34.5" customHeight="1">
      <c r="A216" s="334" t="s">
        <v>975</v>
      </c>
      <c r="B216" s="108"/>
      <c r="C216" s="386" t="s">
        <v>202</v>
      </c>
      <c r="D216" s="387"/>
      <c r="E216" s="387"/>
      <c r="F216" s="387"/>
      <c r="G216" s="387"/>
      <c r="H216" s="388"/>
      <c r="I216" s="475"/>
      <c r="J216" s="109">
        <f t="shared" ref="J216:J227" si="4">IF(SUM(L216:L216)=0,IF(COUNTIF(L216:L216,"未確認")&gt;0,"未確認",IF(COUNTIF(L216:L216,"~*")&gt;0,"*",SUM(L216:L216))),SUM(L216:L216))</f>
        <v>0</v>
      </c>
      <c r="K216" s="110" t="str">
        <f t="shared" ref="K216:K227" si="5">IF(OR(COUNTIF(L216:L216,"未確認")&gt;0,COUNTIF(L216:L216,"~*")&gt;0),"※","")</f>
        <v/>
      </c>
      <c r="L216" s="111"/>
    </row>
    <row r="217" spans="1:12" s="112" customFormat="1" ht="34.5" customHeight="1">
      <c r="A217" s="334" t="s">
        <v>976</v>
      </c>
      <c r="B217" s="108"/>
      <c r="C217" s="386" t="s">
        <v>203</v>
      </c>
      <c r="D217" s="387"/>
      <c r="E217" s="387"/>
      <c r="F217" s="387"/>
      <c r="G217" s="387"/>
      <c r="H217" s="388"/>
      <c r="I217" s="475"/>
      <c r="J217" s="109">
        <f t="shared" si="4"/>
        <v>0</v>
      </c>
      <c r="K217" s="110" t="str">
        <f t="shared" si="5"/>
        <v/>
      </c>
      <c r="L217" s="111"/>
    </row>
    <row r="218" spans="1:12" s="112" customFormat="1" ht="34.5" customHeight="1">
      <c r="A218" s="334" t="s">
        <v>977</v>
      </c>
      <c r="B218" s="113"/>
      <c r="C218" s="386" t="s">
        <v>1906</v>
      </c>
      <c r="D218" s="387"/>
      <c r="E218" s="387"/>
      <c r="F218" s="387"/>
      <c r="G218" s="387"/>
      <c r="H218" s="388"/>
      <c r="I218" s="475"/>
      <c r="J218" s="109">
        <f t="shared" si="4"/>
        <v>0</v>
      </c>
      <c r="K218" s="110" t="str">
        <f t="shared" si="5"/>
        <v/>
      </c>
      <c r="L218" s="111"/>
    </row>
    <row r="219" spans="1:12" s="112" customFormat="1" ht="34.5" customHeight="1">
      <c r="A219" s="334" t="s">
        <v>978</v>
      </c>
      <c r="B219" s="113"/>
      <c r="C219" s="386" t="s">
        <v>205</v>
      </c>
      <c r="D219" s="387"/>
      <c r="E219" s="387"/>
      <c r="F219" s="387"/>
      <c r="G219" s="387"/>
      <c r="H219" s="388"/>
      <c r="I219" s="475"/>
      <c r="J219" s="109">
        <f t="shared" si="4"/>
        <v>0</v>
      </c>
      <c r="K219" s="110" t="str">
        <f t="shared" si="5"/>
        <v/>
      </c>
      <c r="L219" s="111"/>
    </row>
    <row r="220" spans="1:12" s="112" customFormat="1" ht="34.5" customHeight="1">
      <c r="A220" s="334" t="s">
        <v>979</v>
      </c>
      <c r="B220" s="113"/>
      <c r="C220" s="386" t="s">
        <v>1907</v>
      </c>
      <c r="D220" s="387"/>
      <c r="E220" s="387"/>
      <c r="F220" s="387"/>
      <c r="G220" s="387"/>
      <c r="H220" s="388"/>
      <c r="I220" s="475"/>
      <c r="J220" s="109">
        <f t="shared" si="4"/>
        <v>0</v>
      </c>
      <c r="K220" s="110" t="str">
        <f t="shared" si="5"/>
        <v/>
      </c>
      <c r="L220" s="111"/>
    </row>
    <row r="221" spans="1:12" s="112" customFormat="1" ht="34.5" customHeight="1">
      <c r="A221" s="334" t="s">
        <v>980</v>
      </c>
      <c r="B221" s="113"/>
      <c r="C221" s="386" t="s">
        <v>1908</v>
      </c>
      <c r="D221" s="387"/>
      <c r="E221" s="387"/>
      <c r="F221" s="387"/>
      <c r="G221" s="387"/>
      <c r="H221" s="388"/>
      <c r="I221" s="475"/>
      <c r="J221" s="109">
        <f t="shared" si="4"/>
        <v>0</v>
      </c>
      <c r="K221" s="110" t="str">
        <f t="shared" si="5"/>
        <v/>
      </c>
      <c r="L221" s="111"/>
    </row>
    <row r="222" spans="1:12" s="112" customFormat="1" ht="34.5" customHeight="1">
      <c r="A222" s="334" t="s">
        <v>981</v>
      </c>
      <c r="B222" s="113"/>
      <c r="C222" s="386" t="s">
        <v>208</v>
      </c>
      <c r="D222" s="387"/>
      <c r="E222" s="387"/>
      <c r="F222" s="387"/>
      <c r="G222" s="387"/>
      <c r="H222" s="388"/>
      <c r="I222" s="475"/>
      <c r="J222" s="109">
        <f t="shared" si="4"/>
        <v>0</v>
      </c>
      <c r="K222" s="110" t="str">
        <f t="shared" si="5"/>
        <v/>
      </c>
      <c r="L222" s="111"/>
    </row>
    <row r="223" spans="1:12" s="112" customFormat="1" ht="34.5" customHeight="1">
      <c r="A223" s="334" t="s">
        <v>982</v>
      </c>
      <c r="B223" s="113"/>
      <c r="C223" s="386" t="s">
        <v>209</v>
      </c>
      <c r="D223" s="387"/>
      <c r="E223" s="387"/>
      <c r="F223" s="387"/>
      <c r="G223" s="387"/>
      <c r="H223" s="388"/>
      <c r="I223" s="475"/>
      <c r="J223" s="109">
        <f t="shared" si="4"/>
        <v>0</v>
      </c>
      <c r="K223" s="110" t="str">
        <f t="shared" si="5"/>
        <v/>
      </c>
      <c r="L223" s="111"/>
    </row>
    <row r="224" spans="1:12" s="112" customFormat="1" ht="34.5" customHeight="1">
      <c r="A224" s="334" t="s">
        <v>983</v>
      </c>
      <c r="B224" s="113"/>
      <c r="C224" s="386" t="s">
        <v>210</v>
      </c>
      <c r="D224" s="387"/>
      <c r="E224" s="387"/>
      <c r="F224" s="387"/>
      <c r="G224" s="387"/>
      <c r="H224" s="388"/>
      <c r="I224" s="475"/>
      <c r="J224" s="109">
        <f t="shared" si="4"/>
        <v>0</v>
      </c>
      <c r="K224" s="110" t="str">
        <f t="shared" si="5"/>
        <v/>
      </c>
      <c r="L224" s="111"/>
    </row>
    <row r="225" spans="1:22" s="112" customFormat="1" ht="34.5" customHeight="1">
      <c r="A225" s="334" t="s">
        <v>984</v>
      </c>
      <c r="B225" s="113"/>
      <c r="C225" s="386" t="s">
        <v>211</v>
      </c>
      <c r="D225" s="387"/>
      <c r="E225" s="387"/>
      <c r="F225" s="387"/>
      <c r="G225" s="387"/>
      <c r="H225" s="388"/>
      <c r="I225" s="475"/>
      <c r="J225" s="109">
        <f t="shared" si="4"/>
        <v>0</v>
      </c>
      <c r="K225" s="110" t="str">
        <f t="shared" si="5"/>
        <v/>
      </c>
      <c r="L225" s="111"/>
    </row>
    <row r="226" spans="1:22" s="112" customFormat="1" ht="34.5" customHeight="1">
      <c r="A226" s="334" t="s">
        <v>985</v>
      </c>
      <c r="B226" s="113"/>
      <c r="C226" s="386" t="s">
        <v>1909</v>
      </c>
      <c r="D226" s="387"/>
      <c r="E226" s="387"/>
      <c r="F226" s="387"/>
      <c r="G226" s="387"/>
      <c r="H226" s="388"/>
      <c r="I226" s="475"/>
      <c r="J226" s="109">
        <f t="shared" si="4"/>
        <v>0</v>
      </c>
      <c r="K226" s="110" t="str">
        <f t="shared" si="5"/>
        <v/>
      </c>
      <c r="L226" s="111"/>
    </row>
    <row r="227" spans="1:22" s="112" customFormat="1" ht="34.5" customHeight="1">
      <c r="A227" s="334" t="s">
        <v>986</v>
      </c>
      <c r="B227" s="113"/>
      <c r="C227" s="386" t="s">
        <v>1910</v>
      </c>
      <c r="D227" s="387"/>
      <c r="E227" s="387"/>
      <c r="F227" s="387"/>
      <c r="G227" s="387"/>
      <c r="H227" s="388"/>
      <c r="I227" s="476"/>
      <c r="J227" s="109">
        <f t="shared" si="4"/>
        <v>0</v>
      </c>
      <c r="K227" s="110" t="str">
        <f t="shared" si="5"/>
        <v/>
      </c>
      <c r="L227" s="111"/>
    </row>
    <row r="228" spans="1:22" s="1" customFormat="1">
      <c r="A228" s="325"/>
      <c r="B228" s="19"/>
      <c r="C228" s="19"/>
      <c r="D228" s="19"/>
      <c r="E228" s="19"/>
      <c r="F228" s="19"/>
      <c r="G228" s="19"/>
      <c r="H228" s="15"/>
      <c r="I228" s="15"/>
      <c r="J228" s="87"/>
      <c r="K228" s="88"/>
      <c r="L228" s="89"/>
    </row>
    <row r="229" spans="1:22" s="82" customFormat="1">
      <c r="A229" s="325"/>
      <c r="B229" s="83"/>
      <c r="C229" s="60"/>
      <c r="D229" s="60"/>
      <c r="E229" s="60"/>
      <c r="F229" s="60"/>
      <c r="G229" s="60"/>
      <c r="H229" s="90"/>
      <c r="I229" s="90"/>
      <c r="J229" s="87"/>
      <c r="K229" s="88"/>
      <c r="L229" s="89"/>
    </row>
    <row r="230" spans="1:22" s="1" customFormat="1" ht="19.5">
      <c r="A230" s="325"/>
      <c r="B230" s="114"/>
      <c r="C230" s="4"/>
      <c r="D230" s="4"/>
      <c r="E230" s="4"/>
      <c r="F230" s="4"/>
      <c r="G230" s="61"/>
      <c r="H230" s="115"/>
      <c r="I230" s="115"/>
      <c r="J230" s="59"/>
      <c r="K230" s="30"/>
      <c r="L230" s="101"/>
    </row>
    <row r="231" spans="1:22" s="2" customFormat="1">
      <c r="A231" s="325"/>
      <c r="B231" s="19" t="s">
        <v>214</v>
      </c>
      <c r="C231" s="19"/>
      <c r="D231" s="19"/>
      <c r="E231" s="19"/>
      <c r="F231" s="19"/>
      <c r="G231" s="19"/>
      <c r="H231" s="15"/>
      <c r="I231" s="15"/>
      <c r="J231" s="59"/>
      <c r="K231" s="30"/>
      <c r="L231" s="101"/>
    </row>
    <row r="232" spans="1:22">
      <c r="A232" s="325"/>
      <c r="B232" s="19"/>
      <c r="C232" s="19"/>
      <c r="D232" s="19"/>
      <c r="E232" s="19"/>
      <c r="F232" s="19"/>
      <c r="G232" s="19"/>
      <c r="H232" s="15"/>
      <c r="I232" s="15"/>
      <c r="L232" s="23"/>
      <c r="M232" s="9"/>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601</v>
      </c>
      <c r="M233" s="9"/>
      <c r="N233" s="9"/>
      <c r="O233" s="9"/>
      <c r="P233" s="9"/>
      <c r="Q233" s="9"/>
      <c r="R233" s="9"/>
      <c r="S233" s="9"/>
      <c r="T233" s="9"/>
      <c r="U233" s="9"/>
      <c r="V233" s="9"/>
    </row>
    <row r="234" spans="1:22" ht="20.25" customHeight="1">
      <c r="A234" s="325"/>
      <c r="B234" s="2"/>
      <c r="C234" s="4"/>
      <c r="D234" s="4"/>
      <c r="F234" s="4"/>
      <c r="G234" s="4"/>
      <c r="H234" s="307"/>
      <c r="I234" s="65" t="s">
        <v>78</v>
      </c>
      <c r="J234" s="66"/>
      <c r="K234" s="77"/>
      <c r="L234" s="78" t="s">
        <v>596</v>
      </c>
      <c r="M234" s="9"/>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215</v>
      </c>
      <c r="J235" s="117" t="s">
        <v>592</v>
      </c>
      <c r="K235" s="118"/>
      <c r="L235" s="119"/>
    </row>
    <row r="236" spans="1:22" s="1" customFormat="1">
      <c r="A236" s="325"/>
      <c r="B236" s="19"/>
      <c r="C236" s="19"/>
      <c r="D236" s="19"/>
      <c r="E236" s="19"/>
      <c r="F236" s="19"/>
      <c r="G236" s="19"/>
      <c r="H236" s="15"/>
      <c r="I236" s="15"/>
      <c r="J236" s="87"/>
      <c r="K236" s="88"/>
      <c r="L236" s="101"/>
    </row>
    <row r="237" spans="1:22" s="82" customFormat="1">
      <c r="A237" s="325"/>
      <c r="B237" s="83"/>
      <c r="C237" s="60"/>
      <c r="D237" s="60"/>
      <c r="E237" s="60"/>
      <c r="F237" s="60"/>
      <c r="G237" s="60"/>
      <c r="H237" s="90"/>
      <c r="I237" s="90"/>
      <c r="J237" s="87"/>
      <c r="K237" s="88"/>
      <c r="L237" s="101"/>
    </row>
    <row r="238" spans="1:22" s="1" customFormat="1">
      <c r="A238" s="325"/>
      <c r="B238" s="2"/>
      <c r="C238" s="4"/>
      <c r="D238" s="4"/>
      <c r="E238" s="4"/>
      <c r="F238" s="4"/>
      <c r="G238" s="4"/>
      <c r="H238" s="307"/>
      <c r="I238" s="307"/>
      <c r="J238" s="121"/>
      <c r="K238" s="30"/>
      <c r="L238" s="101"/>
    </row>
    <row r="239" spans="1:22" s="1" customFormat="1">
      <c r="A239" s="335"/>
      <c r="B239" s="19" t="s">
        <v>217</v>
      </c>
      <c r="C239" s="44"/>
      <c r="D239" s="44"/>
      <c r="E239" s="44"/>
      <c r="F239" s="44"/>
      <c r="G239" s="44"/>
      <c r="H239" s="15"/>
      <c r="I239" s="15"/>
      <c r="J239" s="59"/>
      <c r="K239" s="30"/>
      <c r="L239" s="101"/>
    </row>
    <row r="240" spans="1:22">
      <c r="A240" s="325"/>
      <c r="B240" s="19"/>
      <c r="C240" s="19"/>
      <c r="D240" s="19"/>
      <c r="E240" s="19"/>
      <c r="F240" s="19"/>
      <c r="G240" s="19"/>
      <c r="H240" s="15"/>
      <c r="I240" s="15"/>
      <c r="L240" s="23"/>
      <c r="M240" s="9"/>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601</v>
      </c>
      <c r="M241" s="9"/>
      <c r="N241" s="9"/>
      <c r="O241" s="9"/>
      <c r="P241" s="9"/>
      <c r="Q241" s="9"/>
      <c r="R241" s="9"/>
      <c r="S241" s="9"/>
      <c r="T241" s="9"/>
      <c r="U241" s="9"/>
      <c r="V241" s="9"/>
    </row>
    <row r="242" spans="1:22" ht="20.25" customHeight="1">
      <c r="A242" s="336" t="s">
        <v>988</v>
      </c>
      <c r="B242" s="2"/>
      <c r="C242" s="4"/>
      <c r="D242" s="4"/>
      <c r="F242" s="4"/>
      <c r="G242" s="4"/>
      <c r="H242" s="307"/>
      <c r="I242" s="65" t="s">
        <v>78</v>
      </c>
      <c r="J242" s="66"/>
      <c r="K242" s="77"/>
      <c r="L242" s="78" t="s">
        <v>596</v>
      </c>
      <c r="M242" s="9"/>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219</v>
      </c>
      <c r="J243" s="68" t="s">
        <v>226</v>
      </c>
      <c r="K243" s="118"/>
      <c r="L243" s="102"/>
    </row>
    <row r="244" spans="1:22" s="82" customFormat="1" ht="34.5" customHeight="1">
      <c r="A244" s="337" t="s">
        <v>990</v>
      </c>
      <c r="B244" s="113"/>
      <c r="C244" s="383" t="s">
        <v>221</v>
      </c>
      <c r="D244" s="384"/>
      <c r="E244" s="384"/>
      <c r="F244" s="384"/>
      <c r="G244" s="384"/>
      <c r="H244" s="385"/>
      <c r="I244" s="473"/>
      <c r="J244" s="68" t="s">
        <v>226</v>
      </c>
      <c r="K244" s="118"/>
      <c r="L244" s="97"/>
    </row>
    <row r="245" spans="1:22" s="82" customFormat="1" ht="34.5" customHeight="1">
      <c r="A245" s="337" t="s">
        <v>991</v>
      </c>
      <c r="B245" s="113"/>
      <c r="C245" s="383" t="s">
        <v>222</v>
      </c>
      <c r="D245" s="384"/>
      <c r="E245" s="384"/>
      <c r="F245" s="384"/>
      <c r="G245" s="384"/>
      <c r="H245" s="385"/>
      <c r="I245" s="474"/>
      <c r="J245" s="68" t="s">
        <v>226</v>
      </c>
      <c r="K245" s="118"/>
      <c r="L245" s="99"/>
    </row>
    <row r="246" spans="1:22" s="1" customFormat="1">
      <c r="A246" s="325"/>
      <c r="B246" s="19"/>
      <c r="C246" s="125"/>
      <c r="D246" s="19"/>
      <c r="E246" s="19"/>
      <c r="F246" s="19"/>
      <c r="G246" s="19"/>
      <c r="H246" s="15"/>
      <c r="I246" s="15"/>
      <c r="J246" s="87"/>
      <c r="K246" s="88"/>
      <c r="L246" s="73"/>
    </row>
    <row r="247" spans="1:22" s="82" customFormat="1">
      <c r="A247" s="325"/>
      <c r="B247" s="83"/>
      <c r="C247" s="60"/>
      <c r="D247" s="60"/>
      <c r="E247" s="60"/>
      <c r="F247" s="60"/>
      <c r="G247" s="60"/>
      <c r="H247" s="90"/>
      <c r="I247" s="90"/>
      <c r="J247" s="87"/>
      <c r="K247" s="88"/>
      <c r="L247" s="89"/>
    </row>
    <row r="248" spans="1:22" s="1" customFormat="1">
      <c r="A248" s="325"/>
      <c r="B248" s="2"/>
      <c r="C248" s="4"/>
      <c r="D248" s="4"/>
      <c r="E248" s="4"/>
      <c r="F248" s="4"/>
      <c r="G248" s="4"/>
      <c r="H248" s="307"/>
      <c r="I248" s="307"/>
      <c r="J248" s="121"/>
      <c r="K248" s="30"/>
      <c r="L248" s="101"/>
    </row>
    <row r="249" spans="1:22" s="1" customFormat="1">
      <c r="A249" s="325"/>
      <c r="B249" s="19" t="s">
        <v>223</v>
      </c>
      <c r="C249" s="44"/>
      <c r="D249" s="44"/>
      <c r="E249" s="44"/>
      <c r="F249" s="44"/>
      <c r="G249" s="44"/>
      <c r="H249" s="15"/>
      <c r="I249" s="15"/>
      <c r="J249" s="59"/>
      <c r="K249" s="30"/>
      <c r="L249" s="101"/>
    </row>
    <row r="250" spans="1:22">
      <c r="A250" s="325"/>
      <c r="B250" s="19"/>
      <c r="C250" s="19"/>
      <c r="D250" s="19"/>
      <c r="E250" s="19"/>
      <c r="F250" s="19"/>
      <c r="G250" s="19"/>
      <c r="H250" s="15"/>
      <c r="I250" s="15"/>
      <c r="L250" s="23"/>
      <c r="M250" s="9"/>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601</v>
      </c>
      <c r="M251" s="9"/>
      <c r="N251" s="9"/>
      <c r="O251" s="9"/>
      <c r="P251" s="9"/>
      <c r="Q251" s="9"/>
      <c r="R251" s="9"/>
      <c r="S251" s="9"/>
      <c r="T251" s="9"/>
      <c r="U251" s="9"/>
      <c r="V251" s="9"/>
    </row>
    <row r="252" spans="1:22" ht="20.25" customHeight="1">
      <c r="A252" s="325"/>
      <c r="B252" s="2"/>
      <c r="C252" s="60"/>
      <c r="D252" s="4"/>
      <c r="F252" s="4"/>
      <c r="G252" s="4"/>
      <c r="H252" s="307"/>
      <c r="I252" s="65" t="s">
        <v>78</v>
      </c>
      <c r="J252" s="66"/>
      <c r="K252" s="77"/>
      <c r="L252" s="78" t="s">
        <v>596</v>
      </c>
      <c r="M252" s="9"/>
      <c r="N252" s="9"/>
      <c r="O252" s="9"/>
      <c r="P252" s="9"/>
      <c r="Q252" s="9"/>
      <c r="R252" s="9"/>
      <c r="S252" s="9"/>
      <c r="T252" s="9"/>
      <c r="U252" s="9"/>
      <c r="V252" s="9"/>
    </row>
    <row r="253" spans="1:22" s="82" customFormat="1" ht="56.1" customHeight="1">
      <c r="A253" s="327" t="s">
        <v>992</v>
      </c>
      <c r="B253" s="113"/>
      <c r="C253" s="383" t="s">
        <v>224</v>
      </c>
      <c r="D253" s="384"/>
      <c r="E253" s="384"/>
      <c r="F253" s="384"/>
      <c r="G253" s="384"/>
      <c r="H253" s="385"/>
      <c r="I253" s="306" t="s">
        <v>225</v>
      </c>
      <c r="J253" s="68" t="s">
        <v>226</v>
      </c>
      <c r="K253" s="118"/>
      <c r="L253" s="102"/>
    </row>
    <row r="254" spans="1:22" s="82" customFormat="1" ht="98.1" customHeight="1">
      <c r="A254" s="327" t="s">
        <v>993</v>
      </c>
      <c r="B254" s="113"/>
      <c r="C254" s="383" t="s">
        <v>227</v>
      </c>
      <c r="D254" s="384"/>
      <c r="E254" s="384"/>
      <c r="F254" s="384"/>
      <c r="G254" s="384"/>
      <c r="H254" s="385"/>
      <c r="I254" s="324" t="s">
        <v>228</v>
      </c>
      <c r="J254" s="68" t="s">
        <v>226</v>
      </c>
      <c r="K254" s="118"/>
      <c r="L254" s="99"/>
    </row>
    <row r="255" spans="1:22" s="1" customFormat="1">
      <c r="A255" s="325"/>
      <c r="B255" s="19"/>
      <c r="C255" s="19"/>
      <c r="D255" s="19"/>
      <c r="E255" s="19"/>
      <c r="F255" s="19"/>
      <c r="G255" s="19"/>
      <c r="H255" s="15"/>
      <c r="I255" s="15"/>
      <c r="J255" s="87"/>
      <c r="K255" s="88"/>
      <c r="L255" s="73"/>
    </row>
    <row r="256" spans="1:22" s="82" customFormat="1">
      <c r="A256" s="325"/>
      <c r="B256" s="83"/>
      <c r="C256" s="60"/>
      <c r="D256" s="60"/>
      <c r="E256" s="60"/>
      <c r="F256" s="60"/>
      <c r="G256" s="60"/>
      <c r="H256" s="90"/>
      <c r="I256" s="90"/>
      <c r="J256" s="87"/>
      <c r="K256" s="88"/>
      <c r="L256" s="89"/>
    </row>
    <row r="257" spans="1:22" s="1" customFormat="1">
      <c r="A257" s="325"/>
      <c r="B257" s="113"/>
      <c r="C257" s="4"/>
      <c r="D257" s="4"/>
      <c r="E257" s="126"/>
      <c r="F257" s="126"/>
      <c r="G257" s="126"/>
      <c r="H257" s="127"/>
      <c r="I257" s="127"/>
      <c r="J257" s="87"/>
      <c r="K257" s="88"/>
      <c r="L257" s="89"/>
    </row>
    <row r="258" spans="1:22" s="1" customFormat="1">
      <c r="A258" s="325"/>
      <c r="B258" s="19" t="s">
        <v>229</v>
      </c>
      <c r="C258" s="44"/>
      <c r="D258" s="44"/>
      <c r="E258" s="44"/>
      <c r="F258" s="44"/>
      <c r="G258" s="15"/>
      <c r="H258" s="15"/>
      <c r="I258" s="15"/>
      <c r="J258" s="59"/>
      <c r="K258" s="30"/>
      <c r="L258" s="101"/>
    </row>
    <row r="259" spans="1:22">
      <c r="A259" s="325"/>
      <c r="B259" s="19"/>
      <c r="C259" s="19"/>
      <c r="D259" s="19"/>
      <c r="E259" s="19"/>
      <c r="F259" s="19"/>
      <c r="G259" s="19"/>
      <c r="H259" s="15"/>
      <c r="I259" s="15"/>
      <c r="L259" s="23"/>
      <c r="M259" s="9"/>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601</v>
      </c>
      <c r="M260" s="9"/>
      <c r="N260" s="9"/>
      <c r="O260" s="9"/>
      <c r="P260" s="9"/>
      <c r="Q260" s="9"/>
      <c r="R260" s="9"/>
      <c r="S260" s="9"/>
      <c r="T260" s="9"/>
      <c r="U260" s="9"/>
      <c r="V260" s="9"/>
    </row>
    <row r="261" spans="1:22">
      <c r="A261" s="325"/>
      <c r="B261" s="2"/>
      <c r="C261" s="60"/>
      <c r="D261" s="4"/>
      <c r="F261" s="4"/>
      <c r="G261" s="4"/>
      <c r="H261" s="307"/>
      <c r="I261" s="65" t="s">
        <v>78</v>
      </c>
      <c r="J261" s="66"/>
      <c r="K261" s="77"/>
      <c r="L261" s="78" t="s">
        <v>596</v>
      </c>
      <c r="M261" s="9"/>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231</v>
      </c>
      <c r="J262" s="68" t="s">
        <v>589</v>
      </c>
      <c r="K262" s="118"/>
      <c r="L262" s="102"/>
    </row>
    <row r="263" spans="1:22" s="82" customFormat="1" ht="56.1" customHeight="1">
      <c r="A263" s="327" t="s">
        <v>995</v>
      </c>
      <c r="B263" s="113"/>
      <c r="C263" s="383" t="s">
        <v>233</v>
      </c>
      <c r="D263" s="384"/>
      <c r="E263" s="384"/>
      <c r="F263" s="384"/>
      <c r="G263" s="384"/>
      <c r="H263" s="385"/>
      <c r="I263" s="129" t="s">
        <v>1911</v>
      </c>
      <c r="J263" s="68" t="s">
        <v>226</v>
      </c>
      <c r="K263" s="118"/>
      <c r="L263" s="97"/>
    </row>
    <row r="264" spans="1:22" s="82" customFormat="1" ht="56.1" customHeight="1">
      <c r="A264" s="327" t="s">
        <v>996</v>
      </c>
      <c r="B264" s="113"/>
      <c r="C264" s="383" t="s">
        <v>1912</v>
      </c>
      <c r="D264" s="384"/>
      <c r="E264" s="384"/>
      <c r="F264" s="384"/>
      <c r="G264" s="384"/>
      <c r="H264" s="385"/>
      <c r="I264" s="129" t="s">
        <v>236</v>
      </c>
      <c r="J264" s="68" t="s">
        <v>226</v>
      </c>
      <c r="K264" s="118"/>
      <c r="L264" s="99"/>
    </row>
    <row r="265" spans="1:22" s="1" customFormat="1">
      <c r="A265" s="325"/>
      <c r="B265" s="19"/>
      <c r="C265" s="19"/>
      <c r="D265" s="19"/>
      <c r="E265" s="19"/>
      <c r="F265" s="19"/>
      <c r="G265" s="19"/>
      <c r="H265" s="15"/>
      <c r="I265" s="15"/>
      <c r="J265" s="87"/>
      <c r="K265" s="88"/>
      <c r="L265" s="73"/>
    </row>
    <row r="266" spans="1:22" s="82" customFormat="1">
      <c r="A266" s="325"/>
      <c r="B266" s="83"/>
      <c r="C266" s="60"/>
      <c r="D266" s="60"/>
      <c r="E266" s="60"/>
      <c r="F266" s="60"/>
      <c r="G266" s="60"/>
      <c r="H266" s="90"/>
      <c r="I266" s="90"/>
      <c r="J266" s="87"/>
      <c r="K266" s="88"/>
      <c r="L266" s="89"/>
    </row>
    <row r="267" spans="1:22" s="1" customFormat="1">
      <c r="A267" s="325"/>
      <c r="B267" s="2"/>
      <c r="C267" s="4"/>
      <c r="D267" s="4"/>
      <c r="E267" s="4"/>
      <c r="F267" s="4"/>
      <c r="G267" s="4"/>
      <c r="H267" s="307"/>
      <c r="I267" s="307"/>
      <c r="J267" s="59"/>
      <c r="K267" s="30"/>
      <c r="L267" s="101"/>
    </row>
    <row r="268" spans="1:22">
      <c r="A268" s="325"/>
      <c r="B268" s="19" t="s">
        <v>237</v>
      </c>
      <c r="C268" s="19"/>
      <c r="D268" s="19"/>
      <c r="E268" s="19"/>
      <c r="F268" s="19"/>
      <c r="G268" s="19"/>
      <c r="H268" s="15"/>
      <c r="I268" s="15"/>
      <c r="J268" s="8"/>
      <c r="L268" s="130"/>
      <c r="M268" s="9"/>
      <c r="N268" s="9"/>
      <c r="O268" s="9"/>
      <c r="P268" s="9"/>
      <c r="Q268" s="9"/>
      <c r="R268" s="9"/>
      <c r="S268" s="9"/>
      <c r="T268" s="9"/>
      <c r="U268" s="9"/>
      <c r="V268" s="9"/>
    </row>
    <row r="269" spans="1:22">
      <c r="A269" s="325"/>
      <c r="B269" s="19"/>
      <c r="C269" s="19"/>
      <c r="D269" s="19"/>
      <c r="E269" s="19"/>
      <c r="F269" s="19"/>
      <c r="G269" s="19"/>
      <c r="H269" s="15"/>
      <c r="I269" s="15"/>
      <c r="L269" s="23"/>
      <c r="M269" s="9"/>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601</v>
      </c>
      <c r="M270" s="9"/>
      <c r="N270" s="9"/>
      <c r="O270" s="9"/>
      <c r="P270" s="9"/>
      <c r="Q270" s="9"/>
      <c r="R270" s="9"/>
      <c r="S270" s="9"/>
      <c r="T270" s="9"/>
      <c r="U270" s="9"/>
      <c r="V270" s="9"/>
    </row>
    <row r="271" spans="1:22" ht="20.25" customHeight="1">
      <c r="A271" s="325"/>
      <c r="B271" s="2"/>
      <c r="C271" s="60"/>
      <c r="D271" s="4"/>
      <c r="F271" s="4"/>
      <c r="G271" s="4"/>
      <c r="H271" s="307"/>
      <c r="I271" s="65" t="s">
        <v>78</v>
      </c>
      <c r="J271" s="66"/>
      <c r="K271" s="77"/>
      <c r="L271" s="78" t="s">
        <v>596</v>
      </c>
      <c r="M271" s="9"/>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1913</v>
      </c>
      <c r="J272" s="131">
        <v>2</v>
      </c>
      <c r="K272" s="118" t="str">
        <f t="shared" ref="K272:K299" si="6">IF(OR(COUNTIF(L272:L272,"未確認")&gt;0,COUNTIF(L272:L272,"~*")&gt;0),"※","")</f>
        <v/>
      </c>
      <c r="L272" s="132"/>
    </row>
    <row r="273" spans="1:12" s="82" customFormat="1" ht="34.5" customHeight="1">
      <c r="A273" s="327" t="s">
        <v>997</v>
      </c>
      <c r="B273" s="83"/>
      <c r="C273" s="463"/>
      <c r="D273" s="463"/>
      <c r="E273" s="463"/>
      <c r="F273" s="463"/>
      <c r="G273" s="457" t="s">
        <v>241</v>
      </c>
      <c r="H273" s="457"/>
      <c r="I273" s="470"/>
      <c r="J273" s="133">
        <v>1.7</v>
      </c>
      <c r="K273" s="118" t="str">
        <f t="shared" si="6"/>
        <v/>
      </c>
      <c r="L273" s="134"/>
    </row>
    <row r="274" spans="1:12" s="82" customFormat="1" ht="34.5" customHeight="1">
      <c r="A274" s="327" t="s">
        <v>999</v>
      </c>
      <c r="B274" s="83"/>
      <c r="C274" s="457" t="s">
        <v>242</v>
      </c>
      <c r="D274" s="463"/>
      <c r="E274" s="463"/>
      <c r="F274" s="463"/>
      <c r="G274" s="457" t="s">
        <v>239</v>
      </c>
      <c r="H274" s="457"/>
      <c r="I274" s="470"/>
      <c r="J274" s="131">
        <v>1</v>
      </c>
      <c r="K274" s="118" t="str">
        <f t="shared" si="6"/>
        <v/>
      </c>
      <c r="L274" s="132"/>
    </row>
    <row r="275" spans="1:12" s="82" customFormat="1" ht="34.5" customHeight="1">
      <c r="A275" s="327" t="s">
        <v>999</v>
      </c>
      <c r="B275" s="83"/>
      <c r="C275" s="463"/>
      <c r="D275" s="463"/>
      <c r="E275" s="463"/>
      <c r="F275" s="463"/>
      <c r="G275" s="457" t="s">
        <v>241</v>
      </c>
      <c r="H275" s="457"/>
      <c r="I275" s="470"/>
      <c r="J275" s="133">
        <v>0</v>
      </c>
      <c r="K275" s="118" t="str">
        <f t="shared" si="6"/>
        <v/>
      </c>
      <c r="L275" s="134"/>
    </row>
    <row r="276" spans="1:12" s="82" customFormat="1" ht="34.5" customHeight="1">
      <c r="A276" s="338" t="s">
        <v>1000</v>
      </c>
      <c r="B276" s="114"/>
      <c r="C276" s="457" t="s">
        <v>243</v>
      </c>
      <c r="D276" s="457"/>
      <c r="E276" s="457"/>
      <c r="F276" s="457"/>
      <c r="G276" s="457" t="s">
        <v>239</v>
      </c>
      <c r="H276" s="457"/>
      <c r="I276" s="470"/>
      <c r="J276" s="131">
        <f t="shared" ref="J276:J291" si="7">IF(SUM(L276:L276)=0,IF(COUNTIF(L276:L276,"未確認")&gt;0,"未確認",IF(COUNTIF(L276:L276,"~*")&gt;0,"*",SUM(L276:L276))),SUM(L276:L276))</f>
        <v>20</v>
      </c>
      <c r="K276" s="118" t="str">
        <f t="shared" si="6"/>
        <v/>
      </c>
      <c r="L276" s="135">
        <v>20</v>
      </c>
    </row>
    <row r="277" spans="1:12" s="82" customFormat="1" ht="34.5" customHeight="1">
      <c r="A277" s="338" t="s">
        <v>1000</v>
      </c>
      <c r="B277" s="114"/>
      <c r="C277" s="457"/>
      <c r="D277" s="457"/>
      <c r="E277" s="457"/>
      <c r="F277" s="457"/>
      <c r="G277" s="457" t="s">
        <v>241</v>
      </c>
      <c r="H277" s="457"/>
      <c r="I277" s="470"/>
      <c r="J277" s="131">
        <f t="shared" si="7"/>
        <v>0</v>
      </c>
      <c r="K277" s="118" t="str">
        <f t="shared" si="6"/>
        <v/>
      </c>
      <c r="L277" s="136">
        <v>0</v>
      </c>
    </row>
    <row r="278" spans="1:12" s="82" customFormat="1" ht="34.5" customHeight="1">
      <c r="A278" s="338" t="s">
        <v>1001</v>
      </c>
      <c r="B278" s="114"/>
      <c r="C278" s="457" t="s">
        <v>244</v>
      </c>
      <c r="D278" s="458"/>
      <c r="E278" s="458"/>
      <c r="F278" s="458"/>
      <c r="G278" s="457" t="s">
        <v>239</v>
      </c>
      <c r="H278" s="457"/>
      <c r="I278" s="470"/>
      <c r="J278" s="131">
        <f t="shared" si="7"/>
        <v>0</v>
      </c>
      <c r="K278" s="118" t="str">
        <f t="shared" si="6"/>
        <v/>
      </c>
      <c r="L278" s="135">
        <v>0</v>
      </c>
    </row>
    <row r="279" spans="1:12" s="82" customFormat="1" ht="34.5" customHeight="1">
      <c r="A279" s="338" t="s">
        <v>1001</v>
      </c>
      <c r="B279" s="114"/>
      <c r="C279" s="458"/>
      <c r="D279" s="458"/>
      <c r="E279" s="458"/>
      <c r="F279" s="458"/>
      <c r="G279" s="457" t="s">
        <v>241</v>
      </c>
      <c r="H279" s="457"/>
      <c r="I279" s="470"/>
      <c r="J279" s="131">
        <f t="shared" si="7"/>
        <v>0</v>
      </c>
      <c r="K279" s="118" t="str">
        <f t="shared" si="6"/>
        <v/>
      </c>
      <c r="L279" s="136">
        <v>0</v>
      </c>
    </row>
    <row r="280" spans="1:12" s="82" customFormat="1" ht="34.5" customHeight="1">
      <c r="A280" s="338" t="s">
        <v>1002</v>
      </c>
      <c r="B280" s="114"/>
      <c r="C280" s="457" t="s">
        <v>245</v>
      </c>
      <c r="D280" s="458"/>
      <c r="E280" s="458"/>
      <c r="F280" s="458"/>
      <c r="G280" s="457" t="s">
        <v>239</v>
      </c>
      <c r="H280" s="457"/>
      <c r="I280" s="470"/>
      <c r="J280" s="131">
        <f t="shared" si="7"/>
        <v>8</v>
      </c>
      <c r="K280" s="118" t="str">
        <f t="shared" si="6"/>
        <v/>
      </c>
      <c r="L280" s="135">
        <v>8</v>
      </c>
    </row>
    <row r="281" spans="1:12" s="82" customFormat="1" ht="34.5" customHeight="1">
      <c r="A281" s="338" t="s">
        <v>1002</v>
      </c>
      <c r="B281" s="114"/>
      <c r="C281" s="458"/>
      <c r="D281" s="458"/>
      <c r="E281" s="458"/>
      <c r="F281" s="458"/>
      <c r="G281" s="457" t="s">
        <v>241</v>
      </c>
      <c r="H281" s="457"/>
      <c r="I281" s="470"/>
      <c r="J281" s="131">
        <f t="shared" si="7"/>
        <v>0</v>
      </c>
      <c r="K281" s="118" t="str">
        <f t="shared" si="6"/>
        <v/>
      </c>
      <c r="L281" s="136">
        <v>0</v>
      </c>
    </row>
    <row r="282" spans="1:12" s="82" customFormat="1" ht="34.5" customHeight="1">
      <c r="A282" s="338" t="s">
        <v>1003</v>
      </c>
      <c r="B282" s="114"/>
      <c r="C282" s="457" t="s">
        <v>246</v>
      </c>
      <c r="D282" s="458"/>
      <c r="E282" s="458"/>
      <c r="F282" s="458"/>
      <c r="G282" s="457" t="s">
        <v>239</v>
      </c>
      <c r="H282" s="457"/>
      <c r="I282" s="470"/>
      <c r="J282" s="131">
        <f t="shared" si="7"/>
        <v>0</v>
      </c>
      <c r="K282" s="118" t="str">
        <f t="shared" si="6"/>
        <v/>
      </c>
      <c r="L282" s="135">
        <v>0</v>
      </c>
    </row>
    <row r="283" spans="1:12" s="82" customFormat="1" ht="34.5" customHeight="1">
      <c r="A283" s="338" t="s">
        <v>1003</v>
      </c>
      <c r="B283" s="83"/>
      <c r="C283" s="458"/>
      <c r="D283" s="458"/>
      <c r="E283" s="458"/>
      <c r="F283" s="458"/>
      <c r="G283" s="457" t="s">
        <v>241</v>
      </c>
      <c r="H283" s="457"/>
      <c r="I283" s="470"/>
      <c r="J283" s="131">
        <f t="shared" si="7"/>
        <v>0</v>
      </c>
      <c r="K283" s="118" t="str">
        <f t="shared" si="6"/>
        <v/>
      </c>
      <c r="L283" s="136">
        <v>0</v>
      </c>
    </row>
    <row r="284" spans="1:12" s="82" customFormat="1" ht="34.5" customHeight="1">
      <c r="A284" s="338" t="s">
        <v>1004</v>
      </c>
      <c r="B284" s="83"/>
      <c r="C284" s="457" t="s">
        <v>247</v>
      </c>
      <c r="D284" s="458"/>
      <c r="E284" s="458"/>
      <c r="F284" s="458"/>
      <c r="G284" s="457" t="s">
        <v>239</v>
      </c>
      <c r="H284" s="457"/>
      <c r="I284" s="470"/>
      <c r="J284" s="131">
        <f t="shared" si="7"/>
        <v>0</v>
      </c>
      <c r="K284" s="118" t="str">
        <f t="shared" si="6"/>
        <v/>
      </c>
      <c r="L284" s="135">
        <v>0</v>
      </c>
    </row>
    <row r="285" spans="1:12" s="82" customFormat="1" ht="34.5" customHeight="1">
      <c r="A285" s="338" t="s">
        <v>1004</v>
      </c>
      <c r="B285" s="83"/>
      <c r="C285" s="458"/>
      <c r="D285" s="458"/>
      <c r="E285" s="458"/>
      <c r="F285" s="458"/>
      <c r="G285" s="457" t="s">
        <v>241</v>
      </c>
      <c r="H285" s="457"/>
      <c r="I285" s="470"/>
      <c r="J285" s="131">
        <f t="shared" si="7"/>
        <v>0</v>
      </c>
      <c r="K285" s="118" t="str">
        <f t="shared" si="6"/>
        <v/>
      </c>
      <c r="L285" s="136">
        <v>0</v>
      </c>
    </row>
    <row r="286" spans="1:12" s="82" customFormat="1" ht="34.5" customHeight="1">
      <c r="A286" s="338" t="s">
        <v>1005</v>
      </c>
      <c r="B286" s="83"/>
      <c r="C286" s="457" t="s">
        <v>248</v>
      </c>
      <c r="D286" s="458"/>
      <c r="E286" s="458"/>
      <c r="F286" s="458"/>
      <c r="G286" s="457" t="s">
        <v>239</v>
      </c>
      <c r="H286" s="457"/>
      <c r="I286" s="470"/>
      <c r="J286" s="131">
        <f t="shared" si="7"/>
        <v>0</v>
      </c>
      <c r="K286" s="118" t="str">
        <f t="shared" si="6"/>
        <v/>
      </c>
      <c r="L286" s="135">
        <v>0</v>
      </c>
    </row>
    <row r="287" spans="1:12" s="82" customFormat="1" ht="34.5" customHeight="1">
      <c r="A287" s="338" t="s">
        <v>1005</v>
      </c>
      <c r="B287" s="83"/>
      <c r="C287" s="458"/>
      <c r="D287" s="458"/>
      <c r="E287" s="458"/>
      <c r="F287" s="458"/>
      <c r="G287" s="457" t="s">
        <v>241</v>
      </c>
      <c r="H287" s="457"/>
      <c r="I287" s="470"/>
      <c r="J287" s="131">
        <f t="shared" si="7"/>
        <v>0</v>
      </c>
      <c r="K287" s="118" t="str">
        <f t="shared" si="6"/>
        <v/>
      </c>
      <c r="L287" s="136">
        <v>0</v>
      </c>
    </row>
    <row r="288" spans="1:12" s="82" customFormat="1" ht="34.5" customHeight="1">
      <c r="A288" s="338" t="s">
        <v>1006</v>
      </c>
      <c r="B288" s="83"/>
      <c r="C288" s="457" t="s">
        <v>249</v>
      </c>
      <c r="D288" s="458"/>
      <c r="E288" s="458"/>
      <c r="F288" s="458"/>
      <c r="G288" s="457" t="s">
        <v>239</v>
      </c>
      <c r="H288" s="457"/>
      <c r="I288" s="470"/>
      <c r="J288" s="131">
        <f t="shared" si="7"/>
        <v>0</v>
      </c>
      <c r="K288" s="118" t="str">
        <f t="shared" si="6"/>
        <v/>
      </c>
      <c r="L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row>
    <row r="292" spans="1:22" s="82" customFormat="1" ht="34.5" customHeight="1">
      <c r="A292" s="327" t="s">
        <v>1008</v>
      </c>
      <c r="B292" s="83"/>
      <c r="C292" s="457" t="s">
        <v>251</v>
      </c>
      <c r="D292" s="463"/>
      <c r="E292" s="463"/>
      <c r="F292" s="463"/>
      <c r="G292" s="457" t="s">
        <v>239</v>
      </c>
      <c r="H292" s="457"/>
      <c r="I292" s="470"/>
      <c r="J292" s="131">
        <v>1</v>
      </c>
      <c r="K292" s="118" t="str">
        <f t="shared" si="6"/>
        <v/>
      </c>
      <c r="L292" s="132"/>
    </row>
    <row r="293" spans="1:22" s="82" customFormat="1" ht="34.5" customHeight="1">
      <c r="A293" s="327" t="s">
        <v>1008</v>
      </c>
      <c r="B293" s="83"/>
      <c r="C293" s="463"/>
      <c r="D293" s="463"/>
      <c r="E293" s="463"/>
      <c r="F293" s="463"/>
      <c r="G293" s="457" t="s">
        <v>241</v>
      </c>
      <c r="H293" s="457"/>
      <c r="I293" s="470"/>
      <c r="J293" s="131">
        <v>0</v>
      </c>
      <c r="K293" s="118" t="str">
        <f t="shared" si="6"/>
        <v/>
      </c>
      <c r="L293" s="134"/>
    </row>
    <row r="294" spans="1:22" s="82" customFormat="1" ht="34.5" customHeight="1">
      <c r="A294" s="327" t="s">
        <v>1009</v>
      </c>
      <c r="B294" s="83"/>
      <c r="C294" s="457" t="s">
        <v>252</v>
      </c>
      <c r="D294" s="463"/>
      <c r="E294" s="463"/>
      <c r="F294" s="463"/>
      <c r="G294" s="457" t="s">
        <v>239</v>
      </c>
      <c r="H294" s="457"/>
      <c r="I294" s="470"/>
      <c r="J294" s="131">
        <v>2</v>
      </c>
      <c r="K294" s="118" t="str">
        <f t="shared" si="6"/>
        <v/>
      </c>
      <c r="L294" s="132"/>
    </row>
    <row r="295" spans="1:22" s="82" customFormat="1" ht="34.5" customHeight="1">
      <c r="A295" s="327" t="s">
        <v>1009</v>
      </c>
      <c r="B295" s="83"/>
      <c r="C295" s="463"/>
      <c r="D295" s="463"/>
      <c r="E295" s="463"/>
      <c r="F295" s="463"/>
      <c r="G295" s="457" t="s">
        <v>241</v>
      </c>
      <c r="H295" s="457"/>
      <c r="I295" s="470"/>
      <c r="J295" s="131">
        <v>0</v>
      </c>
      <c r="K295" s="118" t="str">
        <f t="shared" si="6"/>
        <v/>
      </c>
      <c r="L295" s="134"/>
    </row>
    <row r="296" spans="1:22" s="82" customFormat="1" ht="34.5" customHeight="1">
      <c r="A296" s="338" t="s">
        <v>1010</v>
      </c>
      <c r="B296" s="83"/>
      <c r="C296" s="457" t="s">
        <v>1494</v>
      </c>
      <c r="D296" s="458"/>
      <c r="E296" s="458"/>
      <c r="F296" s="458"/>
      <c r="G296" s="457" t="s">
        <v>239</v>
      </c>
      <c r="H296" s="457"/>
      <c r="I296" s="470"/>
      <c r="J296" s="131">
        <f>IF(SUM(L296:L296)=0,IF(COUNTIF(L296:L296,"未確認")&gt;0,"未確認",IF(COUNTIF(L296:L296,"~*")&gt;0,"*",SUM(L296:L296))),SUM(L296:L296))</f>
        <v>0</v>
      </c>
      <c r="K296" s="118" t="str">
        <f t="shared" si="6"/>
        <v/>
      </c>
      <c r="L296" s="135">
        <v>0</v>
      </c>
    </row>
    <row r="297" spans="1:22" s="82" customFormat="1" ht="34.5" customHeight="1">
      <c r="A297" s="338" t="s">
        <v>1010</v>
      </c>
      <c r="B297" s="83"/>
      <c r="C297" s="458"/>
      <c r="D297" s="458"/>
      <c r="E297" s="458"/>
      <c r="F297" s="458"/>
      <c r="G297" s="457" t="s">
        <v>241</v>
      </c>
      <c r="H297" s="457"/>
      <c r="I297" s="470"/>
      <c r="J297" s="131">
        <f>IF(SUM(L297:L297)=0,IF(COUNTIF(L297:L297,"未確認")&gt;0,"未確認",IF(COUNTIF(L297:L297,"~*")&gt;0,"*",SUM(L297:L297))),SUM(L297:L297))</f>
        <v>0</v>
      </c>
      <c r="K297" s="118" t="str">
        <f t="shared" si="6"/>
        <v/>
      </c>
      <c r="L297" s="136">
        <v>0</v>
      </c>
    </row>
    <row r="298" spans="1:22" s="82" customFormat="1" ht="34.5" customHeight="1">
      <c r="A298" s="338" t="s">
        <v>1011</v>
      </c>
      <c r="B298" s="83"/>
      <c r="C298" s="457" t="s">
        <v>254</v>
      </c>
      <c r="D298" s="463"/>
      <c r="E298" s="463"/>
      <c r="F298" s="463"/>
      <c r="G298" s="457" t="s">
        <v>239</v>
      </c>
      <c r="H298" s="457"/>
      <c r="I298" s="470"/>
      <c r="J298" s="131">
        <f>IF(SUM(L298:L298)=0,IF(COUNTIF(L298:L298,"未確認")&gt;0,"未確認",IF(COUNTIF(L298:L298,"~*")&gt;0,"*",SUM(L298:L298))),SUM(L298:L298))</f>
        <v>0</v>
      </c>
      <c r="K298" s="118" t="str">
        <f t="shared" si="6"/>
        <v/>
      </c>
      <c r="L298" s="135">
        <v>0</v>
      </c>
    </row>
    <row r="299" spans="1:22" s="82" customFormat="1" ht="34.5" customHeight="1">
      <c r="A299" s="338" t="s">
        <v>1011</v>
      </c>
      <c r="B299" s="83"/>
      <c r="C299" s="463"/>
      <c r="D299" s="463"/>
      <c r="E299" s="463"/>
      <c r="F299" s="463"/>
      <c r="G299" s="457" t="s">
        <v>241</v>
      </c>
      <c r="H299" s="457"/>
      <c r="I299" s="471"/>
      <c r="J299" s="131">
        <f>IF(SUM(L299:L299)=0,IF(COUNTIF(L299:L299,"未確認")&gt;0,"未確認",IF(COUNTIF(L299:L299,"~*")&gt;0,"*",SUM(L299:L299))),SUM(L299:L299))</f>
        <v>0</v>
      </c>
      <c r="K299" s="118" t="str">
        <f t="shared" si="6"/>
        <v/>
      </c>
      <c r="L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1895</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v>0</v>
      </c>
      <c r="M304" s="135">
        <v>5</v>
      </c>
      <c r="N304" s="135">
        <v>49</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0.8</v>
      </c>
      <c r="N305" s="136">
        <v>0</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0</v>
      </c>
      <c r="N306" s="135">
        <v>1</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3</v>
      </c>
      <c r="N308" s="135">
        <v>63</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2.4</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4</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1</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2</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2</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0</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1</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601</v>
      </c>
      <c r="M329" s="9"/>
      <c r="N329" s="9"/>
      <c r="O329" s="9"/>
      <c r="P329" s="9"/>
      <c r="Q329" s="9"/>
      <c r="R329" s="9"/>
      <c r="S329" s="9"/>
      <c r="T329" s="9"/>
      <c r="U329" s="9"/>
      <c r="V329" s="9"/>
    </row>
    <row r="330" spans="1:22" ht="20.25" customHeight="1">
      <c r="A330" s="325"/>
      <c r="B330" s="2"/>
      <c r="C330" s="60"/>
      <c r="D330" s="4"/>
      <c r="F330" s="4"/>
      <c r="G330" s="4"/>
      <c r="H330" s="307"/>
      <c r="I330" s="65" t="s">
        <v>1012</v>
      </c>
      <c r="J330" s="66"/>
      <c r="K330" s="77"/>
      <c r="L330" s="78" t="s">
        <v>596</v>
      </c>
      <c r="M330" s="9"/>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1914</v>
      </c>
      <c r="J331" s="68" t="s">
        <v>226</v>
      </c>
      <c r="K331" s="118"/>
      <c r="L331" s="144"/>
    </row>
    <row r="332" spans="1:22" s="82" customFormat="1" ht="34.5" customHeight="1">
      <c r="A332" s="338" t="s">
        <v>1025</v>
      </c>
      <c r="B332" s="146"/>
      <c r="C332" s="464" t="s">
        <v>264</v>
      </c>
      <c r="D332" s="464"/>
      <c r="E332" s="464"/>
      <c r="F332" s="423"/>
      <c r="G332" s="457" t="s">
        <v>238</v>
      </c>
      <c r="H332" s="314" t="s">
        <v>265</v>
      </c>
      <c r="I332" s="420"/>
      <c r="J332" s="131"/>
      <c r="K332" s="118"/>
      <c r="L332" s="147"/>
    </row>
    <row r="333" spans="1:22" s="82" customFormat="1" ht="34.5" customHeight="1">
      <c r="A333" s="338" t="s">
        <v>1025</v>
      </c>
      <c r="B333" s="146"/>
      <c r="C333" s="457"/>
      <c r="D333" s="457"/>
      <c r="E333" s="457"/>
      <c r="F333" s="458"/>
      <c r="G333" s="457"/>
      <c r="H333" s="314" t="s">
        <v>266</v>
      </c>
      <c r="I333" s="420"/>
      <c r="J333" s="133"/>
      <c r="K333" s="118"/>
      <c r="L333" s="147"/>
    </row>
    <row r="334" spans="1:22" s="82" customFormat="1" ht="34.5" customHeight="1">
      <c r="A334" s="338" t="s">
        <v>1026</v>
      </c>
      <c r="B334" s="146"/>
      <c r="C334" s="457"/>
      <c r="D334" s="457"/>
      <c r="E334" s="457"/>
      <c r="F334" s="458"/>
      <c r="G334" s="457" t="s">
        <v>267</v>
      </c>
      <c r="H334" s="314" t="s">
        <v>265</v>
      </c>
      <c r="I334" s="420"/>
      <c r="J334" s="131"/>
      <c r="K334" s="118"/>
      <c r="L334" s="147"/>
    </row>
    <row r="335" spans="1:22" s="82" customFormat="1" ht="34.5" customHeight="1">
      <c r="A335" s="338" t="s">
        <v>1026</v>
      </c>
      <c r="B335" s="146"/>
      <c r="C335" s="457"/>
      <c r="D335" s="457"/>
      <c r="E335" s="457"/>
      <c r="F335" s="458"/>
      <c r="G335" s="458"/>
      <c r="H335" s="314" t="s">
        <v>266</v>
      </c>
      <c r="I335" s="420"/>
      <c r="J335" s="133"/>
      <c r="K335" s="118"/>
      <c r="L335" s="147"/>
    </row>
    <row r="336" spans="1:22" s="82" customFormat="1" ht="34.5" customHeight="1">
      <c r="A336" s="338" t="s">
        <v>1027</v>
      </c>
      <c r="B336" s="146"/>
      <c r="C336" s="457"/>
      <c r="D336" s="457"/>
      <c r="E336" s="457"/>
      <c r="F336" s="458"/>
      <c r="G336" s="457" t="s">
        <v>1028</v>
      </c>
      <c r="H336" s="314" t="s">
        <v>265</v>
      </c>
      <c r="I336" s="420"/>
      <c r="J336" s="131"/>
      <c r="K336" s="118"/>
      <c r="L336" s="147"/>
    </row>
    <row r="337" spans="1:22" s="82" customFormat="1" ht="34.5" customHeight="1">
      <c r="A337" s="338" t="s">
        <v>1027</v>
      </c>
      <c r="B337" s="146"/>
      <c r="C337" s="457"/>
      <c r="D337" s="457"/>
      <c r="E337" s="457"/>
      <c r="F337" s="458"/>
      <c r="G337" s="458"/>
      <c r="H337" s="314" t="s">
        <v>266</v>
      </c>
      <c r="I337" s="420"/>
      <c r="J337" s="133"/>
      <c r="K337" s="118"/>
      <c r="L337" s="147"/>
    </row>
    <row r="338" spans="1:22" s="82" customFormat="1" ht="34.5" customHeight="1">
      <c r="A338" s="338" t="s">
        <v>1029</v>
      </c>
      <c r="B338" s="146"/>
      <c r="C338" s="457"/>
      <c r="D338" s="457"/>
      <c r="E338" s="457"/>
      <c r="F338" s="458"/>
      <c r="G338" s="465" t="s">
        <v>269</v>
      </c>
      <c r="H338" s="314" t="s">
        <v>265</v>
      </c>
      <c r="I338" s="420"/>
      <c r="J338" s="131"/>
      <c r="K338" s="118"/>
      <c r="L338" s="147"/>
    </row>
    <row r="339" spans="1:22" s="82" customFormat="1" ht="34.5" customHeight="1">
      <c r="A339" s="338" t="s">
        <v>1029</v>
      </c>
      <c r="B339" s="146"/>
      <c r="C339" s="457"/>
      <c r="D339" s="457"/>
      <c r="E339" s="457"/>
      <c r="F339" s="458"/>
      <c r="G339" s="458"/>
      <c r="H339" s="314" t="s">
        <v>266</v>
      </c>
      <c r="I339" s="420"/>
      <c r="J339" s="133"/>
      <c r="K339" s="118"/>
      <c r="L339" s="147"/>
    </row>
    <row r="340" spans="1:22" s="82" customFormat="1" ht="34.5" customHeight="1">
      <c r="A340" s="338" t="s">
        <v>1030</v>
      </c>
      <c r="B340" s="146"/>
      <c r="C340" s="457"/>
      <c r="D340" s="457"/>
      <c r="E340" s="457"/>
      <c r="F340" s="458"/>
      <c r="G340" s="457" t="s">
        <v>270</v>
      </c>
      <c r="H340" s="314" t="s">
        <v>265</v>
      </c>
      <c r="I340" s="420"/>
      <c r="J340" s="131"/>
      <c r="K340" s="118"/>
      <c r="L340" s="147"/>
    </row>
    <row r="341" spans="1:22" s="82" customFormat="1" ht="34.5" customHeight="1">
      <c r="A341" s="338" t="s">
        <v>1030</v>
      </c>
      <c r="B341" s="146"/>
      <c r="C341" s="457"/>
      <c r="D341" s="457"/>
      <c r="E341" s="457"/>
      <c r="F341" s="458"/>
      <c r="G341" s="458"/>
      <c r="H341" s="314" t="s">
        <v>266</v>
      </c>
      <c r="I341" s="420"/>
      <c r="J341" s="133"/>
      <c r="K341" s="118"/>
      <c r="L341" s="147"/>
    </row>
    <row r="342" spans="1:22" s="82" customFormat="1" ht="34.5" customHeight="1">
      <c r="A342" s="338" t="s">
        <v>1031</v>
      </c>
      <c r="B342" s="146"/>
      <c r="C342" s="457"/>
      <c r="D342" s="457"/>
      <c r="E342" s="457"/>
      <c r="F342" s="458"/>
      <c r="G342" s="457" t="s">
        <v>258</v>
      </c>
      <c r="H342" s="314" t="s">
        <v>265</v>
      </c>
      <c r="I342" s="420"/>
      <c r="J342" s="131"/>
      <c r="K342" s="118"/>
      <c r="L342" s="147"/>
    </row>
    <row r="343" spans="1:22" s="82" customFormat="1" ht="34.5" customHeight="1">
      <c r="A343" s="338" t="s">
        <v>1031</v>
      </c>
      <c r="B343" s="146"/>
      <c r="C343" s="457"/>
      <c r="D343" s="457"/>
      <c r="E343" s="457"/>
      <c r="F343" s="458"/>
      <c r="G343" s="458"/>
      <c r="H343" s="314" t="s">
        <v>266</v>
      </c>
      <c r="I343" s="407"/>
      <c r="J343" s="133"/>
      <c r="K343" s="118"/>
      <c r="L343" s="149"/>
    </row>
    <row r="344" spans="1:22" s="1" customFormat="1">
      <c r="A344" s="325"/>
      <c r="B344" s="19"/>
      <c r="C344" s="19"/>
      <c r="D344" s="19"/>
      <c r="E344" s="19"/>
      <c r="F344" s="19"/>
      <c r="G344" s="19"/>
      <c r="H344" s="15"/>
      <c r="I344" s="15"/>
      <c r="J344" s="87"/>
      <c r="K344" s="88"/>
      <c r="L344" s="101"/>
    </row>
    <row r="345" spans="1:22" s="82" customFormat="1">
      <c r="A345" s="325"/>
      <c r="B345" s="83"/>
      <c r="C345" s="60"/>
      <c r="D345" s="60"/>
      <c r="E345" s="60"/>
      <c r="F345" s="60"/>
      <c r="G345" s="60"/>
      <c r="H345" s="90"/>
      <c r="I345" s="90"/>
      <c r="J345" s="87"/>
      <c r="K345" s="88"/>
      <c r="L345" s="89"/>
    </row>
    <row r="346" spans="1:22" s="1" customFormat="1">
      <c r="A346" s="325"/>
      <c r="B346" s="146"/>
      <c r="C346" s="151"/>
      <c r="D346" s="151"/>
      <c r="E346" s="4"/>
      <c r="F346" s="4"/>
      <c r="G346" s="4"/>
      <c r="H346" s="307"/>
      <c r="I346" s="307"/>
      <c r="J346" s="59"/>
      <c r="K346" s="30"/>
      <c r="L346" s="101"/>
    </row>
    <row r="347" spans="1:22" s="1" customFormat="1">
      <c r="A347" s="325"/>
      <c r="B347" s="19" t="s">
        <v>271</v>
      </c>
      <c r="C347" s="19"/>
      <c r="D347" s="19"/>
      <c r="E347" s="19"/>
      <c r="F347" s="19"/>
      <c r="G347" s="19"/>
      <c r="H347" s="15"/>
      <c r="I347" s="15"/>
      <c r="J347" s="101"/>
      <c r="K347" s="30"/>
      <c r="L347" s="101"/>
    </row>
    <row r="348" spans="1:22">
      <c r="A348" s="325"/>
      <c r="B348" s="19"/>
      <c r="C348" s="19"/>
      <c r="D348" s="19"/>
      <c r="E348" s="19"/>
      <c r="F348" s="19"/>
      <c r="G348" s="19"/>
      <c r="H348" s="15"/>
      <c r="I348" s="15"/>
      <c r="L348" s="23"/>
      <c r="M348" s="9"/>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601</v>
      </c>
      <c r="M349" s="9"/>
      <c r="N349" s="9"/>
      <c r="O349" s="9"/>
      <c r="P349" s="9"/>
      <c r="Q349" s="9"/>
      <c r="R349" s="9"/>
      <c r="S349" s="9"/>
      <c r="T349" s="9"/>
      <c r="U349" s="9"/>
      <c r="V349" s="9"/>
    </row>
    <row r="350" spans="1:22" ht="20.25" customHeight="1">
      <c r="A350" s="325"/>
      <c r="B350" s="2"/>
      <c r="C350" s="60"/>
      <c r="D350" s="4"/>
      <c r="F350" s="4"/>
      <c r="G350" s="4"/>
      <c r="H350" s="307"/>
      <c r="I350" s="65" t="s">
        <v>1012</v>
      </c>
      <c r="J350" s="66"/>
      <c r="K350" s="77"/>
      <c r="L350" s="78" t="s">
        <v>596</v>
      </c>
      <c r="M350" s="9"/>
      <c r="N350" s="9"/>
      <c r="O350" s="9"/>
      <c r="P350" s="9"/>
      <c r="Q350" s="9"/>
      <c r="R350" s="9"/>
      <c r="S350" s="9"/>
      <c r="T350" s="9"/>
      <c r="U350" s="9"/>
      <c r="V350" s="9"/>
    </row>
    <row r="351" spans="1:22" s="82" customFormat="1" ht="34.5" customHeight="1">
      <c r="A351" s="338" t="s">
        <v>1032</v>
      </c>
      <c r="B351" s="2"/>
      <c r="C351" s="400" t="s">
        <v>1033</v>
      </c>
      <c r="D351" s="402"/>
      <c r="E351" s="461" t="s">
        <v>1497</v>
      </c>
      <c r="F351" s="462"/>
      <c r="G351" s="383" t="s">
        <v>274</v>
      </c>
      <c r="H351" s="385"/>
      <c r="I351" s="406" t="s">
        <v>1034</v>
      </c>
      <c r="J351" s="152">
        <v>0</v>
      </c>
      <c r="K351" s="118"/>
      <c r="L351" s="144"/>
    </row>
    <row r="352" spans="1:22" s="82" customFormat="1" ht="34.5" customHeight="1">
      <c r="A352" s="338" t="s">
        <v>1035</v>
      </c>
      <c r="B352" s="146"/>
      <c r="C352" s="459"/>
      <c r="D352" s="460"/>
      <c r="E352" s="462"/>
      <c r="F352" s="462"/>
      <c r="G352" s="383" t="s">
        <v>276</v>
      </c>
      <c r="H352" s="385"/>
      <c r="I352" s="420"/>
      <c r="J352" s="152">
        <v>0</v>
      </c>
      <c r="K352" s="118"/>
      <c r="L352" s="147"/>
    </row>
    <row r="353" spans="1:12" s="82" customFormat="1" ht="34.5" customHeight="1">
      <c r="A353" s="338" t="s">
        <v>1036</v>
      </c>
      <c r="B353" s="146"/>
      <c r="C353" s="459"/>
      <c r="D353" s="460"/>
      <c r="E353" s="462"/>
      <c r="F353" s="462"/>
      <c r="G353" s="383" t="s">
        <v>277</v>
      </c>
      <c r="H353" s="385"/>
      <c r="I353" s="420"/>
      <c r="J353" s="152">
        <v>1</v>
      </c>
      <c r="K353" s="118"/>
      <c r="L353" s="147"/>
    </row>
    <row r="354" spans="1:12" s="82" customFormat="1" ht="34.5" customHeight="1">
      <c r="A354" s="338" t="s">
        <v>1037</v>
      </c>
      <c r="B354" s="146"/>
      <c r="C354" s="437"/>
      <c r="D354" s="439"/>
      <c r="E354" s="383" t="s">
        <v>258</v>
      </c>
      <c r="F354" s="384"/>
      <c r="G354" s="384"/>
      <c r="H354" s="385"/>
      <c r="I354" s="407"/>
      <c r="J354" s="152">
        <v>0</v>
      </c>
      <c r="K354" s="118"/>
      <c r="L354" s="147"/>
    </row>
    <row r="355" spans="1:12" s="82" customFormat="1" ht="34.5" customHeight="1">
      <c r="A355" s="338" t="s">
        <v>1038</v>
      </c>
      <c r="B355" s="146"/>
      <c r="C355" s="400" t="s">
        <v>1039</v>
      </c>
      <c r="D355" s="452"/>
      <c r="E355" s="383" t="s">
        <v>279</v>
      </c>
      <c r="F355" s="384"/>
      <c r="G355" s="384"/>
      <c r="H355" s="385"/>
      <c r="I355" s="406" t="s">
        <v>1499</v>
      </c>
      <c r="J355" s="152">
        <v>0</v>
      </c>
      <c r="K355" s="118"/>
      <c r="L355" s="147"/>
    </row>
    <row r="356" spans="1:12" s="82" customFormat="1" ht="34.5" customHeight="1">
      <c r="A356" s="338" t="s">
        <v>1040</v>
      </c>
      <c r="B356" s="146"/>
      <c r="C356" s="453"/>
      <c r="D356" s="454"/>
      <c r="E356" s="383" t="s">
        <v>281</v>
      </c>
      <c r="F356" s="384"/>
      <c r="G356" s="384"/>
      <c r="H356" s="385"/>
      <c r="I356" s="420"/>
      <c r="J356" s="152">
        <v>0</v>
      </c>
      <c r="K356" s="118"/>
      <c r="L356" s="147"/>
    </row>
    <row r="357" spans="1:12" s="82" customFormat="1" ht="34.5" customHeight="1">
      <c r="A357" s="338" t="s">
        <v>1041</v>
      </c>
      <c r="B357" s="146"/>
      <c r="C357" s="455"/>
      <c r="D357" s="456"/>
      <c r="E357" s="383" t="s">
        <v>282</v>
      </c>
      <c r="F357" s="384"/>
      <c r="G357" s="384"/>
      <c r="H357" s="385"/>
      <c r="I357" s="407"/>
      <c r="J357" s="152">
        <v>0</v>
      </c>
      <c r="K357" s="118"/>
      <c r="L357" s="147"/>
    </row>
    <row r="358" spans="1:12" s="82" customFormat="1" ht="42" customHeight="1">
      <c r="A358" s="338" t="s">
        <v>1042</v>
      </c>
      <c r="B358" s="146"/>
      <c r="C358" s="400" t="s">
        <v>258</v>
      </c>
      <c r="D358" s="452"/>
      <c r="E358" s="383" t="s">
        <v>283</v>
      </c>
      <c r="F358" s="384"/>
      <c r="G358" s="384"/>
      <c r="H358" s="385"/>
      <c r="I358" s="116" t="s">
        <v>1043</v>
      </c>
      <c r="J358" s="152">
        <v>0</v>
      </c>
      <c r="K358" s="118"/>
      <c r="L358" s="147"/>
    </row>
    <row r="359" spans="1:12" s="82" customFormat="1" ht="34.5" customHeight="1">
      <c r="A359" s="338" t="s">
        <v>1044</v>
      </c>
      <c r="B359" s="146"/>
      <c r="C359" s="453"/>
      <c r="D359" s="454"/>
      <c r="E359" s="383" t="s">
        <v>1045</v>
      </c>
      <c r="F359" s="384"/>
      <c r="G359" s="384"/>
      <c r="H359" s="385"/>
      <c r="I359" s="392" t="s">
        <v>1915</v>
      </c>
      <c r="J359" s="152">
        <v>0</v>
      </c>
      <c r="K359" s="118"/>
      <c r="L359" s="147"/>
    </row>
    <row r="360" spans="1:12" s="82" customFormat="1" ht="34.5" customHeight="1">
      <c r="A360" s="338" t="s">
        <v>1047</v>
      </c>
      <c r="B360" s="146"/>
      <c r="C360" s="453"/>
      <c r="D360" s="454"/>
      <c r="E360" s="383" t="s">
        <v>1500</v>
      </c>
      <c r="F360" s="384"/>
      <c r="G360" s="384"/>
      <c r="H360" s="385"/>
      <c r="I360" s="410"/>
      <c r="J360" s="152">
        <v>0</v>
      </c>
      <c r="K360" s="118"/>
      <c r="L360" s="147"/>
    </row>
    <row r="361" spans="1:12" s="82" customFormat="1" ht="58.5">
      <c r="A361" s="338" t="s">
        <v>1048</v>
      </c>
      <c r="B361" s="146"/>
      <c r="C361" s="453"/>
      <c r="D361" s="454"/>
      <c r="E361" s="383" t="s">
        <v>1049</v>
      </c>
      <c r="F361" s="384"/>
      <c r="G361" s="384"/>
      <c r="H361" s="385"/>
      <c r="I361" s="116" t="s">
        <v>1916</v>
      </c>
      <c r="J361" s="152">
        <v>0</v>
      </c>
      <c r="K361" s="118"/>
      <c r="L361" s="147"/>
    </row>
    <row r="362" spans="1:12" s="82" customFormat="1" ht="58.5">
      <c r="A362" s="338" t="s">
        <v>1051</v>
      </c>
      <c r="B362" s="146"/>
      <c r="C362" s="453"/>
      <c r="D362" s="454"/>
      <c r="E362" s="383" t="s">
        <v>1501</v>
      </c>
      <c r="F362" s="384"/>
      <c r="G362" s="384"/>
      <c r="H362" s="385"/>
      <c r="I362" s="116" t="s">
        <v>1502</v>
      </c>
      <c r="J362" s="152">
        <v>0</v>
      </c>
      <c r="K362" s="118"/>
      <c r="L362" s="147"/>
    </row>
    <row r="363" spans="1:12" s="82" customFormat="1" ht="42" customHeight="1">
      <c r="A363" s="338" t="s">
        <v>1052</v>
      </c>
      <c r="B363" s="146"/>
      <c r="C363" s="453"/>
      <c r="D363" s="454"/>
      <c r="E363" s="383" t="s">
        <v>1917</v>
      </c>
      <c r="F363" s="384"/>
      <c r="G363" s="384"/>
      <c r="H363" s="385"/>
      <c r="I363" s="116" t="s">
        <v>1054</v>
      </c>
      <c r="J363" s="152">
        <v>0</v>
      </c>
      <c r="K363" s="118"/>
      <c r="L363" s="147"/>
    </row>
    <row r="364" spans="1:12" s="82" customFormat="1" ht="42" customHeight="1">
      <c r="A364" s="338" t="s">
        <v>1055</v>
      </c>
      <c r="B364" s="146"/>
      <c r="C364" s="453"/>
      <c r="D364" s="454"/>
      <c r="E364" s="383" t="s">
        <v>1666</v>
      </c>
      <c r="F364" s="384"/>
      <c r="G364" s="384"/>
      <c r="H364" s="385"/>
      <c r="I364" s="116" t="s">
        <v>1056</v>
      </c>
      <c r="J364" s="152">
        <v>0</v>
      </c>
      <c r="K364" s="118"/>
      <c r="L364" s="147"/>
    </row>
    <row r="365" spans="1:12" s="82" customFormat="1" ht="42" customHeight="1">
      <c r="A365" s="338" t="s">
        <v>1057</v>
      </c>
      <c r="B365" s="146"/>
      <c r="C365" s="453"/>
      <c r="D365" s="454"/>
      <c r="E365" s="383" t="s">
        <v>296</v>
      </c>
      <c r="F365" s="384"/>
      <c r="G365" s="384"/>
      <c r="H365" s="385"/>
      <c r="I365" s="116" t="s">
        <v>1058</v>
      </c>
      <c r="J365" s="152">
        <v>0</v>
      </c>
      <c r="K365" s="118"/>
      <c r="L365" s="147"/>
    </row>
    <row r="366" spans="1:12" s="82" customFormat="1" ht="56.1" customHeight="1">
      <c r="A366" s="338" t="s">
        <v>1059</v>
      </c>
      <c r="B366" s="146"/>
      <c r="C366" s="453"/>
      <c r="D366" s="454"/>
      <c r="E366" s="383" t="s">
        <v>298</v>
      </c>
      <c r="F366" s="384"/>
      <c r="G366" s="384"/>
      <c r="H366" s="385"/>
      <c r="I366" s="116" t="s">
        <v>1060</v>
      </c>
      <c r="J366" s="152">
        <v>0</v>
      </c>
      <c r="K366" s="118"/>
      <c r="L366" s="147"/>
    </row>
    <row r="367" spans="1:12" s="82" customFormat="1" ht="56.1" customHeight="1">
      <c r="A367" s="338" t="s">
        <v>1061</v>
      </c>
      <c r="B367" s="146"/>
      <c r="C367" s="455"/>
      <c r="D367" s="456"/>
      <c r="E367" s="383" t="s">
        <v>300</v>
      </c>
      <c r="F367" s="384"/>
      <c r="G367" s="384"/>
      <c r="H367" s="385"/>
      <c r="I367" s="116" t="s">
        <v>1062</v>
      </c>
      <c r="J367" s="152">
        <v>0</v>
      </c>
      <c r="K367" s="118"/>
      <c r="L367" s="149"/>
    </row>
    <row r="368" spans="1:12" s="1" customFormat="1">
      <c r="A368" s="325"/>
      <c r="B368" s="19"/>
      <c r="C368" s="19"/>
      <c r="D368" s="19"/>
      <c r="E368" s="19"/>
      <c r="F368" s="19"/>
      <c r="G368" s="19"/>
      <c r="H368" s="15"/>
      <c r="I368" s="15"/>
      <c r="J368" s="87"/>
      <c r="K368" s="88"/>
      <c r="L368" s="89"/>
    </row>
    <row r="369" spans="1:22" s="82" customFormat="1">
      <c r="A369" s="325"/>
      <c r="B369" s="83"/>
      <c r="C369" s="60"/>
      <c r="D369" s="60"/>
      <c r="E369" s="60"/>
      <c r="F369" s="60"/>
      <c r="G369" s="60"/>
      <c r="H369" s="90"/>
      <c r="I369" s="90"/>
      <c r="J369" s="87"/>
      <c r="K369" s="88"/>
      <c r="L369" s="89"/>
    </row>
    <row r="370" spans="1:22" s="82" customFormat="1">
      <c r="A370" s="325"/>
      <c r="B370" s="113"/>
      <c r="C370" s="113"/>
      <c r="D370" s="60"/>
      <c r="E370" s="60"/>
      <c r="F370" s="60"/>
      <c r="G370" s="60"/>
      <c r="H370" s="90"/>
      <c r="I370" s="153"/>
      <c r="J370" s="87"/>
      <c r="K370" s="88"/>
      <c r="L370" s="89"/>
    </row>
    <row r="371" spans="1:22" s="1" customFormat="1">
      <c r="A371" s="325"/>
      <c r="B371" s="113"/>
      <c r="C371" s="4"/>
      <c r="D371" s="4"/>
      <c r="E371" s="4"/>
      <c r="F371" s="4"/>
      <c r="G371" s="4"/>
      <c r="H371" s="307"/>
      <c r="I371" s="307"/>
      <c r="J371" s="59"/>
      <c r="K371" s="30"/>
      <c r="L371" s="101"/>
    </row>
    <row r="372" spans="1:22" s="82" customFormat="1">
      <c r="A372" s="325"/>
      <c r="B372" s="339" t="s">
        <v>1507</v>
      </c>
      <c r="C372" s="340"/>
      <c r="D372" s="4"/>
      <c r="E372" s="4"/>
      <c r="F372" s="4"/>
      <c r="G372" s="4"/>
      <c r="H372" s="307"/>
      <c r="I372" s="307"/>
      <c r="J372" s="59"/>
      <c r="K372" s="61"/>
      <c r="L372" s="89"/>
    </row>
    <row r="373" spans="1:22">
      <c r="A373" s="325"/>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601</v>
      </c>
    </row>
    <row r="375" spans="1:22" s="112" customFormat="1" ht="20.25" customHeight="1">
      <c r="A375" s="325"/>
      <c r="B375" s="2"/>
      <c r="C375" s="4"/>
      <c r="D375" s="4"/>
      <c r="E375" s="4"/>
      <c r="F375" s="4"/>
      <c r="G375" s="4"/>
      <c r="H375" s="307"/>
      <c r="I375" s="65" t="s">
        <v>1012</v>
      </c>
      <c r="J375" s="154"/>
      <c r="K375" s="77"/>
      <c r="L375" s="128" t="s">
        <v>596</v>
      </c>
    </row>
    <row r="376" spans="1:22" s="112" customFormat="1" ht="34.5" customHeight="1">
      <c r="A376" s="325"/>
      <c r="B376" s="108"/>
      <c r="C376" s="389" t="s">
        <v>303</v>
      </c>
      <c r="D376" s="390"/>
      <c r="E376" s="390"/>
      <c r="F376" s="390"/>
      <c r="G376" s="390"/>
      <c r="H376" s="391"/>
      <c r="I376" s="447" t="s">
        <v>1063</v>
      </c>
      <c r="J376" s="155"/>
      <c r="K376" s="94"/>
      <c r="L376" s="341"/>
    </row>
    <row r="377" spans="1:22" s="112" customFormat="1" ht="34.5" customHeight="1">
      <c r="A377" s="325"/>
      <c r="B377" s="156"/>
      <c r="C377" s="441"/>
      <c r="D377" s="442"/>
      <c r="E377" s="442"/>
      <c r="F377" s="442"/>
      <c r="G377" s="442"/>
      <c r="H377" s="443"/>
      <c r="I377" s="447"/>
      <c r="J377" s="157"/>
      <c r="K377" s="98"/>
      <c r="L377" s="158"/>
    </row>
    <row r="378" spans="1:22" s="112" customFormat="1" ht="34.5" customHeight="1">
      <c r="A378" s="338" t="s">
        <v>1064</v>
      </c>
      <c r="B378" s="156"/>
      <c r="C378" s="441"/>
      <c r="D378" s="442"/>
      <c r="E378" s="442"/>
      <c r="F378" s="442"/>
      <c r="G378" s="442"/>
      <c r="H378" s="443"/>
      <c r="I378" s="447"/>
      <c r="J378" s="157"/>
      <c r="K378" s="98"/>
      <c r="L378" s="159" t="str">
        <f>IF(ISBLANK(L376), "-", "～")</f>
        <v>-</v>
      </c>
    </row>
    <row r="379" spans="1:22" s="112" customFormat="1" ht="34.5" customHeight="1">
      <c r="A379" s="325"/>
      <c r="B379" s="156"/>
      <c r="C379" s="441"/>
      <c r="D379" s="442"/>
      <c r="E379" s="442"/>
      <c r="F379" s="442"/>
      <c r="G379" s="442"/>
      <c r="H379" s="443"/>
      <c r="I379" s="447"/>
      <c r="J379" s="157"/>
      <c r="K379" s="98"/>
      <c r="L379" s="342"/>
    </row>
    <row r="380" spans="1:22" s="112" customFormat="1" ht="34.5" customHeight="1">
      <c r="A380" s="325"/>
      <c r="B380" s="156"/>
      <c r="C380" s="444"/>
      <c r="D380" s="445"/>
      <c r="E380" s="445"/>
      <c r="F380" s="445"/>
      <c r="G380" s="445"/>
      <c r="H380" s="446"/>
      <c r="I380" s="447"/>
      <c r="J380" s="160"/>
      <c r="K380" s="100"/>
      <c r="L380" s="161"/>
    </row>
    <row r="381" spans="1:22" s="1" customFormat="1">
      <c r="A381" s="325"/>
      <c r="B381" s="19"/>
      <c r="C381" s="19"/>
      <c r="D381" s="19"/>
      <c r="E381" s="19"/>
      <c r="F381" s="19"/>
      <c r="G381" s="19"/>
      <c r="H381" s="15"/>
      <c r="I381" s="15"/>
      <c r="J381" s="87"/>
      <c r="K381" s="88"/>
      <c r="L381" s="89"/>
    </row>
    <row r="382" spans="1:22" s="82" customFormat="1">
      <c r="A382" s="325"/>
      <c r="B382" s="83"/>
      <c r="C382" s="60"/>
      <c r="D382" s="60"/>
      <c r="E382" s="60"/>
      <c r="F382" s="60"/>
      <c r="G382" s="60"/>
      <c r="H382" s="90"/>
      <c r="I382" s="90"/>
      <c r="J382" s="87"/>
      <c r="K382" s="88"/>
      <c r="L382" s="89"/>
    </row>
    <row r="383" spans="1:22" s="82" customFormat="1">
      <c r="A383" s="325"/>
      <c r="B383" s="113"/>
      <c r="C383" s="113"/>
      <c r="D383" s="60"/>
      <c r="E383" s="60"/>
      <c r="F383" s="60"/>
      <c r="G383" s="60"/>
      <c r="H383" s="90"/>
      <c r="I383" s="153" t="s">
        <v>304</v>
      </c>
      <c r="J383" s="87"/>
      <c r="K383" s="88"/>
      <c r="L383" s="89"/>
    </row>
    <row r="384" spans="1:22" s="82" customFormat="1">
      <c r="A384" s="325"/>
      <c r="B384" s="113"/>
      <c r="C384" s="113"/>
      <c r="D384" s="60"/>
      <c r="E384" s="60"/>
      <c r="F384" s="60"/>
      <c r="G384" s="60"/>
      <c r="H384" s="90"/>
      <c r="I384" s="90"/>
      <c r="J384" s="87"/>
      <c r="K384" s="88"/>
      <c r="L384" s="89"/>
    </row>
    <row r="385" spans="1:22" s="22" customFormat="1">
      <c r="A385" s="325"/>
      <c r="B385" s="2"/>
      <c r="C385" s="51"/>
      <c r="D385" s="36"/>
      <c r="E385" s="36"/>
      <c r="F385" s="36"/>
      <c r="G385" s="36"/>
      <c r="H385" s="21"/>
      <c r="I385" s="38"/>
      <c r="J385" s="6"/>
      <c r="K385" s="7"/>
    </row>
    <row r="386" spans="1:22" s="22" customFormat="1">
      <c r="A386" s="325"/>
      <c r="B386" s="2"/>
      <c r="C386" s="51"/>
      <c r="D386" s="36"/>
      <c r="E386" s="36"/>
      <c r="F386" s="36"/>
      <c r="G386" s="36"/>
      <c r="H386" s="21"/>
      <c r="I386" s="38"/>
      <c r="J386" s="6"/>
      <c r="K386" s="7"/>
    </row>
    <row r="387" spans="1:22" s="22" customFormat="1">
      <c r="A387" s="325"/>
      <c r="B387" s="2"/>
      <c r="E387" s="51"/>
      <c r="F387" s="51"/>
      <c r="G387" s="51"/>
      <c r="H387" s="21"/>
      <c r="I387" s="38"/>
      <c r="J387" s="6"/>
      <c r="K387" s="7"/>
    </row>
    <row r="388" spans="1:22" s="22" customFormat="1">
      <c r="A388" s="325"/>
      <c r="B388" s="2"/>
      <c r="E388" s="51"/>
      <c r="F388" s="51"/>
      <c r="G388" s="51"/>
      <c r="H388" s="21"/>
      <c r="I388" s="38"/>
      <c r="J388" s="6"/>
      <c r="K388" s="7"/>
    </row>
    <row r="389" spans="1:22" s="22" customFormat="1">
      <c r="A389" s="325"/>
      <c r="B389" s="2"/>
      <c r="E389" s="51"/>
      <c r="F389" s="51"/>
      <c r="G389" s="51"/>
      <c r="H389" s="21"/>
      <c r="I389" s="38"/>
      <c r="J389" s="6"/>
      <c r="K389" s="7"/>
    </row>
    <row r="390" spans="1:22" s="22" customFormat="1">
      <c r="A390" s="325"/>
      <c r="B390" s="2"/>
      <c r="E390" s="51"/>
      <c r="F390" s="51"/>
      <c r="G390" s="51"/>
      <c r="H390" s="21"/>
      <c r="I390" s="38"/>
      <c r="J390" s="6"/>
      <c r="K390" s="7"/>
    </row>
    <row r="391" spans="1:22" s="22" customFormat="1">
      <c r="A391" s="325"/>
      <c r="B391" s="2"/>
      <c r="E391" s="36"/>
      <c r="F391" s="36"/>
      <c r="G391" s="36"/>
      <c r="H391" s="21"/>
      <c r="I391" s="5"/>
      <c r="J391" s="39"/>
      <c r="K391" s="52"/>
      <c r="L391" s="8"/>
    </row>
    <row r="392" spans="1:22" s="22" customFormat="1">
      <c r="A392" s="325"/>
      <c r="B392" s="2"/>
      <c r="C392" s="42"/>
      <c r="D392" s="42"/>
      <c r="E392" s="42"/>
      <c r="F392" s="42"/>
      <c r="G392" s="42"/>
      <c r="H392" s="42"/>
      <c r="I392" s="42"/>
      <c r="J392" s="42"/>
      <c r="K392" s="50"/>
      <c r="L392" s="42"/>
    </row>
    <row r="393" spans="1:22" s="22" customFormat="1">
      <c r="A393" s="325"/>
      <c r="B393" s="2"/>
      <c r="C393" s="60"/>
      <c r="D393" s="4"/>
      <c r="E393" s="4"/>
      <c r="F393" s="4"/>
      <c r="G393" s="4"/>
      <c r="H393" s="307"/>
      <c r="I393" s="307"/>
      <c r="J393" s="61"/>
      <c r="K393" s="30"/>
      <c r="L393" s="59"/>
    </row>
    <row r="394" spans="1:22" s="1" customFormat="1" ht="19.5">
      <c r="A394" s="325"/>
      <c r="B394" s="343" t="s">
        <v>305</v>
      </c>
      <c r="C394" s="162"/>
      <c r="D394" s="162"/>
      <c r="E394" s="55"/>
      <c r="F394" s="55"/>
      <c r="G394" s="55"/>
      <c r="H394" s="56"/>
      <c r="I394" s="56"/>
      <c r="J394" s="58"/>
      <c r="K394" s="57"/>
      <c r="L394" s="163"/>
    </row>
    <row r="395" spans="1:22" s="1" customFormat="1">
      <c r="A395" s="325"/>
      <c r="B395" s="47" t="s">
        <v>306</v>
      </c>
      <c r="C395" s="65"/>
      <c r="D395" s="65"/>
      <c r="E395" s="4"/>
      <c r="F395" s="4"/>
      <c r="G395" s="4"/>
      <c r="H395" s="307"/>
      <c r="I395" s="307"/>
      <c r="J395" s="59"/>
      <c r="K395" s="30"/>
      <c r="L395" s="101"/>
    </row>
    <row r="396" spans="1:22">
      <c r="A396" s="325"/>
      <c r="B396" s="19"/>
      <c r="C396" s="19"/>
      <c r="D396" s="19"/>
      <c r="E396" s="19"/>
      <c r="F396" s="19"/>
      <c r="G396" s="19"/>
      <c r="H396" s="15"/>
      <c r="I396" s="15"/>
      <c r="L396" s="23"/>
      <c r="M396" s="9"/>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601</v>
      </c>
      <c r="M397" s="9"/>
      <c r="N397" s="9"/>
      <c r="O397" s="9"/>
      <c r="P397" s="9"/>
      <c r="Q397" s="9"/>
      <c r="R397" s="9"/>
      <c r="S397" s="9"/>
      <c r="T397" s="9"/>
      <c r="U397" s="9"/>
      <c r="V397" s="9"/>
    </row>
    <row r="398" spans="1:22" ht="20.25" customHeight="1">
      <c r="A398" s="336" t="s">
        <v>988</v>
      </c>
      <c r="B398" s="2"/>
      <c r="C398" s="4"/>
      <c r="D398" s="4"/>
      <c r="F398" s="4"/>
      <c r="G398" s="4"/>
      <c r="H398" s="307"/>
      <c r="I398" s="65" t="s">
        <v>1895</v>
      </c>
      <c r="J398" s="66"/>
      <c r="K398" s="77"/>
      <c r="L398" s="78" t="s">
        <v>596</v>
      </c>
      <c r="M398" s="9"/>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8">IF(SUM(L399:L399)=0,IF(COUNTIF(L399:L399,"未確認")&gt;0,"未確認",IF(COUNTIF(L399:L399,"~*")&gt;0,"*",SUM(L399:L399))),SUM(L399:L399))</f>
        <v>0</v>
      </c>
      <c r="K399" s="118" t="str">
        <f t="shared" ref="K399:K404" si="9">IF(OR(COUNTIF(L399:L399,"未確認")&gt;0,COUNTIF(L399:L399,"~*")&gt;0),"※","")</f>
        <v/>
      </c>
      <c r="L399" s="135">
        <v>0</v>
      </c>
    </row>
    <row r="400" spans="1:22" s="82" customFormat="1" ht="34.5" customHeight="1">
      <c r="A400" s="338" t="s">
        <v>1067</v>
      </c>
      <c r="B400" s="83"/>
      <c r="C400" s="448"/>
      <c r="D400" s="449"/>
      <c r="E400" s="383" t="s">
        <v>309</v>
      </c>
      <c r="F400" s="384"/>
      <c r="G400" s="384"/>
      <c r="H400" s="385"/>
      <c r="I400" s="409"/>
      <c r="J400" s="164">
        <f t="shared" si="8"/>
        <v>0</v>
      </c>
      <c r="K400" s="118" t="str">
        <f t="shared" si="9"/>
        <v/>
      </c>
      <c r="L400" s="135">
        <v>0</v>
      </c>
    </row>
    <row r="401" spans="1:22" s="82" customFormat="1" ht="34.5" customHeight="1">
      <c r="A401" s="344" t="s">
        <v>1068</v>
      </c>
      <c r="B401" s="83"/>
      <c r="C401" s="448"/>
      <c r="D401" s="450"/>
      <c r="E401" s="383" t="s">
        <v>310</v>
      </c>
      <c r="F401" s="384"/>
      <c r="G401" s="384"/>
      <c r="H401" s="385"/>
      <c r="I401" s="409"/>
      <c r="J401" s="164">
        <f t="shared" si="8"/>
        <v>0</v>
      </c>
      <c r="K401" s="118" t="str">
        <f t="shared" si="9"/>
        <v/>
      </c>
      <c r="L401" s="135">
        <v>0</v>
      </c>
    </row>
    <row r="402" spans="1:22" s="82" customFormat="1" ht="34.5" customHeight="1">
      <c r="A402" s="344" t="s">
        <v>1069</v>
      </c>
      <c r="B402" s="83"/>
      <c r="C402" s="448"/>
      <c r="D402" s="451"/>
      <c r="E402" s="383" t="s">
        <v>311</v>
      </c>
      <c r="F402" s="384"/>
      <c r="G402" s="384"/>
      <c r="H402" s="385"/>
      <c r="I402" s="409"/>
      <c r="J402" s="164">
        <f t="shared" si="8"/>
        <v>0</v>
      </c>
      <c r="K402" s="118" t="str">
        <f t="shared" si="9"/>
        <v/>
      </c>
      <c r="L402" s="135">
        <v>0</v>
      </c>
    </row>
    <row r="403" spans="1:22" s="82" customFormat="1" ht="34.5" customHeight="1">
      <c r="A403" s="344" t="s">
        <v>1070</v>
      </c>
      <c r="B403" s="2"/>
      <c r="C403" s="448"/>
      <c r="D403" s="383" t="s">
        <v>312</v>
      </c>
      <c r="E403" s="384"/>
      <c r="F403" s="384"/>
      <c r="G403" s="384"/>
      <c r="H403" s="385"/>
      <c r="I403" s="409"/>
      <c r="J403" s="164">
        <f t="shared" si="8"/>
        <v>365</v>
      </c>
      <c r="K403" s="118" t="str">
        <f t="shared" si="9"/>
        <v/>
      </c>
      <c r="L403" s="135">
        <v>365</v>
      </c>
    </row>
    <row r="404" spans="1:22" s="82" customFormat="1" ht="34.5" customHeight="1">
      <c r="A404" s="344" t="s">
        <v>1071</v>
      </c>
      <c r="B404" s="113"/>
      <c r="C404" s="448"/>
      <c r="D404" s="383" t="s">
        <v>313</v>
      </c>
      <c r="E404" s="384"/>
      <c r="F404" s="384"/>
      <c r="G404" s="384"/>
      <c r="H404" s="385"/>
      <c r="I404" s="410"/>
      <c r="J404" s="164">
        <f t="shared" si="8"/>
        <v>0</v>
      </c>
      <c r="K404" s="118" t="str">
        <f t="shared" si="9"/>
        <v/>
      </c>
      <c r="L404" s="135">
        <v>0</v>
      </c>
    </row>
    <row r="405" spans="1:22" s="1" customFormat="1">
      <c r="A405" s="325"/>
      <c r="B405" s="19"/>
      <c r="C405" s="125"/>
      <c r="D405" s="19"/>
      <c r="E405" s="19"/>
      <c r="F405" s="19"/>
      <c r="G405" s="19"/>
      <c r="H405" s="15"/>
      <c r="I405" s="15"/>
      <c r="J405" s="87"/>
      <c r="K405" s="88"/>
      <c r="L405" s="89"/>
    </row>
    <row r="406" spans="1:22" s="82" customFormat="1">
      <c r="A406" s="325"/>
      <c r="B406" s="83"/>
      <c r="C406" s="60"/>
      <c r="D406" s="60"/>
      <c r="E406" s="60"/>
      <c r="F406" s="60"/>
      <c r="G406" s="60"/>
      <c r="H406" s="90"/>
      <c r="I406" s="90"/>
      <c r="J406" s="87"/>
      <c r="K406" s="88"/>
      <c r="L406" s="89"/>
    </row>
    <row r="407" spans="1:22" s="1" customFormat="1">
      <c r="A407" s="325"/>
      <c r="B407" s="113"/>
      <c r="C407" s="165"/>
      <c r="D407" s="4"/>
      <c r="E407" s="4"/>
      <c r="F407" s="4"/>
      <c r="H407" s="307"/>
      <c r="I407" s="307"/>
      <c r="J407" s="59"/>
      <c r="K407" s="30"/>
      <c r="L407" s="101"/>
    </row>
    <row r="408" spans="1:22" s="1" customFormat="1">
      <c r="A408" s="325"/>
      <c r="B408" s="47" t="s">
        <v>314</v>
      </c>
      <c r="C408" s="44"/>
      <c r="D408" s="44"/>
      <c r="E408" s="44"/>
      <c r="F408" s="44"/>
      <c r="G408" s="44"/>
      <c r="H408" s="15"/>
      <c r="I408" s="15"/>
      <c r="J408" s="59"/>
      <c r="K408" s="30"/>
      <c r="L408" s="101"/>
    </row>
    <row r="409" spans="1:22">
      <c r="A409" s="325"/>
      <c r="B409" s="19"/>
      <c r="C409" s="19"/>
      <c r="D409" s="19"/>
      <c r="E409" s="19"/>
      <c r="F409" s="19"/>
      <c r="G409" s="19"/>
      <c r="H409" s="15"/>
      <c r="I409" s="15"/>
      <c r="L409" s="23"/>
      <c r="M409" s="9"/>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601</v>
      </c>
      <c r="M410" s="9"/>
      <c r="N410" s="9"/>
      <c r="O410" s="9"/>
      <c r="P410" s="9"/>
      <c r="Q410" s="9"/>
      <c r="R410" s="9"/>
      <c r="S410" s="9"/>
      <c r="T410" s="9"/>
      <c r="U410" s="9"/>
      <c r="V410" s="9"/>
    </row>
    <row r="411" spans="1:22" ht="20.25" customHeight="1">
      <c r="A411" s="325"/>
      <c r="B411" s="2"/>
      <c r="C411" s="60"/>
      <c r="D411" s="4"/>
      <c r="F411" s="4"/>
      <c r="G411" s="4"/>
      <c r="H411" s="307"/>
      <c r="I411" s="65" t="s">
        <v>1895</v>
      </c>
      <c r="J411" s="66"/>
      <c r="K411" s="77"/>
      <c r="L411" s="78" t="s">
        <v>596</v>
      </c>
      <c r="M411" s="9"/>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0">IF(SUM(L412:L412)=0,IF(COUNTIF(L412:L412,"未確認")&gt;0,"未確認",IF(COUNTIF(L412:L412,"~*")&gt;0,"*",SUM(L412:L412))),SUM(L412:L412))</f>
        <v>0</v>
      </c>
      <c r="K412" s="118" t="str">
        <f t="shared" ref="K412:K429" si="11">IF(OR(COUNTIF(L412:L412,"未確認")&gt;0,COUNTIF(L412:L412,"~*")&gt;0),"※","")</f>
        <v/>
      </c>
      <c r="L412" s="135">
        <v>0</v>
      </c>
    </row>
    <row r="413" spans="1:22" s="82" customFormat="1" ht="34.5" customHeight="1">
      <c r="A413" s="345" t="s">
        <v>1074</v>
      </c>
      <c r="B413" s="113"/>
      <c r="C413" s="436"/>
      <c r="D413" s="435" t="s">
        <v>317</v>
      </c>
      <c r="E413" s="437" t="s">
        <v>318</v>
      </c>
      <c r="F413" s="438"/>
      <c r="G413" s="438"/>
      <c r="H413" s="439"/>
      <c r="I413" s="430"/>
      <c r="J413" s="164">
        <f t="shared" si="10"/>
        <v>0</v>
      </c>
      <c r="K413" s="118" t="str">
        <f t="shared" si="11"/>
        <v/>
      </c>
      <c r="L413" s="135">
        <v>0</v>
      </c>
    </row>
    <row r="414" spans="1:22" s="82" customFormat="1" ht="34.5" customHeight="1">
      <c r="A414" s="345" t="s">
        <v>1075</v>
      </c>
      <c r="B414" s="113"/>
      <c r="C414" s="436"/>
      <c r="D414" s="436"/>
      <c r="E414" s="383" t="s">
        <v>319</v>
      </c>
      <c r="F414" s="384"/>
      <c r="G414" s="384"/>
      <c r="H414" s="385"/>
      <c r="I414" s="430"/>
      <c r="J414" s="164">
        <f t="shared" si="10"/>
        <v>0</v>
      </c>
      <c r="K414" s="118" t="str">
        <f t="shared" si="11"/>
        <v/>
      </c>
      <c r="L414" s="135">
        <v>0</v>
      </c>
    </row>
    <row r="415" spans="1:22" s="82" customFormat="1" ht="34.5" customHeight="1">
      <c r="A415" s="345" t="s">
        <v>1076</v>
      </c>
      <c r="B415" s="113"/>
      <c r="C415" s="436"/>
      <c r="D415" s="436"/>
      <c r="E415" s="383" t="s">
        <v>320</v>
      </c>
      <c r="F415" s="384"/>
      <c r="G415" s="384"/>
      <c r="H415" s="385"/>
      <c r="I415" s="430"/>
      <c r="J415" s="164">
        <f t="shared" si="10"/>
        <v>0</v>
      </c>
      <c r="K415" s="118" t="str">
        <f t="shared" si="11"/>
        <v/>
      </c>
      <c r="L415" s="135">
        <v>0</v>
      </c>
    </row>
    <row r="416" spans="1:22" s="82" customFormat="1" ht="34.5" customHeight="1">
      <c r="A416" s="345" t="s">
        <v>1077</v>
      </c>
      <c r="B416" s="113"/>
      <c r="C416" s="436"/>
      <c r="D416" s="436"/>
      <c r="E416" s="386" t="s">
        <v>321</v>
      </c>
      <c r="F416" s="387"/>
      <c r="G416" s="387"/>
      <c r="H416" s="388"/>
      <c r="I416" s="430"/>
      <c r="J416" s="164">
        <f t="shared" si="10"/>
        <v>0</v>
      </c>
      <c r="K416" s="118" t="str">
        <f t="shared" si="11"/>
        <v/>
      </c>
      <c r="L416" s="135">
        <v>0</v>
      </c>
    </row>
    <row r="417" spans="1:12" s="82" customFormat="1" ht="34.5" customHeight="1">
      <c r="A417" s="345" t="s">
        <v>1078</v>
      </c>
      <c r="B417" s="113"/>
      <c r="C417" s="436"/>
      <c r="D417" s="436"/>
      <c r="E417" s="386" t="s">
        <v>322</v>
      </c>
      <c r="F417" s="387"/>
      <c r="G417" s="387"/>
      <c r="H417" s="388"/>
      <c r="I417" s="430"/>
      <c r="J417" s="164">
        <f t="shared" si="10"/>
        <v>0</v>
      </c>
      <c r="K417" s="118" t="str">
        <f t="shared" si="11"/>
        <v/>
      </c>
      <c r="L417" s="135">
        <v>0</v>
      </c>
    </row>
    <row r="418" spans="1:12" s="82" customFormat="1" ht="34.5" customHeight="1">
      <c r="A418" s="345" t="s">
        <v>1079</v>
      </c>
      <c r="B418" s="113"/>
      <c r="C418" s="436"/>
      <c r="D418" s="436"/>
      <c r="E418" s="383" t="s">
        <v>323</v>
      </c>
      <c r="F418" s="384"/>
      <c r="G418" s="384"/>
      <c r="H418" s="385"/>
      <c r="I418" s="430"/>
      <c r="J418" s="164">
        <f t="shared" si="10"/>
        <v>0</v>
      </c>
      <c r="K418" s="118" t="str">
        <f t="shared" si="11"/>
        <v/>
      </c>
      <c r="L418" s="135">
        <v>0</v>
      </c>
    </row>
    <row r="419" spans="1:12" s="82" customFormat="1" ht="34.5" customHeight="1">
      <c r="A419" s="345" t="s">
        <v>1080</v>
      </c>
      <c r="B419" s="113"/>
      <c r="C419" s="436"/>
      <c r="D419" s="440"/>
      <c r="E419" s="400" t="s">
        <v>258</v>
      </c>
      <c r="F419" s="401"/>
      <c r="G419" s="401"/>
      <c r="H419" s="402"/>
      <c r="I419" s="430"/>
      <c r="J419" s="164">
        <f t="shared" si="10"/>
        <v>0</v>
      </c>
      <c r="K419" s="118" t="str">
        <f t="shared" si="11"/>
        <v/>
      </c>
      <c r="L419" s="135">
        <v>0</v>
      </c>
    </row>
    <row r="420" spans="1:12" s="82" customFormat="1" ht="34.5" customHeight="1">
      <c r="A420" s="345" t="s">
        <v>1081</v>
      </c>
      <c r="B420" s="113"/>
      <c r="C420" s="436"/>
      <c r="D420" s="383" t="s">
        <v>324</v>
      </c>
      <c r="E420" s="384"/>
      <c r="F420" s="384"/>
      <c r="G420" s="384"/>
      <c r="H420" s="385"/>
      <c r="I420" s="430"/>
      <c r="J420" s="164">
        <f t="shared" si="10"/>
        <v>0</v>
      </c>
      <c r="K420" s="118" t="str">
        <f t="shared" si="11"/>
        <v/>
      </c>
      <c r="L420" s="135">
        <v>0</v>
      </c>
    </row>
    <row r="421" spans="1:12" s="82" customFormat="1" ht="34.5" customHeight="1">
      <c r="A421" s="345" t="s">
        <v>1082</v>
      </c>
      <c r="B421" s="113"/>
      <c r="C421" s="436"/>
      <c r="D421" s="435" t="s">
        <v>325</v>
      </c>
      <c r="E421" s="437" t="s">
        <v>326</v>
      </c>
      <c r="F421" s="438"/>
      <c r="G421" s="438"/>
      <c r="H421" s="439"/>
      <c r="I421" s="430"/>
      <c r="J421" s="164">
        <f t="shared" si="10"/>
        <v>0</v>
      </c>
      <c r="K421" s="118" t="str">
        <f t="shared" si="11"/>
        <v/>
      </c>
      <c r="L421" s="135">
        <v>0</v>
      </c>
    </row>
    <row r="422" spans="1:12" s="82" customFormat="1" ht="34.5" customHeight="1">
      <c r="A422" s="345" t="s">
        <v>1083</v>
      </c>
      <c r="B422" s="113"/>
      <c r="C422" s="436"/>
      <c r="D422" s="436"/>
      <c r="E422" s="383" t="s">
        <v>327</v>
      </c>
      <c r="F422" s="384"/>
      <c r="G422" s="384"/>
      <c r="H422" s="385"/>
      <c r="I422" s="430"/>
      <c r="J422" s="164">
        <f t="shared" si="10"/>
        <v>0</v>
      </c>
      <c r="K422" s="118" t="str">
        <f t="shared" si="11"/>
        <v/>
      </c>
      <c r="L422" s="135">
        <v>0</v>
      </c>
    </row>
    <row r="423" spans="1:12" s="82" customFormat="1" ht="34.5" customHeight="1">
      <c r="A423" s="345" t="s">
        <v>1084</v>
      </c>
      <c r="B423" s="113"/>
      <c r="C423" s="436"/>
      <c r="D423" s="436"/>
      <c r="E423" s="383" t="s">
        <v>328</v>
      </c>
      <c r="F423" s="384"/>
      <c r="G423" s="384"/>
      <c r="H423" s="385"/>
      <c r="I423" s="430"/>
      <c r="J423" s="164">
        <f t="shared" si="10"/>
        <v>0</v>
      </c>
      <c r="K423" s="118" t="str">
        <f t="shared" si="11"/>
        <v/>
      </c>
      <c r="L423" s="135">
        <v>0</v>
      </c>
    </row>
    <row r="424" spans="1:12" s="82" customFormat="1" ht="34.5" customHeight="1">
      <c r="A424" s="345" t="s">
        <v>1085</v>
      </c>
      <c r="B424" s="113"/>
      <c r="C424" s="436"/>
      <c r="D424" s="436"/>
      <c r="E424" s="383" t="s">
        <v>329</v>
      </c>
      <c r="F424" s="384"/>
      <c r="G424" s="384"/>
      <c r="H424" s="385"/>
      <c r="I424" s="430"/>
      <c r="J424" s="164">
        <f t="shared" si="10"/>
        <v>0</v>
      </c>
      <c r="K424" s="118" t="str">
        <f t="shared" si="11"/>
        <v/>
      </c>
      <c r="L424" s="135">
        <v>0</v>
      </c>
    </row>
    <row r="425" spans="1:12" s="82" customFormat="1" ht="34.5" customHeight="1">
      <c r="A425" s="345" t="s">
        <v>1086</v>
      </c>
      <c r="B425" s="113"/>
      <c r="C425" s="436"/>
      <c r="D425" s="436"/>
      <c r="E425" s="383" t="s">
        <v>330</v>
      </c>
      <c r="F425" s="384"/>
      <c r="G425" s="384"/>
      <c r="H425" s="385"/>
      <c r="I425" s="430"/>
      <c r="J425" s="164">
        <f t="shared" si="10"/>
        <v>0</v>
      </c>
      <c r="K425" s="118" t="str">
        <f t="shared" si="11"/>
        <v/>
      </c>
      <c r="L425" s="135">
        <v>0</v>
      </c>
    </row>
    <row r="426" spans="1:12" s="82" customFormat="1" ht="34.5" customHeight="1">
      <c r="A426" s="345" t="s">
        <v>1087</v>
      </c>
      <c r="B426" s="113"/>
      <c r="C426" s="436"/>
      <c r="D426" s="436"/>
      <c r="E426" s="386" t="s">
        <v>331</v>
      </c>
      <c r="F426" s="387"/>
      <c r="G426" s="387"/>
      <c r="H426" s="388"/>
      <c r="I426" s="430"/>
      <c r="J426" s="164">
        <f t="shared" si="10"/>
        <v>0</v>
      </c>
      <c r="K426" s="118" t="str">
        <f t="shared" si="11"/>
        <v/>
      </c>
      <c r="L426" s="135">
        <v>0</v>
      </c>
    </row>
    <row r="427" spans="1:12" s="82" customFormat="1" ht="34.5" customHeight="1">
      <c r="A427" s="345" t="s">
        <v>1088</v>
      </c>
      <c r="B427" s="113"/>
      <c r="C427" s="436"/>
      <c r="D427" s="436"/>
      <c r="E427" s="383" t="s">
        <v>332</v>
      </c>
      <c r="F427" s="384"/>
      <c r="G427" s="384"/>
      <c r="H427" s="385"/>
      <c r="I427" s="430"/>
      <c r="J427" s="164">
        <f t="shared" si="10"/>
        <v>0</v>
      </c>
      <c r="K427" s="118" t="str">
        <f t="shared" si="11"/>
        <v/>
      </c>
      <c r="L427" s="135">
        <v>0</v>
      </c>
    </row>
    <row r="428" spans="1:12" s="82" customFormat="1" ht="34.5" customHeight="1">
      <c r="A428" s="345" t="s">
        <v>1089</v>
      </c>
      <c r="B428" s="113"/>
      <c r="C428" s="436"/>
      <c r="D428" s="436"/>
      <c r="E428" s="383" t="s">
        <v>1090</v>
      </c>
      <c r="F428" s="384"/>
      <c r="G428" s="384"/>
      <c r="H428" s="385"/>
      <c r="I428" s="430"/>
      <c r="J428" s="164">
        <f t="shared" si="10"/>
        <v>0</v>
      </c>
      <c r="K428" s="118" t="str">
        <f t="shared" si="11"/>
        <v/>
      </c>
      <c r="L428" s="135">
        <v>0</v>
      </c>
    </row>
    <row r="429" spans="1:12" s="82" customFormat="1" ht="34.5" customHeight="1">
      <c r="A429" s="345" t="s">
        <v>1091</v>
      </c>
      <c r="B429" s="113"/>
      <c r="C429" s="436"/>
      <c r="D429" s="436"/>
      <c r="E429" s="383" t="s">
        <v>258</v>
      </c>
      <c r="F429" s="384"/>
      <c r="G429" s="384"/>
      <c r="H429" s="385"/>
      <c r="I429" s="431"/>
      <c r="J429" s="164">
        <f t="shared" si="10"/>
        <v>0</v>
      </c>
      <c r="K429" s="118" t="str">
        <f t="shared" si="11"/>
        <v/>
      </c>
      <c r="L429" s="135">
        <v>0</v>
      </c>
    </row>
    <row r="430" spans="1:12" s="1" customFormat="1">
      <c r="A430" s="325"/>
      <c r="B430" s="19"/>
      <c r="C430" s="19"/>
      <c r="D430" s="19"/>
      <c r="E430" s="19"/>
      <c r="F430" s="19"/>
      <c r="G430" s="19"/>
      <c r="H430" s="15"/>
      <c r="I430" s="15"/>
      <c r="J430" s="87"/>
      <c r="K430" s="88"/>
      <c r="L430" s="89"/>
    </row>
    <row r="431" spans="1:12" s="82" customFormat="1">
      <c r="A431" s="325"/>
      <c r="B431" s="83"/>
      <c r="C431" s="60"/>
      <c r="D431" s="60"/>
      <c r="E431" s="60"/>
      <c r="F431" s="60"/>
      <c r="G431" s="60"/>
      <c r="H431" s="90"/>
      <c r="I431" s="90"/>
      <c r="J431" s="87"/>
      <c r="K431" s="88"/>
      <c r="L431" s="89"/>
    </row>
    <row r="432" spans="1:12" s="4" customFormat="1">
      <c r="A432" s="325"/>
      <c r="B432" s="113"/>
      <c r="C432" s="166"/>
      <c r="D432" s="165"/>
      <c r="H432" s="307"/>
      <c r="I432" s="307"/>
      <c r="J432" s="59"/>
      <c r="K432" s="30"/>
      <c r="L432" s="101"/>
    </row>
    <row r="433" spans="1:22" s="4" customFormat="1">
      <c r="A433" s="325"/>
      <c r="B433" s="19" t="s">
        <v>334</v>
      </c>
      <c r="C433" s="44"/>
      <c r="D433" s="44"/>
      <c r="E433" s="44"/>
      <c r="F433" s="44"/>
      <c r="G433" s="44"/>
      <c r="H433" s="15"/>
      <c r="I433" s="15"/>
      <c r="J433" s="59"/>
      <c r="K433" s="30"/>
      <c r="L433" s="101"/>
    </row>
    <row r="434" spans="1:22">
      <c r="A434" s="325"/>
      <c r="B434" s="19"/>
      <c r="C434" s="19"/>
      <c r="D434" s="19"/>
      <c r="E434" s="19"/>
      <c r="F434" s="19"/>
      <c r="G434" s="19"/>
      <c r="H434" s="15"/>
      <c r="I434" s="15"/>
      <c r="L434" s="23"/>
      <c r="M434" s="9"/>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601</v>
      </c>
      <c r="M435" s="9"/>
      <c r="N435" s="9"/>
      <c r="O435" s="9"/>
      <c r="P435" s="9"/>
      <c r="Q435" s="9"/>
      <c r="R435" s="9"/>
      <c r="S435" s="9"/>
      <c r="T435" s="9"/>
      <c r="U435" s="9"/>
      <c r="V435" s="9"/>
    </row>
    <row r="436" spans="1:22" ht="20.25" customHeight="1">
      <c r="A436" s="336" t="s">
        <v>988</v>
      </c>
      <c r="B436" s="2"/>
      <c r="C436" s="60"/>
      <c r="D436" s="4"/>
      <c r="F436" s="4"/>
      <c r="G436" s="4"/>
      <c r="H436" s="307"/>
      <c r="I436" s="65" t="s">
        <v>78</v>
      </c>
      <c r="J436" s="66"/>
      <c r="K436" s="168"/>
      <c r="L436" s="78" t="s">
        <v>596</v>
      </c>
      <c r="M436" s="9"/>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IF(SUM(L437:L437)=0,IF(COUNTIF(L437:L437,"未確認")&gt;0,"未確認",IF(COUNTIF(L437:L437,"~*")&gt;0,"*",SUM(L437:L437))),SUM(L437:L437))</f>
        <v>0</v>
      </c>
      <c r="K437" s="170" t="str">
        <f>IF(OR(COUNTIF(L437:L437,"未確認")&gt;0,COUNTIF(L437:L437,"~*")&gt;0),"※","")</f>
        <v/>
      </c>
      <c r="L437" s="135">
        <v>0</v>
      </c>
    </row>
    <row r="438" spans="1:22" s="82" customFormat="1" ht="34.5" customHeight="1">
      <c r="A438" s="344" t="s">
        <v>1094</v>
      </c>
      <c r="B438" s="113"/>
      <c r="C438" s="171"/>
      <c r="D438" s="172"/>
      <c r="E438" s="432" t="s">
        <v>1095</v>
      </c>
      <c r="F438" s="433"/>
      <c r="G438" s="433"/>
      <c r="H438" s="434"/>
      <c r="I438" s="430"/>
      <c r="J438" s="169">
        <f>IF(SUM(L438:L438)=0,IF(COUNTIF(L438:L438,"未確認")&gt;0,"未確認",IF(COUNTIF(L438:L438,"~*")&gt;0,"*",SUM(L438:L438))),SUM(L438:L438))</f>
        <v>0</v>
      </c>
      <c r="K438" s="170" t="str">
        <f>IF(OR(COUNTIF(L438:L438,"未確認")&gt;0,COUNTIF(L438:L438,"~*")&gt;0),"※","")</f>
        <v/>
      </c>
      <c r="L438" s="135">
        <v>0</v>
      </c>
    </row>
    <row r="439" spans="1:22" s="82" customFormat="1" ht="34.5" customHeight="1">
      <c r="A439" s="344" t="s">
        <v>1096</v>
      </c>
      <c r="B439" s="113"/>
      <c r="C439" s="171"/>
      <c r="D439" s="172"/>
      <c r="E439" s="432" t="s">
        <v>1918</v>
      </c>
      <c r="F439" s="433"/>
      <c r="G439" s="433"/>
      <c r="H439" s="434"/>
      <c r="I439" s="430"/>
      <c r="J439" s="169">
        <f>IF(SUM(L439:L439)=0,IF(COUNTIF(L439:L439,"未確認")&gt;0,"未確認",IF(COUNTIF(L439:L439,"~*")&gt;0,"*",SUM(L439:L439))),SUM(L439:L439))</f>
        <v>0</v>
      </c>
      <c r="K439" s="170" t="str">
        <f>IF(OR(COUNTIF(L439:L439,"未確認")&gt;0,COUNTIF(L439:L439,"~*")&gt;0),"※","")</f>
        <v/>
      </c>
      <c r="L439" s="135">
        <v>0</v>
      </c>
    </row>
    <row r="440" spans="1:22" s="82" customFormat="1" ht="34.5" customHeight="1">
      <c r="A440" s="344" t="s">
        <v>1098</v>
      </c>
      <c r="B440" s="113"/>
      <c r="C440" s="171"/>
      <c r="D440" s="172"/>
      <c r="E440" s="432" t="s">
        <v>338</v>
      </c>
      <c r="F440" s="433"/>
      <c r="G440" s="433"/>
      <c r="H440" s="434"/>
      <c r="I440" s="430"/>
      <c r="J440" s="169">
        <f>IF(SUM(L440:L440)=0,IF(COUNTIF(L440:L440,"未確認")&gt;0,"未確認",IF(COUNTIF(L440:L440,"~*")&gt;0,"*",SUM(L440:L440))),SUM(L440:L440))</f>
        <v>0</v>
      </c>
      <c r="K440" s="170" t="str">
        <f>IF(OR(COUNTIF(L440:L440,"未確認")&gt;0,COUNTIF(L440:L440,"~*")&gt;0),"※","")</f>
        <v/>
      </c>
      <c r="L440" s="135">
        <v>0</v>
      </c>
    </row>
    <row r="441" spans="1:22" s="82" customFormat="1" ht="34.5" customHeight="1">
      <c r="A441" s="345" t="s">
        <v>1099</v>
      </c>
      <c r="B441" s="2"/>
      <c r="C441" s="173"/>
      <c r="D441" s="174"/>
      <c r="E441" s="432" t="s">
        <v>339</v>
      </c>
      <c r="F441" s="433"/>
      <c r="G441" s="433"/>
      <c r="H441" s="434"/>
      <c r="I441" s="431"/>
      <c r="J441" s="169">
        <f>IF(SUM(L441:L441)=0,IF(COUNTIF(L441:L441,"未確認")&gt;0,"未確認",IF(COUNTIF(L441:L441,"~*")&gt;0,"*",SUM(L441:L441))),SUM(L441:L441))</f>
        <v>0</v>
      </c>
      <c r="K441" s="170" t="str">
        <f>IF(OR(COUNTIF(L441:L441,"未確認")&gt;0,COUNTIF(L441:L441,"~*")&gt;0),"※","")</f>
        <v/>
      </c>
      <c r="L441" s="135">
        <v>0</v>
      </c>
    </row>
    <row r="442" spans="1:22" s="1" customFormat="1">
      <c r="A442" s="325"/>
      <c r="B442" s="19"/>
      <c r="C442" s="125"/>
      <c r="D442" s="19"/>
      <c r="E442" s="19"/>
      <c r="F442" s="19"/>
      <c r="G442" s="19"/>
      <c r="H442" s="15"/>
      <c r="I442" s="15"/>
      <c r="J442" s="87"/>
      <c r="K442" s="88"/>
      <c r="L442" s="89"/>
    </row>
    <row r="443" spans="1:22" s="82" customFormat="1">
      <c r="A443" s="325"/>
      <c r="B443" s="83"/>
      <c r="C443" s="60"/>
      <c r="D443" s="60"/>
      <c r="E443" s="60"/>
      <c r="F443" s="60"/>
      <c r="G443" s="60"/>
      <c r="H443" s="90"/>
      <c r="I443" s="90"/>
      <c r="J443" s="87"/>
      <c r="K443" s="88"/>
      <c r="L443" s="89"/>
    </row>
    <row r="444" spans="1:22" s="1" customFormat="1">
      <c r="A444" s="325"/>
      <c r="B444" s="2"/>
      <c r="C444" s="346"/>
      <c r="D444" s="4"/>
      <c r="E444" s="4"/>
      <c r="F444" s="4"/>
      <c r="G444" s="4"/>
      <c r="H444" s="175"/>
      <c r="I444" s="175"/>
      <c r="J444" s="59"/>
      <c r="K444" s="30"/>
      <c r="L444" s="101"/>
    </row>
    <row r="445" spans="1:22" s="4" customFormat="1">
      <c r="A445" s="325"/>
      <c r="B445" s="19" t="s">
        <v>340</v>
      </c>
      <c r="C445" s="44"/>
      <c r="D445" s="44"/>
      <c r="E445" s="44"/>
      <c r="F445" s="44"/>
      <c r="G445" s="44"/>
      <c r="H445" s="15"/>
      <c r="I445" s="15"/>
      <c r="J445" s="59"/>
      <c r="K445" s="30"/>
      <c r="L445" s="101"/>
    </row>
    <row r="446" spans="1:22" s="1" customFormat="1">
      <c r="A446" s="325"/>
      <c r="B446" s="113" t="s">
        <v>341</v>
      </c>
      <c r="C446" s="4"/>
      <c r="D446" s="4"/>
      <c r="E446" s="4"/>
      <c r="F446" s="4"/>
      <c r="G446" s="4"/>
      <c r="H446" s="307"/>
      <c r="I446" s="307"/>
      <c r="J446" s="59"/>
      <c r="K446" s="30"/>
      <c r="L446" s="101"/>
    </row>
    <row r="447" spans="1:22">
      <c r="A447" s="325"/>
      <c r="B447" s="19"/>
      <c r="C447" s="19"/>
      <c r="D447" s="19"/>
      <c r="E447" s="19"/>
      <c r="F447" s="19"/>
      <c r="G447" s="19"/>
      <c r="H447" s="15"/>
      <c r="I447" s="15"/>
      <c r="L447" s="23"/>
      <c r="M447" s="9"/>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601</v>
      </c>
      <c r="M448" s="9"/>
      <c r="N448" s="9"/>
      <c r="O448" s="9"/>
      <c r="P448" s="9"/>
      <c r="Q448" s="9"/>
      <c r="R448" s="9"/>
      <c r="S448" s="9"/>
      <c r="T448" s="9"/>
      <c r="U448" s="9"/>
      <c r="V448" s="9"/>
    </row>
    <row r="449" spans="1:22" ht="20.25" customHeight="1">
      <c r="A449" s="325"/>
      <c r="B449" s="2"/>
      <c r="C449" s="4"/>
      <c r="D449" s="4"/>
      <c r="F449" s="4"/>
      <c r="G449" s="4"/>
      <c r="H449" s="307"/>
      <c r="I449" s="65" t="s">
        <v>1895</v>
      </c>
      <c r="J449" s="66"/>
      <c r="K449" s="168"/>
      <c r="L449" s="78" t="s">
        <v>596</v>
      </c>
      <c r="M449" s="9"/>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row>
    <row r="451" spans="1:22" s="82" customFormat="1" ht="34.5" customHeight="1">
      <c r="A451" s="345" t="s">
        <v>1102</v>
      </c>
      <c r="B451" s="113"/>
      <c r="C451" s="171"/>
      <c r="D451" s="177"/>
      <c r="E451" s="383" t="s">
        <v>343</v>
      </c>
      <c r="F451" s="384"/>
      <c r="G451" s="384"/>
      <c r="H451" s="385"/>
      <c r="I451" s="394"/>
      <c r="J451" s="169">
        <v>0</v>
      </c>
      <c r="K451" s="176" t="str">
        <f t="shared" ref="K451:K455" si="12">IF(OR(COUNTIF(J451,"未確認")&gt;0,COUNTIF(J451,"~*")&gt;0),"※","")</f>
        <v/>
      </c>
      <c r="L451" s="147"/>
    </row>
    <row r="452" spans="1:22" s="82" customFormat="1" ht="34.5" customHeight="1">
      <c r="A452" s="345" t="s">
        <v>1103</v>
      </c>
      <c r="B452" s="113"/>
      <c r="C452" s="173"/>
      <c r="D452" s="178"/>
      <c r="E452" s="383" t="s">
        <v>344</v>
      </c>
      <c r="F452" s="384"/>
      <c r="G452" s="384"/>
      <c r="H452" s="385"/>
      <c r="I452" s="394"/>
      <c r="J452" s="169">
        <v>0</v>
      </c>
      <c r="K452" s="176" t="str">
        <f t="shared" si="12"/>
        <v/>
      </c>
      <c r="L452" s="147"/>
    </row>
    <row r="453" spans="1:22" s="82" customFormat="1" ht="34.5" customHeight="1">
      <c r="A453" s="345" t="s">
        <v>1104</v>
      </c>
      <c r="B453" s="113"/>
      <c r="C453" s="427" t="s">
        <v>345</v>
      </c>
      <c r="D453" s="428"/>
      <c r="E453" s="428"/>
      <c r="F453" s="428"/>
      <c r="G453" s="428"/>
      <c r="H453" s="429"/>
      <c r="I453" s="394"/>
      <c r="J453" s="169">
        <v>0</v>
      </c>
      <c r="K453" s="176" t="str">
        <f t="shared" si="12"/>
        <v/>
      </c>
      <c r="L453" s="147"/>
    </row>
    <row r="454" spans="1:22" s="82" customFormat="1" ht="34.5" customHeight="1">
      <c r="A454" s="345" t="s">
        <v>1105</v>
      </c>
      <c r="B454" s="113"/>
      <c r="C454" s="171"/>
      <c r="D454" s="177"/>
      <c r="E454" s="383" t="s">
        <v>346</v>
      </c>
      <c r="F454" s="384"/>
      <c r="G454" s="384"/>
      <c r="H454" s="385"/>
      <c r="I454" s="394"/>
      <c r="J454" s="169">
        <v>0</v>
      </c>
      <c r="K454" s="176" t="str">
        <f t="shared" si="12"/>
        <v/>
      </c>
      <c r="L454" s="147"/>
    </row>
    <row r="455" spans="1:22" s="82" customFormat="1" ht="34.5" customHeight="1">
      <c r="A455" s="345" t="s">
        <v>1106</v>
      </c>
      <c r="B455" s="113"/>
      <c r="C455" s="173"/>
      <c r="D455" s="178"/>
      <c r="E455" s="383" t="s">
        <v>347</v>
      </c>
      <c r="F455" s="384"/>
      <c r="G455" s="384"/>
      <c r="H455" s="385"/>
      <c r="I455" s="395"/>
      <c r="J455" s="169">
        <v>0</v>
      </c>
      <c r="K455" s="176" t="str">
        <f t="shared" si="12"/>
        <v/>
      </c>
      <c r="L455" s="149"/>
    </row>
    <row r="456" spans="1:22" s="1" customFormat="1">
      <c r="A456" s="325"/>
      <c r="B456" s="19"/>
      <c r="C456" s="19"/>
      <c r="D456" s="19"/>
      <c r="E456" s="19"/>
      <c r="F456" s="19"/>
      <c r="G456" s="19"/>
      <c r="H456" s="15"/>
      <c r="I456" s="15"/>
      <c r="J456" s="87"/>
      <c r="K456" s="88"/>
      <c r="L456" s="89"/>
    </row>
    <row r="457" spans="1:22" s="82" customFormat="1">
      <c r="A457" s="325"/>
      <c r="B457" s="83"/>
      <c r="C457" s="60"/>
      <c r="D457" s="60"/>
      <c r="E457" s="60"/>
      <c r="F457" s="60"/>
      <c r="G457" s="60"/>
      <c r="H457" s="90"/>
      <c r="I457" s="90"/>
      <c r="J457" s="87"/>
      <c r="K457" s="88"/>
      <c r="L457" s="89"/>
    </row>
    <row r="458" spans="1:22" s="82" customFormat="1">
      <c r="A458" s="325"/>
      <c r="B458" s="113"/>
      <c r="C458" s="113"/>
      <c r="D458" s="60"/>
      <c r="E458" s="60"/>
      <c r="F458" s="60"/>
      <c r="G458" s="60"/>
      <c r="H458" s="90"/>
      <c r="I458" s="153" t="s">
        <v>304</v>
      </c>
      <c r="J458" s="87"/>
      <c r="K458" s="88"/>
      <c r="L458" s="89"/>
    </row>
    <row r="459" spans="1:22" s="82" customFormat="1">
      <c r="A459" s="325"/>
      <c r="B459" s="113"/>
      <c r="C459" s="113"/>
      <c r="D459" s="60"/>
      <c r="E459" s="60"/>
      <c r="F459" s="60"/>
      <c r="G459" s="60"/>
      <c r="H459" s="90"/>
      <c r="I459" s="90"/>
      <c r="J459" s="87"/>
      <c r="K459" s="88"/>
      <c r="L459" s="89"/>
    </row>
    <row r="460" spans="1:22" s="82" customFormat="1">
      <c r="A460" s="325"/>
      <c r="B460" s="113"/>
      <c r="C460" s="113"/>
      <c r="D460" s="60"/>
      <c r="E460" s="60"/>
      <c r="F460" s="60"/>
      <c r="G460" s="60"/>
      <c r="H460" s="90"/>
      <c r="I460" s="90"/>
      <c r="J460" s="87"/>
      <c r="K460" s="88"/>
      <c r="L460" s="89"/>
    </row>
    <row r="461" spans="1:22" s="22" customFormat="1">
      <c r="A461" s="325"/>
      <c r="B461" s="2"/>
      <c r="C461" s="51"/>
      <c r="D461" s="36"/>
      <c r="E461" s="36"/>
      <c r="F461" s="36"/>
      <c r="G461" s="36"/>
      <c r="H461" s="21"/>
      <c r="I461" s="38"/>
      <c r="J461" s="6"/>
      <c r="K461" s="7"/>
    </row>
    <row r="462" spans="1:22" s="22" customFormat="1">
      <c r="A462" s="325"/>
      <c r="B462" s="2"/>
      <c r="C462" s="51"/>
      <c r="D462" s="36"/>
      <c r="E462" s="36"/>
      <c r="F462" s="36"/>
      <c r="G462" s="36"/>
      <c r="H462" s="21"/>
      <c r="I462" s="38"/>
      <c r="J462" s="6"/>
      <c r="K462" s="7"/>
    </row>
    <row r="463" spans="1:22" s="22" customFormat="1">
      <c r="A463" s="325"/>
      <c r="B463" s="2"/>
      <c r="H463" s="51"/>
    </row>
    <row r="464" spans="1:22" s="22" customFormat="1">
      <c r="A464" s="325"/>
      <c r="B464" s="2"/>
      <c r="H464" s="51"/>
    </row>
    <row r="465" spans="1:22" s="22" customFormat="1">
      <c r="A465" s="325"/>
      <c r="B465" s="2"/>
      <c r="H465" s="51"/>
    </row>
    <row r="466" spans="1:22" s="22" customFormat="1">
      <c r="A466" s="325"/>
      <c r="B466" s="2"/>
      <c r="H466" s="51"/>
    </row>
    <row r="467" spans="1:22" s="22" customFormat="1">
      <c r="A467" s="325"/>
      <c r="B467" s="2"/>
      <c r="H467" s="51"/>
      <c r="L467" s="8"/>
    </row>
    <row r="468" spans="1:22" s="22" customFormat="1">
      <c r="A468" s="325"/>
      <c r="B468" s="2"/>
      <c r="C468" s="42"/>
      <c r="D468" s="42"/>
      <c r="E468" s="42"/>
      <c r="F468" s="42"/>
      <c r="G468" s="179"/>
      <c r="H468" s="42"/>
      <c r="I468" s="42"/>
      <c r="J468" s="42"/>
      <c r="K468" s="50"/>
      <c r="L468" s="42"/>
    </row>
    <row r="469" spans="1:22" s="22" customFormat="1">
      <c r="A469" s="325"/>
      <c r="B469" s="2"/>
      <c r="C469" s="60"/>
      <c r="D469" s="4"/>
      <c r="E469" s="4"/>
      <c r="F469" s="4"/>
      <c r="G469" s="4"/>
      <c r="H469" s="307"/>
      <c r="I469" s="307"/>
      <c r="J469" s="61"/>
      <c r="K469" s="30"/>
      <c r="L469" s="59"/>
    </row>
    <row r="470" spans="1:22" s="1" customFormat="1" ht="19.5">
      <c r="A470" s="325"/>
      <c r="B470" s="343" t="s">
        <v>1919</v>
      </c>
      <c r="C470" s="347"/>
      <c r="D470" s="55"/>
      <c r="E470" s="55"/>
      <c r="F470" s="55"/>
      <c r="G470" s="55"/>
      <c r="H470" s="56"/>
      <c r="I470" s="56"/>
      <c r="J470" s="58"/>
      <c r="K470" s="57"/>
      <c r="L470" s="163"/>
    </row>
    <row r="471" spans="1:22" s="1" customFormat="1">
      <c r="A471" s="325"/>
      <c r="B471" s="19" t="s">
        <v>349</v>
      </c>
      <c r="C471" s="348"/>
      <c r="D471" s="4"/>
      <c r="E471" s="4"/>
      <c r="F471" s="4"/>
      <c r="G471" s="4"/>
      <c r="H471" s="307"/>
      <c r="I471" s="307"/>
      <c r="J471" s="59"/>
      <c r="K471" s="30"/>
      <c r="L471" s="101"/>
    </row>
    <row r="472" spans="1:22">
      <c r="A472" s="325"/>
      <c r="B472" s="19"/>
      <c r="C472" s="19"/>
      <c r="D472" s="19"/>
      <c r="E472" s="19"/>
      <c r="F472" s="19"/>
      <c r="G472" s="19"/>
      <c r="H472" s="15"/>
      <c r="I472" s="15"/>
      <c r="L472" s="23"/>
      <c r="M472" s="9"/>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601</v>
      </c>
      <c r="M473" s="9"/>
      <c r="N473" s="9"/>
      <c r="O473" s="9"/>
      <c r="P473" s="9"/>
      <c r="Q473" s="9"/>
      <c r="R473" s="9"/>
      <c r="S473" s="9"/>
      <c r="T473" s="9"/>
      <c r="U473" s="9"/>
      <c r="V473" s="9"/>
    </row>
    <row r="474" spans="1:22" ht="20.25" customHeight="1">
      <c r="A474" s="325"/>
      <c r="B474" s="2"/>
      <c r="C474" s="60"/>
      <c r="D474" s="4"/>
      <c r="F474" s="4"/>
      <c r="G474" s="4"/>
      <c r="H474" s="307"/>
      <c r="I474" s="65" t="s">
        <v>1895</v>
      </c>
      <c r="J474" s="66"/>
      <c r="K474" s="168"/>
      <c r="L474" s="78" t="s">
        <v>596</v>
      </c>
      <c r="M474" s="9"/>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1109</v>
      </c>
      <c r="J475" s="180">
        <f>IF(SUM(L475:L475)=0,IF(COUNTIF(L475:L475,"未確認")&gt;0,"未確認",IF(COUNTIF(L475:L475,"*")&gt;0,"*",SUM(L475:L475))),SUM(L475:L475))</f>
        <v>0</v>
      </c>
      <c r="K475" s="181" t="str">
        <f t="shared" ref="K475:K482" si="13">IF(OR(COUNTIF(L475:L475,"未確認")&gt;0,COUNTIF(L475:L475,"*")&gt;0),"※","")</f>
        <v/>
      </c>
      <c r="L475" s="111">
        <v>0</v>
      </c>
      <c r="M475" s="9"/>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f t="shared" ref="J476:J487" si="14">IF(SUM(L476:L476)=0,IF(COUNTIF(L476:L476,"未確認")&gt;0,"未確認",IF(COUNTIF(L476:L476,"~*")&gt;0,"*",SUM(L476:L476))),SUM(L476:L476))</f>
        <v>0</v>
      </c>
      <c r="K476" s="181" t="str">
        <f t="shared" si="13"/>
        <v/>
      </c>
      <c r="L476" s="111"/>
      <c r="M476" s="9"/>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4"/>
        <v>0</v>
      </c>
      <c r="K477" s="181" t="str">
        <f t="shared" si="13"/>
        <v/>
      </c>
      <c r="L477" s="111"/>
      <c r="M477" s="9"/>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4"/>
        <v>0</v>
      </c>
      <c r="K478" s="181" t="str">
        <f t="shared" si="13"/>
        <v/>
      </c>
      <c r="L478" s="111"/>
      <c r="M478" s="9"/>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4"/>
        <v>0</v>
      </c>
      <c r="K479" s="181" t="str">
        <f t="shared" si="13"/>
        <v/>
      </c>
      <c r="L479" s="111"/>
      <c r="M479" s="9"/>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4"/>
        <v>0</v>
      </c>
      <c r="K480" s="181" t="str">
        <f t="shared" si="13"/>
        <v/>
      </c>
      <c r="L480" s="111"/>
      <c r="M480" s="9"/>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4"/>
        <v>0</v>
      </c>
      <c r="K481" s="181" t="str">
        <f t="shared" si="13"/>
        <v/>
      </c>
      <c r="L481" s="111"/>
      <c r="M481" s="9"/>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4"/>
        <v>0</v>
      </c>
      <c r="K482" s="181" t="str">
        <f t="shared" si="13"/>
        <v/>
      </c>
      <c r="L482" s="111"/>
      <c r="M482" s="9"/>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f t="shared" si="14"/>
        <v>0</v>
      </c>
      <c r="K483" s="181" t="str">
        <f>IF(OR(COUNTIF(L483:L483,"未確認")&gt;0,COUNTIF(L483:L483,"~")&gt;0),"※","")</f>
        <v/>
      </c>
      <c r="L483" s="111"/>
      <c r="M483" s="9"/>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4"/>
        <v>0</v>
      </c>
      <c r="K484" s="181" t="str">
        <f t="shared" ref="K484:K503" si="15">IF(OR(COUNTIF(L484:L484,"未確認")&gt;0,COUNTIF(L484:L484,"*")&gt;0),"※","")</f>
        <v/>
      </c>
      <c r="L484" s="111"/>
      <c r="M484" s="9"/>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4"/>
        <v>0</v>
      </c>
      <c r="K485" s="181" t="str">
        <f t="shared" si="15"/>
        <v/>
      </c>
      <c r="L485" s="111"/>
      <c r="M485" s="9"/>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f t="shared" si="14"/>
        <v>0</v>
      </c>
      <c r="K486" s="181" t="str">
        <f t="shared" si="15"/>
        <v/>
      </c>
      <c r="L486" s="111"/>
      <c r="M486" s="9"/>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4"/>
        <v>0</v>
      </c>
      <c r="K487" s="181" t="str">
        <f t="shared" si="15"/>
        <v/>
      </c>
      <c r="L487" s="111"/>
      <c r="M487" s="9"/>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1126</v>
      </c>
      <c r="J488" s="180">
        <f>IF(SUM(L488:L488)=0,IF(COUNTIF(L488:L488,"未確認")&gt;0,"未確認",IF(COUNTIF(L488:L488,"*")&gt;0,"*",SUM(L488:L488))),SUM(L488:L488))</f>
        <v>0</v>
      </c>
      <c r="K488" s="181" t="str">
        <f t="shared" si="15"/>
        <v/>
      </c>
      <c r="L488" s="111">
        <v>0</v>
      </c>
      <c r="M488" s="9"/>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6">IF(SUM(L489:L489)=0,IF(COUNTIF(L489:L489,"未確認")&gt;0,"未確認",IF(COUNTIF(L489:L489,"~*")&gt;0,"*",SUM(L489:L489))),SUM(L489:L489))</f>
        <v>0</v>
      </c>
      <c r="K489" s="181" t="str">
        <f t="shared" si="15"/>
        <v/>
      </c>
      <c r="L489" s="111"/>
      <c r="M489" s="9"/>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6"/>
        <v>0</v>
      </c>
      <c r="K490" s="181" t="str">
        <f t="shared" si="15"/>
        <v/>
      </c>
      <c r="L490" s="111"/>
      <c r="M490" s="9"/>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6"/>
        <v>0</v>
      </c>
      <c r="K491" s="181" t="str">
        <f t="shared" si="15"/>
        <v/>
      </c>
      <c r="L491" s="111"/>
      <c r="M491" s="9"/>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6"/>
        <v>0</v>
      </c>
      <c r="K492" s="181" t="str">
        <f t="shared" si="15"/>
        <v/>
      </c>
      <c r="L492" s="111"/>
      <c r="M492" s="9"/>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6"/>
        <v>0</v>
      </c>
      <c r="K493" s="181" t="str">
        <f t="shared" si="15"/>
        <v/>
      </c>
      <c r="L493" s="111"/>
      <c r="M493" s="9"/>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6"/>
        <v>0</v>
      </c>
      <c r="K494" s="181" t="str">
        <f t="shared" si="15"/>
        <v/>
      </c>
      <c r="L494" s="111"/>
      <c r="M494" s="9"/>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6"/>
        <v>0</v>
      </c>
      <c r="K495" s="181" t="str">
        <f t="shared" si="15"/>
        <v/>
      </c>
      <c r="L495" s="111"/>
      <c r="M495" s="9"/>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6"/>
        <v>0</v>
      </c>
      <c r="K496" s="181" t="str">
        <f t="shared" si="15"/>
        <v/>
      </c>
      <c r="L496" s="111"/>
      <c r="M496" s="9"/>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6"/>
        <v>0</v>
      </c>
      <c r="K497" s="181" t="str">
        <f t="shared" si="15"/>
        <v/>
      </c>
      <c r="L497" s="111"/>
      <c r="M497" s="9"/>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f t="shared" si="16"/>
        <v>0</v>
      </c>
      <c r="K498" s="181" t="str">
        <f t="shared" si="15"/>
        <v/>
      </c>
      <c r="L498" s="111"/>
      <c r="M498" s="9"/>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6"/>
        <v>0</v>
      </c>
      <c r="K499" s="181" t="str">
        <f t="shared" si="15"/>
        <v/>
      </c>
      <c r="L499" s="111"/>
      <c r="M499" s="9"/>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6"/>
        <v>0</v>
      </c>
      <c r="K500" s="181" t="str">
        <f t="shared" si="15"/>
        <v/>
      </c>
      <c r="L500" s="111"/>
      <c r="M500" s="9"/>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369</v>
      </c>
      <c r="J501" s="180">
        <f t="shared" si="16"/>
        <v>0</v>
      </c>
      <c r="K501" s="181" t="str">
        <f t="shared" si="15"/>
        <v/>
      </c>
      <c r="L501" s="111">
        <v>0</v>
      </c>
      <c r="M501" s="9"/>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1144</v>
      </c>
      <c r="J502" s="180">
        <f t="shared" si="16"/>
        <v>0</v>
      </c>
      <c r="K502" s="181" t="str">
        <f t="shared" si="15"/>
        <v/>
      </c>
      <c r="L502" s="111">
        <v>0</v>
      </c>
      <c r="M502" s="9"/>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1146</v>
      </c>
      <c r="J503" s="180">
        <f t="shared" si="16"/>
        <v>0</v>
      </c>
      <c r="K503" s="181" t="str">
        <f t="shared" si="15"/>
        <v/>
      </c>
      <c r="L503" s="111">
        <v>0</v>
      </c>
      <c r="M503" s="9"/>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row>
    <row r="505" spans="1:22" s="82" customFormat="1">
      <c r="A505" s="325"/>
      <c r="B505" s="83"/>
      <c r="C505" s="60"/>
      <c r="D505" s="60"/>
      <c r="E505" s="60"/>
      <c r="F505" s="60"/>
      <c r="G505" s="60"/>
      <c r="H505" s="90"/>
      <c r="I505" s="90"/>
      <c r="J505" s="87"/>
      <c r="K505" s="88"/>
      <c r="L505" s="89"/>
    </row>
    <row r="506" spans="1:22">
      <c r="A506" s="325"/>
      <c r="B506" s="183"/>
      <c r="C506" s="4"/>
      <c r="D506" s="4"/>
      <c r="F506" s="4"/>
      <c r="G506" s="4"/>
      <c r="H506" s="307"/>
      <c r="I506" s="307"/>
      <c r="J506" s="59"/>
      <c r="K506" s="30"/>
      <c r="L506" s="101"/>
      <c r="M506" s="9"/>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9"/>
      <c r="N507" s="9"/>
      <c r="O507" s="9"/>
      <c r="P507" s="9"/>
      <c r="Q507" s="9"/>
      <c r="R507" s="9"/>
      <c r="S507" s="9"/>
      <c r="T507" s="9"/>
      <c r="U507" s="9"/>
      <c r="V507" s="9"/>
    </row>
    <row r="508" spans="1:22">
      <c r="A508" s="325"/>
      <c r="B508" s="19"/>
      <c r="C508" s="19"/>
      <c r="D508" s="19"/>
      <c r="E508" s="19"/>
      <c r="F508" s="19"/>
      <c r="G508" s="19"/>
      <c r="H508" s="15"/>
      <c r="I508" s="15"/>
      <c r="L508" s="23"/>
      <c r="M508" s="9"/>
      <c r="N508" s="9"/>
      <c r="O508" s="9"/>
      <c r="P508" s="9"/>
      <c r="Q508" s="9"/>
      <c r="R508" s="9"/>
      <c r="S508" s="9"/>
      <c r="T508" s="9"/>
      <c r="U508" s="9"/>
      <c r="V508" s="9"/>
    </row>
    <row r="509" spans="1:22" ht="34.5" customHeight="1">
      <c r="A509" s="325"/>
      <c r="B509" s="19"/>
      <c r="C509" s="19" t="s">
        <v>1920</v>
      </c>
      <c r="D509" s="4"/>
      <c r="F509" s="4"/>
      <c r="G509" s="4"/>
      <c r="H509" s="307"/>
      <c r="I509" s="307"/>
      <c r="J509" s="74" t="s">
        <v>77</v>
      </c>
      <c r="K509" s="167"/>
      <c r="L509" s="76" t="s">
        <v>601</v>
      </c>
      <c r="M509" s="9"/>
      <c r="N509" s="9"/>
      <c r="O509" s="9"/>
      <c r="P509" s="9"/>
      <c r="Q509" s="9"/>
      <c r="R509" s="9"/>
      <c r="S509" s="9"/>
      <c r="T509" s="9"/>
      <c r="U509" s="9"/>
      <c r="V509" s="9"/>
    </row>
    <row r="510" spans="1:22" ht="20.25" customHeight="1">
      <c r="A510" s="325"/>
      <c r="B510" s="2"/>
      <c r="C510" s="411"/>
      <c r="D510" s="412"/>
      <c r="E510" s="412"/>
      <c r="F510" s="412"/>
      <c r="G510" s="44"/>
      <c r="H510" s="307"/>
      <c r="I510" s="65" t="s">
        <v>1148</v>
      </c>
      <c r="J510" s="66"/>
      <c r="K510" s="168"/>
      <c r="L510" s="78" t="s">
        <v>596</v>
      </c>
      <c r="M510" s="9"/>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1150</v>
      </c>
      <c r="J511" s="180">
        <f t="shared" ref="J511:J518" si="17">IF(SUM(L511:L511)=0,IF(COUNTIF(L511:L511,"未確認")&gt;0,"未確認",IF(COUNTIF(L511:L511,"~*")&gt;0,"*",SUM(L511:L511))),SUM(L511:L511))</f>
        <v>0</v>
      </c>
      <c r="K511" s="181" t="str">
        <f t="shared" ref="K511:K518" si="18">IF(OR(COUNTIF(L511:L511,"未確認")&gt;0,COUNTIF(L511:L511,"*")&gt;0),"※","")</f>
        <v/>
      </c>
      <c r="L511" s="111">
        <v>0</v>
      </c>
      <c r="M511" s="9"/>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1514</v>
      </c>
      <c r="J512" s="180">
        <f t="shared" si="17"/>
        <v>0</v>
      </c>
      <c r="K512" s="181" t="str">
        <f t="shared" si="18"/>
        <v/>
      </c>
      <c r="L512" s="111">
        <v>0</v>
      </c>
      <c r="M512" s="9"/>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1154</v>
      </c>
      <c r="J513" s="180">
        <f t="shared" si="17"/>
        <v>0</v>
      </c>
      <c r="K513" s="181" t="str">
        <f t="shared" si="18"/>
        <v/>
      </c>
      <c r="L513" s="111">
        <v>0</v>
      </c>
      <c r="M513" s="9"/>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1921</v>
      </c>
      <c r="J514" s="180">
        <f t="shared" si="17"/>
        <v>0</v>
      </c>
      <c r="K514" s="181" t="str">
        <f t="shared" si="18"/>
        <v/>
      </c>
      <c r="L514" s="111">
        <v>0</v>
      </c>
      <c r="M514" s="9"/>
      <c r="N514" s="9"/>
      <c r="O514" s="9"/>
      <c r="P514" s="9"/>
      <c r="Q514" s="9"/>
      <c r="R514" s="9"/>
      <c r="S514" s="9"/>
      <c r="T514" s="9"/>
      <c r="U514" s="9"/>
      <c r="V514" s="9"/>
    </row>
    <row r="515" spans="1:22" ht="117">
      <c r="A515" s="349" t="s">
        <v>1157</v>
      </c>
      <c r="B515" s="184"/>
      <c r="C515" s="383" t="s">
        <v>384</v>
      </c>
      <c r="D515" s="384"/>
      <c r="E515" s="384"/>
      <c r="F515" s="384"/>
      <c r="G515" s="384"/>
      <c r="H515" s="385"/>
      <c r="I515" s="116" t="s">
        <v>1158</v>
      </c>
      <c r="J515" s="180">
        <f t="shared" si="17"/>
        <v>0</v>
      </c>
      <c r="K515" s="181" t="str">
        <f t="shared" si="18"/>
        <v/>
      </c>
      <c r="L515" s="111">
        <v>0</v>
      </c>
      <c r="M515" s="9"/>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1922</v>
      </c>
      <c r="J516" s="180">
        <f t="shared" si="17"/>
        <v>0</v>
      </c>
      <c r="K516" s="181" t="str">
        <f t="shared" si="18"/>
        <v/>
      </c>
      <c r="L516" s="111">
        <v>0</v>
      </c>
    </row>
    <row r="517" spans="1:22" s="112" customFormat="1" ht="70.150000000000006" customHeight="1">
      <c r="A517" s="349" t="s">
        <v>1160</v>
      </c>
      <c r="B517" s="184"/>
      <c r="C517" s="383" t="s">
        <v>388</v>
      </c>
      <c r="D517" s="384"/>
      <c r="E517" s="384"/>
      <c r="F517" s="384"/>
      <c r="G517" s="384"/>
      <c r="H517" s="385"/>
      <c r="I517" s="116" t="s">
        <v>1161</v>
      </c>
      <c r="J517" s="180">
        <f t="shared" si="17"/>
        <v>0</v>
      </c>
      <c r="K517" s="181" t="str">
        <f t="shared" si="18"/>
        <v/>
      </c>
      <c r="L517" s="111">
        <v>0</v>
      </c>
    </row>
    <row r="518" spans="1:22" s="112" customFormat="1" ht="84" customHeight="1">
      <c r="A518" s="349" t="s">
        <v>1162</v>
      </c>
      <c r="B518" s="184"/>
      <c r="C518" s="383" t="s">
        <v>390</v>
      </c>
      <c r="D518" s="384"/>
      <c r="E518" s="384"/>
      <c r="F518" s="384"/>
      <c r="G518" s="384"/>
      <c r="H518" s="385"/>
      <c r="I518" s="116" t="s">
        <v>1163</v>
      </c>
      <c r="J518" s="180">
        <f t="shared" si="17"/>
        <v>0</v>
      </c>
      <c r="K518" s="181" t="str">
        <f t="shared" si="18"/>
        <v/>
      </c>
      <c r="L518" s="111">
        <v>0</v>
      </c>
    </row>
    <row r="519" spans="1:22" s="1" customFormat="1">
      <c r="A519" s="325"/>
      <c r="B519" s="19"/>
      <c r="C519" s="19"/>
      <c r="D519" s="19"/>
      <c r="E519" s="19"/>
      <c r="F519" s="19"/>
      <c r="G519" s="19"/>
      <c r="H519" s="15"/>
      <c r="I519" s="15"/>
      <c r="J519" s="87"/>
      <c r="K519" s="88"/>
      <c r="L519" s="89"/>
    </row>
    <row r="520" spans="1:22">
      <c r="A520" s="325"/>
      <c r="B520" s="19"/>
      <c r="C520" s="19"/>
      <c r="D520" s="19"/>
      <c r="E520" s="19"/>
      <c r="F520" s="19"/>
      <c r="G520" s="19"/>
      <c r="H520" s="15"/>
      <c r="I520" s="15"/>
      <c r="L520" s="73"/>
      <c r="M520" s="9"/>
      <c r="N520" s="9"/>
      <c r="O520" s="9"/>
      <c r="P520" s="9"/>
      <c r="Q520" s="9"/>
      <c r="R520" s="9"/>
      <c r="S520" s="9"/>
      <c r="T520" s="9"/>
      <c r="U520" s="9"/>
      <c r="V520" s="9"/>
    </row>
    <row r="521" spans="1:22" ht="34.5" customHeight="1">
      <c r="A521" s="325"/>
      <c r="B521" s="19"/>
      <c r="C521" s="19" t="s">
        <v>1518</v>
      </c>
      <c r="D521" s="4"/>
      <c r="F521" s="4"/>
      <c r="G521" s="4"/>
      <c r="H521" s="307"/>
      <c r="I521" s="307"/>
      <c r="J521" s="74" t="s">
        <v>77</v>
      </c>
      <c r="K521" s="167"/>
      <c r="L521" s="76" t="s">
        <v>601</v>
      </c>
      <c r="M521" s="9"/>
      <c r="N521" s="9"/>
      <c r="O521" s="9"/>
      <c r="P521" s="9"/>
      <c r="Q521" s="9"/>
      <c r="R521" s="9"/>
      <c r="S521" s="9"/>
      <c r="T521" s="9"/>
      <c r="U521" s="9"/>
      <c r="V521" s="9"/>
    </row>
    <row r="522" spans="1:22" ht="20.25" customHeight="1">
      <c r="A522" s="325"/>
      <c r="B522" s="2"/>
      <c r="C522" s="411"/>
      <c r="D522" s="412"/>
      <c r="E522" s="412"/>
      <c r="F522" s="412"/>
      <c r="G522" s="44"/>
      <c r="H522" s="307"/>
      <c r="I522" s="65" t="s">
        <v>1148</v>
      </c>
      <c r="J522" s="66"/>
      <c r="K522" s="168"/>
      <c r="L522" s="78" t="s">
        <v>596</v>
      </c>
      <c r="M522" s="9"/>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1675</v>
      </c>
      <c r="J523" s="185">
        <f>IF(SUM(L523:L523)=0,IF(COUNTIF(L523:L523,"未確認")&gt;0,"未確認",IF(COUNTIF(L523:L523,"~*")&gt;0,"*",SUM(L523:L523))),SUM(L523:L523))</f>
        <v>0</v>
      </c>
      <c r="K523" s="181" t="str">
        <f>IF(OR(COUNTIF(L523:L523,"未確認")&gt;0,COUNTIF(L523:L523,"*")&gt;0),"※","")</f>
        <v/>
      </c>
      <c r="L523" s="111">
        <v>0</v>
      </c>
    </row>
    <row r="524" spans="1:22" s="108" customFormat="1" ht="78">
      <c r="A524" s="349"/>
      <c r="B524" s="184"/>
      <c r="C524" s="415" t="s">
        <v>1923</v>
      </c>
      <c r="D524" s="416"/>
      <c r="E524" s="416"/>
      <c r="F524" s="416"/>
      <c r="G524" s="416"/>
      <c r="H524" s="417"/>
      <c r="I524" s="116" t="s">
        <v>1167</v>
      </c>
      <c r="J524" s="185">
        <f>IF(SUM(L524:L524)=0,IF(COUNTIF(L524:L524,"未確認")&gt;0,"未確認",IF(COUNTIF(L524:L524,"~*")&gt;0,"*",SUM(L524:L524))),SUM(L524:L524))</f>
        <v>0</v>
      </c>
      <c r="K524" s="181" t="str">
        <f>IF(OR(COUNTIF(L524:L524,"未確認")&gt;0,COUNTIF(L524:L524,"*")&gt;0),"※","")</f>
        <v/>
      </c>
      <c r="L524" s="111">
        <v>0</v>
      </c>
    </row>
    <row r="525" spans="1:22" s="108" customFormat="1" ht="97.5">
      <c r="A525" s="349" t="s">
        <v>1168</v>
      </c>
      <c r="B525" s="184"/>
      <c r="C525" s="415" t="s">
        <v>395</v>
      </c>
      <c r="D525" s="416"/>
      <c r="E525" s="416"/>
      <c r="F525" s="416"/>
      <c r="G525" s="416"/>
      <c r="H525" s="417"/>
      <c r="I525" s="116" t="s">
        <v>1169</v>
      </c>
      <c r="J525" s="185">
        <f>IF(SUM(L525:L525)=0,IF(COUNTIF(L525:L525,"未確認")&gt;0,"未確認",IF(COUNTIF(L525:L525,"~*")&gt;0,"*",SUM(L525:L525))),SUM(L525:L525))</f>
        <v>0</v>
      </c>
      <c r="K525" s="181" t="str">
        <f>IF(OR(COUNTIF(L525:L525,"未確認")&gt;0,COUNTIF(L525:L525,"*")&gt;0),"※","")</f>
        <v/>
      </c>
      <c r="L525" s="111">
        <v>0</v>
      </c>
    </row>
    <row r="526" spans="1:22" s="1" customFormat="1">
      <c r="A526" s="325"/>
      <c r="B526" s="19"/>
      <c r="C526" s="19"/>
      <c r="D526" s="19"/>
      <c r="E526" s="19"/>
      <c r="F526" s="19"/>
      <c r="G526" s="19"/>
      <c r="H526" s="15"/>
      <c r="I526" s="15"/>
      <c r="J526" s="87"/>
      <c r="K526" s="88"/>
      <c r="L526" s="73"/>
    </row>
    <row r="527" spans="1:22">
      <c r="A527" s="325"/>
      <c r="B527" s="19"/>
      <c r="C527" s="19"/>
      <c r="D527" s="19"/>
      <c r="E527" s="19"/>
      <c r="F527" s="19"/>
      <c r="G527" s="19"/>
      <c r="H527" s="15"/>
      <c r="I527" s="15"/>
      <c r="L527" s="73"/>
      <c r="M527" s="9"/>
      <c r="N527" s="9"/>
      <c r="O527" s="9"/>
      <c r="P527" s="9"/>
      <c r="Q527" s="9"/>
      <c r="R527" s="9"/>
      <c r="S527" s="9"/>
      <c r="T527" s="9"/>
      <c r="U527" s="9"/>
      <c r="V527" s="9"/>
    </row>
    <row r="528" spans="1:22" ht="34.5" customHeight="1">
      <c r="A528" s="325"/>
      <c r="B528" s="19"/>
      <c r="C528" s="19" t="s">
        <v>1521</v>
      </c>
      <c r="D528" s="4"/>
      <c r="F528" s="4"/>
      <c r="G528" s="4"/>
      <c r="H528" s="307"/>
      <c r="I528" s="307"/>
      <c r="J528" s="74" t="s">
        <v>77</v>
      </c>
      <c r="K528" s="167"/>
      <c r="L528" s="76" t="s">
        <v>601</v>
      </c>
      <c r="M528" s="9"/>
      <c r="N528" s="9"/>
      <c r="O528" s="9"/>
      <c r="P528" s="9"/>
      <c r="Q528" s="9"/>
      <c r="R528" s="9"/>
      <c r="S528" s="9"/>
      <c r="T528" s="9"/>
      <c r="U528" s="9"/>
      <c r="V528" s="9"/>
    </row>
    <row r="529" spans="1:22" ht="20.25" customHeight="1">
      <c r="A529" s="325"/>
      <c r="B529" s="2"/>
      <c r="C529" s="418"/>
      <c r="D529" s="418"/>
      <c r="E529" s="418"/>
      <c r="F529" s="418"/>
      <c r="G529" s="44"/>
      <c r="H529" s="307"/>
      <c r="I529" s="65" t="s">
        <v>1148</v>
      </c>
      <c r="J529" s="66"/>
      <c r="K529" s="168"/>
      <c r="L529" s="78" t="s">
        <v>596</v>
      </c>
      <c r="M529" s="9"/>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1924</v>
      </c>
      <c r="J530" s="185">
        <f>IF(SUM(L530:L530)=0,IF(COUNTIF(L530:L530,"未確認")&gt;0,"未確認",IF(COUNTIF(L530:L530,"~*")&gt;0,"*",SUM(L530:L530))),SUM(L530:L530))</f>
        <v>0</v>
      </c>
      <c r="K530" s="181" t="str">
        <f>IF(OR(COUNTIF(L530:L530,"未確認")&gt;0,COUNTIF(L530:L530,"*")&gt;0),"※","")</f>
        <v/>
      </c>
      <c r="L530" s="111">
        <v>0</v>
      </c>
    </row>
    <row r="531" spans="1:22" s="1" customFormat="1">
      <c r="A531" s="325"/>
      <c r="B531" s="19"/>
      <c r="C531" s="19"/>
      <c r="D531" s="19"/>
      <c r="E531" s="19"/>
      <c r="F531" s="19"/>
      <c r="G531" s="19"/>
      <c r="H531" s="15"/>
      <c r="I531" s="15"/>
      <c r="J531" s="87"/>
      <c r="K531" s="88"/>
      <c r="L531" s="89"/>
    </row>
    <row r="532" spans="1:22">
      <c r="A532" s="325"/>
      <c r="B532" s="19"/>
      <c r="C532" s="19"/>
      <c r="D532" s="19"/>
      <c r="E532" s="19"/>
      <c r="F532" s="19"/>
      <c r="G532" s="19"/>
      <c r="H532" s="15"/>
      <c r="I532" s="15"/>
      <c r="L532" s="73"/>
      <c r="M532" s="9"/>
      <c r="N532" s="9"/>
      <c r="O532" s="9"/>
      <c r="P532" s="9"/>
      <c r="Q532" s="9"/>
      <c r="R532" s="9"/>
      <c r="S532" s="9"/>
      <c r="T532" s="9"/>
      <c r="U532" s="9"/>
      <c r="V532" s="9"/>
    </row>
    <row r="533" spans="1:22" ht="34.5" customHeight="1">
      <c r="A533" s="325"/>
      <c r="B533" s="19"/>
      <c r="C533" s="19" t="s">
        <v>1173</v>
      </c>
      <c r="D533" s="4"/>
      <c r="F533" s="4"/>
      <c r="G533" s="4"/>
      <c r="H533" s="307"/>
      <c r="I533" s="307"/>
      <c r="J533" s="74" t="s">
        <v>77</v>
      </c>
      <c r="K533" s="167"/>
      <c r="L533" s="76" t="s">
        <v>601</v>
      </c>
      <c r="M533" s="9"/>
      <c r="N533" s="9"/>
      <c r="O533" s="9"/>
      <c r="P533" s="9"/>
      <c r="Q533" s="9"/>
      <c r="R533" s="9"/>
      <c r="S533" s="9"/>
      <c r="T533" s="9"/>
      <c r="U533" s="9"/>
      <c r="V533" s="9"/>
    </row>
    <row r="534" spans="1:22" ht="20.25" customHeight="1">
      <c r="A534" s="325"/>
      <c r="B534" s="2"/>
      <c r="C534" s="418"/>
      <c r="D534" s="419"/>
      <c r="E534" s="419"/>
      <c r="F534" s="419"/>
      <c r="G534" s="44"/>
      <c r="H534" s="307"/>
      <c r="I534" s="65" t="s">
        <v>1148</v>
      </c>
      <c r="J534" s="66"/>
      <c r="K534" s="168"/>
      <c r="L534" s="78" t="s">
        <v>596</v>
      </c>
      <c r="M534" s="9"/>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1677</v>
      </c>
      <c r="J535" s="180">
        <f>IF(SUM(L535:L535)=0,IF(COUNTIF(L535:L535,"未確認")&gt;0,"未確認",IF(COUNTIF(L535:L535,"~*")&gt;0,"*",SUM(L535:L535))),SUM(L535:L535))</f>
        <v>0</v>
      </c>
      <c r="K535" s="181" t="str">
        <f>IF(OR(COUNTIF(L535:L535,"未確認")&gt;0,COUNTIF(L535:L535,"*")&gt;0),"※","")</f>
        <v/>
      </c>
      <c r="L535" s="111">
        <v>0</v>
      </c>
    </row>
    <row r="536" spans="1:22" s="1" customFormat="1">
      <c r="A536" s="325"/>
      <c r="B536" s="19"/>
      <c r="C536" s="19"/>
      <c r="D536" s="19"/>
      <c r="E536" s="19"/>
      <c r="F536" s="19"/>
      <c r="G536" s="19"/>
      <c r="H536" s="15"/>
      <c r="I536" s="15"/>
      <c r="J536" s="87"/>
      <c r="K536" s="88"/>
      <c r="L536" s="89"/>
    </row>
    <row r="537" spans="1:22">
      <c r="A537" s="325"/>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5"/>
      <c r="B538" s="19"/>
      <c r="C538" s="19" t="s">
        <v>1176</v>
      </c>
      <c r="D538" s="4"/>
      <c r="F538" s="4"/>
      <c r="G538" s="4"/>
      <c r="H538" s="307"/>
      <c r="I538" s="307"/>
      <c r="J538" s="74" t="s">
        <v>77</v>
      </c>
      <c r="K538" s="167"/>
      <c r="L538" s="76" t="s">
        <v>601</v>
      </c>
      <c r="M538" s="9"/>
      <c r="N538" s="9"/>
      <c r="O538" s="9"/>
      <c r="P538" s="9"/>
      <c r="Q538" s="9"/>
      <c r="R538" s="9"/>
      <c r="S538" s="9"/>
      <c r="T538" s="9"/>
      <c r="U538" s="9"/>
      <c r="V538" s="9"/>
    </row>
    <row r="539" spans="1:22" ht="20.25" customHeight="1">
      <c r="A539" s="325"/>
      <c r="B539" s="2"/>
      <c r="C539" s="411"/>
      <c r="D539" s="412"/>
      <c r="E539" s="412"/>
      <c r="F539" s="412"/>
      <c r="G539" s="44"/>
      <c r="H539" s="307"/>
      <c r="I539" s="65" t="s">
        <v>1148</v>
      </c>
      <c r="J539" s="66"/>
      <c r="K539" s="168"/>
      <c r="L539" s="78" t="s">
        <v>596</v>
      </c>
      <c r="M539" s="9"/>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1178</v>
      </c>
      <c r="J540" s="180">
        <f t="shared" ref="J540:J545" si="19">IF(SUM(L540:L540)=0,IF(COUNTIF(L540:L540,"未確認")&gt;0,"未確認",IF(COUNTIF(L540:L540,"~*")&gt;0,"*",SUM(L540:L540))),SUM(L540:L540))</f>
        <v>0</v>
      </c>
      <c r="K540" s="181" t="str">
        <f t="shared" ref="K540:K545" si="20">IF(OR(COUNTIF(L540:L540,"未確認")&gt;0,COUNTIF(L540:L540,"*")&gt;0),"※","")</f>
        <v/>
      </c>
      <c r="L540" s="111">
        <v>0</v>
      </c>
    </row>
    <row r="541" spans="1:22" s="108" customFormat="1" ht="70.150000000000006" customHeight="1">
      <c r="A541" s="349" t="s">
        <v>1179</v>
      </c>
      <c r="B541" s="184"/>
      <c r="C541" s="383" t="s">
        <v>406</v>
      </c>
      <c r="D541" s="384"/>
      <c r="E541" s="384"/>
      <c r="F541" s="384"/>
      <c r="G541" s="384"/>
      <c r="H541" s="385"/>
      <c r="I541" s="116" t="s">
        <v>1925</v>
      </c>
      <c r="J541" s="180">
        <f t="shared" si="19"/>
        <v>0</v>
      </c>
      <c r="K541" s="181" t="str">
        <f t="shared" si="20"/>
        <v/>
      </c>
      <c r="L541" s="111">
        <v>0</v>
      </c>
    </row>
    <row r="542" spans="1:22" s="108" customFormat="1" ht="42.75" customHeight="1">
      <c r="A542" s="349" t="s">
        <v>1181</v>
      </c>
      <c r="B542" s="184"/>
      <c r="C542" s="383" t="s">
        <v>408</v>
      </c>
      <c r="D542" s="384"/>
      <c r="E542" s="384"/>
      <c r="F542" s="384"/>
      <c r="G542" s="384"/>
      <c r="H542" s="385"/>
      <c r="I542" s="413" t="s">
        <v>1926</v>
      </c>
      <c r="J542" s="180">
        <f t="shared" si="19"/>
        <v>0</v>
      </c>
      <c r="K542" s="181" t="str">
        <f t="shared" si="20"/>
        <v/>
      </c>
      <c r="L542" s="111">
        <v>0</v>
      </c>
    </row>
    <row r="543" spans="1:22" s="108" customFormat="1" ht="42.75" customHeight="1">
      <c r="A543" s="349" t="s">
        <v>1183</v>
      </c>
      <c r="B543" s="184"/>
      <c r="C543" s="383" t="s">
        <v>1525</v>
      </c>
      <c r="D543" s="384"/>
      <c r="E543" s="384"/>
      <c r="F543" s="384"/>
      <c r="G543" s="384"/>
      <c r="H543" s="385"/>
      <c r="I543" s="414"/>
      <c r="J543" s="180">
        <f t="shared" si="19"/>
        <v>0</v>
      </c>
      <c r="K543" s="181" t="str">
        <f t="shared" si="20"/>
        <v/>
      </c>
      <c r="L543" s="111">
        <v>0</v>
      </c>
    </row>
    <row r="544" spans="1:22" s="108" customFormat="1" ht="70.150000000000006" customHeight="1">
      <c r="A544" s="349" t="s">
        <v>1184</v>
      </c>
      <c r="B544" s="184"/>
      <c r="C544" s="383" t="s">
        <v>411</v>
      </c>
      <c r="D544" s="384"/>
      <c r="E544" s="384"/>
      <c r="F544" s="384"/>
      <c r="G544" s="384"/>
      <c r="H544" s="385"/>
      <c r="I544" s="116" t="s">
        <v>1185</v>
      </c>
      <c r="J544" s="180">
        <f t="shared" si="19"/>
        <v>0</v>
      </c>
      <c r="K544" s="181" t="str">
        <f t="shared" si="20"/>
        <v/>
      </c>
      <c r="L544" s="111">
        <v>0</v>
      </c>
    </row>
    <row r="545" spans="1:22" s="108" customFormat="1" ht="56.1" customHeight="1">
      <c r="A545" s="349" t="s">
        <v>1186</v>
      </c>
      <c r="B545" s="184"/>
      <c r="C545" s="383" t="s">
        <v>413</v>
      </c>
      <c r="D545" s="384"/>
      <c r="E545" s="384"/>
      <c r="F545" s="384"/>
      <c r="G545" s="384"/>
      <c r="H545" s="385"/>
      <c r="I545" s="116" t="s">
        <v>1680</v>
      </c>
      <c r="J545" s="180">
        <f t="shared" si="19"/>
        <v>0</v>
      </c>
      <c r="K545" s="181" t="str">
        <f t="shared" si="20"/>
        <v/>
      </c>
      <c r="L545" s="111">
        <v>0</v>
      </c>
    </row>
    <row r="546" spans="1:22" s="1" customFormat="1">
      <c r="A546" s="325"/>
      <c r="B546" s="19"/>
      <c r="C546" s="19"/>
      <c r="D546" s="19"/>
      <c r="E546" s="19"/>
      <c r="F546" s="19"/>
      <c r="G546" s="19"/>
      <c r="H546" s="15"/>
      <c r="I546" s="15"/>
      <c r="J546" s="87"/>
      <c r="K546" s="88"/>
      <c r="L546" s="89"/>
    </row>
    <row r="547" spans="1:22" s="82" customFormat="1">
      <c r="A547" s="325"/>
      <c r="B547" s="83"/>
      <c r="C547" s="60"/>
      <c r="D547" s="60"/>
      <c r="E547" s="60"/>
      <c r="F547" s="60"/>
      <c r="G547" s="60"/>
      <c r="H547" s="90"/>
      <c r="I547" s="90"/>
      <c r="J547" s="87"/>
      <c r="K547" s="88"/>
      <c r="L547" s="89"/>
    </row>
    <row r="548" spans="1:22" s="108" customFormat="1">
      <c r="A548" s="325"/>
      <c r="B548" s="184"/>
      <c r="C548" s="4"/>
      <c r="D548" s="4"/>
      <c r="E548" s="4"/>
      <c r="F548" s="4"/>
      <c r="G548" s="4"/>
      <c r="H548" s="307"/>
      <c r="I548" s="307"/>
      <c r="J548" s="59"/>
      <c r="K548" s="30"/>
      <c r="L548" s="101"/>
    </row>
    <row r="549" spans="1:22" s="108" customFormat="1">
      <c r="A549" s="325"/>
      <c r="B549" s="19" t="s">
        <v>415</v>
      </c>
      <c r="C549" s="19"/>
      <c r="D549" s="19"/>
      <c r="E549" s="19"/>
      <c r="F549" s="19"/>
      <c r="G549" s="19"/>
      <c r="H549" s="15"/>
      <c r="I549" s="15"/>
      <c r="J549" s="59"/>
      <c r="K549" s="30"/>
      <c r="L549" s="101"/>
    </row>
    <row r="550" spans="1:22">
      <c r="A550" s="325"/>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601</v>
      </c>
    </row>
    <row r="552" spans="1:22" s="2" customFormat="1" ht="20.25" customHeight="1">
      <c r="A552" s="325"/>
      <c r="C552" s="60"/>
      <c r="D552" s="4"/>
      <c r="E552" s="4"/>
      <c r="F552" s="4"/>
      <c r="G552" s="4"/>
      <c r="H552" s="307"/>
      <c r="I552" s="65" t="s">
        <v>1895</v>
      </c>
      <c r="J552" s="66"/>
      <c r="K552" s="168"/>
      <c r="L552" s="78" t="s">
        <v>596</v>
      </c>
    </row>
    <row r="553" spans="1:22" s="108" customFormat="1" ht="70.150000000000006" customHeight="1">
      <c r="A553" s="349" t="s">
        <v>1188</v>
      </c>
      <c r="C553" s="383" t="s">
        <v>416</v>
      </c>
      <c r="D553" s="384"/>
      <c r="E553" s="384"/>
      <c r="F553" s="384"/>
      <c r="G553" s="384"/>
      <c r="H553" s="385"/>
      <c r="I553" s="116" t="s">
        <v>1528</v>
      </c>
      <c r="J553" s="180">
        <f t="shared" ref="J553:J565" si="21">IF(SUM(L553:L553)=0,IF(COUNTIF(L553:L553,"未確認")&gt;0,"未確認",IF(COUNTIF(L553:L553,"~*")&gt;0,"*",SUM(L553:L553))),SUM(L553:L553))</f>
        <v>0</v>
      </c>
      <c r="K553" s="181" t="str">
        <f t="shared" ref="K553:K565" si="22">IF(OR(COUNTIF(L553:L553,"未確認")&gt;0,COUNTIF(L553:L553,"*")&gt;0),"※","")</f>
        <v/>
      </c>
      <c r="L553" s="111">
        <v>0</v>
      </c>
    </row>
    <row r="554" spans="1:22" s="108" customFormat="1" ht="70.150000000000006" customHeight="1">
      <c r="A554" s="349" t="s">
        <v>1189</v>
      </c>
      <c r="B554" s="113"/>
      <c r="C554" s="383" t="s">
        <v>418</v>
      </c>
      <c r="D554" s="384"/>
      <c r="E554" s="384"/>
      <c r="F554" s="384"/>
      <c r="G554" s="384"/>
      <c r="H554" s="385"/>
      <c r="I554" s="116" t="s">
        <v>419</v>
      </c>
      <c r="J554" s="180">
        <f t="shared" si="21"/>
        <v>0</v>
      </c>
      <c r="K554" s="181" t="str">
        <f t="shared" si="22"/>
        <v/>
      </c>
      <c r="L554" s="111">
        <v>0</v>
      </c>
    </row>
    <row r="555" spans="1:22" s="108" customFormat="1" ht="70.150000000000006" customHeight="1">
      <c r="A555" s="349" t="s">
        <v>1191</v>
      </c>
      <c r="B555" s="113"/>
      <c r="C555" s="383" t="s">
        <v>420</v>
      </c>
      <c r="D555" s="384"/>
      <c r="E555" s="384"/>
      <c r="F555" s="384"/>
      <c r="G555" s="384"/>
      <c r="H555" s="385"/>
      <c r="I555" s="116" t="s">
        <v>1927</v>
      </c>
      <c r="J555" s="180">
        <f t="shared" si="21"/>
        <v>0</v>
      </c>
      <c r="K555" s="181" t="str">
        <f t="shared" si="22"/>
        <v/>
      </c>
      <c r="L555" s="111">
        <v>0</v>
      </c>
    </row>
    <row r="556" spans="1:22" s="108" customFormat="1" ht="70.150000000000006" customHeight="1">
      <c r="A556" s="349" t="s">
        <v>1193</v>
      </c>
      <c r="B556" s="113"/>
      <c r="C556" s="383" t="s">
        <v>422</v>
      </c>
      <c r="D556" s="384"/>
      <c r="E556" s="384"/>
      <c r="F556" s="384"/>
      <c r="G556" s="384"/>
      <c r="H556" s="385"/>
      <c r="I556" s="116" t="s">
        <v>423</v>
      </c>
      <c r="J556" s="180">
        <f t="shared" si="21"/>
        <v>0</v>
      </c>
      <c r="K556" s="181" t="str">
        <f t="shared" si="22"/>
        <v/>
      </c>
      <c r="L556" s="111">
        <v>0</v>
      </c>
    </row>
    <row r="557" spans="1:22" s="108" customFormat="1" ht="70.150000000000006" customHeight="1">
      <c r="A557" s="349" t="s">
        <v>1194</v>
      </c>
      <c r="B557" s="113"/>
      <c r="C557" s="383" t="s">
        <v>424</v>
      </c>
      <c r="D557" s="384"/>
      <c r="E557" s="384"/>
      <c r="F557" s="384"/>
      <c r="G557" s="384"/>
      <c r="H557" s="385"/>
      <c r="I557" s="116" t="s">
        <v>1928</v>
      </c>
      <c r="J557" s="180">
        <f t="shared" si="21"/>
        <v>0</v>
      </c>
      <c r="K557" s="181" t="str">
        <f t="shared" si="22"/>
        <v/>
      </c>
      <c r="L557" s="111">
        <v>0</v>
      </c>
    </row>
    <row r="558" spans="1:22" s="108" customFormat="1" ht="98.1" customHeight="1">
      <c r="A558" s="349" t="s">
        <v>1196</v>
      </c>
      <c r="B558" s="113"/>
      <c r="C558" s="383" t="s">
        <v>426</v>
      </c>
      <c r="D558" s="384"/>
      <c r="E558" s="384"/>
      <c r="F558" s="384"/>
      <c r="G558" s="384"/>
      <c r="H558" s="385"/>
      <c r="I558" s="116" t="s">
        <v>1197</v>
      </c>
      <c r="J558" s="180">
        <f t="shared" si="21"/>
        <v>0</v>
      </c>
      <c r="K558" s="181" t="str">
        <f t="shared" si="22"/>
        <v/>
      </c>
      <c r="L558" s="111">
        <v>0</v>
      </c>
    </row>
    <row r="559" spans="1:22" s="108" customFormat="1" ht="84" customHeight="1">
      <c r="A559" s="349" t="s">
        <v>1198</v>
      </c>
      <c r="B559" s="113"/>
      <c r="C559" s="383" t="s">
        <v>428</v>
      </c>
      <c r="D559" s="384"/>
      <c r="E559" s="384"/>
      <c r="F559" s="384"/>
      <c r="G559" s="384"/>
      <c r="H559" s="385"/>
      <c r="I559" s="116" t="s">
        <v>1683</v>
      </c>
      <c r="J559" s="180">
        <f t="shared" si="21"/>
        <v>0</v>
      </c>
      <c r="K559" s="181" t="str">
        <f t="shared" si="22"/>
        <v/>
      </c>
      <c r="L559" s="111">
        <v>0</v>
      </c>
    </row>
    <row r="560" spans="1:22" s="108" customFormat="1" ht="70.150000000000006" customHeight="1">
      <c r="A560" s="349" t="s">
        <v>1200</v>
      </c>
      <c r="B560" s="113"/>
      <c r="C560" s="383" t="s">
        <v>430</v>
      </c>
      <c r="D560" s="384"/>
      <c r="E560" s="384"/>
      <c r="F560" s="384"/>
      <c r="G560" s="384"/>
      <c r="H560" s="385"/>
      <c r="I560" s="116" t="s">
        <v>1530</v>
      </c>
      <c r="J560" s="180">
        <f t="shared" si="21"/>
        <v>0</v>
      </c>
      <c r="K560" s="181" t="str">
        <f t="shared" si="22"/>
        <v/>
      </c>
      <c r="L560" s="111">
        <v>0</v>
      </c>
    </row>
    <row r="561" spans="1:12" s="108" customFormat="1" ht="70.150000000000006" customHeight="1">
      <c r="A561" s="349" t="s">
        <v>1201</v>
      </c>
      <c r="B561" s="113"/>
      <c r="C561" s="386" t="s">
        <v>432</v>
      </c>
      <c r="D561" s="387"/>
      <c r="E561" s="387"/>
      <c r="F561" s="387"/>
      <c r="G561" s="387"/>
      <c r="H561" s="388"/>
      <c r="I561" s="129" t="s">
        <v>1202</v>
      </c>
      <c r="J561" s="180">
        <f t="shared" si="21"/>
        <v>0</v>
      </c>
      <c r="K561" s="181" t="str">
        <f t="shared" si="22"/>
        <v/>
      </c>
      <c r="L561" s="111">
        <v>0</v>
      </c>
    </row>
    <row r="562" spans="1:12" s="108" customFormat="1" ht="78">
      <c r="A562" s="349" t="s">
        <v>1203</v>
      </c>
      <c r="B562" s="113"/>
      <c r="C562" s="383" t="s">
        <v>434</v>
      </c>
      <c r="D562" s="384"/>
      <c r="E562" s="384"/>
      <c r="F562" s="384"/>
      <c r="G562" s="384"/>
      <c r="H562" s="385"/>
      <c r="I562" s="129" t="s">
        <v>435</v>
      </c>
      <c r="J562" s="180">
        <f t="shared" si="21"/>
        <v>0</v>
      </c>
      <c r="K562" s="181" t="str">
        <f t="shared" si="22"/>
        <v/>
      </c>
      <c r="L562" s="111">
        <v>0</v>
      </c>
    </row>
    <row r="563" spans="1:12" s="108" customFormat="1" ht="70.150000000000006" customHeight="1">
      <c r="A563" s="349" t="s">
        <v>1204</v>
      </c>
      <c r="B563" s="113"/>
      <c r="C563" s="383" t="s">
        <v>436</v>
      </c>
      <c r="D563" s="384"/>
      <c r="E563" s="384"/>
      <c r="F563" s="384"/>
      <c r="G563" s="384"/>
      <c r="H563" s="385"/>
      <c r="I563" s="129" t="s">
        <v>437</v>
      </c>
      <c r="J563" s="180">
        <f t="shared" si="21"/>
        <v>0</v>
      </c>
      <c r="K563" s="181" t="str">
        <f t="shared" si="22"/>
        <v/>
      </c>
      <c r="L563" s="111">
        <v>0</v>
      </c>
    </row>
    <row r="564" spans="1:12" s="108" customFormat="1" ht="70.150000000000006" customHeight="1">
      <c r="A564" s="349" t="s">
        <v>1205</v>
      </c>
      <c r="B564" s="113"/>
      <c r="C564" s="383" t="s">
        <v>438</v>
      </c>
      <c r="D564" s="384"/>
      <c r="E564" s="384"/>
      <c r="F564" s="384"/>
      <c r="G564" s="384"/>
      <c r="H564" s="385"/>
      <c r="I564" s="129" t="s">
        <v>1531</v>
      </c>
      <c r="J564" s="180">
        <f t="shared" si="21"/>
        <v>0</v>
      </c>
      <c r="K564" s="181" t="str">
        <f t="shared" si="22"/>
        <v/>
      </c>
      <c r="L564" s="111">
        <v>0</v>
      </c>
    </row>
    <row r="565" spans="1:12" s="108" customFormat="1" ht="70.150000000000006" customHeight="1">
      <c r="A565" s="349" t="s">
        <v>1207</v>
      </c>
      <c r="B565" s="113"/>
      <c r="C565" s="383" t="s">
        <v>440</v>
      </c>
      <c r="D565" s="384"/>
      <c r="E565" s="384"/>
      <c r="F565" s="384"/>
      <c r="G565" s="384"/>
      <c r="H565" s="385"/>
      <c r="I565" s="129" t="s">
        <v>1685</v>
      </c>
      <c r="J565" s="180">
        <f t="shared" si="21"/>
        <v>0</v>
      </c>
      <c r="K565" s="181" t="str">
        <f t="shared" si="22"/>
        <v/>
      </c>
      <c r="L565" s="111">
        <v>0</v>
      </c>
    </row>
    <row r="566" spans="1:12" s="108" customFormat="1" ht="113.65" customHeight="1">
      <c r="A566" s="345" t="s">
        <v>1208</v>
      </c>
      <c r="B566" s="113"/>
      <c r="C566" s="386" t="s">
        <v>442</v>
      </c>
      <c r="D566" s="387"/>
      <c r="E566" s="387"/>
      <c r="F566" s="387"/>
      <c r="G566" s="387"/>
      <c r="H566" s="388"/>
      <c r="I566" s="317" t="s">
        <v>1210</v>
      </c>
      <c r="J566" s="186"/>
      <c r="K566" s="187"/>
      <c r="L566" s="192" t="s">
        <v>1929</v>
      </c>
    </row>
    <row r="567" spans="1:12" s="1" customFormat="1" ht="65.099999999999994" customHeight="1">
      <c r="A567" s="325"/>
      <c r="B567" s="113"/>
      <c r="C567" s="389" t="s">
        <v>445</v>
      </c>
      <c r="D567" s="390"/>
      <c r="E567" s="390"/>
      <c r="F567" s="390"/>
      <c r="G567" s="390"/>
      <c r="H567" s="391"/>
      <c r="I567" s="392" t="s">
        <v>1215</v>
      </c>
      <c r="J567" s="188"/>
      <c r="K567" s="189"/>
      <c r="L567" s="120"/>
    </row>
    <row r="568" spans="1:12" s="1" customFormat="1" ht="34.5" customHeight="1">
      <c r="A568" s="345" t="s">
        <v>1216</v>
      </c>
      <c r="B568" s="113"/>
      <c r="C568" s="190"/>
      <c r="D568" s="398" t="s">
        <v>447</v>
      </c>
      <c r="E568" s="408"/>
      <c r="F568" s="408"/>
      <c r="G568" s="408"/>
      <c r="H568" s="399"/>
      <c r="I568" s="409"/>
      <c r="J568" s="188"/>
      <c r="K568" s="191"/>
      <c r="L568" s="192" t="s">
        <v>26</v>
      </c>
    </row>
    <row r="569" spans="1:12" s="1" customFormat="1" ht="34.5" customHeight="1">
      <c r="A569" s="345" t="s">
        <v>1217</v>
      </c>
      <c r="B569" s="113"/>
      <c r="C569" s="190"/>
      <c r="D569" s="398" t="s">
        <v>448</v>
      </c>
      <c r="E569" s="408"/>
      <c r="F569" s="408"/>
      <c r="G569" s="408"/>
      <c r="H569" s="399"/>
      <c r="I569" s="409"/>
      <c r="J569" s="188"/>
      <c r="K569" s="191"/>
      <c r="L569" s="192" t="s">
        <v>26</v>
      </c>
    </row>
    <row r="570" spans="1:12" s="1" customFormat="1" ht="34.5" customHeight="1">
      <c r="A570" s="345" t="s">
        <v>1218</v>
      </c>
      <c r="B570" s="113"/>
      <c r="C570" s="190"/>
      <c r="D570" s="398" t="s">
        <v>449</v>
      </c>
      <c r="E570" s="408"/>
      <c r="F570" s="408"/>
      <c r="G570" s="408"/>
      <c r="H570" s="399"/>
      <c r="I570" s="409"/>
      <c r="J570" s="188"/>
      <c r="K570" s="191"/>
      <c r="L570" s="192" t="s">
        <v>26</v>
      </c>
    </row>
    <row r="571" spans="1:12" s="1" customFormat="1" ht="34.5" customHeight="1">
      <c r="A571" s="345" t="s">
        <v>1219</v>
      </c>
      <c r="B571" s="113"/>
      <c r="C571" s="190"/>
      <c r="D571" s="398" t="s">
        <v>450</v>
      </c>
      <c r="E571" s="408"/>
      <c r="F571" s="408"/>
      <c r="G571" s="408"/>
      <c r="H571" s="399"/>
      <c r="I571" s="409"/>
      <c r="J571" s="188"/>
      <c r="K571" s="191"/>
      <c r="L571" s="192" t="s">
        <v>26</v>
      </c>
    </row>
    <row r="572" spans="1:12" s="1" customFormat="1" ht="34.5" customHeight="1">
      <c r="A572" s="345" t="s">
        <v>1220</v>
      </c>
      <c r="B572" s="113"/>
      <c r="C572" s="190"/>
      <c r="D572" s="398" t="s">
        <v>1221</v>
      </c>
      <c r="E572" s="408"/>
      <c r="F572" s="408"/>
      <c r="G572" s="408"/>
      <c r="H572" s="399"/>
      <c r="I572" s="409"/>
      <c r="J572" s="188"/>
      <c r="K572" s="191"/>
      <c r="L572" s="192" t="s">
        <v>26</v>
      </c>
    </row>
    <row r="573" spans="1:12" s="1" customFormat="1" ht="34.5" customHeight="1">
      <c r="A573" s="345" t="s">
        <v>1222</v>
      </c>
      <c r="B573" s="113"/>
      <c r="C573" s="193"/>
      <c r="D573" s="398" t="s">
        <v>451</v>
      </c>
      <c r="E573" s="408"/>
      <c r="F573" s="408"/>
      <c r="G573" s="408"/>
      <c r="H573" s="399"/>
      <c r="I573" s="409"/>
      <c r="J573" s="188"/>
      <c r="K573" s="191"/>
      <c r="L573" s="192" t="s">
        <v>26</v>
      </c>
    </row>
    <row r="574" spans="1:12" s="1" customFormat="1" ht="34.5" customHeight="1">
      <c r="A574" s="345" t="s">
        <v>1224</v>
      </c>
      <c r="B574" s="113"/>
      <c r="C574" s="304"/>
      <c r="D574" s="398" t="s">
        <v>1930</v>
      </c>
      <c r="E574" s="408"/>
      <c r="F574" s="408"/>
      <c r="G574" s="408"/>
      <c r="H574" s="399"/>
      <c r="I574" s="409"/>
      <c r="J574" s="194"/>
      <c r="K574" s="195"/>
      <c r="L574" s="192" t="s">
        <v>26</v>
      </c>
    </row>
    <row r="575" spans="1:12" s="1" customFormat="1" ht="42.75" customHeight="1">
      <c r="A575" s="325"/>
      <c r="B575" s="113"/>
      <c r="C575" s="389" t="s">
        <v>453</v>
      </c>
      <c r="D575" s="390"/>
      <c r="E575" s="390"/>
      <c r="F575" s="390"/>
      <c r="G575" s="390"/>
      <c r="H575" s="391"/>
      <c r="I575" s="409"/>
      <c r="J575" s="188"/>
      <c r="K575" s="189"/>
      <c r="L575" s="120"/>
    </row>
    <row r="576" spans="1:12" s="1" customFormat="1" ht="34.5" customHeight="1">
      <c r="A576" s="345" t="s">
        <v>1225</v>
      </c>
      <c r="B576" s="113"/>
      <c r="C576" s="190"/>
      <c r="D576" s="398" t="s">
        <v>447</v>
      </c>
      <c r="E576" s="408"/>
      <c r="F576" s="408"/>
      <c r="G576" s="408"/>
      <c r="H576" s="399"/>
      <c r="I576" s="409"/>
      <c r="J576" s="188"/>
      <c r="K576" s="191"/>
      <c r="L576" s="192" t="s">
        <v>26</v>
      </c>
    </row>
    <row r="577" spans="1:12" s="1" customFormat="1" ht="34.5" customHeight="1">
      <c r="A577" s="345" t="s">
        <v>1226</v>
      </c>
      <c r="B577" s="113"/>
      <c r="C577" s="190"/>
      <c r="D577" s="398" t="s">
        <v>448</v>
      </c>
      <c r="E577" s="408"/>
      <c r="F577" s="408"/>
      <c r="G577" s="408"/>
      <c r="H577" s="399"/>
      <c r="I577" s="409"/>
      <c r="J577" s="188"/>
      <c r="K577" s="191"/>
      <c r="L577" s="192" t="s">
        <v>26</v>
      </c>
    </row>
    <row r="578" spans="1:12" s="1" customFormat="1" ht="34.5" customHeight="1">
      <c r="A578" s="345" t="s">
        <v>1227</v>
      </c>
      <c r="B578" s="113"/>
      <c r="C578" s="190"/>
      <c r="D578" s="398" t="s">
        <v>449</v>
      </c>
      <c r="E578" s="408"/>
      <c r="F578" s="408"/>
      <c r="G578" s="408"/>
      <c r="H578" s="399"/>
      <c r="I578" s="409"/>
      <c r="J578" s="188"/>
      <c r="K578" s="191"/>
      <c r="L578" s="192" t="s">
        <v>26</v>
      </c>
    </row>
    <row r="579" spans="1:12" s="1" customFormat="1" ht="34.5" customHeight="1">
      <c r="A579" s="345" t="s">
        <v>1228</v>
      </c>
      <c r="B579" s="113"/>
      <c r="C579" s="190"/>
      <c r="D579" s="398" t="s">
        <v>450</v>
      </c>
      <c r="E579" s="408"/>
      <c r="F579" s="408"/>
      <c r="G579" s="408"/>
      <c r="H579" s="399"/>
      <c r="I579" s="409"/>
      <c r="J579" s="188"/>
      <c r="K579" s="191"/>
      <c r="L579" s="192" t="s">
        <v>26</v>
      </c>
    </row>
    <row r="580" spans="1:12" s="1" customFormat="1" ht="34.5" customHeight="1">
      <c r="A580" s="345" t="s">
        <v>1229</v>
      </c>
      <c r="B580" s="113"/>
      <c r="C580" s="190"/>
      <c r="D580" s="398" t="s">
        <v>1858</v>
      </c>
      <c r="E580" s="408"/>
      <c r="F580" s="408"/>
      <c r="G580" s="408"/>
      <c r="H580" s="399"/>
      <c r="I580" s="409"/>
      <c r="J580" s="188"/>
      <c r="K580" s="191"/>
      <c r="L580" s="192" t="s">
        <v>26</v>
      </c>
    </row>
    <row r="581" spans="1:12" s="1" customFormat="1" ht="34.5" customHeight="1">
      <c r="A581" s="345" t="s">
        <v>1230</v>
      </c>
      <c r="B581" s="113"/>
      <c r="C581" s="190"/>
      <c r="D581" s="398" t="s">
        <v>1223</v>
      </c>
      <c r="E581" s="408"/>
      <c r="F581" s="408"/>
      <c r="G581" s="408"/>
      <c r="H581" s="399"/>
      <c r="I581" s="409"/>
      <c r="J581" s="188"/>
      <c r="K581" s="191"/>
      <c r="L581" s="192" t="s">
        <v>26</v>
      </c>
    </row>
    <row r="582" spans="1:12" s="1" customFormat="1" ht="34.5" customHeight="1">
      <c r="A582" s="345" t="s">
        <v>1232</v>
      </c>
      <c r="B582" s="113"/>
      <c r="C582" s="322"/>
      <c r="D582" s="398" t="s">
        <v>1930</v>
      </c>
      <c r="E582" s="408"/>
      <c r="F582" s="408"/>
      <c r="G582" s="408"/>
      <c r="H582" s="399"/>
      <c r="I582" s="409"/>
      <c r="J582" s="194"/>
      <c r="K582" s="195"/>
      <c r="L582" s="192" t="s">
        <v>26</v>
      </c>
    </row>
    <row r="583" spans="1:12" s="1" customFormat="1" ht="42.75" customHeight="1">
      <c r="A583" s="325"/>
      <c r="B583" s="113"/>
      <c r="C583" s="389" t="s">
        <v>454</v>
      </c>
      <c r="D583" s="390"/>
      <c r="E583" s="390"/>
      <c r="F583" s="390"/>
      <c r="G583" s="390"/>
      <c r="H583" s="391"/>
      <c r="I583" s="409"/>
      <c r="J583" s="196"/>
      <c r="K583" s="189"/>
      <c r="L583" s="120"/>
    </row>
    <row r="584" spans="1:12" s="1" customFormat="1" ht="34.5" customHeight="1">
      <c r="A584" s="345" t="s">
        <v>1234</v>
      </c>
      <c r="B584" s="113"/>
      <c r="C584" s="190"/>
      <c r="D584" s="398" t="s">
        <v>447</v>
      </c>
      <c r="E584" s="408"/>
      <c r="F584" s="408"/>
      <c r="G584" s="408"/>
      <c r="H584" s="399"/>
      <c r="I584" s="409"/>
      <c r="J584" s="188"/>
      <c r="K584" s="191"/>
      <c r="L584" s="192" t="s">
        <v>26</v>
      </c>
    </row>
    <row r="585" spans="1:12" s="1" customFormat="1" ht="34.5" customHeight="1">
      <c r="A585" s="345" t="s">
        <v>1235</v>
      </c>
      <c r="B585" s="113"/>
      <c r="C585" s="190"/>
      <c r="D585" s="398" t="s">
        <v>448</v>
      </c>
      <c r="E585" s="408"/>
      <c r="F585" s="408"/>
      <c r="G585" s="408"/>
      <c r="H585" s="399"/>
      <c r="I585" s="409"/>
      <c r="J585" s="188"/>
      <c r="K585" s="191"/>
      <c r="L585" s="192" t="s">
        <v>26</v>
      </c>
    </row>
    <row r="586" spans="1:12" s="1" customFormat="1" ht="34.5" customHeight="1">
      <c r="A586" s="345" t="s">
        <v>1236</v>
      </c>
      <c r="B586" s="113"/>
      <c r="C586" s="190"/>
      <c r="D586" s="398" t="s">
        <v>449</v>
      </c>
      <c r="E586" s="408"/>
      <c r="F586" s="408"/>
      <c r="G586" s="408"/>
      <c r="H586" s="399"/>
      <c r="I586" s="409"/>
      <c r="J586" s="188"/>
      <c r="K586" s="191"/>
      <c r="L586" s="192" t="s">
        <v>26</v>
      </c>
    </row>
    <row r="587" spans="1:12" s="1" customFormat="1" ht="34.5" customHeight="1">
      <c r="A587" s="345" t="s">
        <v>1237</v>
      </c>
      <c r="B587" s="113"/>
      <c r="C587" s="190"/>
      <c r="D587" s="398" t="s">
        <v>450</v>
      </c>
      <c r="E587" s="408"/>
      <c r="F587" s="408"/>
      <c r="G587" s="408"/>
      <c r="H587" s="399"/>
      <c r="I587" s="409"/>
      <c r="J587" s="188"/>
      <c r="K587" s="191"/>
      <c r="L587" s="192" t="s">
        <v>26</v>
      </c>
    </row>
    <row r="588" spans="1:12" s="1" customFormat="1" ht="34.5" customHeight="1">
      <c r="A588" s="345" t="s">
        <v>1238</v>
      </c>
      <c r="B588" s="113"/>
      <c r="C588" s="190"/>
      <c r="D588" s="398" t="s">
        <v>1221</v>
      </c>
      <c r="E588" s="408"/>
      <c r="F588" s="408"/>
      <c r="G588" s="408"/>
      <c r="H588" s="399"/>
      <c r="I588" s="409"/>
      <c r="J588" s="188"/>
      <c r="K588" s="191"/>
      <c r="L588" s="192" t="s">
        <v>26</v>
      </c>
    </row>
    <row r="589" spans="1:12" s="1" customFormat="1" ht="34.5" customHeight="1">
      <c r="A589" s="345" t="s">
        <v>1239</v>
      </c>
      <c r="B589" s="113"/>
      <c r="C589" s="190"/>
      <c r="D589" s="398" t="s">
        <v>1223</v>
      </c>
      <c r="E589" s="408"/>
      <c r="F589" s="408"/>
      <c r="G589" s="408"/>
      <c r="H589" s="399"/>
      <c r="I589" s="409"/>
      <c r="J589" s="188"/>
      <c r="K589" s="191"/>
      <c r="L589" s="192" t="s">
        <v>26</v>
      </c>
    </row>
    <row r="590" spans="1:12" s="1" customFormat="1" ht="34.5" customHeight="1">
      <c r="A590" s="345" t="s">
        <v>1240</v>
      </c>
      <c r="B590" s="113"/>
      <c r="C590" s="322"/>
      <c r="D590" s="398" t="s">
        <v>1931</v>
      </c>
      <c r="E590" s="408"/>
      <c r="F590" s="408"/>
      <c r="G590" s="408"/>
      <c r="H590" s="399"/>
      <c r="I590" s="410"/>
      <c r="J590" s="194"/>
      <c r="K590" s="195"/>
      <c r="L590" s="192" t="s">
        <v>26</v>
      </c>
    </row>
    <row r="591" spans="1:12" s="1" customFormat="1">
      <c r="A591" s="325"/>
      <c r="B591" s="19"/>
      <c r="C591" s="19"/>
      <c r="D591" s="19"/>
      <c r="E591" s="19"/>
      <c r="F591" s="19"/>
      <c r="G591" s="19"/>
      <c r="H591" s="15"/>
      <c r="I591" s="15"/>
      <c r="J591" s="87"/>
      <c r="K591" s="88"/>
      <c r="L591" s="89"/>
    </row>
    <row r="592" spans="1:12" s="82" customFormat="1">
      <c r="A592" s="325"/>
      <c r="B592" s="83"/>
      <c r="C592" s="60"/>
      <c r="D592" s="60"/>
      <c r="E592" s="60"/>
      <c r="F592" s="60"/>
      <c r="G592" s="60"/>
      <c r="H592" s="90"/>
      <c r="I592" s="90"/>
      <c r="J592" s="87"/>
      <c r="K592" s="88"/>
      <c r="L592" s="89"/>
    </row>
    <row r="593" spans="1:22" s="1" customFormat="1">
      <c r="A593" s="325"/>
      <c r="B593" s="113"/>
      <c r="C593" s="4"/>
      <c r="D593" s="4"/>
      <c r="E593" s="4"/>
      <c r="F593" s="4"/>
      <c r="G593" s="4"/>
      <c r="H593" s="307"/>
      <c r="I593" s="307"/>
      <c r="J593" s="59"/>
      <c r="K593" s="30"/>
      <c r="L593" s="101"/>
    </row>
    <row r="594" spans="1:22" s="1" customFormat="1">
      <c r="A594" s="325"/>
      <c r="B594" s="19" t="s">
        <v>455</v>
      </c>
      <c r="C594" s="19"/>
      <c r="D594" s="19"/>
      <c r="E594" s="19"/>
      <c r="F594" s="19"/>
      <c r="G594" s="19"/>
      <c r="H594" s="15"/>
      <c r="I594" s="15"/>
      <c r="J594" s="59"/>
      <c r="K594" s="30"/>
      <c r="L594" s="101"/>
    </row>
    <row r="595" spans="1:22">
      <c r="A595" s="325"/>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601</v>
      </c>
    </row>
    <row r="597" spans="1:22" s="2" customFormat="1" ht="20.25" customHeight="1">
      <c r="A597" s="325"/>
      <c r="C597" s="60"/>
      <c r="D597" s="4"/>
      <c r="E597" s="4"/>
      <c r="F597" s="4"/>
      <c r="G597" s="4"/>
      <c r="H597" s="307"/>
      <c r="I597" s="65" t="s">
        <v>1148</v>
      </c>
      <c r="J597" s="66"/>
      <c r="K597" s="168"/>
      <c r="L597" s="78" t="s">
        <v>596</v>
      </c>
    </row>
    <row r="598" spans="1:22" s="108" customFormat="1" ht="70.150000000000006" customHeight="1">
      <c r="A598" s="349" t="s">
        <v>1241</v>
      </c>
      <c r="C598" s="383" t="s">
        <v>456</v>
      </c>
      <c r="D598" s="384"/>
      <c r="E598" s="384"/>
      <c r="F598" s="384"/>
      <c r="G598" s="384"/>
      <c r="H598" s="385"/>
      <c r="I598" s="324" t="s">
        <v>457</v>
      </c>
      <c r="J598" s="180">
        <f>IF(SUM(L598:L598)=0,IF(COUNTIF(L598:L598,"未確認")&gt;0,"未確認",IF(COUNTIF(L598:L598,"~*")&gt;0,"*",SUM(L598:L598))),SUM(L598:L598))</f>
        <v>0</v>
      </c>
      <c r="K598" s="181" t="str">
        <f>IF(OR(COUNTIF(L598:L598,"未確認")&gt;0,COUNTIF(L598:L598,"*")&gt;0),"※","")</f>
        <v/>
      </c>
      <c r="L598" s="111">
        <v>0</v>
      </c>
    </row>
    <row r="599" spans="1:22" s="108" customFormat="1" ht="70.150000000000006" customHeight="1">
      <c r="A599" s="349" t="s">
        <v>1243</v>
      </c>
      <c r="B599" s="83"/>
      <c r="C599" s="383" t="s">
        <v>458</v>
      </c>
      <c r="D599" s="384"/>
      <c r="E599" s="384"/>
      <c r="F599" s="384"/>
      <c r="G599" s="384"/>
      <c r="H599" s="385"/>
      <c r="I599" s="324" t="s">
        <v>459</v>
      </c>
      <c r="J599" s="180">
        <f>IF(SUM(L599:L599)=0,IF(COUNTIF(L599:L599,"未確認")&gt;0,"未確認",IF(COUNTIF(L599:L599,"~*")&gt;0,"*",SUM(L599:L599))),SUM(L599:L599))</f>
        <v>0</v>
      </c>
      <c r="K599" s="181" t="str">
        <f>IF(OR(COUNTIF(L599:L599,"未確認")&gt;0,COUNTIF(L599:L599,"*")&gt;0),"※","")</f>
        <v/>
      </c>
      <c r="L599" s="111">
        <v>0</v>
      </c>
    </row>
    <row r="600" spans="1:22" s="108" customFormat="1" ht="72" customHeight="1">
      <c r="A600" s="349" t="s">
        <v>1245</v>
      </c>
      <c r="B600" s="83"/>
      <c r="C600" s="383" t="s">
        <v>1748</v>
      </c>
      <c r="D600" s="384"/>
      <c r="E600" s="384"/>
      <c r="F600" s="384"/>
      <c r="G600" s="384"/>
      <c r="H600" s="385"/>
      <c r="I600" s="324" t="s">
        <v>1246</v>
      </c>
      <c r="J600" s="180">
        <f>IF(SUM(L600:L600)=0,IF(COUNTIF(L600:L600,"未確認")&gt;0,"未確認",IF(COUNTIF(L600:L600,"~*")&gt;0,"*",SUM(L600:L600))),SUM(L600:L600))</f>
        <v>0</v>
      </c>
      <c r="K600" s="181" t="str">
        <f>IF(OR(COUNTIF(L600:L600,"未確認")&gt;0,COUNTIF(L600:L600,"*")&gt;0),"※","")</f>
        <v/>
      </c>
      <c r="L600" s="111">
        <v>0</v>
      </c>
    </row>
    <row r="601" spans="1:22" s="108" customFormat="1" ht="56.1" customHeight="1">
      <c r="A601" s="349" t="s">
        <v>1247</v>
      </c>
      <c r="B601" s="83"/>
      <c r="C601" s="383" t="s">
        <v>461</v>
      </c>
      <c r="D601" s="384"/>
      <c r="E601" s="384"/>
      <c r="F601" s="384"/>
      <c r="G601" s="384"/>
      <c r="H601" s="385"/>
      <c r="I601" s="313" t="s">
        <v>1248</v>
      </c>
      <c r="J601" s="180">
        <f>IF(SUM(L601:L601)=0,IF(COUNTIF(L601:L601,"未確認")&gt;0,"未確認",IF(COUNTIF(L601:L601,"~*")&gt;0,"*",SUM(L601:L601))),SUM(L601:L601))</f>
        <v>0</v>
      </c>
      <c r="K601" s="181" t="str">
        <f>IF(OR(COUNTIF(L601:L601,"未確認")&gt;0,COUNTIF(L601:L601,"*")&gt;0),"※","")</f>
        <v/>
      </c>
      <c r="L601" s="111">
        <v>0</v>
      </c>
    </row>
    <row r="602" spans="1:22" s="108" customFormat="1" ht="84" customHeight="1">
      <c r="A602" s="349" t="s">
        <v>1249</v>
      </c>
      <c r="B602" s="83"/>
      <c r="C602" s="383" t="s">
        <v>463</v>
      </c>
      <c r="D602" s="384"/>
      <c r="E602" s="384"/>
      <c r="F602" s="384"/>
      <c r="G602" s="384"/>
      <c r="H602" s="385"/>
      <c r="I602" s="324" t="s">
        <v>1250</v>
      </c>
      <c r="J602" s="180">
        <f>IF(SUM(L602:L602)=0,IF(COUNTIF(L602:L602,"未確認")&gt;0,"未確認",IF(COUNTIF(L602:L602,"~*")&gt;0,"*",SUM(L602:L602))),SUM(L602:L602))</f>
        <v>0</v>
      </c>
      <c r="K602" s="181" t="str">
        <f>IF(OR(COUNTIF(L602:L602,"未確認")&gt;0,COUNTIF(L602:L602,"*")&gt;0),"※","")</f>
        <v/>
      </c>
      <c r="L602" s="111">
        <v>0</v>
      </c>
    </row>
    <row r="603" spans="1:22" s="108" customFormat="1" ht="35.1" customHeight="1">
      <c r="A603" s="345" t="s">
        <v>1251</v>
      </c>
      <c r="B603" s="83"/>
      <c r="C603" s="389" t="s">
        <v>465</v>
      </c>
      <c r="D603" s="390"/>
      <c r="E603" s="390"/>
      <c r="F603" s="390"/>
      <c r="G603" s="390"/>
      <c r="H603" s="391"/>
      <c r="I603" s="406" t="s">
        <v>1932</v>
      </c>
      <c r="J603" s="164">
        <v>0</v>
      </c>
      <c r="K603" s="181" t="str">
        <f>IF(OR(COUNTIF(L603:L603,"未確認")&gt;0,COUNTIF(L603:L603,"~*")&gt;0),"※","")</f>
        <v/>
      </c>
      <c r="L603" s="350"/>
    </row>
    <row r="604" spans="1:22" s="108" customFormat="1" ht="35.1" customHeight="1">
      <c r="A604" s="345" t="s">
        <v>1253</v>
      </c>
      <c r="B604" s="83"/>
      <c r="C604" s="311"/>
      <c r="D604" s="312"/>
      <c r="E604" s="386" t="s">
        <v>467</v>
      </c>
      <c r="F604" s="387"/>
      <c r="G604" s="387"/>
      <c r="H604" s="388"/>
      <c r="I604" s="407"/>
      <c r="J604" s="164">
        <v>0</v>
      </c>
      <c r="K604" s="181" t="str">
        <f>IF(OR(COUNTIF(L604:L604,"未確認")&gt;0,COUNTIF(L604:L604,"~*")&gt;0),"※","")</f>
        <v/>
      </c>
      <c r="L604" s="350"/>
    </row>
    <row r="605" spans="1:22" s="108" customFormat="1" ht="35.1" customHeight="1">
      <c r="A605" s="345" t="s">
        <v>1254</v>
      </c>
      <c r="B605" s="83"/>
      <c r="C605" s="389" t="s">
        <v>468</v>
      </c>
      <c r="D605" s="390"/>
      <c r="E605" s="390"/>
      <c r="F605" s="390"/>
      <c r="G605" s="390"/>
      <c r="H605" s="391"/>
      <c r="I605" s="392" t="s">
        <v>1691</v>
      </c>
      <c r="J605" s="164">
        <v>0</v>
      </c>
      <c r="K605" s="181" t="str">
        <f>IF(OR(COUNTIF(L605:L605,"未確認")&gt;0,COUNTIF(L605:L605,"~*")&gt;0),"※","")</f>
        <v/>
      </c>
      <c r="L605" s="350"/>
    </row>
    <row r="606" spans="1:22" s="108" customFormat="1" ht="35.1" customHeight="1">
      <c r="A606" s="345" t="s">
        <v>1256</v>
      </c>
      <c r="B606" s="83"/>
      <c r="C606" s="311"/>
      <c r="D606" s="312"/>
      <c r="E606" s="386" t="s">
        <v>467</v>
      </c>
      <c r="F606" s="387"/>
      <c r="G606" s="387"/>
      <c r="H606" s="388"/>
      <c r="I606" s="395"/>
      <c r="J606" s="164">
        <v>0</v>
      </c>
      <c r="K606" s="181" t="str">
        <f>IF(OR(COUNTIF(L606:L606,"未確認")&gt;0,COUNTIF(L606:L606,"~*")&gt;0),"※","")</f>
        <v/>
      </c>
      <c r="L606" s="350"/>
    </row>
    <row r="607" spans="1:22" s="108" customFormat="1" ht="42" customHeight="1">
      <c r="A607" s="345" t="s">
        <v>1257</v>
      </c>
      <c r="B607" s="83"/>
      <c r="C607" s="386" t="s">
        <v>470</v>
      </c>
      <c r="D607" s="387"/>
      <c r="E607" s="387"/>
      <c r="F607" s="387"/>
      <c r="G607" s="387"/>
      <c r="H607" s="388"/>
      <c r="I607" s="116" t="s">
        <v>1258</v>
      </c>
      <c r="J607" s="180">
        <v>0</v>
      </c>
      <c r="K607" s="181" t="str">
        <f>IF(OR(COUNTIF(L607:L607,"未確認")&gt;0,COUNTIF(L607:L607,"~*")&gt;0),"※","")</f>
        <v/>
      </c>
      <c r="L607" s="350"/>
    </row>
    <row r="608" spans="1:22" s="108" customFormat="1" ht="56.1" customHeight="1">
      <c r="A608" s="349" t="s">
        <v>1259</v>
      </c>
      <c r="B608" s="83"/>
      <c r="C608" s="383" t="s">
        <v>472</v>
      </c>
      <c r="D608" s="384"/>
      <c r="E608" s="384"/>
      <c r="F608" s="384"/>
      <c r="G608" s="384"/>
      <c r="H608" s="385"/>
      <c r="I608" s="116" t="s">
        <v>473</v>
      </c>
      <c r="J608" s="180">
        <f t="shared" ref="J608:J613" si="23">IF(SUM(L608:L608)=0,IF(COUNTIF(L608:L608,"未確認")&gt;0,"未確認",IF(COUNTIF(L608:L608,"~*")&gt;0,"*",SUM(L608:L608))),SUM(L608:L608))</f>
        <v>0</v>
      </c>
      <c r="K608" s="181" t="str">
        <f t="shared" ref="K608:K613" si="24">IF(OR(COUNTIF(L608:L608,"未確認")&gt;0,COUNTIF(L608:L608,"*")&gt;0),"※","")</f>
        <v/>
      </c>
      <c r="L608" s="111">
        <v>0</v>
      </c>
    </row>
    <row r="609" spans="1:22" s="108" customFormat="1" ht="56.1" customHeight="1">
      <c r="A609" s="349" t="s">
        <v>1260</v>
      </c>
      <c r="B609" s="83"/>
      <c r="C609" s="383" t="s">
        <v>1261</v>
      </c>
      <c r="D609" s="384"/>
      <c r="E609" s="384"/>
      <c r="F609" s="384"/>
      <c r="G609" s="384"/>
      <c r="H609" s="385"/>
      <c r="I609" s="116" t="s">
        <v>475</v>
      </c>
      <c r="J609" s="180">
        <f t="shared" si="23"/>
        <v>0</v>
      </c>
      <c r="K609" s="181" t="str">
        <f t="shared" si="24"/>
        <v/>
      </c>
      <c r="L609" s="111">
        <v>0</v>
      </c>
    </row>
    <row r="610" spans="1:22" s="1" customFormat="1" ht="56.1" customHeight="1">
      <c r="A610" s="349" t="s">
        <v>1262</v>
      </c>
      <c r="B610" s="83"/>
      <c r="C610" s="383" t="s">
        <v>476</v>
      </c>
      <c r="D610" s="384"/>
      <c r="E610" s="384"/>
      <c r="F610" s="384"/>
      <c r="G610" s="384"/>
      <c r="H610" s="385"/>
      <c r="I610" s="116" t="s">
        <v>477</v>
      </c>
      <c r="J610" s="180">
        <f t="shared" si="23"/>
        <v>0</v>
      </c>
      <c r="K610" s="181" t="str">
        <f t="shared" si="24"/>
        <v/>
      </c>
      <c r="L610" s="111">
        <v>0</v>
      </c>
    </row>
    <row r="611" spans="1:22" s="1" customFormat="1" ht="56.1" customHeight="1">
      <c r="A611" s="349" t="s">
        <v>1263</v>
      </c>
      <c r="B611" s="83"/>
      <c r="C611" s="383" t="s">
        <v>478</v>
      </c>
      <c r="D611" s="384"/>
      <c r="E611" s="384"/>
      <c r="F611" s="384"/>
      <c r="G611" s="384"/>
      <c r="H611" s="385"/>
      <c r="I611" s="116" t="s">
        <v>1264</v>
      </c>
      <c r="J611" s="180">
        <f t="shared" si="23"/>
        <v>0</v>
      </c>
      <c r="K611" s="181" t="str">
        <f t="shared" si="24"/>
        <v/>
      </c>
      <c r="L611" s="111">
        <v>0</v>
      </c>
    </row>
    <row r="612" spans="1:22" s="1" customFormat="1" ht="42" customHeight="1">
      <c r="A612" s="349" t="s">
        <v>1265</v>
      </c>
      <c r="B612" s="83"/>
      <c r="C612" s="383" t="s">
        <v>480</v>
      </c>
      <c r="D612" s="384"/>
      <c r="E612" s="384"/>
      <c r="F612" s="384"/>
      <c r="G612" s="384"/>
      <c r="H612" s="385"/>
      <c r="I612" s="351" t="s">
        <v>481</v>
      </c>
      <c r="J612" s="180">
        <f t="shared" si="23"/>
        <v>0</v>
      </c>
      <c r="K612" s="181" t="str">
        <f t="shared" si="24"/>
        <v/>
      </c>
      <c r="L612" s="111">
        <v>0</v>
      </c>
    </row>
    <row r="613" spans="1:22" s="1" customFormat="1" ht="56.1" customHeight="1">
      <c r="A613" s="349" t="s">
        <v>1266</v>
      </c>
      <c r="B613" s="83"/>
      <c r="C613" s="383" t="s">
        <v>482</v>
      </c>
      <c r="D613" s="384"/>
      <c r="E613" s="384"/>
      <c r="F613" s="384"/>
      <c r="G613" s="384"/>
      <c r="H613" s="385"/>
      <c r="I613" s="116" t="s">
        <v>1267</v>
      </c>
      <c r="J613" s="180">
        <f t="shared" si="23"/>
        <v>0</v>
      </c>
      <c r="K613" s="181" t="str">
        <f t="shared" si="24"/>
        <v/>
      </c>
      <c r="L613" s="111">
        <v>0</v>
      </c>
    </row>
    <row r="614" spans="1:22" s="1" customFormat="1">
      <c r="A614" s="325"/>
      <c r="B614" s="19"/>
      <c r="C614" s="19"/>
      <c r="D614" s="19"/>
      <c r="E614" s="19"/>
      <c r="F614" s="19"/>
      <c r="G614" s="19"/>
      <c r="H614" s="15"/>
      <c r="I614" s="15"/>
      <c r="J614" s="87"/>
      <c r="K614" s="88"/>
      <c r="L614" s="89"/>
    </row>
    <row r="615" spans="1:22" s="82" customFormat="1">
      <c r="A615" s="325"/>
      <c r="B615" s="83"/>
      <c r="C615" s="60"/>
      <c r="D615" s="60"/>
      <c r="E615" s="60"/>
      <c r="F615" s="60"/>
      <c r="G615" s="60"/>
      <c r="H615" s="90"/>
      <c r="I615" s="90"/>
      <c r="J615" s="87"/>
      <c r="K615" s="88"/>
      <c r="L615" s="89"/>
    </row>
    <row r="616" spans="1:22" s="1" customFormat="1">
      <c r="A616" s="325"/>
      <c r="B616" s="83"/>
      <c r="C616" s="4"/>
      <c r="D616" s="4"/>
      <c r="E616" s="126"/>
      <c r="F616" s="126"/>
      <c r="G616" s="126"/>
      <c r="H616" s="127"/>
      <c r="I616" s="127"/>
      <c r="J616" s="87"/>
      <c r="K616" s="88"/>
      <c r="L616" s="89"/>
    </row>
    <row r="617" spans="1:22" s="1" customFormat="1">
      <c r="A617" s="325"/>
      <c r="B617" s="19" t="s">
        <v>484</v>
      </c>
      <c r="C617" s="44"/>
      <c r="D617" s="44"/>
      <c r="E617" s="44"/>
      <c r="F617" s="44"/>
      <c r="G617" s="44"/>
      <c r="H617" s="15"/>
      <c r="I617" s="15"/>
      <c r="J617" s="87"/>
      <c r="K617" s="88"/>
      <c r="L617" s="89"/>
    </row>
    <row r="618" spans="1:22">
      <c r="A618" s="325"/>
      <c r="B618" s="19"/>
      <c r="C618" s="19"/>
      <c r="D618" s="19"/>
      <c r="E618" s="19"/>
      <c r="F618" s="19"/>
      <c r="G618" s="19"/>
      <c r="H618" s="15"/>
      <c r="I618" s="15"/>
      <c r="L618" s="73"/>
      <c r="M618" s="9"/>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601</v>
      </c>
      <c r="M619" s="9"/>
      <c r="N619" s="9"/>
      <c r="O619" s="9"/>
      <c r="P619" s="9"/>
      <c r="Q619" s="9"/>
      <c r="R619" s="9"/>
      <c r="S619" s="9"/>
      <c r="T619" s="9"/>
      <c r="U619" s="9"/>
      <c r="V619" s="9"/>
    </row>
    <row r="620" spans="1:22" ht="20.25" customHeight="1">
      <c r="A620" s="325"/>
      <c r="B620" s="2"/>
      <c r="C620" s="60"/>
      <c r="D620" s="4"/>
      <c r="F620" s="4"/>
      <c r="G620" s="4"/>
      <c r="H620" s="307"/>
      <c r="I620" s="65" t="s">
        <v>1148</v>
      </c>
      <c r="J620" s="66"/>
      <c r="K620" s="198"/>
      <c r="L620" s="78" t="s">
        <v>596</v>
      </c>
      <c r="M620" s="9"/>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5">IF(SUM(L621:L621)=0,IF(COUNTIF(L621:L621,"未確認")&gt;0,"未確認",IF(COUNTIF(L621:L621,"~*")&gt;0,"*",SUM(L621:L621))),SUM(L621:L621))</f>
        <v>0</v>
      </c>
      <c r="K621" s="181" t="str">
        <f t="shared" ref="K621:K631" si="26">IF(OR(COUNTIF(L621:L621,"未確認")&gt;0,COUNTIF(L621:L621,"*")&gt;0),"※","")</f>
        <v/>
      </c>
      <c r="L621" s="111">
        <v>0</v>
      </c>
    </row>
    <row r="622" spans="1:22" s="112" customFormat="1" ht="71.25" customHeight="1">
      <c r="A622" s="349" t="s">
        <v>1270</v>
      </c>
      <c r="B622" s="108"/>
      <c r="C622" s="386" t="s">
        <v>486</v>
      </c>
      <c r="D622" s="387"/>
      <c r="E622" s="387"/>
      <c r="F622" s="387"/>
      <c r="G622" s="387"/>
      <c r="H622" s="388"/>
      <c r="I622" s="404"/>
      <c r="J622" s="180">
        <f t="shared" si="25"/>
        <v>0</v>
      </c>
      <c r="K622" s="181" t="str">
        <f t="shared" si="26"/>
        <v/>
      </c>
      <c r="L622" s="111">
        <v>0</v>
      </c>
    </row>
    <row r="623" spans="1:22" s="112" customFormat="1" ht="71.25" customHeight="1">
      <c r="A623" s="349" t="s">
        <v>1271</v>
      </c>
      <c r="B623" s="108"/>
      <c r="C623" s="386" t="s">
        <v>1933</v>
      </c>
      <c r="D623" s="387"/>
      <c r="E623" s="387"/>
      <c r="F623" s="387"/>
      <c r="G623" s="387"/>
      <c r="H623" s="388"/>
      <c r="I623" s="405"/>
      <c r="J623" s="180">
        <f t="shared" si="25"/>
        <v>0</v>
      </c>
      <c r="K623" s="181" t="str">
        <f t="shared" si="26"/>
        <v/>
      </c>
      <c r="L623" s="111">
        <v>0</v>
      </c>
    </row>
    <row r="624" spans="1:22" s="112" customFormat="1" ht="70.150000000000006" customHeight="1">
      <c r="A624" s="349" t="s">
        <v>1273</v>
      </c>
      <c r="B624" s="108"/>
      <c r="C624" s="386" t="s">
        <v>1274</v>
      </c>
      <c r="D624" s="387"/>
      <c r="E624" s="387"/>
      <c r="F624" s="387"/>
      <c r="G624" s="387"/>
      <c r="H624" s="388"/>
      <c r="I624" s="199" t="s">
        <v>489</v>
      </c>
      <c r="J624" s="180">
        <f t="shared" si="25"/>
        <v>0</v>
      </c>
      <c r="K624" s="181" t="str">
        <f t="shared" si="26"/>
        <v/>
      </c>
      <c r="L624" s="111">
        <v>0</v>
      </c>
    </row>
    <row r="625" spans="1:22" s="112" customFormat="1" ht="84" customHeight="1">
      <c r="A625" s="349" t="s">
        <v>1275</v>
      </c>
      <c r="B625" s="108"/>
      <c r="C625" s="383" t="s">
        <v>1693</v>
      </c>
      <c r="D625" s="384"/>
      <c r="E625" s="384"/>
      <c r="F625" s="384"/>
      <c r="G625" s="384"/>
      <c r="H625" s="385"/>
      <c r="I625" s="116" t="s">
        <v>1934</v>
      </c>
      <c r="J625" s="180">
        <f t="shared" si="25"/>
        <v>0</v>
      </c>
      <c r="K625" s="181" t="str">
        <f t="shared" si="26"/>
        <v/>
      </c>
      <c r="L625" s="111">
        <v>0</v>
      </c>
    </row>
    <row r="626" spans="1:22" s="112" customFormat="1" ht="100.35" customHeight="1">
      <c r="A626" s="349" t="s">
        <v>1278</v>
      </c>
      <c r="B626" s="108"/>
      <c r="C626" s="386" t="s">
        <v>1279</v>
      </c>
      <c r="D626" s="387"/>
      <c r="E626" s="387"/>
      <c r="F626" s="387"/>
      <c r="G626" s="387"/>
      <c r="H626" s="388"/>
      <c r="I626" s="129" t="s">
        <v>1280</v>
      </c>
      <c r="J626" s="180">
        <f t="shared" si="25"/>
        <v>0</v>
      </c>
      <c r="K626" s="181" t="str">
        <f t="shared" si="26"/>
        <v/>
      </c>
      <c r="L626" s="111">
        <v>0</v>
      </c>
    </row>
    <row r="627" spans="1:22" s="112" customFormat="1" ht="84" customHeight="1">
      <c r="A627" s="349" t="s">
        <v>1281</v>
      </c>
      <c r="B627" s="113"/>
      <c r="C627" s="386" t="s">
        <v>1282</v>
      </c>
      <c r="D627" s="387"/>
      <c r="E627" s="387"/>
      <c r="F627" s="387"/>
      <c r="G627" s="387"/>
      <c r="H627" s="388"/>
      <c r="I627" s="129" t="s">
        <v>495</v>
      </c>
      <c r="J627" s="180">
        <f t="shared" si="25"/>
        <v>0</v>
      </c>
      <c r="K627" s="181" t="str">
        <f t="shared" si="26"/>
        <v/>
      </c>
      <c r="L627" s="111">
        <v>0</v>
      </c>
    </row>
    <row r="628" spans="1:22" s="112" customFormat="1" ht="98.1" customHeight="1">
      <c r="A628" s="349" t="s">
        <v>1283</v>
      </c>
      <c r="B628" s="113"/>
      <c r="C628" s="383" t="s">
        <v>1284</v>
      </c>
      <c r="D628" s="384"/>
      <c r="E628" s="384"/>
      <c r="F628" s="384"/>
      <c r="G628" s="384"/>
      <c r="H628" s="385"/>
      <c r="I628" s="116" t="s">
        <v>1935</v>
      </c>
      <c r="J628" s="180">
        <f t="shared" si="25"/>
        <v>0</v>
      </c>
      <c r="K628" s="181" t="str">
        <f t="shared" si="26"/>
        <v/>
      </c>
      <c r="L628" s="111">
        <v>0</v>
      </c>
    </row>
    <row r="629" spans="1:22" s="112" customFormat="1" ht="84" customHeight="1">
      <c r="A629" s="349" t="s">
        <v>1286</v>
      </c>
      <c r="B629" s="113"/>
      <c r="C629" s="386" t="s">
        <v>498</v>
      </c>
      <c r="D629" s="387"/>
      <c r="E629" s="387"/>
      <c r="F629" s="387"/>
      <c r="G629" s="387"/>
      <c r="H629" s="388"/>
      <c r="I629" s="116" t="s">
        <v>1287</v>
      </c>
      <c r="J629" s="180">
        <f t="shared" si="25"/>
        <v>0</v>
      </c>
      <c r="K629" s="181" t="str">
        <f t="shared" si="26"/>
        <v/>
      </c>
      <c r="L629" s="111">
        <v>0</v>
      </c>
    </row>
    <row r="630" spans="1:22" s="112" customFormat="1" ht="70.150000000000006" customHeight="1">
      <c r="A630" s="349" t="s">
        <v>1288</v>
      </c>
      <c r="B630" s="113"/>
      <c r="C630" s="383" t="s">
        <v>1289</v>
      </c>
      <c r="D630" s="384"/>
      <c r="E630" s="384"/>
      <c r="F630" s="384"/>
      <c r="G630" s="384"/>
      <c r="H630" s="385"/>
      <c r="I630" s="116" t="s">
        <v>1290</v>
      </c>
      <c r="J630" s="180">
        <f t="shared" si="25"/>
        <v>0</v>
      </c>
      <c r="K630" s="181" t="str">
        <f t="shared" si="26"/>
        <v/>
      </c>
      <c r="L630" s="111">
        <v>0</v>
      </c>
    </row>
    <row r="631" spans="1:22" s="112" customFormat="1" ht="84" customHeight="1">
      <c r="A631" s="349" t="s">
        <v>1291</v>
      </c>
      <c r="B631" s="113"/>
      <c r="C631" s="383" t="s">
        <v>502</v>
      </c>
      <c r="D631" s="384"/>
      <c r="E631" s="384"/>
      <c r="F631" s="384"/>
      <c r="G631" s="384"/>
      <c r="H631" s="385"/>
      <c r="I631" s="116" t="s">
        <v>1696</v>
      </c>
      <c r="J631" s="180">
        <f t="shared" si="25"/>
        <v>0</v>
      </c>
      <c r="K631" s="181" t="str">
        <f t="shared" si="26"/>
        <v/>
      </c>
      <c r="L631" s="111">
        <v>0</v>
      </c>
    </row>
    <row r="632" spans="1:22" s="1" customFormat="1">
      <c r="A632" s="325"/>
      <c r="B632" s="19"/>
      <c r="C632" s="19"/>
      <c r="D632" s="19"/>
      <c r="E632" s="19"/>
      <c r="F632" s="19"/>
      <c r="G632" s="19"/>
      <c r="H632" s="15"/>
      <c r="I632" s="15"/>
      <c r="J632" s="87"/>
      <c r="K632" s="88"/>
      <c r="L632" s="89"/>
    </row>
    <row r="633" spans="1:22" s="82" customFormat="1">
      <c r="A633" s="325"/>
      <c r="B633" s="83"/>
      <c r="C633" s="60"/>
      <c r="D633" s="60"/>
      <c r="E633" s="60"/>
      <c r="F633" s="60"/>
      <c r="G633" s="60"/>
      <c r="H633" s="90"/>
      <c r="I633" s="90"/>
      <c r="J633" s="87"/>
      <c r="K633" s="88"/>
      <c r="L633" s="89"/>
    </row>
    <row r="634" spans="1:22" s="108" customFormat="1">
      <c r="A634" s="325"/>
      <c r="B634" s="113"/>
      <c r="C634" s="4"/>
      <c r="D634" s="4"/>
      <c r="E634" s="4"/>
      <c r="F634" s="4"/>
      <c r="G634" s="4"/>
      <c r="H634" s="307"/>
      <c r="I634" s="307"/>
      <c r="J634" s="59"/>
      <c r="K634" s="30"/>
      <c r="L634" s="101"/>
    </row>
    <row r="635" spans="1:22" s="108" customFormat="1">
      <c r="A635" s="325"/>
      <c r="B635" s="19" t="s">
        <v>504</v>
      </c>
      <c r="C635" s="4"/>
      <c r="D635" s="4"/>
      <c r="E635" s="4"/>
      <c r="F635" s="4"/>
      <c r="G635" s="4"/>
      <c r="H635" s="307"/>
      <c r="I635" s="307"/>
      <c r="J635" s="59"/>
      <c r="K635" s="30"/>
      <c r="L635" s="101"/>
    </row>
    <row r="636" spans="1:22">
      <c r="A636" s="325"/>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601</v>
      </c>
      <c r="M637" s="9"/>
      <c r="N637" s="9"/>
      <c r="O637" s="9"/>
      <c r="P637" s="9"/>
      <c r="Q637" s="9"/>
      <c r="R637" s="9"/>
      <c r="S637" s="9"/>
      <c r="T637" s="9"/>
      <c r="U637" s="9"/>
      <c r="V637" s="9"/>
    </row>
    <row r="638" spans="1:22" ht="20.25" customHeight="1">
      <c r="A638" s="325"/>
      <c r="B638" s="2"/>
      <c r="C638" s="60"/>
      <c r="D638" s="4"/>
      <c r="F638" s="4"/>
      <c r="G638" s="4"/>
      <c r="H638" s="307"/>
      <c r="I638" s="65" t="s">
        <v>78</v>
      </c>
      <c r="J638" s="66"/>
      <c r="K638" s="168"/>
      <c r="L638" s="78" t="s">
        <v>596</v>
      </c>
      <c r="M638" s="9"/>
      <c r="N638" s="9"/>
      <c r="O638" s="9"/>
      <c r="P638" s="9"/>
      <c r="Q638" s="9"/>
      <c r="R638" s="9"/>
      <c r="S638" s="9"/>
      <c r="T638" s="9"/>
      <c r="U638" s="9"/>
      <c r="V638" s="9"/>
    </row>
    <row r="639" spans="1:22" s="112" customFormat="1" ht="70.150000000000006" customHeight="1">
      <c r="A639" s="349" t="s">
        <v>1294</v>
      </c>
      <c r="B639" s="108"/>
      <c r="C639" s="383" t="s">
        <v>1936</v>
      </c>
      <c r="D639" s="384"/>
      <c r="E639" s="384"/>
      <c r="F639" s="384"/>
      <c r="G639" s="384"/>
      <c r="H639" s="385"/>
      <c r="I639" s="116" t="s">
        <v>506</v>
      </c>
      <c r="J639" s="180" t="str">
        <f t="shared" ref="J639:J646" si="27">IF(SUM(L639:L639)=0,IF(COUNTIF(L639:L639,"未確認")&gt;0,"未確認",IF(COUNTIF(L639:L639,"~*")&gt;0,"*",SUM(L639:L639))),SUM(L639:L639))</f>
        <v>*</v>
      </c>
      <c r="K639" s="181" t="str">
        <f t="shared" ref="K639:K646" si="28">IF(OR(COUNTIF(L639:L639,"未確認")&gt;0,COUNTIF(L639:L639,"*")&gt;0),"※","")</f>
        <v>※</v>
      </c>
      <c r="L639" s="111" t="s">
        <v>1127</v>
      </c>
    </row>
    <row r="640" spans="1:22" s="112" customFormat="1" ht="56.1" customHeight="1">
      <c r="A640" s="349" t="s">
        <v>1296</v>
      </c>
      <c r="B640" s="113"/>
      <c r="C640" s="383" t="s">
        <v>1297</v>
      </c>
      <c r="D640" s="384"/>
      <c r="E640" s="384"/>
      <c r="F640" s="384"/>
      <c r="G640" s="384"/>
      <c r="H640" s="385"/>
      <c r="I640" s="116" t="s">
        <v>508</v>
      </c>
      <c r="J640" s="180">
        <f t="shared" si="27"/>
        <v>0</v>
      </c>
      <c r="K640" s="181" t="str">
        <f t="shared" si="28"/>
        <v/>
      </c>
      <c r="L640" s="111">
        <v>0</v>
      </c>
    </row>
    <row r="641" spans="1:22" s="112" customFormat="1" ht="78">
      <c r="A641" s="349" t="s">
        <v>1298</v>
      </c>
      <c r="B641" s="113"/>
      <c r="C641" s="383" t="s">
        <v>1937</v>
      </c>
      <c r="D641" s="384"/>
      <c r="E641" s="384"/>
      <c r="F641" s="384"/>
      <c r="G641" s="384"/>
      <c r="H641" s="385"/>
      <c r="I641" s="116" t="s">
        <v>510</v>
      </c>
      <c r="J641" s="180" t="str">
        <f t="shared" si="27"/>
        <v>*</v>
      </c>
      <c r="K641" s="181" t="str">
        <f t="shared" si="28"/>
        <v>※</v>
      </c>
      <c r="L641" s="111" t="s">
        <v>1128</v>
      </c>
    </row>
    <row r="642" spans="1:22" s="112" customFormat="1" ht="56.1" customHeight="1">
      <c r="A642" s="349" t="s">
        <v>1300</v>
      </c>
      <c r="B642" s="113"/>
      <c r="C642" s="386" t="s">
        <v>511</v>
      </c>
      <c r="D642" s="387"/>
      <c r="E642" s="387"/>
      <c r="F642" s="387"/>
      <c r="G642" s="387"/>
      <c r="H642" s="388"/>
      <c r="I642" s="116" t="s">
        <v>512</v>
      </c>
      <c r="J642" s="180">
        <f t="shared" si="27"/>
        <v>0</v>
      </c>
      <c r="K642" s="181" t="str">
        <f t="shared" si="28"/>
        <v/>
      </c>
      <c r="L642" s="111">
        <v>0</v>
      </c>
    </row>
    <row r="643" spans="1:22" s="112" customFormat="1" ht="84" customHeight="1">
      <c r="A643" s="349" t="s">
        <v>1301</v>
      </c>
      <c r="B643" s="113"/>
      <c r="C643" s="383" t="s">
        <v>1556</v>
      </c>
      <c r="D643" s="384"/>
      <c r="E643" s="384"/>
      <c r="F643" s="384"/>
      <c r="G643" s="384"/>
      <c r="H643" s="385"/>
      <c r="I643" s="116" t="s">
        <v>514</v>
      </c>
      <c r="J643" s="180">
        <f t="shared" si="27"/>
        <v>0</v>
      </c>
      <c r="K643" s="181" t="str">
        <f t="shared" si="28"/>
        <v/>
      </c>
      <c r="L643" s="111">
        <v>0</v>
      </c>
    </row>
    <row r="644" spans="1:22" s="112" customFormat="1" ht="70.150000000000006" customHeight="1">
      <c r="A644" s="349" t="s">
        <v>1302</v>
      </c>
      <c r="B644" s="113"/>
      <c r="C644" s="383" t="s">
        <v>1697</v>
      </c>
      <c r="D644" s="384"/>
      <c r="E644" s="384"/>
      <c r="F644" s="384"/>
      <c r="G644" s="384"/>
      <c r="H644" s="385"/>
      <c r="I644" s="116" t="s">
        <v>516</v>
      </c>
      <c r="J644" s="180">
        <f t="shared" si="27"/>
        <v>0</v>
      </c>
      <c r="K644" s="181" t="str">
        <f t="shared" si="28"/>
        <v/>
      </c>
      <c r="L644" s="111">
        <v>0</v>
      </c>
    </row>
    <row r="645" spans="1:22" s="112" customFormat="1" ht="98.1" customHeight="1">
      <c r="A645" s="349" t="s">
        <v>1304</v>
      </c>
      <c r="B645" s="113"/>
      <c r="C645" s="383" t="s">
        <v>1305</v>
      </c>
      <c r="D645" s="384"/>
      <c r="E645" s="384"/>
      <c r="F645" s="384"/>
      <c r="G645" s="384"/>
      <c r="H645" s="385"/>
      <c r="I645" s="116" t="s">
        <v>518</v>
      </c>
      <c r="J645" s="180">
        <f t="shared" si="27"/>
        <v>0</v>
      </c>
      <c r="K645" s="181" t="str">
        <f t="shared" si="28"/>
        <v/>
      </c>
      <c r="L645" s="111">
        <v>0</v>
      </c>
    </row>
    <row r="646" spans="1:22" s="112" customFormat="1" ht="84" customHeight="1">
      <c r="A646" s="349" t="s">
        <v>1306</v>
      </c>
      <c r="B646" s="113"/>
      <c r="C646" s="386" t="s">
        <v>519</v>
      </c>
      <c r="D646" s="387"/>
      <c r="E646" s="387"/>
      <c r="F646" s="387"/>
      <c r="G646" s="387"/>
      <c r="H646" s="388"/>
      <c r="I646" s="116" t="s">
        <v>520</v>
      </c>
      <c r="J646" s="180">
        <f t="shared" si="27"/>
        <v>0</v>
      </c>
      <c r="K646" s="181" t="str">
        <f t="shared" si="28"/>
        <v/>
      </c>
      <c r="L646" s="111">
        <v>0</v>
      </c>
    </row>
    <row r="647" spans="1:22" s="1" customFormat="1">
      <c r="A647" s="325"/>
      <c r="B647" s="19"/>
      <c r="C647" s="19"/>
      <c r="D647" s="19"/>
      <c r="E647" s="19"/>
      <c r="F647" s="19"/>
      <c r="G647" s="19"/>
      <c r="H647" s="15"/>
      <c r="I647" s="15"/>
      <c r="J647" s="87"/>
      <c r="K647" s="88"/>
      <c r="L647" s="89"/>
    </row>
    <row r="648" spans="1:22" s="82" customFormat="1">
      <c r="A648" s="325"/>
      <c r="B648" s="83"/>
      <c r="C648" s="60"/>
      <c r="D648" s="60"/>
      <c r="E648" s="60"/>
      <c r="F648" s="60"/>
      <c r="G648" s="60"/>
      <c r="H648" s="90"/>
      <c r="I648" s="90"/>
      <c r="J648" s="87"/>
      <c r="K648" s="88"/>
      <c r="L648" s="89"/>
    </row>
    <row r="649" spans="1:22" s="108" customFormat="1">
      <c r="A649" s="325"/>
      <c r="B649" s="113"/>
      <c r="C649" s="4"/>
      <c r="D649" s="4"/>
      <c r="E649" s="4"/>
      <c r="F649" s="4"/>
      <c r="G649" s="4"/>
      <c r="H649" s="307"/>
      <c r="I649" s="307"/>
      <c r="J649" s="59"/>
      <c r="K649" s="30"/>
      <c r="L649" s="101"/>
    </row>
    <row r="650" spans="1:22" s="108" customFormat="1">
      <c r="A650" s="325"/>
      <c r="B650" s="19" t="s">
        <v>1938</v>
      </c>
      <c r="C650" s="4"/>
      <c r="D650" s="4"/>
      <c r="E650" s="4"/>
      <c r="F650" s="4"/>
      <c r="G650" s="4"/>
      <c r="H650" s="307"/>
      <c r="I650" s="307"/>
      <c r="J650" s="59"/>
      <c r="K650" s="30"/>
      <c r="L650" s="101"/>
    </row>
    <row r="651" spans="1:22">
      <c r="A651" s="325"/>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1939</v>
      </c>
      <c r="M652" s="9"/>
      <c r="N652" s="9"/>
      <c r="O652" s="9"/>
      <c r="P652" s="9"/>
      <c r="Q652" s="9"/>
      <c r="R652" s="9"/>
      <c r="S652" s="9"/>
      <c r="T652" s="9"/>
      <c r="U652" s="9"/>
      <c r="V652" s="9"/>
    </row>
    <row r="653" spans="1:22" ht="20.25" customHeight="1">
      <c r="A653" s="325"/>
      <c r="B653" s="2"/>
      <c r="C653" s="60"/>
      <c r="D653" s="4"/>
      <c r="F653" s="4"/>
      <c r="G653" s="4"/>
      <c r="H653" s="307"/>
      <c r="I653" s="65" t="s">
        <v>1148</v>
      </c>
      <c r="J653" s="66"/>
      <c r="K653" s="168"/>
      <c r="L653" s="78"/>
      <c r="M653" s="9"/>
      <c r="N653" s="9"/>
      <c r="O653" s="9"/>
      <c r="P653" s="9"/>
      <c r="Q653" s="9"/>
      <c r="R653" s="9"/>
      <c r="S653" s="9"/>
      <c r="T653" s="9"/>
      <c r="U653" s="9"/>
      <c r="V653" s="9"/>
    </row>
    <row r="654" spans="1:22" s="112" customFormat="1" ht="42" customHeight="1">
      <c r="A654" s="349" t="s">
        <v>1312</v>
      </c>
      <c r="B654" s="108"/>
      <c r="C654" s="400" t="s">
        <v>1313</v>
      </c>
      <c r="D654" s="401"/>
      <c r="E654" s="401"/>
      <c r="F654" s="401"/>
      <c r="G654" s="401"/>
      <c r="H654" s="402"/>
      <c r="I654" s="116" t="s">
        <v>523</v>
      </c>
      <c r="J654" s="180">
        <f t="shared" ref="J654:J668" si="29">IF(SUM(L654:L654)=0,IF(COUNTIF(L654:L654,"未確認")&gt;0,"未確認",IF(COUNTIF(L654:L654,"~*")&gt;0,"*",SUM(L654:L654))),SUM(L654:L654))</f>
        <v>0</v>
      </c>
      <c r="K654" s="181" t="str">
        <f t="shared" ref="K654:K668" si="30">IF(OR(COUNTIF(L654:L654,"未確認")&gt;0,COUNTIF(L654:L654,"*")&gt;0),"※","")</f>
        <v/>
      </c>
      <c r="L654" s="111">
        <v>0</v>
      </c>
    </row>
    <row r="655" spans="1:22" s="112" customFormat="1" ht="70.150000000000006" customHeight="1">
      <c r="A655" s="349" t="s">
        <v>1314</v>
      </c>
      <c r="B655" s="83"/>
      <c r="C655" s="171"/>
      <c r="D655" s="200"/>
      <c r="E655" s="383" t="s">
        <v>1563</v>
      </c>
      <c r="F655" s="384"/>
      <c r="G655" s="384"/>
      <c r="H655" s="385"/>
      <c r="I655" s="116" t="s">
        <v>525</v>
      </c>
      <c r="J655" s="180">
        <f t="shared" si="29"/>
        <v>0</v>
      </c>
      <c r="K655" s="181" t="str">
        <f t="shared" si="30"/>
        <v/>
      </c>
      <c r="L655" s="111">
        <v>0</v>
      </c>
    </row>
    <row r="656" spans="1:22" s="112" customFormat="1" ht="70.150000000000006" customHeight="1">
      <c r="A656" s="349" t="s">
        <v>1316</v>
      </c>
      <c r="B656" s="83"/>
      <c r="C656" s="171"/>
      <c r="D656" s="200"/>
      <c r="E656" s="383" t="s">
        <v>1317</v>
      </c>
      <c r="F656" s="384"/>
      <c r="G656" s="384"/>
      <c r="H656" s="385"/>
      <c r="I656" s="116" t="s">
        <v>527</v>
      </c>
      <c r="J656" s="180">
        <f t="shared" si="29"/>
        <v>0</v>
      </c>
      <c r="K656" s="181" t="str">
        <f t="shared" si="30"/>
        <v/>
      </c>
      <c r="L656" s="111">
        <v>0</v>
      </c>
    </row>
    <row r="657" spans="1:22" s="112" customFormat="1" ht="70.150000000000006" customHeight="1">
      <c r="A657" s="349" t="s">
        <v>1318</v>
      </c>
      <c r="B657" s="83"/>
      <c r="C657" s="315"/>
      <c r="D657" s="318"/>
      <c r="E657" s="383" t="s">
        <v>528</v>
      </c>
      <c r="F657" s="384"/>
      <c r="G657" s="384"/>
      <c r="H657" s="385"/>
      <c r="I657" s="116" t="s">
        <v>529</v>
      </c>
      <c r="J657" s="180">
        <f t="shared" si="29"/>
        <v>0</v>
      </c>
      <c r="K657" s="181" t="str">
        <f t="shared" si="30"/>
        <v/>
      </c>
      <c r="L657" s="111">
        <v>0</v>
      </c>
    </row>
    <row r="658" spans="1:22" s="112" customFormat="1" ht="84" customHeight="1">
      <c r="A658" s="349" t="s">
        <v>1319</v>
      </c>
      <c r="B658" s="83"/>
      <c r="C658" s="315"/>
      <c r="D658" s="318"/>
      <c r="E658" s="383" t="s">
        <v>1320</v>
      </c>
      <c r="F658" s="384"/>
      <c r="G658" s="384"/>
      <c r="H658" s="385"/>
      <c r="I658" s="116" t="s">
        <v>531</v>
      </c>
      <c r="J658" s="180">
        <f t="shared" si="29"/>
        <v>0</v>
      </c>
      <c r="K658" s="181" t="str">
        <f t="shared" si="30"/>
        <v/>
      </c>
      <c r="L658" s="111">
        <v>0</v>
      </c>
    </row>
    <row r="659" spans="1:22" s="112" customFormat="1" ht="70.150000000000006" customHeight="1">
      <c r="A659" s="349" t="s">
        <v>1321</v>
      </c>
      <c r="B659" s="83"/>
      <c r="C659" s="171"/>
      <c r="D659" s="200"/>
      <c r="E659" s="383" t="s">
        <v>1700</v>
      </c>
      <c r="F659" s="384"/>
      <c r="G659" s="384"/>
      <c r="H659" s="385"/>
      <c r="I659" s="116" t="s">
        <v>533</v>
      </c>
      <c r="J659" s="180">
        <f t="shared" si="29"/>
        <v>0</v>
      </c>
      <c r="K659" s="181" t="str">
        <f t="shared" si="30"/>
        <v/>
      </c>
      <c r="L659" s="111">
        <v>0</v>
      </c>
    </row>
    <row r="660" spans="1:22" s="112" customFormat="1" ht="56.1" customHeight="1">
      <c r="A660" s="349" t="s">
        <v>1323</v>
      </c>
      <c r="B660" s="83"/>
      <c r="C660" s="171"/>
      <c r="D660" s="200"/>
      <c r="E660" s="383" t="s">
        <v>1324</v>
      </c>
      <c r="F660" s="384"/>
      <c r="G660" s="384"/>
      <c r="H660" s="385"/>
      <c r="I660" s="116" t="s">
        <v>535</v>
      </c>
      <c r="J660" s="180">
        <f t="shared" si="29"/>
        <v>0</v>
      </c>
      <c r="K660" s="181" t="str">
        <f t="shared" si="30"/>
        <v/>
      </c>
      <c r="L660" s="111">
        <v>0</v>
      </c>
    </row>
    <row r="661" spans="1:22" s="112" customFormat="1" ht="70.150000000000006" customHeight="1">
      <c r="A661" s="349" t="s">
        <v>1325</v>
      </c>
      <c r="B661" s="83"/>
      <c r="C661" s="171"/>
      <c r="D661" s="200"/>
      <c r="E661" s="383" t="s">
        <v>1326</v>
      </c>
      <c r="F661" s="384"/>
      <c r="G661" s="384"/>
      <c r="H661" s="385"/>
      <c r="I661" s="116" t="s">
        <v>537</v>
      </c>
      <c r="J661" s="180">
        <f t="shared" si="29"/>
        <v>0</v>
      </c>
      <c r="K661" s="181" t="str">
        <f t="shared" si="30"/>
        <v/>
      </c>
      <c r="L661" s="111">
        <v>0</v>
      </c>
    </row>
    <row r="662" spans="1:22" s="112" customFormat="1" ht="70.150000000000006" customHeight="1">
      <c r="A662" s="349" t="s">
        <v>1327</v>
      </c>
      <c r="B662" s="83"/>
      <c r="C662" s="173"/>
      <c r="D662" s="201"/>
      <c r="E662" s="383" t="s">
        <v>1702</v>
      </c>
      <c r="F662" s="384"/>
      <c r="G662" s="384"/>
      <c r="H662" s="385"/>
      <c r="I662" s="116" t="s">
        <v>539</v>
      </c>
      <c r="J662" s="180">
        <f t="shared" si="29"/>
        <v>0</v>
      </c>
      <c r="K662" s="181" t="str">
        <f t="shared" si="30"/>
        <v/>
      </c>
      <c r="L662" s="111">
        <v>0</v>
      </c>
    </row>
    <row r="663" spans="1:22" s="112" customFormat="1" ht="70.150000000000006" customHeight="1">
      <c r="A663" s="349" t="s">
        <v>1329</v>
      </c>
      <c r="B663" s="83"/>
      <c r="C663" s="383" t="s">
        <v>1756</v>
      </c>
      <c r="D663" s="384"/>
      <c r="E663" s="384"/>
      <c r="F663" s="384"/>
      <c r="G663" s="384"/>
      <c r="H663" s="385"/>
      <c r="I663" s="116" t="s">
        <v>1330</v>
      </c>
      <c r="J663" s="180">
        <f t="shared" si="29"/>
        <v>0</v>
      </c>
      <c r="K663" s="181" t="str">
        <f t="shared" si="30"/>
        <v/>
      </c>
      <c r="L663" s="111">
        <v>0</v>
      </c>
    </row>
    <row r="664" spans="1:22" s="112" customFormat="1" ht="72" customHeight="1">
      <c r="A664" s="349" t="s">
        <v>1331</v>
      </c>
      <c r="B664" s="83"/>
      <c r="C664" s="386" t="s">
        <v>541</v>
      </c>
      <c r="D664" s="387"/>
      <c r="E664" s="387"/>
      <c r="F664" s="387"/>
      <c r="G664" s="387"/>
      <c r="H664" s="388"/>
      <c r="I664" s="129" t="s">
        <v>1704</v>
      </c>
      <c r="J664" s="180">
        <f t="shared" si="29"/>
        <v>0</v>
      </c>
      <c r="K664" s="181" t="str">
        <f t="shared" si="30"/>
        <v/>
      </c>
      <c r="L664" s="111">
        <v>0</v>
      </c>
    </row>
    <row r="665" spans="1:22" s="112" customFormat="1" ht="70.150000000000006" customHeight="1">
      <c r="A665" s="349" t="s">
        <v>1333</v>
      </c>
      <c r="B665" s="83"/>
      <c r="C665" s="383" t="s">
        <v>1876</v>
      </c>
      <c r="D665" s="384"/>
      <c r="E665" s="384"/>
      <c r="F665" s="384"/>
      <c r="G665" s="384"/>
      <c r="H665" s="385"/>
      <c r="I665" s="116" t="s">
        <v>1335</v>
      </c>
      <c r="J665" s="180">
        <f t="shared" si="29"/>
        <v>0</v>
      </c>
      <c r="K665" s="181" t="str">
        <f t="shared" si="30"/>
        <v/>
      </c>
      <c r="L665" s="111">
        <v>0</v>
      </c>
    </row>
    <row r="666" spans="1:22" s="112" customFormat="1" ht="56.1" customHeight="1">
      <c r="A666" s="349" t="s">
        <v>1336</v>
      </c>
      <c r="B666" s="83"/>
      <c r="C666" s="383" t="s">
        <v>1337</v>
      </c>
      <c r="D666" s="384"/>
      <c r="E666" s="384"/>
      <c r="F666" s="384"/>
      <c r="G666" s="384"/>
      <c r="H666" s="385"/>
      <c r="I666" s="116" t="s">
        <v>545</v>
      </c>
      <c r="J666" s="180">
        <f t="shared" si="29"/>
        <v>0</v>
      </c>
      <c r="K666" s="181" t="str">
        <f t="shared" si="30"/>
        <v/>
      </c>
      <c r="L666" s="111">
        <v>0</v>
      </c>
    </row>
    <row r="667" spans="1:22" s="112" customFormat="1" ht="70.150000000000006" customHeight="1">
      <c r="A667" s="349" t="s">
        <v>1338</v>
      </c>
      <c r="B667" s="83"/>
      <c r="C667" s="386" t="s">
        <v>1940</v>
      </c>
      <c r="D667" s="387"/>
      <c r="E667" s="387"/>
      <c r="F667" s="387"/>
      <c r="G667" s="387"/>
      <c r="H667" s="388"/>
      <c r="I667" s="116" t="s">
        <v>1340</v>
      </c>
      <c r="J667" s="180">
        <f t="shared" si="29"/>
        <v>0</v>
      </c>
      <c r="K667" s="181" t="str">
        <f t="shared" si="30"/>
        <v/>
      </c>
      <c r="L667" s="111">
        <v>0</v>
      </c>
    </row>
    <row r="668" spans="1:22" s="112" customFormat="1" ht="84" customHeight="1">
      <c r="A668" s="349" t="s">
        <v>1341</v>
      </c>
      <c r="B668" s="83"/>
      <c r="C668" s="383" t="s">
        <v>1342</v>
      </c>
      <c r="D668" s="384"/>
      <c r="E668" s="384"/>
      <c r="F668" s="384"/>
      <c r="G668" s="384"/>
      <c r="H668" s="385"/>
      <c r="I668" s="116" t="s">
        <v>1343</v>
      </c>
      <c r="J668" s="180">
        <f t="shared" si="29"/>
        <v>0</v>
      </c>
      <c r="K668" s="181" t="str">
        <f t="shared" si="30"/>
        <v/>
      </c>
      <c r="L668" s="111">
        <v>0</v>
      </c>
    </row>
    <row r="669" spans="1:22" s="1" customFormat="1">
      <c r="A669" s="325"/>
      <c r="B669" s="19"/>
      <c r="C669" s="19"/>
      <c r="D669" s="19"/>
      <c r="E669" s="19"/>
      <c r="F669" s="19"/>
      <c r="G669" s="19"/>
      <c r="H669" s="15"/>
      <c r="I669" s="15"/>
      <c r="J669" s="87"/>
      <c r="K669" s="88"/>
      <c r="L669" s="89"/>
    </row>
    <row r="670" spans="1:22" s="82" customFormat="1">
      <c r="A670" s="325"/>
      <c r="B670" s="83"/>
      <c r="C670" s="60"/>
      <c r="D670" s="60"/>
      <c r="E670" s="60"/>
      <c r="F670" s="60"/>
      <c r="G670" s="60"/>
      <c r="H670" s="90"/>
      <c r="I670" s="90"/>
      <c r="J670" s="87"/>
      <c r="K670" s="88"/>
      <c r="L670" s="89"/>
    </row>
    <row r="671" spans="1:22" s="108" customFormat="1">
      <c r="A671" s="325"/>
      <c r="B671" s="113"/>
      <c r="C671" s="4"/>
      <c r="D671" s="4"/>
      <c r="E671" s="4"/>
      <c r="F671" s="4"/>
      <c r="G671" s="4"/>
      <c r="H671" s="307"/>
      <c r="I671" s="307"/>
      <c r="J671" s="59"/>
      <c r="K671" s="30"/>
      <c r="L671" s="101"/>
    </row>
    <row r="672" spans="1:22">
      <c r="A672" s="325"/>
      <c r="B672" s="19"/>
      <c r="C672" s="19"/>
      <c r="D672" s="19"/>
      <c r="E672" s="19"/>
      <c r="F672" s="19"/>
      <c r="G672" s="19"/>
      <c r="H672" s="15"/>
      <c r="I672" s="15"/>
      <c r="L672" s="73"/>
      <c r="M672" s="9"/>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601</v>
      </c>
      <c r="M673" s="9"/>
      <c r="N673" s="9"/>
      <c r="O673" s="9"/>
      <c r="P673" s="9"/>
      <c r="Q673" s="9"/>
      <c r="R673" s="9"/>
      <c r="S673" s="9"/>
      <c r="T673" s="9"/>
      <c r="U673" s="9"/>
      <c r="V673" s="9"/>
    </row>
    <row r="674" spans="1:22" ht="20.25" customHeight="1">
      <c r="A674" s="325"/>
      <c r="B674" s="2"/>
      <c r="C674" s="60"/>
      <c r="D674" s="4"/>
      <c r="F674" s="4"/>
      <c r="G674" s="4"/>
      <c r="H674" s="307"/>
      <c r="I674" s="65" t="s">
        <v>1148</v>
      </c>
      <c r="J674" s="66"/>
      <c r="K674" s="168"/>
      <c r="L674" s="78" t="s">
        <v>596</v>
      </c>
      <c r="M674" s="9"/>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589</v>
      </c>
    </row>
    <row r="676" spans="1:22" s="82" customFormat="1" ht="56.1" customHeight="1">
      <c r="A676" s="345" t="s">
        <v>1346</v>
      </c>
      <c r="B676" s="83"/>
      <c r="C676" s="386" t="s">
        <v>549</v>
      </c>
      <c r="D676" s="387"/>
      <c r="E676" s="387"/>
      <c r="F676" s="387"/>
      <c r="G676" s="387"/>
      <c r="H676" s="388"/>
      <c r="I676" s="129" t="s">
        <v>550</v>
      </c>
      <c r="J676" s="186"/>
      <c r="K676" s="202"/>
      <c r="L676" s="203" t="s">
        <v>26</v>
      </c>
    </row>
    <row r="677" spans="1:22" s="82" customFormat="1" ht="56.1" customHeight="1">
      <c r="A677" s="345" t="s">
        <v>1347</v>
      </c>
      <c r="B677" s="83"/>
      <c r="C677" s="386" t="s">
        <v>551</v>
      </c>
      <c r="D677" s="387"/>
      <c r="E677" s="387"/>
      <c r="F677" s="387"/>
      <c r="G677" s="387"/>
      <c r="H677" s="388"/>
      <c r="I677" s="129" t="s">
        <v>1348</v>
      </c>
      <c r="J677" s="186"/>
      <c r="K677" s="202"/>
      <c r="L677" s="204" t="s">
        <v>26</v>
      </c>
    </row>
    <row r="678" spans="1:22" s="82" customFormat="1" ht="60" customHeight="1">
      <c r="A678" s="345" t="s">
        <v>1349</v>
      </c>
      <c r="B678" s="83"/>
      <c r="C678" s="389" t="s">
        <v>552</v>
      </c>
      <c r="D678" s="390"/>
      <c r="E678" s="390"/>
      <c r="F678" s="390"/>
      <c r="G678" s="390"/>
      <c r="H678" s="391"/>
      <c r="I678" s="392" t="s">
        <v>1350</v>
      </c>
      <c r="J678" s="186"/>
      <c r="K678" s="202"/>
      <c r="L678" s="205" t="s">
        <v>26</v>
      </c>
    </row>
    <row r="679" spans="1:22" s="82" customFormat="1" ht="35.1" customHeight="1">
      <c r="A679" s="345" t="s">
        <v>1351</v>
      </c>
      <c r="B679" s="83"/>
      <c r="C679" s="206"/>
      <c r="D679" s="207"/>
      <c r="E679" s="389" t="s">
        <v>553</v>
      </c>
      <c r="F679" s="390"/>
      <c r="G679" s="390"/>
      <c r="H679" s="391"/>
      <c r="I679" s="394"/>
      <c r="J679" s="186"/>
      <c r="K679" s="202"/>
      <c r="L679" s="205" t="s">
        <v>26</v>
      </c>
    </row>
    <row r="680" spans="1:22" s="82" customFormat="1" ht="25.9" customHeight="1">
      <c r="A680" s="345" t="s">
        <v>1352</v>
      </c>
      <c r="B680" s="83"/>
      <c r="C680" s="208"/>
      <c r="D680" s="305"/>
      <c r="E680" s="396"/>
      <c r="F680" s="397"/>
      <c r="G680" s="398" t="s">
        <v>554</v>
      </c>
      <c r="H680" s="399"/>
      <c r="I680" s="395"/>
      <c r="J680" s="186"/>
      <c r="K680" s="202"/>
      <c r="L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row>
    <row r="682" spans="1:22" s="108" customFormat="1" ht="34.5" customHeight="1">
      <c r="A682" s="345" t="s">
        <v>1356</v>
      </c>
      <c r="B682" s="83"/>
      <c r="C682" s="308"/>
      <c r="D682" s="310"/>
      <c r="E682" s="386" t="s">
        <v>1357</v>
      </c>
      <c r="F682" s="387"/>
      <c r="G682" s="387"/>
      <c r="H682" s="388"/>
      <c r="I682" s="393"/>
      <c r="J682" s="186"/>
      <c r="K682" s="202"/>
      <c r="L682" s="205" t="s">
        <v>26</v>
      </c>
    </row>
    <row r="683" spans="1:22" s="82" customFormat="1" ht="56.1" customHeight="1">
      <c r="A683" s="345" t="s">
        <v>1358</v>
      </c>
      <c r="B683" s="83"/>
      <c r="C683" s="386" t="s">
        <v>1359</v>
      </c>
      <c r="D683" s="387"/>
      <c r="E683" s="387"/>
      <c r="F683" s="387"/>
      <c r="G683" s="387"/>
      <c r="H683" s="388"/>
      <c r="I683" s="129" t="s">
        <v>1941</v>
      </c>
      <c r="J683" s="186"/>
      <c r="K683" s="202"/>
      <c r="L683" s="352" t="s">
        <v>26</v>
      </c>
    </row>
    <row r="684" spans="1:22" s="1" customFormat="1">
      <c r="A684" s="325"/>
      <c r="B684" s="19"/>
      <c r="C684" s="60"/>
      <c r="D684" s="60"/>
      <c r="E684" s="19"/>
      <c r="F684" s="19"/>
      <c r="G684" s="19"/>
      <c r="H684" s="15"/>
      <c r="I684" s="15"/>
      <c r="J684" s="87"/>
      <c r="K684" s="88"/>
      <c r="L684" s="89"/>
    </row>
    <row r="685" spans="1:22" s="82" customFormat="1">
      <c r="A685" s="325"/>
      <c r="B685" s="83"/>
      <c r="C685" s="60"/>
      <c r="D685" s="60"/>
      <c r="E685" s="60"/>
      <c r="F685" s="60"/>
      <c r="G685" s="60"/>
      <c r="H685" s="90"/>
      <c r="I685" s="90"/>
      <c r="J685" s="87"/>
      <c r="K685" s="88"/>
      <c r="L685" s="89"/>
    </row>
    <row r="686" spans="1:22" s="1" customFormat="1">
      <c r="A686" s="325"/>
      <c r="B686" s="83"/>
      <c r="C686" s="4"/>
      <c r="D686" s="4"/>
      <c r="E686" s="4"/>
      <c r="F686" s="4"/>
      <c r="G686" s="4"/>
      <c r="H686" s="307"/>
      <c r="I686" s="307"/>
      <c r="J686" s="59"/>
      <c r="K686" s="30"/>
      <c r="L686" s="101"/>
    </row>
    <row r="687" spans="1:22" s="1" customFormat="1">
      <c r="A687" s="325"/>
      <c r="B687" s="19" t="s">
        <v>1758</v>
      </c>
      <c r="C687" s="4"/>
      <c r="D687" s="4"/>
      <c r="E687" s="4"/>
      <c r="F687" s="4"/>
      <c r="G687" s="4"/>
      <c r="H687" s="307"/>
      <c r="I687" s="307"/>
      <c r="J687" s="59"/>
      <c r="K687" s="30"/>
      <c r="L687" s="101"/>
    </row>
    <row r="688" spans="1:22">
      <c r="A688" s="325"/>
      <c r="B688" s="19"/>
      <c r="C688" s="19"/>
      <c r="D688" s="19"/>
      <c r="E688" s="19"/>
      <c r="F688" s="19"/>
      <c r="G688" s="19"/>
      <c r="H688" s="15"/>
      <c r="I688" s="15"/>
      <c r="L688" s="73"/>
      <c r="M688" s="9"/>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601</v>
      </c>
      <c r="M689" s="9"/>
      <c r="N689" s="9"/>
      <c r="O689" s="9"/>
      <c r="P689" s="9"/>
      <c r="Q689" s="9"/>
      <c r="R689" s="9"/>
      <c r="S689" s="9"/>
      <c r="T689" s="9"/>
      <c r="U689" s="9"/>
      <c r="V689" s="9"/>
    </row>
    <row r="690" spans="1:22" ht="20.25" customHeight="1">
      <c r="A690" s="325"/>
      <c r="B690" s="2"/>
      <c r="C690" s="60"/>
      <c r="D690" s="4"/>
      <c r="F690" s="4"/>
      <c r="G690" s="4"/>
      <c r="H690" s="307"/>
      <c r="I690" s="65" t="s">
        <v>1681</v>
      </c>
      <c r="J690" s="66"/>
      <c r="K690" s="168"/>
      <c r="L690" s="78" t="s">
        <v>596</v>
      </c>
      <c r="M690" s="9"/>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IF(SUM(L691:L691)=0,IF(COUNTIF(L691:L691,"未確認")&gt;0,"未確認",IF(COUNTIF(L691:L691,"~*")&gt;0,"*",SUM(L691:L691))),SUM(L691:L691))</f>
        <v>0</v>
      </c>
      <c r="K691" s="181" t="str">
        <f>IF(OR(COUNTIF(L691:L691,"未確認")&gt;0,COUNTIF(L691:L691,"*")&gt;0),"※","")</f>
        <v/>
      </c>
      <c r="L691" s="111">
        <v>0</v>
      </c>
    </row>
    <row r="692" spans="1:22" s="112" customFormat="1" ht="42" customHeight="1">
      <c r="A692" s="349" t="s">
        <v>1363</v>
      </c>
      <c r="B692" s="113"/>
      <c r="C692" s="383" t="s">
        <v>1942</v>
      </c>
      <c r="D692" s="384"/>
      <c r="E692" s="384"/>
      <c r="F692" s="384"/>
      <c r="G692" s="384"/>
      <c r="H692" s="385"/>
      <c r="I692" s="116" t="s">
        <v>559</v>
      </c>
      <c r="J692" s="185">
        <f>IF(SUM(L692:L692)=0,IF(COUNTIF(L692:L692,"未確認")&gt;0,"未確認",IF(COUNTIF(L692:L692,"~*")&gt;0,"*",SUM(L692:L692))),SUM(L692:L692))</f>
        <v>0</v>
      </c>
      <c r="K692" s="181" t="str">
        <f>IF(OR(COUNTIF(L692:L692,"未確認")&gt;0,COUNTIF(L692:L692,"*")&gt;0),"※","")</f>
        <v/>
      </c>
      <c r="L692" s="111">
        <v>0</v>
      </c>
    </row>
    <row r="693" spans="1:22" s="112" customFormat="1" ht="84" customHeight="1">
      <c r="A693" s="349" t="s">
        <v>1365</v>
      </c>
      <c r="B693" s="113"/>
      <c r="C693" s="383" t="s">
        <v>1760</v>
      </c>
      <c r="D693" s="384"/>
      <c r="E693" s="384"/>
      <c r="F693" s="384"/>
      <c r="G693" s="384"/>
      <c r="H693" s="385"/>
      <c r="I693" s="116" t="s">
        <v>561</v>
      </c>
      <c r="J693" s="185">
        <f>IF(SUM(L693:L693)=0,IF(COUNTIF(L693:L693,"未確認")&gt;0,"未確認",IF(COUNTIF(L693:L693,"~*")&gt;0,"*",SUM(L693:L693))),SUM(L693:L693))</f>
        <v>0</v>
      </c>
      <c r="K693" s="181" t="str">
        <f>IF(OR(COUNTIF(L693:L693,"未確認")&gt;0,COUNTIF(L693:L693,"*")&gt;0),"※","")</f>
        <v/>
      </c>
      <c r="L693" s="111">
        <v>0</v>
      </c>
    </row>
    <row r="694" spans="1:22" s="1" customFormat="1">
      <c r="A694" s="325"/>
      <c r="B694" s="19"/>
      <c r="C694" s="19"/>
      <c r="D694" s="19"/>
      <c r="E694" s="19"/>
      <c r="F694" s="19"/>
      <c r="G694" s="19"/>
      <c r="H694" s="15"/>
      <c r="I694" s="15"/>
      <c r="J694" s="87"/>
      <c r="K694" s="88"/>
      <c r="L694" s="89"/>
    </row>
    <row r="695" spans="1:22" s="82" customFormat="1">
      <c r="A695" s="325"/>
      <c r="B695" s="83"/>
      <c r="C695" s="60"/>
      <c r="D695" s="60"/>
      <c r="E695" s="60"/>
      <c r="F695" s="60"/>
      <c r="G695" s="60"/>
      <c r="H695" s="90"/>
      <c r="I695" s="90"/>
      <c r="J695" s="87"/>
      <c r="K695" s="88"/>
      <c r="L695" s="89"/>
    </row>
    <row r="696" spans="1:22" s="108" customFormat="1">
      <c r="A696" s="325"/>
      <c r="C696" s="4"/>
      <c r="D696" s="4"/>
      <c r="E696" s="4"/>
      <c r="F696" s="4"/>
      <c r="G696" s="4"/>
      <c r="H696" s="307"/>
      <c r="I696" s="307"/>
      <c r="J696" s="59"/>
      <c r="K696" s="30"/>
      <c r="L696" s="101"/>
    </row>
    <row r="697" spans="1:22" s="108" customFormat="1">
      <c r="A697" s="325"/>
      <c r="B697" s="19" t="s">
        <v>1707</v>
      </c>
      <c r="C697" s="4"/>
      <c r="D697" s="4"/>
      <c r="E697" s="4"/>
      <c r="F697" s="4"/>
      <c r="G697" s="4"/>
      <c r="H697" s="307"/>
      <c r="I697" s="307"/>
      <c r="J697" s="59"/>
      <c r="K697" s="30"/>
      <c r="L697" s="101"/>
    </row>
    <row r="698" spans="1:22">
      <c r="A698" s="325"/>
      <c r="B698" s="19"/>
      <c r="C698" s="19"/>
      <c r="D698" s="19"/>
      <c r="E698" s="19"/>
      <c r="F698" s="19"/>
      <c r="G698" s="19"/>
      <c r="H698" s="15"/>
      <c r="I698" s="15"/>
      <c r="L698" s="73"/>
      <c r="M698" s="9"/>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601</v>
      </c>
      <c r="M699" s="9"/>
      <c r="N699" s="9"/>
      <c r="O699" s="9"/>
      <c r="P699" s="9"/>
      <c r="Q699" s="9"/>
      <c r="R699" s="9"/>
      <c r="S699" s="9"/>
      <c r="T699" s="9"/>
      <c r="U699" s="9"/>
      <c r="V699" s="9"/>
    </row>
    <row r="700" spans="1:22" ht="20.25" customHeight="1">
      <c r="A700" s="325"/>
      <c r="B700" s="2"/>
      <c r="C700" s="60"/>
      <c r="D700" s="4"/>
      <c r="F700" s="4"/>
      <c r="G700" s="4"/>
      <c r="H700" s="307"/>
      <c r="I700" s="65" t="s">
        <v>1148</v>
      </c>
      <c r="J700" s="66"/>
      <c r="K700" s="168"/>
      <c r="L700" s="78" t="s">
        <v>596</v>
      </c>
      <c r="M700" s="9"/>
      <c r="N700" s="9"/>
      <c r="O700" s="9"/>
      <c r="P700" s="9"/>
      <c r="Q700" s="9"/>
      <c r="R700" s="9"/>
      <c r="S700" s="9"/>
      <c r="T700" s="9"/>
      <c r="U700" s="9"/>
      <c r="V700" s="9"/>
    </row>
    <row r="701" spans="1:22" s="112" customFormat="1" ht="56.1" customHeight="1">
      <c r="A701" s="349" t="s">
        <v>1369</v>
      </c>
      <c r="B701" s="108"/>
      <c r="C701" s="383" t="s">
        <v>563</v>
      </c>
      <c r="D701" s="384"/>
      <c r="E701" s="384"/>
      <c r="F701" s="384"/>
      <c r="G701" s="384"/>
      <c r="H701" s="385"/>
      <c r="I701" s="116" t="s">
        <v>564</v>
      </c>
      <c r="J701" s="180">
        <f>IF(SUM(L701:L701)=0,IF(COUNTIF(L701:L701,"未確認")&gt;0,"未確認",IF(COUNTIF(L701:L701,"~*")&gt;0,"*",SUM(L701:L701))),SUM(L701:L701))</f>
        <v>0</v>
      </c>
      <c r="K701" s="181" t="str">
        <f>IF(OR(COUNTIF(L701:L701,"未確認")&gt;0,COUNTIF(L701:L701,"*")&gt;0),"※","")</f>
        <v/>
      </c>
      <c r="L701" s="111">
        <v>0</v>
      </c>
    </row>
    <row r="702" spans="1:22" s="112" customFormat="1" ht="56.1" customHeight="1">
      <c r="A702" s="349" t="s">
        <v>1372</v>
      </c>
      <c r="B702" s="113"/>
      <c r="C702" s="383" t="s">
        <v>565</v>
      </c>
      <c r="D702" s="384"/>
      <c r="E702" s="384"/>
      <c r="F702" s="384"/>
      <c r="G702" s="384"/>
      <c r="H702" s="385"/>
      <c r="I702" s="116" t="s">
        <v>566</v>
      </c>
      <c r="J702" s="180">
        <f>IF(SUM(L702:L702)=0,IF(COUNTIF(L702:L702,"未確認")&gt;0,"未確認",IF(COUNTIF(L702:L702,"~*")&gt;0,"*",SUM(L702:L702))),SUM(L702:L702))</f>
        <v>0</v>
      </c>
      <c r="K702" s="181" t="str">
        <f>IF(OR(COUNTIF(L702:L702,"未確認")&gt;0,COUNTIF(L702:L702,"*")&gt;0),"※","")</f>
        <v/>
      </c>
      <c r="L702" s="111">
        <v>0</v>
      </c>
    </row>
    <row r="703" spans="1:22" s="112" customFormat="1" ht="70.150000000000006" customHeight="1">
      <c r="A703" s="349" t="s">
        <v>1374</v>
      </c>
      <c r="B703" s="113"/>
      <c r="C703" s="386" t="s">
        <v>1709</v>
      </c>
      <c r="D703" s="387"/>
      <c r="E703" s="387"/>
      <c r="F703" s="387"/>
      <c r="G703" s="387"/>
      <c r="H703" s="388"/>
      <c r="I703" s="116" t="s">
        <v>568</v>
      </c>
      <c r="J703" s="180">
        <f>IF(SUM(L703:L703)=0,IF(COUNTIF(L703:L703,"未確認")&gt;0,"未確認",IF(COUNTIF(L703:L703,"~*")&gt;0,"*",SUM(L703:L703))),SUM(L703:L703))</f>
        <v>0</v>
      </c>
      <c r="K703" s="181" t="str">
        <f>IF(OR(COUNTIF(L703:L703,"未確認")&gt;0,COUNTIF(L703:L703,"*")&gt;0),"※","")</f>
        <v/>
      </c>
      <c r="L703" s="111">
        <v>0</v>
      </c>
    </row>
    <row r="704" spans="1:22" s="112" customFormat="1" ht="56.1" customHeight="1">
      <c r="A704" s="334" t="s">
        <v>1576</v>
      </c>
      <c r="B704" s="113"/>
      <c r="C704" s="383" t="s">
        <v>569</v>
      </c>
      <c r="D704" s="384"/>
      <c r="E704" s="384"/>
      <c r="F704" s="384"/>
      <c r="G704" s="384"/>
      <c r="H704" s="385"/>
      <c r="I704" s="116" t="s">
        <v>570</v>
      </c>
      <c r="J704" s="180">
        <f>IF(SUM(L704:L704)=0,IF(COUNTIF(L704:L704,"未確認")&gt;0,"未確認",IF(COUNTIF(L704:L704,"~*")&gt;0,"*",SUM(L704:L704))),SUM(L704:L704))</f>
        <v>0</v>
      </c>
      <c r="K704" s="181" t="str">
        <f>IF(OR(COUNTIF(L704:L704,"未確認")&gt;0,COUNTIF(L704:L704,"*")&gt;0),"※","")</f>
        <v/>
      </c>
      <c r="L704" s="111">
        <v>0</v>
      </c>
    </row>
    <row r="705" spans="1:22" s="112" customFormat="1" ht="70.150000000000006" customHeight="1">
      <c r="A705" s="349" t="s">
        <v>1377</v>
      </c>
      <c r="B705" s="113"/>
      <c r="C705" s="383" t="s">
        <v>1577</v>
      </c>
      <c r="D705" s="384"/>
      <c r="E705" s="384"/>
      <c r="F705" s="384"/>
      <c r="G705" s="384"/>
      <c r="H705" s="385"/>
      <c r="I705" s="116" t="s">
        <v>571</v>
      </c>
      <c r="J705" s="180">
        <f>IF(SUM(L705:L705)=0,IF(COUNTIF(L705:L705,"未確認")&gt;0,"未確認",IF(COUNTIF(L705:L705,"~*")&gt;0,"*",SUM(L705:L705))),SUM(L705:L705))</f>
        <v>0</v>
      </c>
      <c r="K705" s="181" t="str">
        <f>IF(OR(COUNTIF(L705:L705,"未確認")&gt;0,COUNTIF(L705:L705,"*")&gt;0),"※","")</f>
        <v/>
      </c>
      <c r="L705" s="111">
        <v>0</v>
      </c>
    </row>
    <row r="706" spans="1:22" s="1" customFormat="1">
      <c r="A706" s="325"/>
      <c r="B706" s="19"/>
      <c r="C706" s="19"/>
      <c r="D706" s="19"/>
      <c r="E706" s="19"/>
      <c r="F706" s="19"/>
      <c r="G706" s="19"/>
      <c r="H706" s="15"/>
      <c r="I706" s="15"/>
      <c r="J706" s="87"/>
      <c r="K706" s="88"/>
      <c r="L706" s="89"/>
    </row>
    <row r="707" spans="1:22" s="82" customFormat="1">
      <c r="A707" s="325"/>
      <c r="B707" s="83"/>
      <c r="C707" s="60"/>
      <c r="D707" s="60"/>
      <c r="E707" s="60"/>
      <c r="F707" s="60"/>
      <c r="G707" s="60"/>
      <c r="H707" s="90"/>
      <c r="I707" s="90"/>
      <c r="J707" s="87"/>
      <c r="K707" s="88"/>
      <c r="L707" s="89"/>
    </row>
    <row r="708" spans="1:22" s="82" customFormat="1">
      <c r="A708" s="325"/>
      <c r="B708" s="83"/>
      <c r="C708" s="60"/>
      <c r="D708" s="60"/>
      <c r="E708" s="60"/>
      <c r="F708" s="60"/>
      <c r="G708" s="60"/>
      <c r="H708" s="90"/>
      <c r="I708" s="90"/>
      <c r="J708" s="87"/>
      <c r="K708" s="88"/>
      <c r="L708" s="89"/>
    </row>
    <row r="709" spans="1:22" s="108" customFormat="1">
      <c r="A709" s="325"/>
      <c r="C709" s="4"/>
      <c r="D709" s="4"/>
      <c r="E709" s="4"/>
      <c r="F709" s="4"/>
      <c r="G709" s="4"/>
      <c r="H709" s="307"/>
      <c r="I709" s="307"/>
      <c r="J709" s="59"/>
      <c r="K709" s="30"/>
      <c r="L709" s="101"/>
    </row>
    <row r="710" spans="1:22" s="108" customFormat="1">
      <c r="A710" s="325"/>
      <c r="B710" s="19" t="s">
        <v>572</v>
      </c>
      <c r="C710" s="4"/>
      <c r="D710" s="4"/>
      <c r="E710" s="4"/>
      <c r="F710" s="4"/>
      <c r="G710" s="4"/>
      <c r="H710" s="307"/>
      <c r="I710" s="307"/>
      <c r="J710" s="59"/>
      <c r="K710" s="30"/>
      <c r="L710" s="101"/>
    </row>
    <row r="711" spans="1:22">
      <c r="A711" s="325"/>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601</v>
      </c>
      <c r="M712" s="9"/>
      <c r="N712" s="9"/>
      <c r="O712" s="9"/>
      <c r="P712" s="9"/>
      <c r="Q712" s="9"/>
      <c r="R712" s="9"/>
      <c r="S712" s="9"/>
      <c r="T712" s="9"/>
      <c r="U712" s="9"/>
      <c r="V712" s="9"/>
    </row>
    <row r="713" spans="1:22" ht="20.25" customHeight="1">
      <c r="A713" s="325"/>
      <c r="B713" s="2"/>
      <c r="C713" s="60"/>
      <c r="D713" s="4"/>
      <c r="F713" s="4"/>
      <c r="G713" s="4"/>
      <c r="H713" s="307"/>
      <c r="I713" s="65" t="s">
        <v>1148</v>
      </c>
      <c r="J713" s="66"/>
      <c r="K713" s="168"/>
      <c r="L713" s="78" t="s">
        <v>596</v>
      </c>
      <c r="M713" s="9"/>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IF(SUM(L714:L714)=0,IF(COUNTIF(L714:L714,"未確認")&gt;0,"未確認",IF(COUNTIF(L714:L714,"~*")&gt;0,"*",SUM(L714:L714))),SUM(L714:L714))</f>
        <v>0</v>
      </c>
      <c r="K714" s="181" t="str">
        <f>IF(OR(COUNTIF(L714:L714,"未確認")&gt;0,COUNTIF(L714:L714,"*")&gt;0),"※","")</f>
        <v/>
      </c>
      <c r="L714" s="111">
        <v>0</v>
      </c>
    </row>
    <row r="715" spans="1:22" s="112" customFormat="1" ht="70.150000000000006" customHeight="1">
      <c r="A715" s="349" t="s">
        <v>1380</v>
      </c>
      <c r="B715" s="113"/>
      <c r="C715" s="383" t="s">
        <v>575</v>
      </c>
      <c r="D715" s="384"/>
      <c r="E715" s="384"/>
      <c r="F715" s="384"/>
      <c r="G715" s="384"/>
      <c r="H715" s="385"/>
      <c r="I715" s="116" t="s">
        <v>576</v>
      </c>
      <c r="J715" s="180">
        <f>IF(SUM(L715:L715)=0,IF(COUNTIF(L715:L715,"未確認")&gt;0,"未確認",IF(COUNTIF(L715:L715,"~*")&gt;0,"*",SUM(L715:L715))),SUM(L715:L715))</f>
        <v>0</v>
      </c>
      <c r="K715" s="181" t="str">
        <f>IF(OR(COUNTIF(L715:L715,"未確認")&gt;0,COUNTIF(L715:L715,"*")&gt;0),"※","")</f>
        <v/>
      </c>
      <c r="L715" s="111">
        <v>0</v>
      </c>
    </row>
    <row r="716" spans="1:22" s="112" customFormat="1" ht="70.150000000000006" customHeight="1">
      <c r="A716" s="349" t="s">
        <v>1381</v>
      </c>
      <c r="B716" s="113"/>
      <c r="C716" s="386" t="s">
        <v>577</v>
      </c>
      <c r="D716" s="387"/>
      <c r="E716" s="387"/>
      <c r="F716" s="387"/>
      <c r="G716" s="387"/>
      <c r="H716" s="388"/>
      <c r="I716" s="116" t="s">
        <v>578</v>
      </c>
      <c r="J716" s="180">
        <f>IF(SUM(L716:L716)=0,IF(COUNTIF(L716:L716,"未確認")&gt;0,"未確認",IF(COUNTIF(L716:L716,"~*")&gt;0,"*",SUM(L716:L716))),SUM(L716:L716))</f>
        <v>0</v>
      </c>
      <c r="K716" s="181" t="str">
        <f>IF(OR(COUNTIF(L716:L716,"未確認")&gt;0,COUNTIF(L716:L716,"*")&gt;0),"※","")</f>
        <v/>
      </c>
      <c r="L716" s="111">
        <v>0</v>
      </c>
    </row>
    <row r="717" spans="1:22" s="112" customFormat="1" ht="70.150000000000006" customHeight="1">
      <c r="A717" s="349" t="s">
        <v>1382</v>
      </c>
      <c r="B717" s="113"/>
      <c r="C717" s="386" t="s">
        <v>579</v>
      </c>
      <c r="D717" s="387"/>
      <c r="E717" s="387"/>
      <c r="F717" s="387"/>
      <c r="G717" s="387"/>
      <c r="H717" s="388"/>
      <c r="I717" s="116" t="s">
        <v>580</v>
      </c>
      <c r="J717" s="180">
        <f>IF(SUM(L717:L717)=0,IF(COUNTIF(L717:L717,"未確認")&gt;0,"未確認",IF(COUNTIF(L717:L717,"~*")&gt;0,"*",SUM(L717:L717))),SUM(L717:L717))</f>
        <v>0</v>
      </c>
      <c r="K717" s="181" t="str">
        <f>IF(OR(COUNTIF(L717:L717,"未確認")&gt;0,COUNTIF(L717:L717,"*")&gt;0),"※","")</f>
        <v/>
      </c>
      <c r="L717" s="111">
        <v>0</v>
      </c>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604</v>
      </c>
      <c r="C2" s="12"/>
      <c r="D2" s="12"/>
      <c r="E2" s="12"/>
      <c r="F2" s="12"/>
      <c r="G2" s="12"/>
      <c r="H2" s="10"/>
    </row>
    <row r="3" spans="1:22">
      <c r="A3" s="325"/>
      <c r="B3" s="13" t="s">
        <v>1943</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S8" s="9"/>
      <c r="T8" s="9"/>
      <c r="U8" s="9"/>
      <c r="V8" s="9"/>
    </row>
    <row r="9" spans="1:22" s="22" customFormat="1">
      <c r="A9" s="325"/>
      <c r="B9" s="24"/>
      <c r="C9" s="20"/>
      <c r="D9" s="20"/>
      <c r="E9" s="20"/>
      <c r="F9" s="20"/>
      <c r="G9" s="20"/>
      <c r="H9" s="21"/>
      <c r="I9" s="513" t="s">
        <v>874</v>
      </c>
      <c r="J9" s="513"/>
      <c r="K9" s="513"/>
      <c r="L9" s="321" t="s">
        <v>611</v>
      </c>
      <c r="M9" s="321" t="s">
        <v>609</v>
      </c>
      <c r="N9" s="321" t="s">
        <v>605</v>
      </c>
      <c r="O9" s="321" t="s">
        <v>606</v>
      </c>
      <c r="P9" s="321" t="s">
        <v>607</v>
      </c>
      <c r="Q9" s="321" t="s">
        <v>608</v>
      </c>
      <c r="R9" s="321" t="s">
        <v>610</v>
      </c>
    </row>
    <row r="10" spans="1:22" s="22" customFormat="1" ht="34.5" customHeight="1">
      <c r="A10" s="327" t="s">
        <v>876</v>
      </c>
      <c r="B10" s="18"/>
      <c r="C10" s="20"/>
      <c r="D10" s="20"/>
      <c r="E10" s="20"/>
      <c r="F10" s="20"/>
      <c r="G10" s="20"/>
      <c r="H10" s="21"/>
      <c r="I10" s="512" t="s">
        <v>877</v>
      </c>
      <c r="J10" s="512"/>
      <c r="K10" s="512"/>
      <c r="L10" s="25" t="s">
        <v>1385</v>
      </c>
      <c r="M10" s="25" t="s">
        <v>1385</v>
      </c>
      <c r="N10" s="25" t="s">
        <v>89</v>
      </c>
      <c r="O10" s="25" t="s">
        <v>1385</v>
      </c>
      <c r="P10" s="25" t="s">
        <v>1385</v>
      </c>
      <c r="Q10" s="25" t="s">
        <v>1385</v>
      </c>
      <c r="R10" s="25" t="s">
        <v>1385</v>
      </c>
    </row>
    <row r="11" spans="1:22" s="22" customFormat="1" ht="34.5" customHeight="1">
      <c r="A11" s="327" t="s">
        <v>876</v>
      </c>
      <c r="B11" s="26"/>
      <c r="C11" s="20"/>
      <c r="D11" s="20"/>
      <c r="E11" s="20"/>
      <c r="F11" s="20"/>
      <c r="G11" s="20"/>
      <c r="H11" s="21"/>
      <c r="I11" s="512" t="s">
        <v>881</v>
      </c>
      <c r="J11" s="512"/>
      <c r="K11" s="512"/>
      <c r="L11" s="25" t="s">
        <v>89</v>
      </c>
      <c r="M11" s="25" t="s">
        <v>89</v>
      </c>
      <c r="N11" s="25" t="s">
        <v>89</v>
      </c>
      <c r="O11" s="25" t="s">
        <v>89</v>
      </c>
      <c r="P11" s="25" t="s">
        <v>89</v>
      </c>
      <c r="Q11" s="25" t="s">
        <v>89</v>
      </c>
      <c r="R11" s="25" t="s">
        <v>89</v>
      </c>
    </row>
    <row r="12" spans="1:22">
      <c r="A12" s="325"/>
      <c r="B12" s="19"/>
      <c r="S12" s="9"/>
      <c r="T12" s="9"/>
      <c r="U12" s="9"/>
      <c r="V12" s="9"/>
    </row>
    <row r="13" spans="1:22">
      <c r="A13" s="325"/>
      <c r="B13" s="18"/>
      <c r="S13" s="9"/>
      <c r="T13" s="9"/>
      <c r="U13" s="9"/>
      <c r="V13" s="9"/>
    </row>
    <row r="14" spans="1:22" s="22" customFormat="1">
      <c r="A14" s="325"/>
      <c r="B14" s="19" t="s">
        <v>885</v>
      </c>
      <c r="C14" s="20"/>
      <c r="D14" s="20"/>
      <c r="E14" s="20"/>
      <c r="F14" s="20"/>
      <c r="G14" s="20"/>
      <c r="H14" s="21"/>
      <c r="I14" s="21"/>
      <c r="J14" s="6"/>
      <c r="K14" s="7"/>
      <c r="L14" s="6"/>
      <c r="M14" s="6"/>
      <c r="N14" s="8"/>
      <c r="O14" s="8"/>
      <c r="P14" s="8"/>
      <c r="Q14" s="8"/>
      <c r="R14" s="8"/>
    </row>
    <row r="15" spans="1:22" s="22" customFormat="1">
      <c r="A15" s="325"/>
      <c r="B15" s="19"/>
      <c r="C15" s="19"/>
      <c r="D15" s="19"/>
      <c r="E15" s="19"/>
      <c r="F15" s="19"/>
      <c r="G15" s="19"/>
      <c r="H15" s="15"/>
      <c r="I15" s="15"/>
      <c r="J15" s="6"/>
      <c r="K15" s="7"/>
      <c r="L15" s="23"/>
      <c r="M15" s="23"/>
      <c r="N15" s="23"/>
      <c r="O15" s="23"/>
      <c r="P15" s="23"/>
      <c r="Q15" s="23"/>
      <c r="R15" s="8"/>
    </row>
    <row r="16" spans="1:22" s="22" customFormat="1">
      <c r="A16" s="325"/>
      <c r="B16" s="24"/>
      <c r="C16" s="20"/>
      <c r="D16" s="20"/>
      <c r="E16" s="20"/>
      <c r="F16" s="20"/>
      <c r="G16" s="20"/>
      <c r="H16" s="21"/>
      <c r="I16" s="513" t="s">
        <v>0</v>
      </c>
      <c r="J16" s="513"/>
      <c r="K16" s="513"/>
      <c r="L16" s="321" t="s">
        <v>611</v>
      </c>
      <c r="M16" s="321" t="s">
        <v>609</v>
      </c>
      <c r="N16" s="321" t="s">
        <v>605</v>
      </c>
      <c r="O16" s="321" t="s">
        <v>606</v>
      </c>
      <c r="P16" s="321" t="s">
        <v>607</v>
      </c>
      <c r="Q16" s="321" t="s">
        <v>608</v>
      </c>
      <c r="R16" s="321" t="s">
        <v>610</v>
      </c>
    </row>
    <row r="17" spans="1:22" s="22" customFormat="1" ht="34.5" customHeight="1">
      <c r="A17" s="327" t="s">
        <v>876</v>
      </c>
      <c r="B17" s="18"/>
      <c r="C17" s="20"/>
      <c r="D17" s="20"/>
      <c r="E17" s="20"/>
      <c r="F17" s="20"/>
      <c r="G17" s="20"/>
      <c r="H17" s="21"/>
      <c r="I17" s="512" t="s">
        <v>18</v>
      </c>
      <c r="J17" s="512"/>
      <c r="K17" s="512"/>
      <c r="L17" s="25"/>
      <c r="M17" s="25"/>
      <c r="N17" s="25"/>
      <c r="O17" s="25"/>
      <c r="P17" s="25"/>
      <c r="Q17" s="25"/>
      <c r="R17" s="25"/>
    </row>
    <row r="18" spans="1:22" s="22" customFormat="1" ht="34.5" customHeight="1">
      <c r="A18" s="327" t="s">
        <v>876</v>
      </c>
      <c r="B18" s="26"/>
      <c r="C18" s="20"/>
      <c r="D18" s="20"/>
      <c r="E18" s="20"/>
      <c r="F18" s="20"/>
      <c r="G18" s="20"/>
      <c r="H18" s="21"/>
      <c r="I18" s="512" t="s">
        <v>19</v>
      </c>
      <c r="J18" s="512"/>
      <c r="K18" s="512"/>
      <c r="L18" s="25"/>
      <c r="M18" s="25"/>
      <c r="N18" s="25"/>
      <c r="O18" s="25"/>
      <c r="P18" s="25"/>
      <c r="Q18" s="25"/>
      <c r="R18" s="25"/>
    </row>
    <row r="19" spans="1:22" s="22" customFormat="1" ht="34.5" customHeight="1">
      <c r="A19" s="327" t="s">
        <v>876</v>
      </c>
      <c r="B19" s="26"/>
      <c r="C19" s="20"/>
      <c r="D19" s="20"/>
      <c r="E19" s="20"/>
      <c r="F19" s="20"/>
      <c r="G19" s="20"/>
      <c r="H19" s="21"/>
      <c r="I19" s="512" t="s">
        <v>20</v>
      </c>
      <c r="J19" s="512"/>
      <c r="K19" s="512"/>
      <c r="L19" s="27"/>
      <c r="M19" s="27"/>
      <c r="N19" s="27"/>
      <c r="O19" s="27"/>
      <c r="P19" s="27"/>
      <c r="Q19" s="27"/>
      <c r="R19" s="27"/>
    </row>
    <row r="20" spans="1:22" s="22" customFormat="1" ht="34.5" customHeight="1">
      <c r="A20" s="327" t="s">
        <v>876</v>
      </c>
      <c r="B20" s="18"/>
      <c r="C20" s="20"/>
      <c r="D20" s="20"/>
      <c r="E20" s="20"/>
      <c r="F20" s="20"/>
      <c r="G20" s="20"/>
      <c r="H20" s="21"/>
      <c r="I20" s="512" t="s">
        <v>21</v>
      </c>
      <c r="J20" s="512"/>
      <c r="K20" s="512"/>
      <c r="L20" s="28" t="s">
        <v>886</v>
      </c>
      <c r="M20" s="28" t="s">
        <v>886</v>
      </c>
      <c r="N20" s="28" t="s">
        <v>886</v>
      </c>
      <c r="O20" s="28" t="s">
        <v>886</v>
      </c>
      <c r="P20" s="28" t="s">
        <v>886</v>
      </c>
      <c r="Q20" s="28" t="s">
        <v>886</v>
      </c>
      <c r="R20" s="28" t="s">
        <v>886</v>
      </c>
    </row>
    <row r="21" spans="1:22" s="22" customFormat="1" ht="34.5" customHeight="1">
      <c r="A21" s="327" t="s">
        <v>876</v>
      </c>
      <c r="B21" s="18"/>
      <c r="C21" s="20"/>
      <c r="D21" s="20"/>
      <c r="E21" s="20"/>
      <c r="F21" s="20"/>
      <c r="G21" s="20"/>
      <c r="H21" s="21"/>
      <c r="I21" s="512" t="s">
        <v>22</v>
      </c>
      <c r="J21" s="512"/>
      <c r="K21" s="512"/>
      <c r="L21" s="27"/>
      <c r="M21" s="27"/>
      <c r="N21" s="27"/>
      <c r="O21" s="27"/>
      <c r="P21" s="27"/>
      <c r="Q21" s="27"/>
      <c r="R21" s="27"/>
    </row>
    <row r="22" spans="1:22" s="22" customFormat="1" ht="34.5" customHeight="1">
      <c r="A22" s="327" t="s">
        <v>876</v>
      </c>
      <c r="B22" s="18"/>
      <c r="C22" s="20"/>
      <c r="D22" s="20"/>
      <c r="E22" s="20"/>
      <c r="F22" s="20"/>
      <c r="G22" s="20"/>
      <c r="H22" s="21"/>
      <c r="I22" s="512" t="s">
        <v>23</v>
      </c>
      <c r="J22" s="512"/>
      <c r="K22" s="512"/>
      <c r="L22" s="27"/>
      <c r="M22" s="27"/>
      <c r="N22" s="27"/>
      <c r="O22" s="27"/>
      <c r="P22" s="27"/>
      <c r="Q22" s="27"/>
      <c r="R22" s="27"/>
    </row>
    <row r="23" spans="1:22" s="22" customFormat="1" ht="34.5" customHeight="1">
      <c r="A23" s="327" t="s">
        <v>876</v>
      </c>
      <c r="B23" s="18"/>
      <c r="C23" s="20"/>
      <c r="D23" s="20"/>
      <c r="E23" s="20"/>
      <c r="F23" s="20"/>
      <c r="G23" s="20"/>
      <c r="H23" s="21"/>
      <c r="I23" s="512" t="s">
        <v>24</v>
      </c>
      <c r="J23" s="512"/>
      <c r="K23" s="512"/>
      <c r="L23" s="27"/>
      <c r="M23" s="27"/>
      <c r="N23" s="27"/>
      <c r="O23" s="27"/>
      <c r="P23" s="27"/>
      <c r="Q23" s="27"/>
      <c r="R23" s="27"/>
    </row>
    <row r="24" spans="1:22" s="22" customFormat="1" ht="315" customHeight="1">
      <c r="A24" s="327" t="s">
        <v>887</v>
      </c>
      <c r="B24" s="18"/>
      <c r="C24" s="20"/>
      <c r="D24" s="20"/>
      <c r="E24" s="20"/>
      <c r="F24" s="20"/>
      <c r="G24" s="20"/>
      <c r="H24" s="21"/>
      <c r="I24" s="511" t="s">
        <v>1944</v>
      </c>
      <c r="J24" s="511"/>
      <c r="K24" s="511"/>
      <c r="L24" s="27" t="s">
        <v>26</v>
      </c>
      <c r="M24" s="27" t="s">
        <v>26</v>
      </c>
      <c r="N24" s="27" t="s">
        <v>26</v>
      </c>
      <c r="O24" s="27" t="s">
        <v>26</v>
      </c>
      <c r="P24" s="27" t="s">
        <v>26</v>
      </c>
      <c r="Q24" s="27" t="s">
        <v>26</v>
      </c>
      <c r="R24" s="27" t="s">
        <v>26</v>
      </c>
    </row>
    <row r="25" spans="1:22" s="22" customFormat="1">
      <c r="A25" s="325"/>
      <c r="B25" s="18"/>
      <c r="C25" s="3"/>
      <c r="D25" s="3"/>
      <c r="E25" s="4"/>
      <c r="F25" s="3"/>
      <c r="G25" s="29"/>
      <c r="H25" s="5"/>
      <c r="I25" s="5"/>
      <c r="J25" s="6"/>
      <c r="K25" s="30"/>
      <c r="L25" s="8"/>
      <c r="M25" s="8"/>
      <c r="N25" s="8"/>
      <c r="O25" s="8"/>
      <c r="P25" s="8"/>
      <c r="Q25" s="8"/>
      <c r="R25" s="9"/>
    </row>
    <row r="26" spans="1:22">
      <c r="A26" s="325"/>
      <c r="B26" s="18"/>
      <c r="K26" s="30"/>
      <c r="L26" s="8"/>
      <c r="M26" s="8"/>
      <c r="R26" s="9"/>
      <c r="S26" s="9"/>
      <c r="T26" s="9"/>
      <c r="U26" s="9"/>
      <c r="V26" s="9"/>
    </row>
    <row r="27" spans="1:22" s="22" customFormat="1">
      <c r="A27" s="325"/>
      <c r="B27" s="31" t="s">
        <v>27</v>
      </c>
      <c r="C27" s="20"/>
      <c r="D27" s="20"/>
      <c r="E27" s="20"/>
      <c r="F27" s="20"/>
      <c r="G27" s="20"/>
      <c r="H27" s="21"/>
      <c r="I27" s="21"/>
      <c r="J27" s="6"/>
      <c r="K27" s="30"/>
      <c r="L27" s="8"/>
      <c r="M27" s="8"/>
      <c r="N27" s="8"/>
      <c r="O27" s="8"/>
      <c r="P27" s="8"/>
      <c r="Q27" s="8"/>
      <c r="R27" s="9"/>
    </row>
    <row r="28" spans="1:22" s="22" customFormat="1">
      <c r="A28" s="325"/>
      <c r="B28" s="19"/>
      <c r="C28" s="19"/>
      <c r="D28" s="19"/>
      <c r="E28" s="19"/>
      <c r="F28" s="19"/>
      <c r="G28" s="19"/>
      <c r="H28" s="15"/>
      <c r="I28" s="15"/>
      <c r="J28" s="6"/>
      <c r="K28" s="30"/>
      <c r="L28" s="23"/>
      <c r="M28" s="23"/>
      <c r="N28" s="23"/>
      <c r="O28" s="23"/>
      <c r="P28" s="23"/>
      <c r="Q28" s="23"/>
      <c r="R28" s="9"/>
    </row>
    <row r="29" spans="1:22" s="22" customFormat="1">
      <c r="A29" s="325"/>
      <c r="B29" s="24"/>
      <c r="C29" s="20"/>
      <c r="D29" s="20"/>
      <c r="E29" s="20"/>
      <c r="F29" s="20"/>
      <c r="G29" s="20"/>
      <c r="H29" s="21"/>
      <c r="I29" s="508" t="s">
        <v>28</v>
      </c>
      <c r="J29" s="509"/>
      <c r="K29" s="510"/>
      <c r="L29" s="321" t="s">
        <v>611</v>
      </c>
      <c r="M29" s="321" t="s">
        <v>609</v>
      </c>
      <c r="N29" s="321" t="s">
        <v>605</v>
      </c>
      <c r="O29" s="321" t="s">
        <v>606</v>
      </c>
      <c r="P29" s="321" t="s">
        <v>607</v>
      </c>
      <c r="Q29" s="321" t="s">
        <v>608</v>
      </c>
      <c r="R29" s="321" t="s">
        <v>610</v>
      </c>
    </row>
    <row r="30" spans="1:22" s="22" customFormat="1" ht="34.5" customHeight="1">
      <c r="A30" s="327" t="s">
        <v>888</v>
      </c>
      <c r="B30" s="18"/>
      <c r="C30" s="20"/>
      <c r="D30" s="20"/>
      <c r="E30" s="20"/>
      <c r="F30" s="20"/>
      <c r="G30" s="20"/>
      <c r="H30" s="21"/>
      <c r="I30" s="502" t="s">
        <v>18</v>
      </c>
      <c r="J30" s="503"/>
      <c r="K30" s="504"/>
      <c r="L30" s="25"/>
      <c r="M30" s="25"/>
      <c r="N30" s="25"/>
      <c r="O30" s="25"/>
      <c r="P30" s="25"/>
      <c r="Q30" s="25"/>
      <c r="R30" s="25"/>
    </row>
    <row r="31" spans="1:22" s="22" customFormat="1" ht="34.5" customHeight="1">
      <c r="A31" s="327" t="s">
        <v>888</v>
      </c>
      <c r="B31" s="26"/>
      <c r="C31" s="20"/>
      <c r="D31" s="20"/>
      <c r="E31" s="20"/>
      <c r="F31" s="20"/>
      <c r="G31" s="20"/>
      <c r="H31" s="21"/>
      <c r="I31" s="502" t="s">
        <v>19</v>
      </c>
      <c r="J31" s="503"/>
      <c r="K31" s="504"/>
      <c r="L31" s="25"/>
      <c r="M31" s="25"/>
      <c r="N31" s="25"/>
      <c r="O31" s="25"/>
      <c r="P31" s="25"/>
      <c r="Q31" s="25"/>
      <c r="R31" s="25"/>
    </row>
    <row r="32" spans="1:22" s="22" customFormat="1" ht="34.5" customHeight="1">
      <c r="A32" s="327" t="s">
        <v>888</v>
      </c>
      <c r="B32" s="26"/>
      <c r="C32" s="20"/>
      <c r="D32" s="20"/>
      <c r="E32" s="20"/>
      <c r="F32" s="20"/>
      <c r="G32" s="20"/>
      <c r="H32" s="21"/>
      <c r="I32" s="502" t="s">
        <v>20</v>
      </c>
      <c r="J32" s="503"/>
      <c r="K32" s="504"/>
      <c r="L32" s="27"/>
      <c r="M32" s="27"/>
      <c r="N32" s="27"/>
      <c r="O32" s="27"/>
      <c r="P32" s="27"/>
      <c r="Q32" s="27"/>
      <c r="R32" s="27"/>
    </row>
    <row r="33" spans="1:22" s="22" customFormat="1" ht="34.5" customHeight="1">
      <c r="A33" s="327" t="s">
        <v>888</v>
      </c>
      <c r="B33" s="18"/>
      <c r="C33" s="20"/>
      <c r="D33" s="20"/>
      <c r="E33" s="20"/>
      <c r="F33" s="20"/>
      <c r="G33" s="20"/>
      <c r="H33" s="21"/>
      <c r="I33" s="502" t="s">
        <v>21</v>
      </c>
      <c r="J33" s="503"/>
      <c r="K33" s="504"/>
      <c r="L33" s="28" t="s">
        <v>886</v>
      </c>
      <c r="M33" s="28" t="s">
        <v>886</v>
      </c>
      <c r="N33" s="28" t="s">
        <v>886</v>
      </c>
      <c r="O33" s="28" t="s">
        <v>886</v>
      </c>
      <c r="P33" s="28" t="s">
        <v>886</v>
      </c>
      <c r="Q33" s="28" t="s">
        <v>886</v>
      </c>
      <c r="R33" s="28" t="s">
        <v>886</v>
      </c>
    </row>
    <row r="34" spans="1:22" s="22" customFormat="1" ht="34.5" customHeight="1">
      <c r="A34" s="327" t="s">
        <v>888</v>
      </c>
      <c r="B34" s="18"/>
      <c r="C34" s="20"/>
      <c r="D34" s="20"/>
      <c r="E34" s="20"/>
      <c r="F34" s="20"/>
      <c r="G34" s="20"/>
      <c r="H34" s="21"/>
      <c r="I34" s="499" t="s">
        <v>29</v>
      </c>
      <c r="J34" s="500"/>
      <c r="K34" s="501"/>
      <c r="L34" s="27"/>
      <c r="M34" s="27"/>
      <c r="N34" s="27"/>
      <c r="O34" s="27"/>
      <c r="P34" s="27"/>
      <c r="Q34" s="27"/>
      <c r="R34" s="27"/>
    </row>
    <row r="35" spans="1:22" s="22" customFormat="1" ht="34.5" customHeight="1">
      <c r="A35" s="327" t="s">
        <v>888</v>
      </c>
      <c r="B35" s="18"/>
      <c r="C35" s="20"/>
      <c r="D35" s="20"/>
      <c r="E35" s="20"/>
      <c r="F35" s="20"/>
      <c r="G35" s="20"/>
      <c r="H35" s="21"/>
      <c r="I35" s="499" t="s">
        <v>30</v>
      </c>
      <c r="J35" s="500"/>
      <c r="K35" s="501"/>
      <c r="L35" s="27"/>
      <c r="M35" s="27"/>
      <c r="N35" s="27"/>
      <c r="O35" s="27"/>
      <c r="P35" s="27"/>
      <c r="Q35" s="27"/>
      <c r="R35" s="27"/>
    </row>
    <row r="36" spans="1:22" s="32" customFormat="1" ht="34.5" customHeight="1">
      <c r="A36" s="327" t="s">
        <v>888</v>
      </c>
      <c r="B36" s="18"/>
      <c r="C36" s="20"/>
      <c r="D36" s="20"/>
      <c r="E36" s="20"/>
      <c r="F36" s="20"/>
      <c r="G36" s="20"/>
      <c r="H36" s="21"/>
      <c r="I36" s="499" t="s">
        <v>31</v>
      </c>
      <c r="J36" s="500"/>
      <c r="K36" s="501"/>
      <c r="L36" s="27"/>
      <c r="M36" s="27"/>
      <c r="N36" s="27"/>
      <c r="O36" s="27"/>
      <c r="P36" s="27"/>
      <c r="Q36" s="27"/>
      <c r="R36" s="27"/>
    </row>
    <row r="37" spans="1:22" s="22" customFormat="1" ht="34.5" customHeight="1">
      <c r="A37" s="327" t="s">
        <v>888</v>
      </c>
      <c r="B37" s="18"/>
      <c r="C37" s="20"/>
      <c r="D37" s="20"/>
      <c r="E37" s="20"/>
      <c r="F37" s="20"/>
      <c r="G37" s="20"/>
      <c r="H37" s="21"/>
      <c r="I37" s="496" t="s">
        <v>24</v>
      </c>
      <c r="J37" s="496"/>
      <c r="K37" s="496"/>
      <c r="L37" s="27"/>
      <c r="M37" s="27"/>
      <c r="N37" s="27"/>
      <c r="O37" s="27"/>
      <c r="P37" s="27"/>
      <c r="Q37" s="27"/>
      <c r="R37" s="27"/>
    </row>
    <row r="38" spans="1:22" s="22" customFormat="1">
      <c r="A38" s="325"/>
      <c r="B38" s="18"/>
      <c r="C38" s="3"/>
      <c r="D38" s="3"/>
      <c r="E38" s="4"/>
      <c r="F38" s="3"/>
      <c r="G38" s="33"/>
      <c r="H38" s="5"/>
      <c r="I38" s="5"/>
      <c r="J38" s="6"/>
      <c r="K38" s="30"/>
      <c r="L38" s="8"/>
      <c r="M38" s="8"/>
      <c r="N38" s="8"/>
      <c r="O38" s="8"/>
      <c r="P38" s="8"/>
      <c r="Q38" s="8"/>
      <c r="R38" s="9"/>
    </row>
    <row r="39" spans="1:22" s="22" customFormat="1">
      <c r="A39" s="325"/>
      <c r="B39" s="18"/>
      <c r="C39" s="3"/>
      <c r="D39" s="3"/>
      <c r="E39" s="4"/>
      <c r="F39" s="3"/>
      <c r="G39" s="33"/>
      <c r="H39" s="5"/>
      <c r="I39" s="5"/>
      <c r="J39" s="6"/>
      <c r="K39" s="30"/>
      <c r="L39" s="8"/>
      <c r="M39" s="8"/>
      <c r="N39" s="8"/>
      <c r="O39" s="8"/>
      <c r="P39" s="8"/>
      <c r="Q39" s="8"/>
      <c r="R39" s="9"/>
    </row>
    <row r="40" spans="1:22" s="22" customFormat="1">
      <c r="A40" s="325"/>
      <c r="B40" s="31" t="s">
        <v>32</v>
      </c>
      <c r="C40" s="20"/>
      <c r="D40" s="20"/>
      <c r="E40" s="20"/>
      <c r="F40" s="20"/>
      <c r="G40" s="20"/>
      <c r="H40" s="21"/>
      <c r="I40" s="21"/>
      <c r="J40" s="6"/>
      <c r="K40" s="30"/>
      <c r="L40" s="8"/>
      <c r="M40" s="8"/>
      <c r="N40" s="8"/>
      <c r="O40" s="8"/>
      <c r="P40" s="8"/>
      <c r="Q40" s="8"/>
      <c r="R40" s="9"/>
    </row>
    <row r="41" spans="1:22" s="22" customFormat="1">
      <c r="A41" s="325"/>
      <c r="B41" s="19"/>
      <c r="C41" s="19"/>
      <c r="D41" s="19"/>
      <c r="E41" s="19"/>
      <c r="F41" s="19"/>
      <c r="G41" s="19"/>
      <c r="H41" s="15"/>
      <c r="I41" s="15"/>
      <c r="J41" s="6"/>
      <c r="K41" s="30"/>
      <c r="L41" s="23"/>
      <c r="M41" s="23"/>
      <c r="N41" s="23"/>
      <c r="O41" s="23"/>
      <c r="P41" s="23"/>
      <c r="Q41" s="23"/>
      <c r="R41" s="9"/>
    </row>
    <row r="42" spans="1:22" s="22" customFormat="1">
      <c r="A42" s="325"/>
      <c r="B42" s="24"/>
      <c r="C42" s="20"/>
      <c r="D42" s="20"/>
      <c r="E42" s="20"/>
      <c r="F42" s="20"/>
      <c r="G42" s="20"/>
      <c r="H42" s="21"/>
      <c r="I42" s="508" t="s">
        <v>33</v>
      </c>
      <c r="J42" s="509"/>
      <c r="K42" s="510"/>
      <c r="L42" s="321" t="s">
        <v>611</v>
      </c>
      <c r="M42" s="321" t="s">
        <v>609</v>
      </c>
      <c r="N42" s="321" t="s">
        <v>605</v>
      </c>
      <c r="O42" s="321" t="s">
        <v>606</v>
      </c>
      <c r="P42" s="321" t="s">
        <v>607</v>
      </c>
      <c r="Q42" s="321" t="s">
        <v>608</v>
      </c>
      <c r="R42" s="321" t="s">
        <v>610</v>
      </c>
    </row>
    <row r="43" spans="1:22" s="22" customFormat="1" ht="34.5" customHeight="1">
      <c r="A43" s="327" t="s">
        <v>889</v>
      </c>
      <c r="B43" s="18"/>
      <c r="C43" s="20"/>
      <c r="D43" s="20"/>
      <c r="E43" s="20"/>
      <c r="F43" s="20"/>
      <c r="G43" s="20"/>
      <c r="H43" s="21"/>
      <c r="I43" s="502" t="s">
        <v>34</v>
      </c>
      <c r="J43" s="503"/>
      <c r="K43" s="504"/>
      <c r="L43" s="25"/>
      <c r="M43" s="25"/>
      <c r="N43" s="25"/>
      <c r="O43" s="25"/>
      <c r="P43" s="25"/>
      <c r="Q43" s="25"/>
      <c r="R43" s="25"/>
    </row>
    <row r="44" spans="1:22" s="22" customFormat="1" ht="34.5" customHeight="1">
      <c r="A44" s="327" t="s">
        <v>889</v>
      </c>
      <c r="B44" s="26"/>
      <c r="C44" s="20"/>
      <c r="D44" s="20"/>
      <c r="E44" s="20"/>
      <c r="F44" s="20"/>
      <c r="G44" s="20"/>
      <c r="H44" s="21"/>
      <c r="I44" s="502" t="s">
        <v>35</v>
      </c>
      <c r="J44" s="503"/>
      <c r="K44" s="504"/>
      <c r="L44" s="25"/>
      <c r="M44" s="25"/>
      <c r="N44" s="25"/>
      <c r="O44" s="25"/>
      <c r="P44" s="25"/>
      <c r="Q44" s="25"/>
      <c r="R44" s="25"/>
    </row>
    <row r="45" spans="1:22" s="22" customFormat="1" ht="34.5" customHeight="1">
      <c r="A45" s="327" t="s">
        <v>889</v>
      </c>
      <c r="B45" s="26"/>
      <c r="C45" s="20"/>
      <c r="D45" s="20"/>
      <c r="E45" s="20"/>
      <c r="F45" s="20"/>
      <c r="G45" s="20"/>
      <c r="H45" s="21"/>
      <c r="I45" s="502" t="s">
        <v>36</v>
      </c>
      <c r="J45" s="503"/>
      <c r="K45" s="504"/>
      <c r="L45" s="34"/>
      <c r="M45" s="34"/>
      <c r="N45" s="34"/>
      <c r="O45" s="34"/>
      <c r="P45" s="34"/>
      <c r="Q45" s="34"/>
      <c r="R45" s="34"/>
    </row>
    <row r="46" spans="1:22" s="22" customFormat="1" ht="34.5" customHeight="1">
      <c r="A46" s="327" t="s">
        <v>889</v>
      </c>
      <c r="B46" s="18"/>
      <c r="C46" s="20"/>
      <c r="D46" s="20"/>
      <c r="E46" s="20"/>
      <c r="F46" s="20"/>
      <c r="G46" s="20"/>
      <c r="H46" s="21"/>
      <c r="I46" s="502" t="s">
        <v>37</v>
      </c>
      <c r="J46" s="503"/>
      <c r="K46" s="504"/>
      <c r="L46" s="25"/>
      <c r="M46" s="25"/>
      <c r="N46" s="25"/>
      <c r="O46" s="25"/>
      <c r="P46" s="25"/>
      <c r="Q46" s="25"/>
      <c r="R46" s="25"/>
    </row>
    <row r="47" spans="1:22" s="22" customFormat="1">
      <c r="A47" s="325"/>
      <c r="B47" s="18"/>
      <c r="C47" s="3"/>
      <c r="D47" s="3"/>
      <c r="E47" s="4"/>
      <c r="F47" s="3"/>
      <c r="G47" s="29"/>
      <c r="H47" s="5"/>
      <c r="I47" s="5"/>
      <c r="J47" s="6"/>
      <c r="K47" s="30"/>
      <c r="L47" s="8"/>
      <c r="M47" s="8"/>
      <c r="N47" s="8"/>
      <c r="O47" s="8"/>
      <c r="P47" s="8"/>
      <c r="Q47" s="8"/>
      <c r="R47" s="9"/>
    </row>
    <row r="48" spans="1:22">
      <c r="A48" s="325"/>
      <c r="B48" s="18"/>
      <c r="K48" s="30"/>
      <c r="L48" s="8"/>
      <c r="M48" s="8"/>
      <c r="R48" s="9"/>
      <c r="S48" s="9"/>
      <c r="T48" s="9"/>
      <c r="U48" s="9"/>
      <c r="V48" s="9"/>
    </row>
    <row r="49" spans="1:18" s="22" customFormat="1">
      <c r="A49" s="325"/>
      <c r="B49" s="31" t="s">
        <v>38</v>
      </c>
      <c r="C49" s="20"/>
      <c r="D49" s="20"/>
      <c r="E49" s="20"/>
      <c r="F49" s="20"/>
      <c r="G49" s="20"/>
      <c r="H49" s="21"/>
      <c r="I49" s="21"/>
      <c r="J49" s="6"/>
      <c r="K49" s="30"/>
      <c r="L49" s="8"/>
      <c r="M49" s="8"/>
      <c r="N49" s="8"/>
      <c r="O49" s="8"/>
      <c r="P49" s="8"/>
      <c r="Q49" s="8"/>
      <c r="R49" s="9"/>
    </row>
    <row r="50" spans="1:18" s="22" customFormat="1">
      <c r="A50" s="325"/>
      <c r="B50" s="19"/>
      <c r="C50" s="19"/>
      <c r="D50" s="19"/>
      <c r="E50" s="19"/>
      <c r="F50" s="19"/>
      <c r="G50" s="19"/>
      <c r="H50" s="15"/>
      <c r="I50" s="15"/>
      <c r="J50" s="6"/>
      <c r="K50" s="30"/>
      <c r="L50" s="23"/>
      <c r="M50" s="23"/>
      <c r="N50" s="23"/>
      <c r="O50" s="23"/>
      <c r="P50" s="23"/>
      <c r="Q50" s="23"/>
      <c r="R50" s="9"/>
    </row>
    <row r="51" spans="1:18" s="22" customFormat="1">
      <c r="A51" s="325"/>
      <c r="B51" s="24"/>
      <c r="C51" s="20"/>
      <c r="D51" s="20"/>
      <c r="E51" s="20"/>
      <c r="F51" s="20"/>
      <c r="G51" s="20"/>
      <c r="H51" s="35"/>
      <c r="I51" s="505" t="s">
        <v>28</v>
      </c>
      <c r="J51" s="506"/>
      <c r="K51" s="507"/>
      <c r="L51" s="321" t="s">
        <v>611</v>
      </c>
      <c r="M51" s="321" t="s">
        <v>609</v>
      </c>
      <c r="N51" s="321" t="s">
        <v>605</v>
      </c>
      <c r="O51" s="321" t="s">
        <v>606</v>
      </c>
      <c r="P51" s="321" t="s">
        <v>607</v>
      </c>
      <c r="Q51" s="321" t="s">
        <v>608</v>
      </c>
      <c r="R51" s="321" t="s">
        <v>610</v>
      </c>
    </row>
    <row r="52" spans="1:18" s="22" customFormat="1" ht="34.5" customHeight="1">
      <c r="A52" s="328" t="s">
        <v>890</v>
      </c>
      <c r="B52" s="18"/>
      <c r="C52" s="20"/>
      <c r="D52" s="20"/>
      <c r="E52" s="20"/>
      <c r="F52" s="20"/>
      <c r="G52" s="20"/>
      <c r="H52" s="21"/>
      <c r="I52" s="499" t="s">
        <v>18</v>
      </c>
      <c r="J52" s="500"/>
      <c r="K52" s="501"/>
      <c r="L52" s="25"/>
      <c r="M52" s="25"/>
      <c r="N52" s="25"/>
      <c r="O52" s="25"/>
      <c r="P52" s="25"/>
      <c r="Q52" s="25"/>
      <c r="R52" s="25"/>
    </row>
    <row r="53" spans="1:18" s="22" customFormat="1" ht="34.5" customHeight="1">
      <c r="A53" s="328" t="s">
        <v>890</v>
      </c>
      <c r="B53" s="26"/>
      <c r="C53" s="20"/>
      <c r="D53" s="20"/>
      <c r="E53" s="20"/>
      <c r="F53" s="20"/>
      <c r="G53" s="20"/>
      <c r="H53" s="21"/>
      <c r="I53" s="499" t="s">
        <v>19</v>
      </c>
      <c r="J53" s="500"/>
      <c r="K53" s="501"/>
      <c r="L53" s="25"/>
      <c r="M53" s="25"/>
      <c r="N53" s="25"/>
      <c r="O53" s="25"/>
      <c r="P53" s="25"/>
      <c r="Q53" s="25"/>
      <c r="R53" s="25"/>
    </row>
    <row r="54" spans="1:18" s="22" customFormat="1" ht="34.5" customHeight="1">
      <c r="A54" s="328" t="s">
        <v>890</v>
      </c>
      <c r="B54" s="26"/>
      <c r="C54" s="20"/>
      <c r="D54" s="20"/>
      <c r="E54" s="20"/>
      <c r="F54" s="20"/>
      <c r="G54" s="20"/>
      <c r="H54" s="21"/>
      <c r="I54" s="499" t="s">
        <v>20</v>
      </c>
      <c r="J54" s="500"/>
      <c r="K54" s="501"/>
      <c r="L54" s="27"/>
      <c r="M54" s="27"/>
      <c r="N54" s="27"/>
      <c r="O54" s="27"/>
      <c r="P54" s="27"/>
      <c r="Q54" s="27"/>
      <c r="R54" s="27"/>
    </row>
    <row r="55" spans="1:18" s="22" customFormat="1" ht="34.5" customHeight="1">
      <c r="A55" s="328" t="s">
        <v>890</v>
      </c>
      <c r="B55" s="18"/>
      <c r="C55" s="20"/>
      <c r="D55" s="20"/>
      <c r="E55" s="20"/>
      <c r="F55" s="20"/>
      <c r="G55" s="20"/>
      <c r="H55" s="21"/>
      <c r="I55" s="499" t="s">
        <v>21</v>
      </c>
      <c r="J55" s="500"/>
      <c r="K55" s="501"/>
      <c r="L55" s="28"/>
      <c r="M55" s="28"/>
      <c r="N55" s="28"/>
      <c r="O55" s="28"/>
      <c r="P55" s="28"/>
      <c r="Q55" s="28"/>
      <c r="R55" s="28"/>
    </row>
    <row r="56" spans="1:18" s="22" customFormat="1" ht="34.5" customHeight="1">
      <c r="A56" s="328" t="s">
        <v>890</v>
      </c>
      <c r="B56" s="18"/>
      <c r="C56" s="20"/>
      <c r="D56" s="20"/>
      <c r="E56" s="20"/>
      <c r="F56" s="20"/>
      <c r="G56" s="20"/>
      <c r="H56" s="21"/>
      <c r="I56" s="499" t="s">
        <v>29</v>
      </c>
      <c r="J56" s="500"/>
      <c r="K56" s="501"/>
      <c r="L56" s="27"/>
      <c r="M56" s="27"/>
      <c r="N56" s="27"/>
      <c r="O56" s="27"/>
      <c r="P56" s="27"/>
      <c r="Q56" s="27"/>
      <c r="R56" s="27"/>
    </row>
    <row r="57" spans="1:18" s="22" customFormat="1" ht="34.5" customHeight="1">
      <c r="A57" s="328" t="s">
        <v>890</v>
      </c>
      <c r="B57" s="18"/>
      <c r="C57" s="20"/>
      <c r="D57" s="20"/>
      <c r="E57" s="20"/>
      <c r="F57" s="20"/>
      <c r="G57" s="20"/>
      <c r="H57" s="21"/>
      <c r="I57" s="499" t="s">
        <v>30</v>
      </c>
      <c r="J57" s="500"/>
      <c r="K57" s="501"/>
      <c r="L57" s="27"/>
      <c r="M57" s="27"/>
      <c r="N57" s="27"/>
      <c r="O57" s="27"/>
      <c r="P57" s="27"/>
      <c r="Q57" s="27"/>
      <c r="R57" s="27"/>
    </row>
    <row r="58" spans="1:18" s="32" customFormat="1" ht="34.5" customHeight="1">
      <c r="A58" s="328" t="s">
        <v>890</v>
      </c>
      <c r="B58" s="18"/>
      <c r="C58" s="20"/>
      <c r="D58" s="20"/>
      <c r="E58" s="20"/>
      <c r="F58" s="20"/>
      <c r="G58" s="20"/>
      <c r="H58" s="21"/>
      <c r="I58" s="499" t="s">
        <v>31</v>
      </c>
      <c r="J58" s="500"/>
      <c r="K58" s="501"/>
      <c r="L58" s="27"/>
      <c r="M58" s="27"/>
      <c r="N58" s="27"/>
      <c r="O58" s="27"/>
      <c r="P58" s="27"/>
      <c r="Q58" s="27"/>
      <c r="R58" s="27"/>
    </row>
    <row r="59" spans="1:18" s="22" customFormat="1" ht="34.5" customHeight="1">
      <c r="A59" s="328" t="s">
        <v>890</v>
      </c>
      <c r="B59" s="18"/>
      <c r="C59" s="20"/>
      <c r="D59" s="20"/>
      <c r="E59" s="20"/>
      <c r="F59" s="20"/>
      <c r="G59" s="20"/>
      <c r="H59" s="21"/>
      <c r="I59" s="496" t="s">
        <v>24</v>
      </c>
      <c r="J59" s="496"/>
      <c r="K59" s="496"/>
      <c r="L59" s="27" t="s">
        <v>886</v>
      </c>
      <c r="M59" s="27" t="s">
        <v>886</v>
      </c>
      <c r="N59" s="27" t="s">
        <v>886</v>
      </c>
      <c r="O59" s="27" t="s">
        <v>886</v>
      </c>
      <c r="P59" s="27" t="s">
        <v>886</v>
      </c>
      <c r="Q59" s="27" t="s">
        <v>886</v>
      </c>
      <c r="R59" s="27" t="s">
        <v>886</v>
      </c>
    </row>
    <row r="60" spans="1:18" s="22" customFormat="1" ht="34.5" customHeight="1">
      <c r="A60" s="328" t="s">
        <v>890</v>
      </c>
      <c r="B60" s="18"/>
      <c r="C60" s="20"/>
      <c r="D60" s="20"/>
      <c r="E60" s="20"/>
      <c r="F60" s="20"/>
      <c r="G60" s="20"/>
      <c r="H60" s="21"/>
      <c r="I60" s="496" t="s">
        <v>39</v>
      </c>
      <c r="J60" s="496"/>
      <c r="K60" s="496"/>
      <c r="L60" s="27" t="s">
        <v>26</v>
      </c>
      <c r="M60" s="27" t="s">
        <v>26</v>
      </c>
      <c r="N60" s="27" t="s">
        <v>26</v>
      </c>
      <c r="O60" s="27" t="s">
        <v>26</v>
      </c>
      <c r="P60" s="27" t="s">
        <v>26</v>
      </c>
      <c r="Q60" s="27" t="s">
        <v>26</v>
      </c>
      <c r="R60" s="27" t="s">
        <v>26</v>
      </c>
    </row>
    <row r="61" spans="1:18" s="22" customFormat="1">
      <c r="A61" s="325"/>
      <c r="B61" s="18"/>
      <c r="C61" s="3"/>
      <c r="D61" s="3"/>
      <c r="E61" s="4"/>
      <c r="F61" s="3"/>
      <c r="G61" s="33"/>
      <c r="H61" s="5"/>
      <c r="I61" s="5"/>
      <c r="J61" s="6"/>
      <c r="K61" s="30"/>
      <c r="L61" s="8"/>
      <c r="M61" s="8"/>
      <c r="N61" s="8"/>
      <c r="O61" s="8"/>
      <c r="P61" s="8"/>
      <c r="Q61" s="8"/>
      <c r="R61" s="9"/>
    </row>
    <row r="62" spans="1:18" s="22" customFormat="1">
      <c r="A62" s="325"/>
      <c r="B62" s="18"/>
      <c r="C62" s="3"/>
      <c r="D62" s="3"/>
      <c r="E62" s="4"/>
      <c r="F62" s="3"/>
      <c r="G62" s="33"/>
      <c r="H62" s="5"/>
      <c r="I62" s="5"/>
      <c r="J62" s="6"/>
      <c r="K62" s="30"/>
      <c r="L62" s="8"/>
      <c r="M62" s="8"/>
      <c r="N62" s="8"/>
      <c r="O62" s="8"/>
      <c r="P62" s="8"/>
      <c r="Q62" s="8"/>
      <c r="R62" s="9"/>
    </row>
    <row r="63" spans="1:18" s="22" customFormat="1">
      <c r="A63" s="325"/>
      <c r="B63" s="18"/>
      <c r="C63" s="3"/>
      <c r="D63" s="3"/>
      <c r="E63" s="4"/>
      <c r="F63" s="3"/>
      <c r="G63" s="33"/>
      <c r="H63" s="5"/>
      <c r="I63" s="5"/>
      <c r="J63" s="6"/>
      <c r="K63" s="30"/>
      <c r="L63" s="6"/>
      <c r="M63" s="6"/>
      <c r="N63" s="8"/>
      <c r="O63" s="8"/>
      <c r="P63" s="8"/>
      <c r="Q63" s="8"/>
      <c r="R63" s="8"/>
    </row>
    <row r="64" spans="1:18" s="22" customFormat="1">
      <c r="A64" s="325"/>
      <c r="B64" s="18"/>
      <c r="C64" s="3"/>
      <c r="D64" s="3"/>
      <c r="E64" s="4"/>
      <c r="F64" s="3"/>
      <c r="G64" s="29"/>
      <c r="H64" s="5"/>
      <c r="I64" s="5"/>
      <c r="J64" s="6"/>
      <c r="K64" s="30"/>
      <c r="L64" s="6"/>
      <c r="M64" s="6"/>
      <c r="N64" s="8"/>
      <c r="O64" s="8"/>
      <c r="P64" s="8"/>
      <c r="Q64" s="8"/>
      <c r="R64" s="8"/>
    </row>
    <row r="65" spans="1:18" s="22" customFormat="1">
      <c r="A65" s="325"/>
      <c r="B65" s="19"/>
      <c r="C65" s="36"/>
      <c r="D65" s="36"/>
      <c r="E65" s="36"/>
      <c r="F65" s="36"/>
      <c r="G65" s="36"/>
      <c r="H65" s="21"/>
      <c r="I65" s="21"/>
      <c r="J65" s="6"/>
      <c r="K65" s="30"/>
      <c r="L65" s="6"/>
      <c r="M65" s="6"/>
      <c r="N65" s="8"/>
      <c r="O65" s="8"/>
      <c r="P65" s="8"/>
    </row>
    <row r="66" spans="1:18" s="22" customFormat="1">
      <c r="A66" s="325"/>
      <c r="B66" s="2"/>
      <c r="C66" s="37" t="s">
        <v>40</v>
      </c>
      <c r="D66" s="38"/>
      <c r="E66" s="38"/>
      <c r="F66" s="38"/>
      <c r="G66" s="38"/>
      <c r="H66" s="38"/>
      <c r="I66" s="5"/>
      <c r="J66" s="39"/>
      <c r="K66" s="7"/>
      <c r="L66" s="6"/>
      <c r="M66" s="6"/>
      <c r="N66" s="8"/>
      <c r="O66" s="8"/>
      <c r="P66" s="8"/>
      <c r="Q66" s="8"/>
      <c r="R66" s="8"/>
    </row>
    <row r="67" spans="1:18" s="22" customFormat="1" ht="34.5" customHeight="1">
      <c r="A67" s="325"/>
      <c r="B67" s="2"/>
      <c r="C67" s="40"/>
      <c r="D67" s="497" t="s">
        <v>41</v>
      </c>
      <c r="E67" s="497"/>
      <c r="F67" s="497"/>
      <c r="G67" s="497"/>
      <c r="H67" s="497"/>
      <c r="I67" s="497"/>
      <c r="J67" s="497"/>
      <c r="K67" s="497"/>
      <c r="L67" s="497"/>
      <c r="M67" s="41"/>
      <c r="N67" s="41"/>
      <c r="O67" s="41"/>
      <c r="P67" s="41"/>
      <c r="Q67" s="42"/>
      <c r="R67" s="42"/>
    </row>
    <row r="68" spans="1:18" s="22" customFormat="1" ht="34.5" customHeight="1">
      <c r="A68" s="325"/>
      <c r="B68" s="2"/>
      <c r="C68" s="43"/>
      <c r="D68" s="498" t="s">
        <v>42</v>
      </c>
      <c r="E68" s="498"/>
      <c r="F68" s="498"/>
      <c r="G68" s="498"/>
      <c r="H68" s="498"/>
      <c r="I68" s="498"/>
      <c r="J68" s="498"/>
      <c r="K68" s="498"/>
      <c r="L68" s="498"/>
      <c r="M68" s="41"/>
      <c r="N68" s="41"/>
      <c r="O68" s="41"/>
      <c r="P68" s="41"/>
      <c r="Q68" s="42"/>
      <c r="R68" s="42"/>
    </row>
    <row r="69" spans="1:18" s="22" customFormat="1" ht="34.5" customHeight="1">
      <c r="A69" s="325"/>
      <c r="B69" s="2"/>
      <c r="C69" s="43"/>
      <c r="D69" s="498" t="s">
        <v>43</v>
      </c>
      <c r="E69" s="498"/>
      <c r="F69" s="498"/>
      <c r="G69" s="498"/>
      <c r="H69" s="498"/>
      <c r="I69" s="498"/>
      <c r="J69" s="498"/>
      <c r="K69" s="498"/>
      <c r="L69" s="498"/>
      <c r="M69" s="41"/>
      <c r="N69" s="41"/>
      <c r="O69" s="41"/>
      <c r="P69" s="41"/>
      <c r="Q69" s="42"/>
      <c r="R69" s="42"/>
    </row>
    <row r="70" spans="1:18" s="22" customFormat="1" ht="34.5" customHeight="1">
      <c r="A70" s="325"/>
      <c r="B70" s="2"/>
      <c r="C70" s="43"/>
      <c r="D70" s="498" t="s">
        <v>44</v>
      </c>
      <c r="E70" s="498"/>
      <c r="F70" s="498"/>
      <c r="G70" s="498"/>
      <c r="H70" s="498"/>
      <c r="I70" s="498"/>
      <c r="J70" s="498"/>
      <c r="K70" s="498"/>
      <c r="L70" s="498"/>
      <c r="M70" s="41"/>
      <c r="N70" s="41"/>
      <c r="O70" s="41"/>
      <c r="P70" s="41"/>
      <c r="Q70" s="42"/>
      <c r="R70" s="42"/>
    </row>
    <row r="71" spans="1:18" s="22" customFormat="1" ht="34.5" customHeight="1">
      <c r="A71" s="325"/>
      <c r="B71" s="2"/>
      <c r="C71" s="43"/>
      <c r="D71" s="498" t="s">
        <v>45</v>
      </c>
      <c r="E71" s="498"/>
      <c r="F71" s="498"/>
      <c r="G71" s="498"/>
      <c r="H71" s="498"/>
      <c r="I71" s="498"/>
      <c r="J71" s="498"/>
      <c r="K71" s="498"/>
      <c r="L71" s="498"/>
      <c r="M71" s="41"/>
      <c r="N71" s="41"/>
      <c r="O71" s="41"/>
      <c r="P71" s="41"/>
      <c r="Q71" s="42"/>
      <c r="R71" s="42"/>
    </row>
    <row r="72" spans="1:18" s="22" customFormat="1">
      <c r="A72" s="325"/>
      <c r="B72" s="19"/>
      <c r="C72" s="36"/>
      <c r="D72" s="36"/>
      <c r="E72" s="36"/>
      <c r="F72" s="36"/>
      <c r="G72" s="36"/>
      <c r="H72" s="21"/>
      <c r="I72" s="21"/>
      <c r="J72" s="6"/>
      <c r="K72" s="7"/>
      <c r="L72" s="6"/>
      <c r="M72" s="6"/>
      <c r="N72" s="8"/>
      <c r="O72" s="8"/>
      <c r="P72" s="8"/>
    </row>
    <row r="73" spans="1:18" s="46" customFormat="1">
      <c r="A73" s="329"/>
      <c r="B73" s="19"/>
      <c r="C73" s="45" t="s">
        <v>46</v>
      </c>
      <c r="F73" s="47"/>
      <c r="G73" s="45"/>
      <c r="H73" s="330" t="s">
        <v>47</v>
      </c>
      <c r="I73" s="330"/>
      <c r="J73" s="330" t="s">
        <v>48</v>
      </c>
      <c r="K73" s="331"/>
      <c r="L73" s="330"/>
      <c r="M73" s="47"/>
      <c r="N73" s="47"/>
      <c r="O73" s="47"/>
      <c r="P73" s="47"/>
      <c r="Q73" s="47"/>
      <c r="R73" s="47"/>
    </row>
    <row r="74" spans="1:18" s="22" customFormat="1">
      <c r="A74" s="325"/>
      <c r="B74" s="2"/>
      <c r="C74" s="48"/>
      <c r="D74" s="36"/>
      <c r="E74" s="36"/>
      <c r="F74" s="36"/>
      <c r="G74" s="36"/>
      <c r="H74" s="21"/>
      <c r="I74" s="38"/>
      <c r="J74" s="6"/>
      <c r="K74" s="7"/>
      <c r="L74" s="320"/>
      <c r="M74" s="320"/>
      <c r="N74" s="320"/>
      <c r="O74" s="320"/>
      <c r="P74" s="320"/>
      <c r="R74" s="49"/>
    </row>
    <row r="75" spans="1:18" s="22" customFormat="1">
      <c r="A75" s="325"/>
      <c r="B75" s="2"/>
      <c r="C75" s="42"/>
      <c r="D75" s="42"/>
      <c r="E75" s="42"/>
      <c r="F75" s="42"/>
      <c r="G75" s="42"/>
      <c r="H75" s="42"/>
      <c r="I75" s="42"/>
      <c r="J75" s="42"/>
      <c r="K75" s="50"/>
      <c r="L75" s="42"/>
      <c r="M75" s="42"/>
      <c r="N75" s="42"/>
      <c r="O75" s="42"/>
      <c r="P75" s="42"/>
      <c r="Q75" s="42"/>
      <c r="R75" s="42"/>
    </row>
    <row r="76" spans="1:18" s="22" customFormat="1">
      <c r="A76" s="325"/>
      <c r="B76" s="2"/>
      <c r="C76" s="51"/>
      <c r="D76" s="36"/>
      <c r="E76" s="36"/>
      <c r="F76" s="36"/>
      <c r="G76" s="36"/>
      <c r="H76" s="21"/>
      <c r="I76" s="38"/>
      <c r="J76" s="6"/>
      <c r="K76" s="7"/>
      <c r="L76" s="320"/>
      <c r="R76" s="49"/>
    </row>
    <row r="77" spans="1:18" s="22" customFormat="1">
      <c r="A77" s="325"/>
      <c r="B77" s="2"/>
      <c r="C77" s="51"/>
      <c r="D77" s="36"/>
      <c r="E77" s="36"/>
      <c r="F77" s="36"/>
      <c r="G77" s="36"/>
      <c r="H77" s="21"/>
      <c r="I77" s="38"/>
      <c r="J77" s="6"/>
      <c r="K77" s="7"/>
      <c r="L77" s="320"/>
      <c r="R77" s="49"/>
    </row>
    <row r="78" spans="1:18" s="22" customFormat="1">
      <c r="A78" s="325"/>
      <c r="B78" s="2"/>
      <c r="C78" s="492" t="s">
        <v>49</v>
      </c>
      <c r="D78" s="492"/>
      <c r="E78" s="492"/>
      <c r="F78" s="492"/>
      <c r="G78" s="492"/>
      <c r="H78" s="492" t="s">
        <v>50</v>
      </c>
      <c r="I78" s="492"/>
      <c r="J78" s="492" t="s">
        <v>51</v>
      </c>
      <c r="K78" s="492"/>
      <c r="L78" s="492"/>
      <c r="O78" s="320"/>
      <c r="P78" s="320"/>
      <c r="R78" s="49"/>
    </row>
    <row r="79" spans="1:18" s="22" customFormat="1">
      <c r="A79" s="325"/>
      <c r="B79" s="2"/>
      <c r="C79" s="492" t="s">
        <v>52</v>
      </c>
      <c r="D79" s="492"/>
      <c r="E79" s="492"/>
      <c r="F79" s="492"/>
      <c r="G79" s="492"/>
      <c r="H79" s="492" t="s">
        <v>53</v>
      </c>
      <c r="I79" s="492"/>
      <c r="J79" s="492" t="s">
        <v>54</v>
      </c>
      <c r="K79" s="492"/>
      <c r="L79" s="492"/>
      <c r="O79" s="320"/>
      <c r="P79" s="320"/>
      <c r="R79" s="39"/>
    </row>
    <row r="80" spans="1:18" s="22" customFormat="1">
      <c r="A80" s="325"/>
      <c r="B80" s="2"/>
      <c r="C80" s="492" t="s">
        <v>55</v>
      </c>
      <c r="D80" s="492"/>
      <c r="E80" s="492"/>
      <c r="F80" s="492"/>
      <c r="G80" s="492"/>
      <c r="H80" s="492" t="s">
        <v>56</v>
      </c>
      <c r="I80" s="492"/>
      <c r="J80" s="492" t="s">
        <v>57</v>
      </c>
      <c r="K80" s="492"/>
      <c r="L80" s="492"/>
      <c r="O80" s="320"/>
      <c r="P80" s="320"/>
      <c r="R80" s="49"/>
    </row>
    <row r="81" spans="1:18" s="22" customFormat="1">
      <c r="A81" s="325"/>
      <c r="B81" s="2"/>
      <c r="C81" s="492" t="s">
        <v>58</v>
      </c>
      <c r="D81" s="492"/>
      <c r="E81" s="492"/>
      <c r="F81" s="492"/>
      <c r="G81" s="492"/>
      <c r="H81" s="492" t="s">
        <v>59</v>
      </c>
      <c r="I81" s="492"/>
      <c r="J81" s="492" t="s">
        <v>60</v>
      </c>
      <c r="K81" s="492"/>
      <c r="L81" s="492"/>
      <c r="O81" s="320"/>
      <c r="P81" s="320"/>
      <c r="R81" s="39"/>
    </row>
    <row r="82" spans="1:18" s="22" customFormat="1">
      <c r="A82" s="325"/>
      <c r="B82" s="2"/>
      <c r="C82" s="492" t="s">
        <v>61</v>
      </c>
      <c r="D82" s="492"/>
      <c r="E82" s="492"/>
      <c r="F82" s="492"/>
      <c r="G82" s="492"/>
      <c r="H82" s="38"/>
      <c r="I82" s="38"/>
      <c r="J82" s="492" t="s">
        <v>62</v>
      </c>
      <c r="K82" s="492"/>
      <c r="L82" s="492"/>
      <c r="O82" s="320"/>
      <c r="P82" s="320"/>
      <c r="R82" s="39"/>
    </row>
    <row r="83" spans="1:18" s="22" customFormat="1">
      <c r="A83" s="325"/>
      <c r="C83" s="492" t="s">
        <v>63</v>
      </c>
      <c r="D83" s="492"/>
      <c r="E83" s="492"/>
      <c r="F83" s="492"/>
      <c r="G83" s="492"/>
      <c r="J83" s="492" t="s">
        <v>64</v>
      </c>
      <c r="K83" s="492"/>
      <c r="L83" s="492"/>
      <c r="M83" s="6"/>
      <c r="N83" s="8"/>
      <c r="O83" s="8"/>
      <c r="P83" s="8"/>
      <c r="Q83" s="8"/>
      <c r="R83" s="8"/>
    </row>
    <row r="84" spans="1:18" s="22" customFormat="1">
      <c r="A84" s="325"/>
      <c r="B84" s="2"/>
      <c r="C84" s="492" t="s">
        <v>65</v>
      </c>
      <c r="D84" s="492"/>
      <c r="E84" s="492"/>
      <c r="F84" s="492"/>
      <c r="G84" s="492"/>
      <c r="H84" s="332"/>
      <c r="I84" s="332"/>
      <c r="J84" s="492" t="s">
        <v>66</v>
      </c>
      <c r="K84" s="492"/>
      <c r="L84" s="492"/>
      <c r="M84" s="6"/>
      <c r="N84" s="8"/>
      <c r="O84" s="8"/>
      <c r="P84" s="8"/>
      <c r="Q84" s="8"/>
      <c r="R84" s="8"/>
    </row>
    <row r="85" spans="1:18" s="22" customFormat="1">
      <c r="A85" s="325"/>
      <c r="B85" s="2"/>
      <c r="C85" s="492" t="s">
        <v>67</v>
      </c>
      <c r="D85" s="492"/>
      <c r="E85" s="492"/>
      <c r="F85" s="492"/>
      <c r="H85" s="38"/>
      <c r="I85" s="38"/>
      <c r="J85" s="492" t="s">
        <v>68</v>
      </c>
      <c r="K85" s="492"/>
      <c r="L85" s="492"/>
      <c r="M85" s="6"/>
      <c r="N85" s="8"/>
      <c r="O85" s="8"/>
      <c r="P85" s="8"/>
      <c r="Q85" s="8"/>
      <c r="R85" s="8"/>
    </row>
    <row r="86" spans="1:18" s="22" customFormat="1">
      <c r="A86" s="325"/>
      <c r="B86" s="2"/>
      <c r="C86" s="492" t="s">
        <v>69</v>
      </c>
      <c r="D86" s="492"/>
      <c r="E86" s="492"/>
      <c r="F86" s="492"/>
      <c r="G86" s="38"/>
      <c r="H86" s="38"/>
      <c r="I86" s="38"/>
      <c r="J86" s="492" t="s">
        <v>70</v>
      </c>
      <c r="K86" s="492"/>
      <c r="L86" s="492"/>
      <c r="M86" s="6"/>
      <c r="N86" s="8"/>
      <c r="O86" s="8"/>
      <c r="P86" s="8"/>
      <c r="Q86" s="8"/>
      <c r="R86" s="8"/>
    </row>
    <row r="87" spans="1:18" s="22" customFormat="1">
      <c r="A87" s="325"/>
      <c r="B87" s="2"/>
      <c r="C87" s="492" t="s">
        <v>71</v>
      </c>
      <c r="D87" s="492"/>
      <c r="E87" s="492"/>
      <c r="F87" s="492"/>
      <c r="G87" s="38"/>
      <c r="H87" s="38"/>
      <c r="I87" s="38"/>
      <c r="J87" s="492" t="s">
        <v>72</v>
      </c>
      <c r="K87" s="492"/>
      <c r="L87" s="492"/>
      <c r="M87" s="6"/>
      <c r="N87" s="8"/>
      <c r="O87" s="8"/>
      <c r="P87" s="8"/>
      <c r="Q87" s="8"/>
      <c r="R87" s="8"/>
    </row>
    <row r="88" spans="1:18" s="22" customFormat="1">
      <c r="A88" s="325"/>
      <c r="B88" s="2"/>
      <c r="C88" s="492" t="s">
        <v>73</v>
      </c>
      <c r="D88" s="492"/>
      <c r="E88" s="492"/>
      <c r="F88" s="492"/>
      <c r="G88" s="38"/>
      <c r="H88" s="38"/>
      <c r="I88" s="38"/>
      <c r="J88" s="51"/>
      <c r="K88" s="52"/>
      <c r="L88" s="6"/>
      <c r="M88" s="6"/>
      <c r="N88" s="8"/>
      <c r="O88" s="8"/>
      <c r="P88" s="8"/>
      <c r="Q88" s="8"/>
      <c r="R88" s="8"/>
    </row>
    <row r="89" spans="1:18" s="22" customFormat="1">
      <c r="A89" s="325"/>
      <c r="B89" s="2"/>
      <c r="C89" s="492" t="s">
        <v>74</v>
      </c>
      <c r="D89" s="492"/>
      <c r="E89" s="492"/>
      <c r="F89" s="492"/>
      <c r="G89" s="38"/>
      <c r="H89" s="38"/>
      <c r="I89" s="38"/>
      <c r="J89" s="51"/>
      <c r="K89" s="52"/>
      <c r="L89" s="6"/>
      <c r="M89" s="6"/>
      <c r="N89" s="8"/>
      <c r="O89" s="8"/>
      <c r="P89" s="8"/>
      <c r="Q89" s="8"/>
      <c r="R89" s="8"/>
    </row>
    <row r="90" spans="1:18" s="22" customFormat="1">
      <c r="A90" s="325"/>
      <c r="B90" s="2"/>
      <c r="C90" s="492" t="s">
        <v>75</v>
      </c>
      <c r="D90" s="492"/>
      <c r="E90" s="492"/>
      <c r="F90" s="492"/>
      <c r="G90" s="492"/>
      <c r="H90" s="38"/>
      <c r="I90" s="38"/>
      <c r="J90" s="51"/>
      <c r="K90" s="52"/>
      <c r="L90" s="6"/>
      <c r="M90" s="6"/>
      <c r="N90" s="8"/>
      <c r="O90" s="8"/>
      <c r="P90" s="8"/>
      <c r="Q90" s="8"/>
      <c r="R90" s="8"/>
    </row>
    <row r="91" spans="1:18" s="22" customFormat="1">
      <c r="A91" s="325"/>
      <c r="B91" s="2"/>
      <c r="C91" s="42"/>
      <c r="D91" s="42"/>
      <c r="E91" s="42"/>
      <c r="F91" s="42"/>
      <c r="G91" s="42"/>
      <c r="H91" s="42"/>
      <c r="I91" s="42"/>
      <c r="J91" s="42"/>
      <c r="K91" s="50"/>
      <c r="L91" s="42"/>
      <c r="M91" s="42"/>
      <c r="N91" s="42"/>
      <c r="O91" s="42"/>
      <c r="P91" s="42"/>
      <c r="Q91" s="42"/>
      <c r="R91" s="42"/>
    </row>
    <row r="92" spans="1:18" s="22" customFormat="1">
      <c r="A92" s="325"/>
      <c r="B92" s="53" t="s">
        <v>76</v>
      </c>
      <c r="C92" s="54"/>
      <c r="D92" s="55"/>
      <c r="E92" s="55"/>
      <c r="F92" s="55"/>
      <c r="G92" s="55"/>
      <c r="H92" s="56"/>
      <c r="I92" s="56"/>
      <c r="J92" s="57"/>
      <c r="K92" s="57"/>
      <c r="L92" s="57"/>
      <c r="M92" s="57"/>
      <c r="N92" s="58"/>
      <c r="O92" s="58"/>
      <c r="P92" s="59"/>
      <c r="Q92" s="59"/>
      <c r="R92" s="59"/>
    </row>
    <row r="93" spans="1:18" s="22" customFormat="1">
      <c r="A93" s="325"/>
      <c r="B93" s="2"/>
      <c r="C93" s="60"/>
      <c r="D93" s="4"/>
      <c r="E93" s="4"/>
      <c r="F93" s="4"/>
      <c r="G93" s="4"/>
      <c r="H93" s="307"/>
      <c r="I93" s="307"/>
      <c r="J93" s="61"/>
      <c r="K93" s="30"/>
      <c r="L93" s="61"/>
      <c r="M93" s="61"/>
      <c r="N93" s="59"/>
      <c r="O93" s="59"/>
      <c r="P93" s="59"/>
      <c r="Q93" s="59"/>
      <c r="R93" s="59"/>
    </row>
    <row r="94" spans="1:18" s="22" customFormat="1">
      <c r="A94" s="325"/>
      <c r="B94" s="31" t="s">
        <v>891</v>
      </c>
      <c r="C94" s="60"/>
      <c r="D94" s="4"/>
      <c r="E94" s="4"/>
      <c r="F94" s="4"/>
      <c r="G94" s="4"/>
      <c r="H94" s="307"/>
      <c r="I94" s="307"/>
      <c r="J94" s="61"/>
      <c r="K94" s="61"/>
      <c r="L94" s="61"/>
      <c r="M94" s="61"/>
      <c r="N94" s="59"/>
      <c r="O94" s="59"/>
      <c r="P94" s="59"/>
      <c r="Q94" s="59"/>
      <c r="R94" s="59"/>
    </row>
    <row r="95" spans="1:18" s="22" customFormat="1" ht="18.75" customHeight="1">
      <c r="A95" s="325"/>
      <c r="B95" s="19"/>
      <c r="C95" s="60"/>
      <c r="D95" s="4"/>
      <c r="E95" s="4"/>
      <c r="F95" s="4"/>
      <c r="G95" s="4"/>
      <c r="H95" s="307"/>
      <c r="I95" s="307"/>
      <c r="J95" s="57"/>
      <c r="K95" s="57"/>
      <c r="L95" s="23"/>
      <c r="M95" s="23"/>
      <c r="N95" s="23"/>
      <c r="O95" s="23"/>
      <c r="P95" s="23"/>
      <c r="Q95" s="23"/>
      <c r="R95" s="59"/>
    </row>
    <row r="96" spans="1:18" s="22" customFormat="1" ht="37.5">
      <c r="A96" s="325"/>
      <c r="B96" s="19"/>
      <c r="C96" s="60"/>
      <c r="D96" s="4"/>
      <c r="E96" s="4"/>
      <c r="F96" s="4"/>
      <c r="G96" s="4"/>
      <c r="H96" s="307"/>
      <c r="I96" s="307"/>
      <c r="J96" s="62" t="s">
        <v>77</v>
      </c>
      <c r="K96" s="63"/>
      <c r="L96" s="64" t="s">
        <v>611</v>
      </c>
      <c r="M96" s="64" t="s">
        <v>609</v>
      </c>
      <c r="N96" s="64" t="s">
        <v>605</v>
      </c>
      <c r="O96" s="64" t="s">
        <v>606</v>
      </c>
      <c r="P96" s="64" t="s">
        <v>607</v>
      </c>
      <c r="Q96" s="64" t="s">
        <v>608</v>
      </c>
      <c r="R96" s="64" t="s">
        <v>610</v>
      </c>
    </row>
    <row r="97" spans="1:22" s="22" customFormat="1">
      <c r="A97" s="325"/>
      <c r="B97" s="2"/>
      <c r="C97" s="4"/>
      <c r="D97" s="4"/>
      <c r="E97" s="4"/>
      <c r="F97" s="4"/>
      <c r="G97" s="4"/>
      <c r="H97" s="307"/>
      <c r="I97" s="65" t="s">
        <v>78</v>
      </c>
      <c r="J97" s="66"/>
      <c r="K97" s="67"/>
      <c r="L97" s="64" t="s">
        <v>596</v>
      </c>
      <c r="M97" s="64" t="s">
        <v>596</v>
      </c>
      <c r="N97" s="64" t="s">
        <v>596</v>
      </c>
      <c r="O97" s="64" t="s">
        <v>596</v>
      </c>
      <c r="P97" s="64" t="s">
        <v>596</v>
      </c>
      <c r="Q97" s="64" t="s">
        <v>596</v>
      </c>
      <c r="R97" s="64" t="s">
        <v>596</v>
      </c>
    </row>
    <row r="98" spans="1:22" s="22" customFormat="1" ht="54" customHeight="1">
      <c r="A98" s="327" t="s">
        <v>892</v>
      </c>
      <c r="B98" s="2"/>
      <c r="C98" s="383" t="s">
        <v>81</v>
      </c>
      <c r="D98" s="384"/>
      <c r="E98" s="384"/>
      <c r="F98" s="384"/>
      <c r="G98" s="384"/>
      <c r="H98" s="385"/>
      <c r="I98" s="313" t="s">
        <v>1945</v>
      </c>
      <c r="J98" s="68" t="s">
        <v>612</v>
      </c>
      <c r="K98" s="69"/>
      <c r="L98" s="70"/>
      <c r="M98" s="71"/>
      <c r="N98" s="71"/>
      <c r="O98" s="71"/>
      <c r="P98" s="71"/>
      <c r="Q98" s="71"/>
      <c r="R98" s="71"/>
    </row>
    <row r="99" spans="1:22" s="22" customFormat="1">
      <c r="A99" s="325"/>
      <c r="B99" s="72"/>
      <c r="C99" s="60"/>
      <c r="D99" s="4"/>
      <c r="E99" s="4"/>
      <c r="F99" s="4"/>
      <c r="G99" s="4"/>
      <c r="H99" s="307"/>
      <c r="I99" s="307"/>
      <c r="J99" s="61"/>
      <c r="K99" s="61"/>
      <c r="L99" s="59"/>
      <c r="M99" s="59"/>
      <c r="N99" s="59"/>
      <c r="O99" s="59"/>
      <c r="P99" s="59"/>
      <c r="Q99" s="59"/>
      <c r="R99" s="9"/>
    </row>
    <row r="100" spans="1:22" s="22" customFormat="1">
      <c r="A100" s="325"/>
      <c r="B100" s="72"/>
      <c r="C100" s="60"/>
      <c r="D100" s="4"/>
      <c r="E100" s="4"/>
      <c r="F100" s="4"/>
      <c r="G100" s="4"/>
      <c r="H100" s="307"/>
      <c r="I100" s="307"/>
      <c r="J100" s="61"/>
      <c r="K100" s="61"/>
      <c r="L100" s="59"/>
      <c r="M100" s="59"/>
      <c r="N100" s="59"/>
      <c r="O100" s="59"/>
      <c r="P100" s="59"/>
      <c r="Q100" s="59"/>
      <c r="R100" s="9"/>
    </row>
    <row r="101" spans="1:22" s="22" customFormat="1">
      <c r="A101" s="325"/>
      <c r="B101" s="72"/>
      <c r="C101" s="60"/>
      <c r="D101" s="4"/>
      <c r="E101" s="4"/>
      <c r="F101" s="4"/>
      <c r="G101" s="4"/>
      <c r="H101" s="307"/>
      <c r="I101" s="307"/>
      <c r="J101" s="61"/>
      <c r="K101" s="61"/>
      <c r="L101" s="59"/>
      <c r="M101" s="59"/>
      <c r="N101" s="59"/>
      <c r="O101" s="59"/>
      <c r="P101" s="59"/>
      <c r="Q101" s="59"/>
      <c r="R101" s="9"/>
    </row>
    <row r="102" spans="1:22">
      <c r="A102" s="325"/>
      <c r="B102" s="19" t="s">
        <v>84</v>
      </c>
      <c r="C102" s="19"/>
      <c r="D102" s="19"/>
      <c r="E102" s="19"/>
      <c r="F102" s="19"/>
      <c r="G102" s="19"/>
      <c r="H102" s="15"/>
      <c r="I102" s="15"/>
      <c r="L102" s="73"/>
      <c r="M102" s="73"/>
      <c r="N102" s="73"/>
      <c r="O102" s="73"/>
      <c r="P102" s="73"/>
      <c r="Q102" s="73"/>
      <c r="R102" s="9"/>
      <c r="S102" s="9"/>
      <c r="T102" s="9"/>
      <c r="U102" s="9"/>
      <c r="V102" s="9"/>
    </row>
    <row r="103" spans="1:22">
      <c r="A103" s="325"/>
      <c r="B103" s="19"/>
      <c r="C103" s="19"/>
      <c r="D103" s="19"/>
      <c r="E103" s="19"/>
      <c r="F103" s="19"/>
      <c r="G103" s="19"/>
      <c r="H103" s="15"/>
      <c r="I103" s="15"/>
      <c r="L103" s="23"/>
      <c r="M103" s="23"/>
      <c r="N103" s="23"/>
      <c r="O103" s="23"/>
      <c r="P103" s="23"/>
      <c r="Q103" s="23"/>
      <c r="R103" s="9"/>
      <c r="S103" s="9"/>
      <c r="T103" s="9"/>
      <c r="U103" s="9"/>
      <c r="V103" s="9"/>
    </row>
    <row r="104" spans="1:22" ht="34.5" customHeight="1">
      <c r="A104" s="325"/>
      <c r="B104" s="19"/>
      <c r="C104" s="4"/>
      <c r="D104" s="4"/>
      <c r="F104" s="4"/>
      <c r="G104" s="4"/>
      <c r="H104" s="307"/>
      <c r="J104" s="74" t="s">
        <v>77</v>
      </c>
      <c r="K104" s="75"/>
      <c r="L104" s="76" t="s">
        <v>611</v>
      </c>
      <c r="M104" s="76" t="s">
        <v>609</v>
      </c>
      <c r="N104" s="76" t="s">
        <v>605</v>
      </c>
      <c r="O104" s="76" t="s">
        <v>606</v>
      </c>
      <c r="P104" s="76" t="s">
        <v>607</v>
      </c>
      <c r="Q104" s="76" t="s">
        <v>608</v>
      </c>
      <c r="R104" s="76" t="s">
        <v>610</v>
      </c>
      <c r="S104" s="9"/>
      <c r="T104" s="9"/>
      <c r="U104" s="9"/>
      <c r="V104" s="9"/>
    </row>
    <row r="105" spans="1:22" ht="20.25" customHeight="1">
      <c r="A105" s="325"/>
      <c r="B105" s="2"/>
      <c r="C105" s="60"/>
      <c r="D105" s="4"/>
      <c r="F105" s="4"/>
      <c r="G105" s="4"/>
      <c r="H105" s="307"/>
      <c r="I105" s="65" t="s">
        <v>85</v>
      </c>
      <c r="J105" s="66"/>
      <c r="K105" s="77"/>
      <c r="L105" s="78" t="s">
        <v>596</v>
      </c>
      <c r="M105" s="78" t="s">
        <v>596</v>
      </c>
      <c r="N105" s="78" t="s">
        <v>596</v>
      </c>
      <c r="O105" s="78" t="s">
        <v>596</v>
      </c>
      <c r="P105" s="78" t="s">
        <v>596</v>
      </c>
      <c r="Q105" s="78" t="s">
        <v>596</v>
      </c>
      <c r="R105" s="78" t="s">
        <v>596</v>
      </c>
      <c r="S105" s="9"/>
      <c r="T105" s="9"/>
      <c r="U105" s="9"/>
      <c r="V105" s="9"/>
    </row>
    <row r="106" spans="1:22" s="82" customFormat="1" ht="34.5" customHeight="1">
      <c r="A106" s="327" t="s">
        <v>893</v>
      </c>
      <c r="B106" s="2"/>
      <c r="C106" s="400" t="s">
        <v>86</v>
      </c>
      <c r="D106" s="402"/>
      <c r="E106" s="493" t="s">
        <v>87</v>
      </c>
      <c r="F106" s="494"/>
      <c r="G106" s="494"/>
      <c r="H106" s="495"/>
      <c r="I106" s="489" t="s">
        <v>88</v>
      </c>
      <c r="J106" s="79">
        <f t="shared" ref="J106:J118" si="0">IF(SUM(L106:R106)=0,IF(COUNTIF(L106:R106,"未確認")&gt;0,"未確認",IF(COUNTIF(L106:R106,"~*")&gt;0,"*",SUM(L106:R106))),SUM(L106:R106))</f>
        <v>300</v>
      </c>
      <c r="K106" s="80" t="str">
        <f>IF(OR(COUNTIF(L106:R106,"未確認")&gt;0,COUNTIF(L106:R106,"~*")&gt;0),"※","")</f>
        <v/>
      </c>
      <c r="L106" s="81">
        <v>50</v>
      </c>
      <c r="M106" s="81">
        <v>40</v>
      </c>
      <c r="N106" s="81">
        <v>40</v>
      </c>
      <c r="O106" s="81">
        <v>40</v>
      </c>
      <c r="P106" s="81">
        <v>40</v>
      </c>
      <c r="Q106" s="81">
        <v>40</v>
      </c>
      <c r="R106" s="81">
        <v>50</v>
      </c>
    </row>
    <row r="107" spans="1:22" s="82" customFormat="1" ht="34.5" customHeight="1">
      <c r="A107" s="327" t="s">
        <v>894</v>
      </c>
      <c r="B107" s="83"/>
      <c r="C107" s="459"/>
      <c r="D107" s="460"/>
      <c r="E107" s="487"/>
      <c r="F107" s="488"/>
      <c r="G107" s="482" t="s">
        <v>90</v>
      </c>
      <c r="H107" s="484"/>
      <c r="I107" s="490"/>
      <c r="J107" s="79">
        <f t="shared" si="0"/>
        <v>0</v>
      </c>
      <c r="K107" s="80" t="str">
        <f>IF(OR(COUNTIF(L107:R107,"未確認")&gt;0,COUNTIF(L107:R107,"~*")&gt;0),"※","")</f>
        <v/>
      </c>
      <c r="L107" s="81">
        <v>0</v>
      </c>
      <c r="M107" s="81">
        <v>0</v>
      </c>
      <c r="N107" s="81">
        <v>0</v>
      </c>
      <c r="O107" s="81">
        <v>0</v>
      </c>
      <c r="P107" s="81">
        <v>0</v>
      </c>
      <c r="Q107" s="81">
        <v>0</v>
      </c>
      <c r="R107" s="81">
        <v>0</v>
      </c>
    </row>
    <row r="108" spans="1:22" s="82" customFormat="1" ht="34.5" customHeight="1">
      <c r="A108" s="327" t="s">
        <v>893</v>
      </c>
      <c r="B108" s="83"/>
      <c r="C108" s="459"/>
      <c r="D108" s="460"/>
      <c r="E108" s="383" t="s">
        <v>91</v>
      </c>
      <c r="F108" s="384"/>
      <c r="G108" s="384"/>
      <c r="H108" s="385"/>
      <c r="I108" s="490"/>
      <c r="J108" s="79">
        <f t="shared" si="0"/>
        <v>295</v>
      </c>
      <c r="K108" s="80" t="str">
        <f>IF(OR(COUNTIF(L108:R108,"未確認")&gt;0,COUNTIF(L108:R108,"~*")&gt;0),"※","")</f>
        <v/>
      </c>
      <c r="L108" s="81">
        <v>46</v>
      </c>
      <c r="M108" s="81">
        <v>40</v>
      </c>
      <c r="N108" s="81">
        <v>40</v>
      </c>
      <c r="O108" s="81">
        <v>40</v>
      </c>
      <c r="P108" s="81">
        <v>40</v>
      </c>
      <c r="Q108" s="81">
        <v>40</v>
      </c>
      <c r="R108" s="81">
        <v>49</v>
      </c>
    </row>
    <row r="109" spans="1:22" s="82" customFormat="1" ht="34.5" customHeight="1">
      <c r="A109" s="327" t="s">
        <v>893</v>
      </c>
      <c r="B109" s="83"/>
      <c r="C109" s="437"/>
      <c r="D109" s="439"/>
      <c r="E109" s="386" t="s">
        <v>92</v>
      </c>
      <c r="F109" s="387"/>
      <c r="G109" s="387"/>
      <c r="H109" s="388"/>
      <c r="I109" s="490"/>
      <c r="J109" s="79">
        <f t="shared" si="0"/>
        <v>300</v>
      </c>
      <c r="K109" s="80" t="str">
        <f t="shared" ref="K109:K118" si="1">IF(OR(COUNTIF(L108:R108,"未確認")&gt;0,COUNTIF(L108:R108,"~*")&gt;0),"※","")</f>
        <v/>
      </c>
      <c r="L109" s="81">
        <v>50</v>
      </c>
      <c r="M109" s="81">
        <v>40</v>
      </c>
      <c r="N109" s="81">
        <v>40</v>
      </c>
      <c r="O109" s="81">
        <v>40</v>
      </c>
      <c r="P109" s="81">
        <v>40</v>
      </c>
      <c r="Q109" s="81">
        <v>40</v>
      </c>
      <c r="R109" s="81">
        <v>50</v>
      </c>
    </row>
    <row r="110" spans="1:22" s="82" customFormat="1" ht="34.5" customHeight="1">
      <c r="A110" s="327" t="s">
        <v>895</v>
      </c>
      <c r="B110" s="83"/>
      <c r="C110" s="400" t="s">
        <v>93</v>
      </c>
      <c r="D110" s="402"/>
      <c r="E110" s="400" t="s">
        <v>87</v>
      </c>
      <c r="F110" s="401"/>
      <c r="G110" s="401"/>
      <c r="H110" s="402"/>
      <c r="I110" s="490"/>
      <c r="J110" s="79">
        <f t="shared" si="0"/>
        <v>0</v>
      </c>
      <c r="K110" s="80" t="str">
        <f t="shared" si="1"/>
        <v/>
      </c>
      <c r="L110" s="81">
        <v>0</v>
      </c>
      <c r="M110" s="81">
        <v>0</v>
      </c>
      <c r="N110" s="81">
        <v>0</v>
      </c>
      <c r="O110" s="81">
        <v>0</v>
      </c>
      <c r="P110" s="81">
        <v>0</v>
      </c>
      <c r="Q110" s="81">
        <v>0</v>
      </c>
      <c r="R110" s="81">
        <v>0</v>
      </c>
    </row>
    <row r="111" spans="1:22" s="82" customFormat="1" ht="34.5" customHeight="1">
      <c r="A111" s="327" t="s">
        <v>896</v>
      </c>
      <c r="B111" s="83"/>
      <c r="C111" s="459"/>
      <c r="D111" s="460"/>
      <c r="E111" s="485"/>
      <c r="F111" s="486"/>
      <c r="G111" s="383" t="s">
        <v>94</v>
      </c>
      <c r="H111" s="385"/>
      <c r="I111" s="490"/>
      <c r="J111" s="79">
        <f t="shared" si="0"/>
        <v>0</v>
      </c>
      <c r="K111" s="80" t="str">
        <f t="shared" si="1"/>
        <v/>
      </c>
      <c r="L111" s="81">
        <v>0</v>
      </c>
      <c r="M111" s="81">
        <v>0</v>
      </c>
      <c r="N111" s="81">
        <v>0</v>
      </c>
      <c r="O111" s="81">
        <v>0</v>
      </c>
      <c r="P111" s="81">
        <v>0</v>
      </c>
      <c r="Q111" s="81">
        <v>0</v>
      </c>
      <c r="R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c r="M112" s="81">
        <v>0</v>
      </c>
      <c r="N112" s="81">
        <v>0</v>
      </c>
      <c r="O112" s="81">
        <v>0</v>
      </c>
      <c r="P112" s="81">
        <v>0</v>
      </c>
      <c r="Q112" s="81">
        <v>0</v>
      </c>
      <c r="R112" s="81">
        <v>0</v>
      </c>
    </row>
    <row r="113" spans="1:22" s="82" customFormat="1" ht="34.5" customHeight="1">
      <c r="A113" s="327" t="s">
        <v>895</v>
      </c>
      <c r="B113" s="83"/>
      <c r="C113" s="459"/>
      <c r="D113" s="460"/>
      <c r="E113" s="400" t="s">
        <v>91</v>
      </c>
      <c r="F113" s="401"/>
      <c r="G113" s="401"/>
      <c r="H113" s="402"/>
      <c r="I113" s="490"/>
      <c r="J113" s="79">
        <f t="shared" si="0"/>
        <v>0</v>
      </c>
      <c r="K113" s="80" t="str">
        <f t="shared" si="1"/>
        <v/>
      </c>
      <c r="L113" s="81">
        <v>0</v>
      </c>
      <c r="M113" s="81">
        <v>0</v>
      </c>
      <c r="N113" s="81">
        <v>0</v>
      </c>
      <c r="O113" s="81">
        <v>0</v>
      </c>
      <c r="P113" s="81">
        <v>0</v>
      </c>
      <c r="Q113" s="81">
        <v>0</v>
      </c>
      <c r="R113" s="81">
        <v>0</v>
      </c>
    </row>
    <row r="114" spans="1:22" s="82" customFormat="1" ht="34.5" customHeight="1">
      <c r="A114" s="327" t="s">
        <v>896</v>
      </c>
      <c r="B114" s="83"/>
      <c r="C114" s="459"/>
      <c r="D114" s="460"/>
      <c r="E114" s="485"/>
      <c r="F114" s="486"/>
      <c r="G114" s="383" t="s">
        <v>94</v>
      </c>
      <c r="H114" s="385"/>
      <c r="I114" s="490"/>
      <c r="J114" s="79">
        <f t="shared" si="0"/>
        <v>0</v>
      </c>
      <c r="K114" s="80" t="str">
        <f t="shared" si="1"/>
        <v/>
      </c>
      <c r="L114" s="81">
        <v>0</v>
      </c>
      <c r="M114" s="81">
        <v>0</v>
      </c>
      <c r="N114" s="81">
        <v>0</v>
      </c>
      <c r="O114" s="81">
        <v>0</v>
      </c>
      <c r="P114" s="81">
        <v>0</v>
      </c>
      <c r="Q114" s="81">
        <v>0</v>
      </c>
      <c r="R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c r="M115" s="81">
        <v>0</v>
      </c>
      <c r="N115" s="81">
        <v>0</v>
      </c>
      <c r="O115" s="81">
        <v>0</v>
      </c>
      <c r="P115" s="81">
        <v>0</v>
      </c>
      <c r="Q115" s="81">
        <v>0</v>
      </c>
      <c r="R115" s="81">
        <v>0</v>
      </c>
    </row>
    <row r="116" spans="1:22" s="82" customFormat="1" ht="34.5" customHeight="1">
      <c r="A116" s="327" t="s">
        <v>895</v>
      </c>
      <c r="B116" s="83"/>
      <c r="C116" s="459"/>
      <c r="D116" s="460"/>
      <c r="E116" s="389" t="s">
        <v>92</v>
      </c>
      <c r="F116" s="390"/>
      <c r="G116" s="390"/>
      <c r="H116" s="391"/>
      <c r="I116" s="490"/>
      <c r="J116" s="79">
        <f t="shared" si="0"/>
        <v>0</v>
      </c>
      <c r="K116" s="80" t="str">
        <f t="shared" si="1"/>
        <v/>
      </c>
      <c r="L116" s="81">
        <v>0</v>
      </c>
      <c r="M116" s="81">
        <v>0</v>
      </c>
      <c r="N116" s="81">
        <v>0</v>
      </c>
      <c r="O116" s="81">
        <v>0</v>
      </c>
      <c r="P116" s="81">
        <v>0</v>
      </c>
      <c r="Q116" s="81">
        <v>0</v>
      </c>
      <c r="R116" s="81">
        <v>0</v>
      </c>
    </row>
    <row r="117" spans="1:22" s="82" customFormat="1" ht="34.5" customHeight="1">
      <c r="A117" s="327" t="s">
        <v>896</v>
      </c>
      <c r="B117" s="83"/>
      <c r="C117" s="459"/>
      <c r="D117" s="460"/>
      <c r="E117" s="478"/>
      <c r="F117" s="479"/>
      <c r="G117" s="386" t="s">
        <v>94</v>
      </c>
      <c r="H117" s="388"/>
      <c r="I117" s="490"/>
      <c r="J117" s="79">
        <f t="shared" si="0"/>
        <v>0</v>
      </c>
      <c r="K117" s="80" t="str">
        <f t="shared" si="1"/>
        <v/>
      </c>
      <c r="L117" s="81">
        <v>0</v>
      </c>
      <c r="M117" s="81">
        <v>0</v>
      </c>
      <c r="N117" s="81">
        <v>0</v>
      </c>
      <c r="O117" s="81">
        <v>0</v>
      </c>
      <c r="P117" s="81">
        <v>0</v>
      </c>
      <c r="Q117" s="81">
        <v>0</v>
      </c>
      <c r="R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c r="M118" s="81">
        <v>0</v>
      </c>
      <c r="N118" s="81">
        <v>0</v>
      </c>
      <c r="O118" s="81">
        <v>0</v>
      </c>
      <c r="P118" s="81">
        <v>0</v>
      </c>
      <c r="Q118" s="81">
        <v>0</v>
      </c>
      <c r="R118" s="81">
        <v>0</v>
      </c>
    </row>
    <row r="119" spans="1:22" s="82" customFormat="1" ht="315" customHeight="1">
      <c r="A119" s="327" t="s">
        <v>898</v>
      </c>
      <c r="B119" s="83"/>
      <c r="C119" s="482" t="s">
        <v>96</v>
      </c>
      <c r="D119" s="483"/>
      <c r="E119" s="483"/>
      <c r="F119" s="483"/>
      <c r="G119" s="483"/>
      <c r="H119" s="484"/>
      <c r="I119" s="491"/>
      <c r="J119" s="84"/>
      <c r="K119" s="85" t="s">
        <v>89</v>
      </c>
      <c r="L119" s="86" t="s">
        <v>26</v>
      </c>
      <c r="M119" s="86" t="s">
        <v>26</v>
      </c>
      <c r="N119" s="86" t="s">
        <v>26</v>
      </c>
      <c r="O119" s="86" t="s">
        <v>26</v>
      </c>
      <c r="P119" s="86" t="s">
        <v>26</v>
      </c>
      <c r="Q119" s="86" t="s">
        <v>26</v>
      </c>
      <c r="R119" s="86" t="s">
        <v>26</v>
      </c>
    </row>
    <row r="120" spans="1:22" s="1" customFormat="1">
      <c r="A120" s="325"/>
      <c r="B120" s="19"/>
      <c r="C120" s="19"/>
      <c r="D120" s="19"/>
      <c r="E120" s="19"/>
      <c r="F120" s="19"/>
      <c r="G120" s="19"/>
      <c r="H120" s="15"/>
      <c r="I120" s="15"/>
      <c r="J120" s="87"/>
      <c r="K120" s="88"/>
      <c r="L120" s="89"/>
      <c r="M120" s="89"/>
      <c r="N120" s="89"/>
      <c r="O120" s="89"/>
      <c r="P120" s="89"/>
      <c r="Q120" s="89"/>
    </row>
    <row r="121" spans="1:22" s="82" customFormat="1">
      <c r="A121" s="325"/>
      <c r="B121" s="83"/>
      <c r="C121" s="60"/>
      <c r="D121" s="60"/>
      <c r="E121" s="60"/>
      <c r="F121" s="60"/>
      <c r="G121" s="60"/>
      <c r="H121" s="90"/>
      <c r="I121" s="90"/>
      <c r="J121" s="87"/>
      <c r="K121" s="88"/>
      <c r="L121" s="89"/>
      <c r="M121" s="89"/>
      <c r="N121" s="89"/>
      <c r="O121" s="89"/>
      <c r="P121" s="89"/>
      <c r="Q121" s="89"/>
    </row>
    <row r="122" spans="1:22" s="22" customFormat="1">
      <c r="A122" s="325"/>
      <c r="B122" s="2"/>
      <c r="C122" s="60"/>
      <c r="D122" s="4"/>
      <c r="E122" s="4"/>
      <c r="F122" s="4"/>
      <c r="G122" s="4"/>
      <c r="H122" s="307"/>
      <c r="I122" s="307"/>
      <c r="J122" s="61"/>
      <c r="K122" s="30"/>
      <c r="L122" s="59"/>
      <c r="M122" s="59"/>
      <c r="N122" s="59"/>
      <c r="O122" s="59"/>
      <c r="P122" s="59"/>
      <c r="Q122" s="59"/>
      <c r="R122" s="9"/>
    </row>
    <row r="123" spans="1:22" s="1" customFormat="1">
      <c r="A123" s="325"/>
      <c r="B123" s="19" t="s">
        <v>97</v>
      </c>
      <c r="C123" s="19"/>
      <c r="D123" s="19"/>
      <c r="E123" s="19"/>
      <c r="F123" s="19"/>
      <c r="G123" s="19"/>
      <c r="H123" s="15"/>
      <c r="I123" s="15"/>
      <c r="J123" s="87"/>
      <c r="K123" s="88"/>
      <c r="L123" s="89"/>
      <c r="M123" s="89"/>
      <c r="N123" s="89"/>
      <c r="O123" s="89"/>
      <c r="P123" s="89"/>
      <c r="Q123" s="89"/>
    </row>
    <row r="124" spans="1:22">
      <c r="A124" s="325"/>
      <c r="B124" s="19"/>
      <c r="C124" s="19"/>
      <c r="D124" s="19"/>
      <c r="E124" s="19"/>
      <c r="F124" s="19"/>
      <c r="G124" s="19"/>
      <c r="H124" s="15"/>
      <c r="I124" s="15"/>
      <c r="L124" s="23"/>
      <c r="M124" s="23"/>
      <c r="N124" s="23"/>
      <c r="O124" s="23"/>
      <c r="P124" s="23"/>
      <c r="Q124" s="23"/>
      <c r="R124" s="9"/>
      <c r="S124" s="9"/>
      <c r="T124" s="9"/>
      <c r="U124" s="9"/>
      <c r="V124" s="9"/>
    </row>
    <row r="125" spans="1:22" ht="34.5" customHeight="1">
      <c r="A125" s="325"/>
      <c r="B125" s="19"/>
      <c r="C125" s="4"/>
      <c r="D125" s="4"/>
      <c r="F125" s="4"/>
      <c r="G125" s="4"/>
      <c r="H125" s="307"/>
      <c r="I125" s="65"/>
      <c r="J125" s="91" t="s">
        <v>77</v>
      </c>
      <c r="K125" s="75"/>
      <c r="L125" s="76" t="s">
        <v>611</v>
      </c>
      <c r="M125" s="76" t="s">
        <v>609</v>
      </c>
      <c r="N125" s="76" t="s">
        <v>605</v>
      </c>
      <c r="O125" s="76" t="s">
        <v>606</v>
      </c>
      <c r="P125" s="76" t="s">
        <v>607</v>
      </c>
      <c r="Q125" s="76" t="s">
        <v>608</v>
      </c>
      <c r="R125" s="76" t="s">
        <v>610</v>
      </c>
      <c r="S125" s="9"/>
      <c r="T125" s="9"/>
      <c r="U125" s="9"/>
      <c r="V125" s="9"/>
    </row>
    <row r="126" spans="1:22" ht="20.25" customHeight="1">
      <c r="A126" s="325"/>
      <c r="B126" s="2"/>
      <c r="C126" s="4"/>
      <c r="D126" s="4"/>
      <c r="F126" s="4"/>
      <c r="G126" s="4"/>
      <c r="H126" s="307"/>
      <c r="I126" s="65" t="s">
        <v>85</v>
      </c>
      <c r="J126" s="92"/>
      <c r="K126" s="77"/>
      <c r="L126" s="78" t="s">
        <v>596</v>
      </c>
      <c r="M126" s="78" t="s">
        <v>596</v>
      </c>
      <c r="N126" s="78" t="s">
        <v>596</v>
      </c>
      <c r="O126" s="78" t="s">
        <v>596</v>
      </c>
      <c r="P126" s="78" t="s">
        <v>596</v>
      </c>
      <c r="Q126" s="78" t="s">
        <v>596</v>
      </c>
      <c r="R126" s="78" t="s">
        <v>596</v>
      </c>
      <c r="S126" s="9"/>
      <c r="T126" s="9"/>
      <c r="U126" s="9"/>
      <c r="V126" s="9"/>
    </row>
    <row r="127" spans="1:22" s="82" customFormat="1" ht="40.5" customHeight="1">
      <c r="A127" s="327" t="s">
        <v>899</v>
      </c>
      <c r="B127" s="2"/>
      <c r="C127" s="400" t="s">
        <v>98</v>
      </c>
      <c r="D127" s="401"/>
      <c r="E127" s="401"/>
      <c r="F127" s="401"/>
      <c r="G127" s="401"/>
      <c r="H127" s="402"/>
      <c r="I127" s="392" t="s">
        <v>99</v>
      </c>
      <c r="J127" s="93"/>
      <c r="K127" s="94"/>
      <c r="L127" s="95" t="s">
        <v>900</v>
      </c>
      <c r="M127" s="96" t="s">
        <v>102</v>
      </c>
      <c r="N127" s="96" t="s">
        <v>106</v>
      </c>
      <c r="O127" s="96" t="s">
        <v>106</v>
      </c>
      <c r="P127" s="96" t="s">
        <v>102</v>
      </c>
      <c r="Q127" s="96" t="s">
        <v>102</v>
      </c>
      <c r="R127" s="96" t="s">
        <v>900</v>
      </c>
    </row>
    <row r="128" spans="1:22" s="82" customFormat="1" ht="40.5" customHeight="1">
      <c r="A128" s="327" t="s">
        <v>901</v>
      </c>
      <c r="B128" s="2"/>
      <c r="C128" s="315"/>
      <c r="D128" s="318"/>
      <c r="E128" s="400" t="s">
        <v>107</v>
      </c>
      <c r="F128" s="401"/>
      <c r="G128" s="401"/>
      <c r="H128" s="402"/>
      <c r="I128" s="420"/>
      <c r="J128" s="97"/>
      <c r="K128" s="98"/>
      <c r="L128" s="96" t="s">
        <v>106</v>
      </c>
      <c r="M128" s="96" t="s">
        <v>26</v>
      </c>
      <c r="N128" s="96" t="s">
        <v>26</v>
      </c>
      <c r="O128" s="96" t="s">
        <v>26</v>
      </c>
      <c r="P128" s="96" t="s">
        <v>26</v>
      </c>
      <c r="Q128" s="96" t="s">
        <v>26</v>
      </c>
      <c r="R128" s="96" t="s">
        <v>106</v>
      </c>
    </row>
    <row r="129" spans="1:22" s="82" customFormat="1" ht="40.5" customHeight="1">
      <c r="A129" s="327" t="s">
        <v>902</v>
      </c>
      <c r="B129" s="2"/>
      <c r="C129" s="315"/>
      <c r="D129" s="318"/>
      <c r="E129" s="459"/>
      <c r="F129" s="477"/>
      <c r="G129" s="477"/>
      <c r="H129" s="460"/>
      <c r="I129" s="420"/>
      <c r="J129" s="97"/>
      <c r="K129" s="98"/>
      <c r="L129" s="96" t="s">
        <v>102</v>
      </c>
      <c r="M129" s="96" t="s">
        <v>26</v>
      </c>
      <c r="N129" s="96" t="s">
        <v>26</v>
      </c>
      <c r="O129" s="96" t="s">
        <v>26</v>
      </c>
      <c r="P129" s="96" t="s">
        <v>26</v>
      </c>
      <c r="Q129" s="96" t="s">
        <v>26</v>
      </c>
      <c r="R129" s="96" t="s">
        <v>115</v>
      </c>
    </row>
    <row r="130" spans="1:22" s="82" customFormat="1" ht="40.5" customHeight="1">
      <c r="A130" s="327" t="s">
        <v>903</v>
      </c>
      <c r="B130" s="2"/>
      <c r="C130" s="308"/>
      <c r="D130" s="309"/>
      <c r="E130" s="437"/>
      <c r="F130" s="438"/>
      <c r="G130" s="438"/>
      <c r="H130" s="439"/>
      <c r="I130" s="407"/>
      <c r="J130" s="99"/>
      <c r="K130" s="100"/>
      <c r="L130" s="96" t="s">
        <v>114</v>
      </c>
      <c r="M130" s="96" t="s">
        <v>26</v>
      </c>
      <c r="N130" s="96" t="s">
        <v>26</v>
      </c>
      <c r="O130" s="96" t="s">
        <v>26</v>
      </c>
      <c r="P130" s="96" t="s">
        <v>26</v>
      </c>
      <c r="Q130" s="96" t="s">
        <v>26</v>
      </c>
      <c r="R130" s="96" t="s">
        <v>114</v>
      </c>
    </row>
    <row r="131" spans="1:22" s="1" customFormat="1">
      <c r="A131" s="325"/>
      <c r="B131" s="19"/>
      <c r="C131" s="19"/>
      <c r="D131" s="19"/>
      <c r="E131" s="19"/>
      <c r="F131" s="19"/>
      <c r="G131" s="19"/>
      <c r="H131" s="15"/>
      <c r="I131" s="15"/>
      <c r="J131" s="87"/>
      <c r="K131" s="88"/>
      <c r="L131" s="89"/>
      <c r="M131" s="89"/>
      <c r="N131" s="89"/>
      <c r="O131" s="89"/>
      <c r="P131" s="89"/>
      <c r="Q131" s="89"/>
    </row>
    <row r="132" spans="1:22" s="82" customFormat="1">
      <c r="A132" s="325"/>
      <c r="B132" s="83"/>
      <c r="C132" s="60"/>
      <c r="D132" s="60"/>
      <c r="E132" s="60"/>
      <c r="F132" s="60"/>
      <c r="G132" s="60"/>
      <c r="H132" s="90"/>
      <c r="I132" s="90"/>
      <c r="J132" s="87"/>
      <c r="K132" s="88"/>
      <c r="L132" s="89"/>
      <c r="M132" s="89"/>
      <c r="N132" s="89"/>
      <c r="O132" s="89"/>
      <c r="P132" s="89"/>
      <c r="Q132" s="89"/>
    </row>
    <row r="133" spans="1:22" s="22" customFormat="1">
      <c r="A133" s="325"/>
      <c r="B133" s="2"/>
      <c r="C133" s="60"/>
      <c r="D133" s="4"/>
      <c r="E133" s="4"/>
      <c r="F133" s="4"/>
      <c r="G133" s="4"/>
      <c r="H133" s="307"/>
      <c r="I133" s="307"/>
      <c r="J133" s="61"/>
      <c r="K133" s="30"/>
      <c r="L133" s="59"/>
      <c r="M133" s="59"/>
      <c r="N133" s="59"/>
      <c r="O133" s="59"/>
      <c r="P133" s="59"/>
      <c r="Q133" s="59"/>
      <c r="R133" s="9"/>
    </row>
    <row r="134" spans="1:22" s="1" customFormat="1">
      <c r="A134" s="333"/>
      <c r="B134" s="19" t="s">
        <v>123</v>
      </c>
      <c r="C134" s="44"/>
      <c r="D134" s="44"/>
      <c r="E134" s="44"/>
      <c r="F134" s="44"/>
      <c r="G134" s="44"/>
      <c r="H134" s="15"/>
      <c r="I134" s="15"/>
      <c r="J134" s="59"/>
      <c r="K134" s="30"/>
      <c r="L134" s="101"/>
      <c r="M134" s="101"/>
      <c r="N134" s="101"/>
      <c r="O134" s="101"/>
      <c r="P134" s="101"/>
      <c r="Q134" s="101"/>
    </row>
    <row r="135" spans="1:22">
      <c r="A135" s="325"/>
      <c r="B135" s="19"/>
      <c r="C135" s="19"/>
      <c r="D135" s="19"/>
      <c r="E135" s="19"/>
      <c r="F135" s="19"/>
      <c r="G135" s="19"/>
      <c r="H135" s="15"/>
      <c r="I135" s="15"/>
      <c r="L135" s="23"/>
      <c r="M135" s="23"/>
      <c r="N135" s="23"/>
      <c r="O135" s="23"/>
      <c r="P135" s="23"/>
      <c r="Q135" s="23"/>
      <c r="R135" s="9"/>
      <c r="S135" s="9"/>
      <c r="T135" s="9"/>
      <c r="U135" s="9"/>
      <c r="V135" s="9"/>
    </row>
    <row r="136" spans="1:22" ht="34.5" customHeight="1">
      <c r="A136" s="325"/>
      <c r="B136" s="19"/>
      <c r="C136" s="4"/>
      <c r="D136" s="4"/>
      <c r="F136" s="4"/>
      <c r="G136" s="4"/>
      <c r="H136" s="307"/>
      <c r="I136" s="307"/>
      <c r="J136" s="74" t="s">
        <v>77</v>
      </c>
      <c r="K136" s="75"/>
      <c r="L136" s="76" t="s">
        <v>611</v>
      </c>
      <c r="M136" s="76" t="s">
        <v>609</v>
      </c>
      <c r="N136" s="76" t="s">
        <v>605</v>
      </c>
      <c r="O136" s="76" t="s">
        <v>606</v>
      </c>
      <c r="P136" s="76" t="s">
        <v>607</v>
      </c>
      <c r="Q136" s="76" t="s">
        <v>608</v>
      </c>
      <c r="R136" s="76" t="s">
        <v>610</v>
      </c>
      <c r="S136" s="9"/>
      <c r="T136" s="9"/>
      <c r="U136" s="9"/>
      <c r="V136" s="9"/>
    </row>
    <row r="137" spans="1:22" ht="20.25" customHeight="1">
      <c r="A137" s="325"/>
      <c r="B137" s="2"/>
      <c r="C137" s="60"/>
      <c r="D137" s="4"/>
      <c r="F137" s="4"/>
      <c r="G137" s="4"/>
      <c r="H137" s="307"/>
      <c r="I137" s="65" t="s">
        <v>78</v>
      </c>
      <c r="J137" s="66"/>
      <c r="K137" s="77"/>
      <c r="L137" s="78" t="s">
        <v>596</v>
      </c>
      <c r="M137" s="78" t="s">
        <v>596</v>
      </c>
      <c r="N137" s="78" t="s">
        <v>596</v>
      </c>
      <c r="O137" s="78" t="s">
        <v>596</v>
      </c>
      <c r="P137" s="78" t="s">
        <v>596</v>
      </c>
      <c r="Q137" s="78" t="s">
        <v>596</v>
      </c>
      <c r="R137" s="78" t="s">
        <v>596</v>
      </c>
      <c r="S137" s="9"/>
      <c r="T137" s="9"/>
      <c r="U137" s="9"/>
      <c r="V137" s="9"/>
    </row>
    <row r="138" spans="1:22" s="82" customFormat="1" ht="67.5" customHeight="1">
      <c r="A138" s="327" t="s">
        <v>904</v>
      </c>
      <c r="B138" s="2"/>
      <c r="C138" s="400" t="s">
        <v>124</v>
      </c>
      <c r="D138" s="401"/>
      <c r="E138" s="401"/>
      <c r="F138" s="401"/>
      <c r="G138" s="401"/>
      <c r="H138" s="402"/>
      <c r="I138" s="447" t="s">
        <v>125</v>
      </c>
      <c r="J138" s="102"/>
      <c r="K138" s="94"/>
      <c r="L138" s="95" t="s">
        <v>613</v>
      </c>
      <c r="M138" s="96" t="s">
        <v>613</v>
      </c>
      <c r="N138" s="96" t="s">
        <v>613</v>
      </c>
      <c r="O138" s="96" t="s">
        <v>613</v>
      </c>
      <c r="P138" s="96" t="s">
        <v>613</v>
      </c>
      <c r="Q138" s="96" t="s">
        <v>613</v>
      </c>
      <c r="R138" s="96" t="s">
        <v>613</v>
      </c>
    </row>
    <row r="139" spans="1:22" s="82" customFormat="1" ht="34.5" customHeight="1">
      <c r="A139" s="327" t="s">
        <v>904</v>
      </c>
      <c r="B139" s="83"/>
      <c r="C139" s="315"/>
      <c r="D139" s="318"/>
      <c r="E139" s="383" t="s">
        <v>1946</v>
      </c>
      <c r="F139" s="384"/>
      <c r="G139" s="384"/>
      <c r="H139" s="385"/>
      <c r="I139" s="447"/>
      <c r="J139" s="97"/>
      <c r="K139" s="98"/>
      <c r="L139" s="103">
        <v>50</v>
      </c>
      <c r="M139" s="103">
        <v>40</v>
      </c>
      <c r="N139" s="103">
        <v>40</v>
      </c>
      <c r="O139" s="103">
        <v>40</v>
      </c>
      <c r="P139" s="103">
        <v>40</v>
      </c>
      <c r="Q139" s="103">
        <v>40</v>
      </c>
      <c r="R139" s="103">
        <v>50</v>
      </c>
    </row>
    <row r="140" spans="1:22" s="82" customFormat="1" ht="67.5" customHeight="1">
      <c r="A140" s="327" t="s">
        <v>906</v>
      </c>
      <c r="B140" s="83"/>
      <c r="C140" s="400" t="s">
        <v>133</v>
      </c>
      <c r="D140" s="401"/>
      <c r="E140" s="401"/>
      <c r="F140" s="401"/>
      <c r="G140" s="401"/>
      <c r="H140" s="402"/>
      <c r="I140" s="447"/>
      <c r="J140" s="97"/>
      <c r="K140" s="98"/>
      <c r="L140" s="95" t="s">
        <v>26</v>
      </c>
      <c r="M140" s="96" t="s">
        <v>26</v>
      </c>
      <c r="N140" s="96" t="s">
        <v>26</v>
      </c>
      <c r="O140" s="96" t="s">
        <v>26</v>
      </c>
      <c r="P140" s="96" t="s">
        <v>26</v>
      </c>
      <c r="Q140" s="96" t="s">
        <v>26</v>
      </c>
      <c r="R140" s="96" t="s">
        <v>26</v>
      </c>
    </row>
    <row r="141" spans="1:22" s="82" customFormat="1" ht="34.5" customHeight="1">
      <c r="A141" s="327" t="s">
        <v>906</v>
      </c>
      <c r="B141" s="83"/>
      <c r="C141" s="104"/>
      <c r="D141" s="105"/>
      <c r="E141" s="383" t="s">
        <v>135</v>
      </c>
      <c r="F141" s="384"/>
      <c r="G141" s="384"/>
      <c r="H141" s="385"/>
      <c r="I141" s="447"/>
      <c r="J141" s="97"/>
      <c r="K141" s="98"/>
      <c r="L141" s="103">
        <v>0</v>
      </c>
      <c r="M141" s="103">
        <v>0</v>
      </c>
      <c r="N141" s="103">
        <v>0</v>
      </c>
      <c r="O141" s="103">
        <v>0</v>
      </c>
      <c r="P141" s="103">
        <v>0</v>
      </c>
      <c r="Q141" s="103">
        <v>0</v>
      </c>
      <c r="R141" s="103">
        <v>0</v>
      </c>
    </row>
    <row r="142" spans="1:22" s="82" customFormat="1" ht="67.5" customHeight="1">
      <c r="A142" s="327" t="s">
        <v>908</v>
      </c>
      <c r="B142" s="83"/>
      <c r="C142" s="400" t="s">
        <v>133</v>
      </c>
      <c r="D142" s="401"/>
      <c r="E142" s="401"/>
      <c r="F142" s="401"/>
      <c r="G142" s="401"/>
      <c r="H142" s="402"/>
      <c r="I142" s="447"/>
      <c r="J142" s="97"/>
      <c r="K142" s="98"/>
      <c r="L142" s="95" t="s">
        <v>26</v>
      </c>
      <c r="M142" s="96" t="s">
        <v>26</v>
      </c>
      <c r="N142" s="96" t="s">
        <v>26</v>
      </c>
      <c r="O142" s="96" t="s">
        <v>26</v>
      </c>
      <c r="P142" s="96" t="s">
        <v>26</v>
      </c>
      <c r="Q142" s="96" t="s">
        <v>26</v>
      </c>
      <c r="R142" s="96" t="s">
        <v>26</v>
      </c>
    </row>
    <row r="143" spans="1:22" s="82" customFormat="1" ht="34.5" customHeight="1">
      <c r="A143" s="327" t="s">
        <v>908</v>
      </c>
      <c r="B143" s="83"/>
      <c r="C143" s="106"/>
      <c r="D143" s="107"/>
      <c r="E143" s="383" t="s">
        <v>135</v>
      </c>
      <c r="F143" s="384"/>
      <c r="G143" s="384"/>
      <c r="H143" s="385"/>
      <c r="I143" s="447"/>
      <c r="J143" s="97"/>
      <c r="K143" s="98"/>
      <c r="L143" s="103">
        <v>0</v>
      </c>
      <c r="M143" s="103">
        <v>0</v>
      </c>
      <c r="N143" s="103">
        <v>0</v>
      </c>
      <c r="O143" s="103">
        <v>0</v>
      </c>
      <c r="P143" s="103">
        <v>0</v>
      </c>
      <c r="Q143" s="103">
        <v>0</v>
      </c>
      <c r="R143" s="103">
        <v>0</v>
      </c>
    </row>
    <row r="144" spans="1:22" s="82" customFormat="1" ht="34.5" customHeight="1">
      <c r="A144" s="327" t="s">
        <v>909</v>
      </c>
      <c r="B144" s="83"/>
      <c r="C144" s="386" t="s">
        <v>136</v>
      </c>
      <c r="D144" s="387"/>
      <c r="E144" s="387"/>
      <c r="F144" s="387"/>
      <c r="G144" s="387"/>
      <c r="H144" s="388"/>
      <c r="I144" s="447"/>
      <c r="J144" s="99"/>
      <c r="K144" s="100"/>
      <c r="L144" s="103">
        <v>0</v>
      </c>
      <c r="M144" s="103">
        <v>0</v>
      </c>
      <c r="N144" s="103">
        <v>0</v>
      </c>
      <c r="O144" s="103">
        <v>0</v>
      </c>
      <c r="P144" s="103">
        <v>0</v>
      </c>
      <c r="Q144" s="103">
        <v>0</v>
      </c>
      <c r="R144" s="103">
        <v>0</v>
      </c>
    </row>
    <row r="145" spans="1:22" s="1" customFormat="1">
      <c r="A145" s="325"/>
      <c r="B145" s="19"/>
      <c r="C145" s="19"/>
      <c r="D145" s="19"/>
      <c r="E145" s="19"/>
      <c r="F145" s="19"/>
      <c r="G145" s="19"/>
      <c r="H145" s="15"/>
      <c r="I145" s="15"/>
      <c r="J145" s="87"/>
      <c r="K145" s="88"/>
      <c r="L145" s="89"/>
      <c r="M145" s="89"/>
      <c r="N145" s="89"/>
      <c r="O145" s="89"/>
      <c r="P145" s="89"/>
      <c r="Q145" s="89"/>
    </row>
    <row r="146" spans="1:22" s="1" customFormat="1">
      <c r="A146" s="325"/>
      <c r="B146" s="19"/>
      <c r="C146" s="19"/>
      <c r="D146" s="19"/>
      <c r="E146" s="19"/>
      <c r="F146" s="19"/>
      <c r="G146" s="19"/>
      <c r="H146" s="15"/>
      <c r="I146" s="15"/>
      <c r="J146" s="87"/>
      <c r="K146" s="88"/>
      <c r="L146" s="89"/>
      <c r="M146" s="89"/>
      <c r="N146" s="89"/>
      <c r="O146" s="89"/>
      <c r="P146" s="89"/>
      <c r="Q146" s="89"/>
    </row>
    <row r="147" spans="1:22" s="108" customFormat="1">
      <c r="A147" s="325"/>
      <c r="C147" s="4"/>
      <c r="D147" s="4"/>
      <c r="E147" s="4"/>
      <c r="F147" s="4"/>
      <c r="G147" s="4"/>
      <c r="H147" s="307"/>
      <c r="I147" s="307"/>
      <c r="J147" s="59"/>
      <c r="K147" s="30"/>
      <c r="L147" s="101"/>
      <c r="M147" s="101"/>
      <c r="N147" s="101"/>
      <c r="O147" s="101"/>
      <c r="P147" s="101"/>
      <c r="Q147" s="101"/>
    </row>
    <row r="148" spans="1:22" s="108" customFormat="1">
      <c r="A148" s="325"/>
      <c r="B148" s="19" t="s">
        <v>137</v>
      </c>
      <c r="C148" s="4"/>
      <c r="D148" s="4"/>
      <c r="E148" s="4"/>
      <c r="F148" s="4"/>
      <c r="G148" s="4"/>
      <c r="H148" s="307"/>
      <c r="I148" s="307"/>
      <c r="J148" s="59"/>
      <c r="K148" s="30"/>
      <c r="L148" s="101"/>
      <c r="M148" s="101"/>
      <c r="N148" s="101"/>
      <c r="O148" s="101"/>
      <c r="P148" s="101"/>
      <c r="Q148" s="101"/>
    </row>
    <row r="149" spans="1:22">
      <c r="A149" s="325"/>
      <c r="B149" s="19"/>
      <c r="C149" s="19"/>
      <c r="D149" s="19"/>
      <c r="E149" s="19"/>
      <c r="F149" s="19"/>
      <c r="G149" s="19"/>
      <c r="H149" s="15"/>
      <c r="I149" s="15"/>
      <c r="L149" s="23"/>
      <c r="M149" s="23"/>
      <c r="N149" s="23"/>
      <c r="O149" s="23"/>
      <c r="P149" s="23"/>
      <c r="Q149" s="23"/>
      <c r="R149" s="9"/>
      <c r="S149" s="9"/>
      <c r="T149" s="9"/>
      <c r="U149" s="9"/>
      <c r="V149" s="9"/>
    </row>
    <row r="150" spans="1:22" ht="34.5" customHeight="1">
      <c r="A150" s="325"/>
      <c r="B150" s="19"/>
      <c r="C150" s="4"/>
      <c r="D150" s="4"/>
      <c r="F150" s="4"/>
      <c r="G150" s="4"/>
      <c r="H150" s="307"/>
      <c r="I150" s="307"/>
      <c r="J150" s="74" t="s">
        <v>77</v>
      </c>
      <c r="K150" s="75"/>
      <c r="L150" s="76" t="s">
        <v>611</v>
      </c>
      <c r="M150" s="76" t="s">
        <v>609</v>
      </c>
      <c r="N150" s="76" t="s">
        <v>605</v>
      </c>
      <c r="O150" s="76" t="s">
        <v>606</v>
      </c>
      <c r="P150" s="76" t="s">
        <v>607</v>
      </c>
      <c r="Q150" s="76" t="s">
        <v>608</v>
      </c>
      <c r="R150" s="76" t="s">
        <v>610</v>
      </c>
      <c r="S150" s="9"/>
      <c r="T150" s="9"/>
      <c r="U150" s="9"/>
      <c r="V150" s="9"/>
    </row>
    <row r="151" spans="1:22" ht="20.25" customHeight="1">
      <c r="A151" s="325"/>
      <c r="B151" s="2"/>
      <c r="C151" s="60"/>
      <c r="D151" s="4"/>
      <c r="F151" s="4"/>
      <c r="G151" s="4"/>
      <c r="H151" s="307"/>
      <c r="I151" s="65" t="s">
        <v>78</v>
      </c>
      <c r="J151" s="66"/>
      <c r="K151" s="77"/>
      <c r="L151" s="78" t="s">
        <v>596</v>
      </c>
      <c r="M151" s="78" t="s">
        <v>596</v>
      </c>
      <c r="N151" s="78" t="s">
        <v>596</v>
      </c>
      <c r="O151" s="78" t="s">
        <v>596</v>
      </c>
      <c r="P151" s="78" t="s">
        <v>596</v>
      </c>
      <c r="Q151" s="78" t="s">
        <v>596</v>
      </c>
      <c r="R151" s="78" t="s">
        <v>596</v>
      </c>
      <c r="S151" s="9"/>
      <c r="T151" s="9"/>
      <c r="U151" s="9"/>
      <c r="V151" s="9"/>
    </row>
    <row r="152" spans="1:22" s="112" customFormat="1" ht="34.5" customHeight="1">
      <c r="A152" s="334" t="s">
        <v>911</v>
      </c>
      <c r="B152" s="108"/>
      <c r="C152" s="386" t="s">
        <v>138</v>
      </c>
      <c r="D152" s="387"/>
      <c r="E152" s="387"/>
      <c r="F152" s="387"/>
      <c r="G152" s="387"/>
      <c r="H152" s="388"/>
      <c r="I152" s="406" t="s">
        <v>139</v>
      </c>
      <c r="J152" s="109">
        <f t="shared" ref="J152:J215" si="2">IF(SUM(L152:R152)=0,IF(COUNTIF(L152:R152,"未確認")&gt;0,"未確認",IF(COUNTIF(L152:R152,"~*")&gt;0,"*",SUM(L152:R152))),SUM(L152:R152))</f>
        <v>0</v>
      </c>
      <c r="K152" s="110" t="str">
        <f t="shared" ref="K152:K215" si="3">IF(OR(COUNTIF(L152:R152,"未確認")&gt;0,COUNTIF(L152:R152,"~*")&gt;0),"※","")</f>
        <v/>
      </c>
      <c r="L152" s="111"/>
      <c r="M152" s="111"/>
      <c r="N152" s="111"/>
      <c r="O152" s="111"/>
      <c r="P152" s="111"/>
      <c r="Q152" s="111"/>
      <c r="R152" s="111"/>
    </row>
    <row r="153" spans="1:22" s="112" customFormat="1" ht="34.5" customHeight="1">
      <c r="A153" s="334" t="s">
        <v>912</v>
      </c>
      <c r="B153" s="108"/>
      <c r="C153" s="386" t="s">
        <v>1947</v>
      </c>
      <c r="D153" s="387"/>
      <c r="E153" s="387"/>
      <c r="F153" s="387"/>
      <c r="G153" s="387"/>
      <c r="H153" s="388"/>
      <c r="I153" s="475"/>
      <c r="J153" s="109">
        <f t="shared" si="2"/>
        <v>0</v>
      </c>
      <c r="K153" s="110" t="str">
        <f t="shared" si="3"/>
        <v/>
      </c>
      <c r="L153" s="111"/>
      <c r="M153" s="111"/>
      <c r="N153" s="111"/>
      <c r="O153" s="111"/>
      <c r="P153" s="111"/>
      <c r="Q153" s="111"/>
      <c r="R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c r="M154" s="111"/>
      <c r="N154" s="111"/>
      <c r="O154" s="111"/>
      <c r="P154" s="111"/>
      <c r="Q154" s="111"/>
      <c r="R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c r="M155" s="111"/>
      <c r="N155" s="111"/>
      <c r="O155" s="111"/>
      <c r="P155" s="111"/>
      <c r="Q155" s="111"/>
      <c r="R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c r="M156" s="111"/>
      <c r="N156" s="111"/>
      <c r="O156" s="111"/>
      <c r="P156" s="111"/>
      <c r="Q156" s="111"/>
      <c r="R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c r="M157" s="111"/>
      <c r="N157" s="111"/>
      <c r="O157" s="111"/>
      <c r="P157" s="111"/>
      <c r="Q157" s="111"/>
      <c r="R157" s="111"/>
    </row>
    <row r="158" spans="1:22" s="112" customFormat="1" ht="34.5" customHeight="1">
      <c r="A158" s="334" t="s">
        <v>917</v>
      </c>
      <c r="B158" s="108"/>
      <c r="C158" s="386" t="s">
        <v>146</v>
      </c>
      <c r="D158" s="387"/>
      <c r="E158" s="387"/>
      <c r="F158" s="387"/>
      <c r="G158" s="387"/>
      <c r="H158" s="388"/>
      <c r="I158" s="475"/>
      <c r="J158" s="109">
        <f t="shared" si="2"/>
        <v>0</v>
      </c>
      <c r="K158" s="110" t="str">
        <f t="shared" si="3"/>
        <v/>
      </c>
      <c r="L158" s="111"/>
      <c r="M158" s="111"/>
      <c r="N158" s="111"/>
      <c r="O158" s="111"/>
      <c r="P158" s="111"/>
      <c r="Q158" s="111"/>
      <c r="R158" s="111"/>
    </row>
    <row r="159" spans="1:22" s="112" customFormat="1" ht="34.5" customHeight="1">
      <c r="A159" s="334" t="s">
        <v>918</v>
      </c>
      <c r="B159" s="108"/>
      <c r="C159" s="386" t="s">
        <v>1948</v>
      </c>
      <c r="D159" s="387"/>
      <c r="E159" s="387"/>
      <c r="F159" s="387"/>
      <c r="G159" s="387"/>
      <c r="H159" s="388"/>
      <c r="I159" s="475"/>
      <c r="J159" s="109">
        <f t="shared" si="2"/>
        <v>0</v>
      </c>
      <c r="K159" s="110" t="str">
        <f t="shared" si="3"/>
        <v/>
      </c>
      <c r="L159" s="111"/>
      <c r="M159" s="111"/>
      <c r="N159" s="111"/>
      <c r="O159" s="111"/>
      <c r="P159" s="111"/>
      <c r="Q159" s="111"/>
      <c r="R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c r="M160" s="111"/>
      <c r="N160" s="111"/>
      <c r="O160" s="111"/>
      <c r="P160" s="111"/>
      <c r="Q160" s="111"/>
      <c r="R160" s="111"/>
    </row>
    <row r="161" spans="1:18" s="112" customFormat="1" ht="34.5" customHeight="1">
      <c r="A161" s="334" t="s">
        <v>920</v>
      </c>
      <c r="B161" s="108"/>
      <c r="C161" s="386" t="s">
        <v>149</v>
      </c>
      <c r="D161" s="387"/>
      <c r="E161" s="387"/>
      <c r="F161" s="387"/>
      <c r="G161" s="387"/>
      <c r="H161" s="388"/>
      <c r="I161" s="475"/>
      <c r="J161" s="109">
        <f t="shared" si="2"/>
        <v>0</v>
      </c>
      <c r="K161" s="110" t="str">
        <f t="shared" si="3"/>
        <v/>
      </c>
      <c r="L161" s="111"/>
      <c r="M161" s="111"/>
      <c r="N161" s="111"/>
      <c r="O161" s="111"/>
      <c r="P161" s="111"/>
      <c r="Q161" s="111"/>
      <c r="R161" s="111"/>
    </row>
    <row r="162" spans="1:18" s="112" customFormat="1" ht="34.5" customHeight="1">
      <c r="A162" s="334" t="s">
        <v>921</v>
      </c>
      <c r="B162" s="108"/>
      <c r="C162" s="386" t="s">
        <v>150</v>
      </c>
      <c r="D162" s="387"/>
      <c r="E162" s="387"/>
      <c r="F162" s="387"/>
      <c r="G162" s="387"/>
      <c r="H162" s="388"/>
      <c r="I162" s="475"/>
      <c r="J162" s="109">
        <f t="shared" si="2"/>
        <v>0</v>
      </c>
      <c r="K162" s="110" t="str">
        <f t="shared" si="3"/>
        <v/>
      </c>
      <c r="L162" s="111"/>
      <c r="M162" s="111"/>
      <c r="N162" s="111"/>
      <c r="O162" s="111"/>
      <c r="P162" s="111"/>
      <c r="Q162" s="111"/>
      <c r="R162" s="111"/>
    </row>
    <row r="163" spans="1:18" s="112" customFormat="1" ht="34.5" customHeight="1">
      <c r="A163" s="334" t="s">
        <v>922</v>
      </c>
      <c r="B163" s="108"/>
      <c r="C163" s="386" t="s">
        <v>151</v>
      </c>
      <c r="D163" s="387"/>
      <c r="E163" s="387"/>
      <c r="F163" s="387"/>
      <c r="G163" s="387"/>
      <c r="H163" s="388"/>
      <c r="I163" s="475"/>
      <c r="J163" s="109">
        <f t="shared" si="2"/>
        <v>0</v>
      </c>
      <c r="K163" s="110" t="str">
        <f t="shared" si="3"/>
        <v/>
      </c>
      <c r="L163" s="111"/>
      <c r="M163" s="111"/>
      <c r="N163" s="111"/>
      <c r="O163" s="111"/>
      <c r="P163" s="111"/>
      <c r="Q163" s="111"/>
      <c r="R163" s="111"/>
    </row>
    <row r="164" spans="1:18" s="112" customFormat="1" ht="34.5" customHeight="1">
      <c r="A164" s="334" t="s">
        <v>923</v>
      </c>
      <c r="B164" s="108"/>
      <c r="C164" s="386" t="s">
        <v>152</v>
      </c>
      <c r="D164" s="387"/>
      <c r="E164" s="387"/>
      <c r="F164" s="387"/>
      <c r="G164" s="387"/>
      <c r="H164" s="388"/>
      <c r="I164" s="475"/>
      <c r="J164" s="109">
        <f t="shared" si="2"/>
        <v>0</v>
      </c>
      <c r="K164" s="110" t="str">
        <f t="shared" si="3"/>
        <v/>
      </c>
      <c r="L164" s="111"/>
      <c r="M164" s="111"/>
      <c r="N164" s="111"/>
      <c r="O164" s="111"/>
      <c r="P164" s="111"/>
      <c r="Q164" s="111"/>
      <c r="R164" s="111"/>
    </row>
    <row r="165" spans="1:18" s="112" customFormat="1" ht="34.5" customHeight="1">
      <c r="A165" s="334" t="s">
        <v>924</v>
      </c>
      <c r="B165" s="108"/>
      <c r="C165" s="386" t="s">
        <v>153</v>
      </c>
      <c r="D165" s="387"/>
      <c r="E165" s="387"/>
      <c r="F165" s="387"/>
      <c r="G165" s="387"/>
      <c r="H165" s="388"/>
      <c r="I165" s="475"/>
      <c r="J165" s="109">
        <f t="shared" si="2"/>
        <v>0</v>
      </c>
      <c r="K165" s="110" t="str">
        <f t="shared" si="3"/>
        <v/>
      </c>
      <c r="L165" s="111"/>
      <c r="M165" s="111"/>
      <c r="N165" s="111"/>
      <c r="O165" s="111"/>
      <c r="P165" s="111"/>
      <c r="Q165" s="111"/>
      <c r="R165" s="111"/>
    </row>
    <row r="166" spans="1:18" s="112" customFormat="1" ht="34.5" customHeight="1">
      <c r="A166" s="334" t="s">
        <v>925</v>
      </c>
      <c r="B166" s="108"/>
      <c r="C166" s="386" t="s">
        <v>154</v>
      </c>
      <c r="D166" s="387"/>
      <c r="E166" s="387"/>
      <c r="F166" s="387"/>
      <c r="G166" s="387"/>
      <c r="H166" s="388"/>
      <c r="I166" s="475"/>
      <c r="J166" s="109">
        <f t="shared" si="2"/>
        <v>0</v>
      </c>
      <c r="K166" s="110" t="str">
        <f t="shared" si="3"/>
        <v/>
      </c>
      <c r="L166" s="111"/>
      <c r="M166" s="111"/>
      <c r="N166" s="111"/>
      <c r="O166" s="111"/>
      <c r="P166" s="111"/>
      <c r="Q166" s="111"/>
      <c r="R166" s="111"/>
    </row>
    <row r="167" spans="1:18" s="112" customFormat="1" ht="34.5" customHeight="1">
      <c r="A167" s="334" t="s">
        <v>926</v>
      </c>
      <c r="B167" s="108"/>
      <c r="C167" s="386" t="s">
        <v>155</v>
      </c>
      <c r="D167" s="387"/>
      <c r="E167" s="387"/>
      <c r="F167" s="387"/>
      <c r="G167" s="387"/>
      <c r="H167" s="388"/>
      <c r="I167" s="475"/>
      <c r="J167" s="109">
        <f t="shared" si="2"/>
        <v>0</v>
      </c>
      <c r="K167" s="110" t="str">
        <f t="shared" si="3"/>
        <v/>
      </c>
      <c r="L167" s="111"/>
      <c r="M167" s="111"/>
      <c r="N167" s="111"/>
      <c r="O167" s="111"/>
      <c r="P167" s="111"/>
      <c r="Q167" s="111"/>
      <c r="R167" s="111"/>
    </row>
    <row r="168" spans="1:18" s="112" customFormat="1" ht="34.5" customHeight="1">
      <c r="A168" s="334" t="s">
        <v>927</v>
      </c>
      <c r="B168" s="108"/>
      <c r="C168" s="386" t="s">
        <v>1949</v>
      </c>
      <c r="D168" s="387"/>
      <c r="E168" s="387"/>
      <c r="F168" s="387"/>
      <c r="G168" s="387"/>
      <c r="H168" s="388"/>
      <c r="I168" s="475"/>
      <c r="J168" s="109">
        <f t="shared" si="2"/>
        <v>0</v>
      </c>
      <c r="K168" s="110" t="str">
        <f t="shared" si="3"/>
        <v/>
      </c>
      <c r="L168" s="111"/>
      <c r="M168" s="111"/>
      <c r="N168" s="111"/>
      <c r="O168" s="111"/>
      <c r="P168" s="111"/>
      <c r="Q168" s="111"/>
      <c r="R168" s="111"/>
    </row>
    <row r="169" spans="1:18" s="112" customFormat="1" ht="34.5" customHeight="1">
      <c r="A169" s="334" t="s">
        <v>928</v>
      </c>
      <c r="B169" s="108"/>
      <c r="C169" s="386" t="s">
        <v>157</v>
      </c>
      <c r="D169" s="387"/>
      <c r="E169" s="387"/>
      <c r="F169" s="387"/>
      <c r="G169" s="387"/>
      <c r="H169" s="388"/>
      <c r="I169" s="475"/>
      <c r="J169" s="109">
        <f t="shared" si="2"/>
        <v>0</v>
      </c>
      <c r="K169" s="110" t="str">
        <f t="shared" si="3"/>
        <v/>
      </c>
      <c r="L169" s="111"/>
      <c r="M169" s="111"/>
      <c r="N169" s="111"/>
      <c r="O169" s="111"/>
      <c r="P169" s="111"/>
      <c r="Q169" s="111"/>
      <c r="R169" s="111"/>
    </row>
    <row r="170" spans="1:18" s="112" customFormat="1" ht="34.5" customHeight="1">
      <c r="A170" s="334" t="s">
        <v>929</v>
      </c>
      <c r="B170" s="108"/>
      <c r="C170" s="386" t="s">
        <v>158</v>
      </c>
      <c r="D170" s="387"/>
      <c r="E170" s="387"/>
      <c r="F170" s="387"/>
      <c r="G170" s="387"/>
      <c r="H170" s="388"/>
      <c r="I170" s="475"/>
      <c r="J170" s="109">
        <f t="shared" si="2"/>
        <v>0</v>
      </c>
      <c r="K170" s="110" t="str">
        <f t="shared" si="3"/>
        <v/>
      </c>
      <c r="L170" s="111"/>
      <c r="M170" s="111"/>
      <c r="N170" s="111"/>
      <c r="O170" s="111"/>
      <c r="P170" s="111"/>
      <c r="Q170" s="111"/>
      <c r="R170" s="111"/>
    </row>
    <row r="171" spans="1:18" s="112" customFormat="1" ht="34.5" customHeight="1">
      <c r="A171" s="334" t="s">
        <v>930</v>
      </c>
      <c r="B171" s="108"/>
      <c r="C171" s="386" t="s">
        <v>159</v>
      </c>
      <c r="D171" s="387"/>
      <c r="E171" s="387"/>
      <c r="F171" s="387"/>
      <c r="G171" s="387"/>
      <c r="H171" s="388"/>
      <c r="I171" s="475"/>
      <c r="J171" s="109">
        <f t="shared" si="2"/>
        <v>0</v>
      </c>
      <c r="K171" s="110" t="str">
        <f t="shared" si="3"/>
        <v/>
      </c>
      <c r="L171" s="111"/>
      <c r="M171" s="111"/>
      <c r="N171" s="111"/>
      <c r="O171" s="111"/>
      <c r="P171" s="111"/>
      <c r="Q171" s="111"/>
      <c r="R171" s="111"/>
    </row>
    <row r="172" spans="1:18" s="112" customFormat="1" ht="34.5" customHeight="1">
      <c r="A172" s="334" t="s">
        <v>931</v>
      </c>
      <c r="B172" s="108"/>
      <c r="C172" s="386" t="s">
        <v>160</v>
      </c>
      <c r="D172" s="387"/>
      <c r="E172" s="387"/>
      <c r="F172" s="387"/>
      <c r="G172" s="387"/>
      <c r="H172" s="388"/>
      <c r="I172" s="475"/>
      <c r="J172" s="109">
        <f t="shared" si="2"/>
        <v>0</v>
      </c>
      <c r="K172" s="110" t="str">
        <f t="shared" si="3"/>
        <v/>
      </c>
      <c r="L172" s="111"/>
      <c r="M172" s="111"/>
      <c r="N172" s="111"/>
      <c r="O172" s="111"/>
      <c r="P172" s="111"/>
      <c r="Q172" s="111"/>
      <c r="R172" s="111"/>
    </row>
    <row r="173" spans="1:18" s="112" customFormat="1" ht="34.5" customHeight="1">
      <c r="A173" s="334" t="s">
        <v>932</v>
      </c>
      <c r="B173" s="108"/>
      <c r="C173" s="386" t="s">
        <v>161</v>
      </c>
      <c r="D173" s="387"/>
      <c r="E173" s="387"/>
      <c r="F173" s="387"/>
      <c r="G173" s="387"/>
      <c r="H173" s="388"/>
      <c r="I173" s="475"/>
      <c r="J173" s="109">
        <f t="shared" si="2"/>
        <v>304</v>
      </c>
      <c r="K173" s="110" t="str">
        <f t="shared" si="3"/>
        <v/>
      </c>
      <c r="L173" s="111">
        <v>47</v>
      </c>
      <c r="M173" s="111">
        <v>39</v>
      </c>
      <c r="N173" s="111">
        <v>47</v>
      </c>
      <c r="O173" s="111">
        <v>43</v>
      </c>
      <c r="P173" s="111">
        <v>41</v>
      </c>
      <c r="Q173" s="111">
        <v>37</v>
      </c>
      <c r="R173" s="111">
        <v>50</v>
      </c>
    </row>
    <row r="174" spans="1:18" s="112" customFormat="1" ht="34.5" customHeight="1">
      <c r="A174" s="334" t="s">
        <v>933</v>
      </c>
      <c r="B174" s="108"/>
      <c r="C174" s="386" t="s">
        <v>162</v>
      </c>
      <c r="D174" s="387"/>
      <c r="E174" s="387"/>
      <c r="F174" s="387"/>
      <c r="G174" s="387"/>
      <c r="H174" s="388"/>
      <c r="I174" s="475"/>
      <c r="J174" s="109">
        <f t="shared" si="2"/>
        <v>0</v>
      </c>
      <c r="K174" s="110" t="str">
        <f t="shared" si="3"/>
        <v/>
      </c>
      <c r="L174" s="111"/>
      <c r="M174" s="111"/>
      <c r="N174" s="111"/>
      <c r="O174" s="111"/>
      <c r="P174" s="111"/>
      <c r="Q174" s="111"/>
      <c r="R174" s="111"/>
    </row>
    <row r="175" spans="1:18" s="112" customFormat="1" ht="34.5" customHeight="1">
      <c r="A175" s="334" t="s">
        <v>934</v>
      </c>
      <c r="B175" s="108"/>
      <c r="C175" s="386" t="s">
        <v>163</v>
      </c>
      <c r="D175" s="387"/>
      <c r="E175" s="387"/>
      <c r="F175" s="387"/>
      <c r="G175" s="387"/>
      <c r="H175" s="388"/>
      <c r="I175" s="475"/>
      <c r="J175" s="109">
        <f t="shared" si="2"/>
        <v>0</v>
      </c>
      <c r="K175" s="110" t="str">
        <f t="shared" si="3"/>
        <v/>
      </c>
      <c r="L175" s="111"/>
      <c r="M175" s="111"/>
      <c r="N175" s="111"/>
      <c r="O175" s="111"/>
      <c r="P175" s="111"/>
      <c r="Q175" s="111"/>
      <c r="R175" s="111"/>
    </row>
    <row r="176" spans="1:18" s="112" customFormat="1" ht="34.5" customHeight="1">
      <c r="A176" s="334" t="s">
        <v>935</v>
      </c>
      <c r="B176" s="108"/>
      <c r="C176" s="386" t="s">
        <v>164</v>
      </c>
      <c r="D176" s="387"/>
      <c r="E176" s="387"/>
      <c r="F176" s="387"/>
      <c r="G176" s="387"/>
      <c r="H176" s="388"/>
      <c r="I176" s="475"/>
      <c r="J176" s="109">
        <f t="shared" si="2"/>
        <v>0</v>
      </c>
      <c r="K176" s="110" t="str">
        <f t="shared" si="3"/>
        <v/>
      </c>
      <c r="L176" s="111"/>
      <c r="M176" s="111"/>
      <c r="N176" s="111"/>
      <c r="O176" s="111"/>
      <c r="P176" s="111"/>
      <c r="Q176" s="111"/>
      <c r="R176" s="111"/>
    </row>
    <row r="177" spans="1:18" s="112" customFormat="1" ht="34.5" customHeight="1">
      <c r="A177" s="334" t="s">
        <v>936</v>
      </c>
      <c r="B177" s="108"/>
      <c r="C177" s="386" t="s">
        <v>165</v>
      </c>
      <c r="D177" s="387"/>
      <c r="E177" s="387"/>
      <c r="F177" s="387"/>
      <c r="G177" s="387"/>
      <c r="H177" s="388"/>
      <c r="I177" s="475"/>
      <c r="J177" s="109" t="str">
        <f t="shared" si="2"/>
        <v>*</v>
      </c>
      <c r="K177" s="110" t="str">
        <f t="shared" si="3"/>
        <v>※</v>
      </c>
      <c r="L177" s="111"/>
      <c r="M177" s="111"/>
      <c r="N177" s="111"/>
      <c r="O177" s="111"/>
      <c r="P177" s="111"/>
      <c r="Q177" s="111"/>
      <c r="R177" s="111" t="s">
        <v>1950</v>
      </c>
    </row>
    <row r="178" spans="1:18" s="112" customFormat="1" ht="34.5" customHeight="1">
      <c r="A178" s="334" t="s">
        <v>937</v>
      </c>
      <c r="B178" s="108"/>
      <c r="C178" s="386" t="s">
        <v>166</v>
      </c>
      <c r="D178" s="387"/>
      <c r="E178" s="387"/>
      <c r="F178" s="387"/>
      <c r="G178" s="387"/>
      <c r="H178" s="388"/>
      <c r="I178" s="475"/>
      <c r="J178" s="109">
        <f t="shared" si="2"/>
        <v>0</v>
      </c>
      <c r="K178" s="110" t="str">
        <f t="shared" si="3"/>
        <v/>
      </c>
      <c r="L178" s="111"/>
      <c r="M178" s="111"/>
      <c r="N178" s="111"/>
      <c r="O178" s="111"/>
      <c r="P178" s="111"/>
      <c r="Q178" s="111"/>
      <c r="R178" s="111"/>
    </row>
    <row r="179" spans="1:18" s="112" customFormat="1" ht="34.5" customHeight="1">
      <c r="A179" s="334" t="s">
        <v>938</v>
      </c>
      <c r="B179" s="108"/>
      <c r="C179" s="386" t="s">
        <v>126</v>
      </c>
      <c r="D179" s="387"/>
      <c r="E179" s="387"/>
      <c r="F179" s="387"/>
      <c r="G179" s="387"/>
      <c r="H179" s="388"/>
      <c r="I179" s="475"/>
      <c r="J179" s="109">
        <f t="shared" si="2"/>
        <v>0</v>
      </c>
      <c r="K179" s="110" t="str">
        <f t="shared" si="3"/>
        <v/>
      </c>
      <c r="L179" s="111"/>
      <c r="M179" s="111"/>
      <c r="N179" s="111"/>
      <c r="O179" s="111"/>
      <c r="P179" s="111"/>
      <c r="Q179" s="111"/>
      <c r="R179" s="111"/>
    </row>
    <row r="180" spans="1:18" s="112" customFormat="1" ht="34.5" customHeight="1">
      <c r="A180" s="334" t="s">
        <v>939</v>
      </c>
      <c r="B180" s="108"/>
      <c r="C180" s="386" t="s">
        <v>167</v>
      </c>
      <c r="D180" s="387"/>
      <c r="E180" s="387"/>
      <c r="F180" s="387"/>
      <c r="G180" s="387"/>
      <c r="H180" s="388"/>
      <c r="I180" s="475"/>
      <c r="J180" s="109">
        <f t="shared" si="2"/>
        <v>0</v>
      </c>
      <c r="K180" s="110" t="str">
        <f t="shared" si="3"/>
        <v/>
      </c>
      <c r="L180" s="111"/>
      <c r="M180" s="111"/>
      <c r="N180" s="111"/>
      <c r="O180" s="111"/>
      <c r="P180" s="111"/>
      <c r="Q180" s="111"/>
      <c r="R180" s="111"/>
    </row>
    <row r="181" spans="1:18" s="112" customFormat="1" ht="34.5" customHeight="1">
      <c r="A181" s="334" t="s">
        <v>940</v>
      </c>
      <c r="B181" s="108"/>
      <c r="C181" s="386" t="s">
        <v>168</v>
      </c>
      <c r="D181" s="387"/>
      <c r="E181" s="387"/>
      <c r="F181" s="387"/>
      <c r="G181" s="387"/>
      <c r="H181" s="388"/>
      <c r="I181" s="475"/>
      <c r="J181" s="109">
        <f t="shared" si="2"/>
        <v>0</v>
      </c>
      <c r="K181" s="110" t="str">
        <f t="shared" si="3"/>
        <v/>
      </c>
      <c r="L181" s="111"/>
      <c r="M181" s="111"/>
      <c r="N181" s="111"/>
      <c r="O181" s="111"/>
      <c r="P181" s="111"/>
      <c r="Q181" s="111"/>
      <c r="R181" s="111"/>
    </row>
    <row r="182" spans="1:18" s="112" customFormat="1" ht="34.5" customHeight="1">
      <c r="A182" s="334" t="s">
        <v>941</v>
      </c>
      <c r="B182" s="108"/>
      <c r="C182" s="386" t="s">
        <v>169</v>
      </c>
      <c r="D182" s="387"/>
      <c r="E182" s="387"/>
      <c r="F182" s="387"/>
      <c r="G182" s="387"/>
      <c r="H182" s="388"/>
      <c r="I182" s="475"/>
      <c r="J182" s="109">
        <f t="shared" si="2"/>
        <v>0</v>
      </c>
      <c r="K182" s="110" t="str">
        <f t="shared" si="3"/>
        <v/>
      </c>
      <c r="L182" s="111"/>
      <c r="M182" s="111"/>
      <c r="N182" s="111"/>
      <c r="O182" s="111"/>
      <c r="P182" s="111"/>
      <c r="Q182" s="111"/>
      <c r="R182" s="111"/>
    </row>
    <row r="183" spans="1:18" s="112" customFormat="1" ht="34.5" customHeight="1">
      <c r="A183" s="334" t="s">
        <v>942</v>
      </c>
      <c r="B183" s="108"/>
      <c r="C183" s="386" t="s">
        <v>170</v>
      </c>
      <c r="D183" s="387"/>
      <c r="E183" s="387"/>
      <c r="F183" s="387"/>
      <c r="G183" s="387"/>
      <c r="H183" s="388"/>
      <c r="I183" s="475"/>
      <c r="J183" s="109">
        <f t="shared" si="2"/>
        <v>0</v>
      </c>
      <c r="K183" s="110" t="str">
        <f t="shared" si="3"/>
        <v/>
      </c>
      <c r="L183" s="111"/>
      <c r="M183" s="111"/>
      <c r="N183" s="111"/>
      <c r="O183" s="111"/>
      <c r="P183" s="111"/>
      <c r="Q183" s="111"/>
      <c r="R183" s="111"/>
    </row>
    <row r="184" spans="1:18" s="112" customFormat="1" ht="34.5" customHeight="1">
      <c r="A184" s="334" t="s">
        <v>943</v>
      </c>
      <c r="B184" s="108"/>
      <c r="C184" s="386" t="s">
        <v>127</v>
      </c>
      <c r="D184" s="387"/>
      <c r="E184" s="387"/>
      <c r="F184" s="387"/>
      <c r="G184" s="387"/>
      <c r="H184" s="388"/>
      <c r="I184" s="475"/>
      <c r="J184" s="109">
        <f t="shared" si="2"/>
        <v>0</v>
      </c>
      <c r="K184" s="110" t="str">
        <f t="shared" si="3"/>
        <v/>
      </c>
      <c r="L184" s="111"/>
      <c r="M184" s="111"/>
      <c r="N184" s="111"/>
      <c r="O184" s="111"/>
      <c r="P184" s="111"/>
      <c r="Q184" s="111"/>
      <c r="R184" s="111"/>
    </row>
    <row r="185" spans="1:18" s="112" customFormat="1" ht="34.5" customHeight="1">
      <c r="A185" s="334" t="s">
        <v>944</v>
      </c>
      <c r="B185" s="108"/>
      <c r="C185" s="386" t="s">
        <v>171</v>
      </c>
      <c r="D185" s="387"/>
      <c r="E185" s="387"/>
      <c r="F185" s="387"/>
      <c r="G185" s="387"/>
      <c r="H185" s="388"/>
      <c r="I185" s="475"/>
      <c r="J185" s="109">
        <f t="shared" si="2"/>
        <v>0</v>
      </c>
      <c r="K185" s="110" t="str">
        <f t="shared" si="3"/>
        <v/>
      </c>
      <c r="L185" s="111"/>
      <c r="M185" s="111"/>
      <c r="N185" s="111"/>
      <c r="O185" s="111"/>
      <c r="P185" s="111"/>
      <c r="Q185" s="111"/>
      <c r="R185" s="111"/>
    </row>
    <row r="186" spans="1:18" s="112" customFormat="1" ht="34.5" customHeight="1">
      <c r="A186" s="334" t="s">
        <v>945</v>
      </c>
      <c r="B186" s="108"/>
      <c r="C186" s="386" t="s">
        <v>172</v>
      </c>
      <c r="D186" s="387"/>
      <c r="E186" s="387"/>
      <c r="F186" s="387"/>
      <c r="G186" s="387"/>
      <c r="H186" s="388"/>
      <c r="I186" s="475"/>
      <c r="J186" s="109">
        <f t="shared" si="2"/>
        <v>0</v>
      </c>
      <c r="K186" s="110" t="str">
        <f t="shared" si="3"/>
        <v/>
      </c>
      <c r="L186" s="111"/>
      <c r="M186" s="111"/>
      <c r="N186" s="111"/>
      <c r="O186" s="111"/>
      <c r="P186" s="111"/>
      <c r="Q186" s="111"/>
      <c r="R186" s="111"/>
    </row>
    <row r="187" spans="1:18" s="112" customFormat="1" ht="34.5" customHeight="1">
      <c r="A187" s="334" t="s">
        <v>946</v>
      </c>
      <c r="B187" s="108"/>
      <c r="C187" s="386" t="s">
        <v>173</v>
      </c>
      <c r="D187" s="387"/>
      <c r="E187" s="387"/>
      <c r="F187" s="387"/>
      <c r="G187" s="387"/>
      <c r="H187" s="388"/>
      <c r="I187" s="475"/>
      <c r="J187" s="109">
        <f t="shared" si="2"/>
        <v>0</v>
      </c>
      <c r="K187" s="110" t="str">
        <f t="shared" si="3"/>
        <v/>
      </c>
      <c r="L187" s="111"/>
      <c r="M187" s="111"/>
      <c r="N187" s="111"/>
      <c r="O187" s="111"/>
      <c r="P187" s="111"/>
      <c r="Q187" s="111"/>
      <c r="R187" s="111"/>
    </row>
    <row r="188" spans="1:18" s="112" customFormat="1" ht="34.5" customHeight="1">
      <c r="A188" s="334" t="s">
        <v>947</v>
      </c>
      <c r="B188" s="108"/>
      <c r="C188" s="386" t="s">
        <v>1951</v>
      </c>
      <c r="D188" s="387"/>
      <c r="E188" s="387"/>
      <c r="F188" s="387"/>
      <c r="G188" s="387"/>
      <c r="H188" s="388"/>
      <c r="I188" s="475"/>
      <c r="J188" s="109">
        <f t="shared" si="2"/>
        <v>0</v>
      </c>
      <c r="K188" s="110" t="str">
        <f t="shared" si="3"/>
        <v/>
      </c>
      <c r="L188" s="111"/>
      <c r="M188" s="111"/>
      <c r="N188" s="111"/>
      <c r="O188" s="111"/>
      <c r="P188" s="111"/>
      <c r="Q188" s="111"/>
      <c r="R188" s="111"/>
    </row>
    <row r="189" spans="1:18" s="112" customFormat="1" ht="34.5" customHeight="1">
      <c r="A189" s="334" t="s">
        <v>948</v>
      </c>
      <c r="B189" s="108"/>
      <c r="C189" s="386" t="s">
        <v>175</v>
      </c>
      <c r="D189" s="387"/>
      <c r="E189" s="387"/>
      <c r="F189" s="387"/>
      <c r="G189" s="387"/>
      <c r="H189" s="388"/>
      <c r="I189" s="475"/>
      <c r="J189" s="109">
        <f t="shared" si="2"/>
        <v>0</v>
      </c>
      <c r="K189" s="110" t="str">
        <f t="shared" si="3"/>
        <v/>
      </c>
      <c r="L189" s="111"/>
      <c r="M189" s="111"/>
      <c r="N189" s="111"/>
      <c r="O189" s="111"/>
      <c r="P189" s="111"/>
      <c r="Q189" s="111"/>
      <c r="R189" s="111"/>
    </row>
    <row r="190" spans="1:18" s="112" customFormat="1" ht="34.5" customHeight="1">
      <c r="A190" s="334" t="s">
        <v>949</v>
      </c>
      <c r="B190" s="108"/>
      <c r="C190" s="386" t="s">
        <v>176</v>
      </c>
      <c r="D190" s="387"/>
      <c r="E190" s="387"/>
      <c r="F190" s="387"/>
      <c r="G190" s="387"/>
      <c r="H190" s="388"/>
      <c r="I190" s="475"/>
      <c r="J190" s="109">
        <f t="shared" si="2"/>
        <v>0</v>
      </c>
      <c r="K190" s="110" t="str">
        <f t="shared" si="3"/>
        <v/>
      </c>
      <c r="L190" s="111"/>
      <c r="M190" s="111"/>
      <c r="N190" s="111"/>
      <c r="O190" s="111"/>
      <c r="P190" s="111"/>
      <c r="Q190" s="111"/>
      <c r="R190" s="111"/>
    </row>
    <row r="191" spans="1:18" s="112" customFormat="1" ht="34.5" customHeight="1">
      <c r="A191" s="334" t="s">
        <v>950</v>
      </c>
      <c r="B191" s="108"/>
      <c r="C191" s="386" t="s">
        <v>177</v>
      </c>
      <c r="D191" s="387"/>
      <c r="E191" s="387"/>
      <c r="F191" s="387"/>
      <c r="G191" s="387"/>
      <c r="H191" s="388"/>
      <c r="I191" s="475"/>
      <c r="J191" s="109">
        <f t="shared" si="2"/>
        <v>0</v>
      </c>
      <c r="K191" s="110" t="str">
        <f t="shared" si="3"/>
        <v/>
      </c>
      <c r="L191" s="111"/>
      <c r="M191" s="111"/>
      <c r="N191" s="111"/>
      <c r="O191" s="111"/>
      <c r="P191" s="111"/>
      <c r="Q191" s="111"/>
      <c r="R191" s="111"/>
    </row>
    <row r="192" spans="1:18" s="112" customFormat="1" ht="34.5" customHeight="1">
      <c r="A192" s="334" t="s">
        <v>951</v>
      </c>
      <c r="B192" s="108"/>
      <c r="C192" s="386" t="s">
        <v>178</v>
      </c>
      <c r="D192" s="387"/>
      <c r="E192" s="387"/>
      <c r="F192" s="387"/>
      <c r="G192" s="387"/>
      <c r="H192" s="388"/>
      <c r="I192" s="475"/>
      <c r="J192" s="109">
        <f t="shared" si="2"/>
        <v>0</v>
      </c>
      <c r="K192" s="110" t="str">
        <f t="shared" si="3"/>
        <v/>
      </c>
      <c r="L192" s="111"/>
      <c r="M192" s="111"/>
      <c r="N192" s="111"/>
      <c r="O192" s="111"/>
      <c r="P192" s="111"/>
      <c r="Q192" s="111"/>
      <c r="R192" s="111"/>
    </row>
    <row r="193" spans="1:18" s="112" customFormat="1" ht="34.5" customHeight="1">
      <c r="A193" s="334" t="s">
        <v>952</v>
      </c>
      <c r="B193" s="108"/>
      <c r="C193" s="386" t="s">
        <v>179</v>
      </c>
      <c r="D193" s="387"/>
      <c r="E193" s="387"/>
      <c r="F193" s="387"/>
      <c r="G193" s="387"/>
      <c r="H193" s="388"/>
      <c r="I193" s="475"/>
      <c r="J193" s="109">
        <f t="shared" si="2"/>
        <v>0</v>
      </c>
      <c r="K193" s="110" t="str">
        <f t="shared" si="3"/>
        <v/>
      </c>
      <c r="L193" s="111"/>
      <c r="M193" s="111"/>
      <c r="N193" s="111"/>
      <c r="O193" s="111"/>
      <c r="P193" s="111"/>
      <c r="Q193" s="111"/>
      <c r="R193" s="111"/>
    </row>
    <row r="194" spans="1:18" s="112" customFormat="1" ht="34.5" customHeight="1">
      <c r="A194" s="334" t="s">
        <v>953</v>
      </c>
      <c r="B194" s="108"/>
      <c r="C194" s="386" t="s">
        <v>180</v>
      </c>
      <c r="D194" s="387"/>
      <c r="E194" s="387"/>
      <c r="F194" s="387"/>
      <c r="G194" s="387"/>
      <c r="H194" s="388"/>
      <c r="I194" s="475"/>
      <c r="J194" s="109">
        <f t="shared" si="2"/>
        <v>0</v>
      </c>
      <c r="K194" s="110" t="str">
        <f t="shared" si="3"/>
        <v/>
      </c>
      <c r="L194" s="111"/>
      <c r="M194" s="111"/>
      <c r="N194" s="111"/>
      <c r="O194" s="111"/>
      <c r="P194" s="111"/>
      <c r="Q194" s="111"/>
      <c r="R194" s="111"/>
    </row>
    <row r="195" spans="1:18" s="112" customFormat="1" ht="34.5" customHeight="1">
      <c r="A195" s="334" t="s">
        <v>954</v>
      </c>
      <c r="B195" s="108"/>
      <c r="C195" s="386" t="s">
        <v>182</v>
      </c>
      <c r="D195" s="387"/>
      <c r="E195" s="387"/>
      <c r="F195" s="387"/>
      <c r="G195" s="387"/>
      <c r="H195" s="388"/>
      <c r="I195" s="475"/>
      <c r="J195" s="109">
        <f t="shared" si="2"/>
        <v>0</v>
      </c>
      <c r="K195" s="110" t="str">
        <f t="shared" si="3"/>
        <v/>
      </c>
      <c r="L195" s="111"/>
      <c r="M195" s="111"/>
      <c r="N195" s="111"/>
      <c r="O195" s="111"/>
      <c r="P195" s="111"/>
      <c r="Q195" s="111"/>
      <c r="R195" s="111"/>
    </row>
    <row r="196" spans="1:18" s="112" customFormat="1" ht="34.5" customHeight="1">
      <c r="A196" s="334" t="s">
        <v>955</v>
      </c>
      <c r="B196" s="108"/>
      <c r="C196" s="386" t="s">
        <v>183</v>
      </c>
      <c r="D196" s="387"/>
      <c r="E196" s="387"/>
      <c r="F196" s="387"/>
      <c r="G196" s="387"/>
      <c r="H196" s="388"/>
      <c r="I196" s="475"/>
      <c r="J196" s="109">
        <f t="shared" si="2"/>
        <v>0</v>
      </c>
      <c r="K196" s="110" t="str">
        <f t="shared" si="3"/>
        <v/>
      </c>
      <c r="L196" s="111"/>
      <c r="M196" s="111"/>
      <c r="N196" s="111"/>
      <c r="O196" s="111"/>
      <c r="P196" s="111"/>
      <c r="Q196" s="111"/>
      <c r="R196" s="111"/>
    </row>
    <row r="197" spans="1:18" s="112" customFormat="1" ht="34.5" customHeight="1">
      <c r="A197" s="334" t="s">
        <v>956</v>
      </c>
      <c r="B197" s="108"/>
      <c r="C197" s="386" t="s">
        <v>184</v>
      </c>
      <c r="D197" s="387"/>
      <c r="E197" s="387"/>
      <c r="F197" s="387"/>
      <c r="G197" s="387"/>
      <c r="H197" s="388"/>
      <c r="I197" s="475"/>
      <c r="J197" s="109">
        <f t="shared" si="2"/>
        <v>0</v>
      </c>
      <c r="K197" s="110" t="str">
        <f t="shared" si="3"/>
        <v/>
      </c>
      <c r="L197" s="111"/>
      <c r="M197" s="111"/>
      <c r="N197" s="111"/>
      <c r="O197" s="111"/>
      <c r="P197" s="111"/>
      <c r="Q197" s="111"/>
      <c r="R197" s="111"/>
    </row>
    <row r="198" spans="1:18" s="112" customFormat="1" ht="34.5" customHeight="1">
      <c r="A198" s="334" t="s">
        <v>957</v>
      </c>
      <c r="B198" s="108"/>
      <c r="C198" s="386" t="s">
        <v>185</v>
      </c>
      <c r="D198" s="387"/>
      <c r="E198" s="387"/>
      <c r="F198" s="387"/>
      <c r="G198" s="387"/>
      <c r="H198" s="388"/>
      <c r="I198" s="475"/>
      <c r="J198" s="109">
        <f t="shared" si="2"/>
        <v>0</v>
      </c>
      <c r="K198" s="110" t="str">
        <f t="shared" si="3"/>
        <v/>
      </c>
      <c r="L198" s="111"/>
      <c r="M198" s="111"/>
      <c r="N198" s="111"/>
      <c r="O198" s="111"/>
      <c r="P198" s="111"/>
      <c r="Q198" s="111"/>
      <c r="R198" s="111"/>
    </row>
    <row r="199" spans="1:18" s="112" customFormat="1" ht="34.5" customHeight="1">
      <c r="A199" s="334" t="s">
        <v>958</v>
      </c>
      <c r="B199" s="108"/>
      <c r="C199" s="386" t="s">
        <v>134</v>
      </c>
      <c r="D199" s="387"/>
      <c r="E199" s="387"/>
      <c r="F199" s="387"/>
      <c r="G199" s="387"/>
      <c r="H199" s="388"/>
      <c r="I199" s="475"/>
      <c r="J199" s="109">
        <f t="shared" si="2"/>
        <v>0</v>
      </c>
      <c r="K199" s="110" t="str">
        <f t="shared" si="3"/>
        <v/>
      </c>
      <c r="L199" s="111"/>
      <c r="M199" s="111"/>
      <c r="N199" s="111"/>
      <c r="O199" s="111"/>
      <c r="P199" s="111"/>
      <c r="Q199" s="111"/>
      <c r="R199" s="111"/>
    </row>
    <row r="200" spans="1:18" s="112" customFormat="1" ht="34.5" customHeight="1">
      <c r="A200" s="334" t="s">
        <v>959</v>
      </c>
      <c r="B200" s="108"/>
      <c r="C200" s="386" t="s">
        <v>186</v>
      </c>
      <c r="D200" s="387"/>
      <c r="E200" s="387"/>
      <c r="F200" s="387"/>
      <c r="G200" s="387"/>
      <c r="H200" s="388"/>
      <c r="I200" s="475"/>
      <c r="J200" s="109">
        <f t="shared" si="2"/>
        <v>0</v>
      </c>
      <c r="K200" s="110" t="str">
        <f t="shared" si="3"/>
        <v/>
      </c>
      <c r="L200" s="111"/>
      <c r="M200" s="111"/>
      <c r="N200" s="111"/>
      <c r="O200" s="111"/>
      <c r="P200" s="111"/>
      <c r="Q200" s="111"/>
      <c r="R200" s="111"/>
    </row>
    <row r="201" spans="1:18" s="112" customFormat="1" ht="34.5" customHeight="1">
      <c r="A201" s="334" t="s">
        <v>960</v>
      </c>
      <c r="B201" s="108"/>
      <c r="C201" s="386" t="s">
        <v>187</v>
      </c>
      <c r="D201" s="387"/>
      <c r="E201" s="387"/>
      <c r="F201" s="387"/>
      <c r="G201" s="387"/>
      <c r="H201" s="388"/>
      <c r="I201" s="475"/>
      <c r="J201" s="109">
        <f t="shared" si="2"/>
        <v>0</v>
      </c>
      <c r="K201" s="110" t="str">
        <f t="shared" si="3"/>
        <v/>
      </c>
      <c r="L201" s="111"/>
      <c r="M201" s="111"/>
      <c r="N201" s="111"/>
      <c r="O201" s="111"/>
      <c r="P201" s="111"/>
      <c r="Q201" s="111"/>
      <c r="R201" s="111"/>
    </row>
    <row r="202" spans="1:18" s="112" customFormat="1" ht="34.5" customHeight="1">
      <c r="A202" s="334" t="s">
        <v>961</v>
      </c>
      <c r="B202" s="108"/>
      <c r="C202" s="386" t="s">
        <v>188</v>
      </c>
      <c r="D202" s="387"/>
      <c r="E202" s="387"/>
      <c r="F202" s="387"/>
      <c r="G202" s="387"/>
      <c r="H202" s="388"/>
      <c r="I202" s="475"/>
      <c r="J202" s="109">
        <f t="shared" si="2"/>
        <v>0</v>
      </c>
      <c r="K202" s="110" t="str">
        <f t="shared" si="3"/>
        <v/>
      </c>
      <c r="L202" s="111"/>
      <c r="M202" s="111"/>
      <c r="N202" s="111"/>
      <c r="O202" s="111"/>
      <c r="P202" s="111"/>
      <c r="Q202" s="111"/>
      <c r="R202" s="111"/>
    </row>
    <row r="203" spans="1:18" s="112" customFormat="1" ht="34.5" customHeight="1">
      <c r="A203" s="334" t="s">
        <v>962</v>
      </c>
      <c r="B203" s="108"/>
      <c r="C203" s="386" t="s">
        <v>189</v>
      </c>
      <c r="D203" s="387"/>
      <c r="E203" s="387"/>
      <c r="F203" s="387"/>
      <c r="G203" s="387"/>
      <c r="H203" s="388"/>
      <c r="I203" s="475"/>
      <c r="J203" s="109">
        <f t="shared" si="2"/>
        <v>0</v>
      </c>
      <c r="K203" s="110" t="str">
        <f t="shared" si="3"/>
        <v/>
      </c>
      <c r="L203" s="111"/>
      <c r="M203" s="111"/>
      <c r="N203" s="111"/>
      <c r="O203" s="111"/>
      <c r="P203" s="111"/>
      <c r="Q203" s="111"/>
      <c r="R203" s="111"/>
    </row>
    <row r="204" spans="1:18" s="112" customFormat="1" ht="34.5" customHeight="1">
      <c r="A204" s="334" t="s">
        <v>963</v>
      </c>
      <c r="B204" s="108"/>
      <c r="C204" s="386" t="s">
        <v>190</v>
      </c>
      <c r="D204" s="387"/>
      <c r="E204" s="387"/>
      <c r="F204" s="387"/>
      <c r="G204" s="387"/>
      <c r="H204" s="388"/>
      <c r="I204" s="475"/>
      <c r="J204" s="109">
        <f t="shared" si="2"/>
        <v>0</v>
      </c>
      <c r="K204" s="110" t="str">
        <f t="shared" si="3"/>
        <v/>
      </c>
      <c r="L204" s="111"/>
      <c r="M204" s="111"/>
      <c r="N204" s="111"/>
      <c r="O204" s="111"/>
      <c r="P204" s="111"/>
      <c r="Q204" s="111"/>
      <c r="R204" s="111"/>
    </row>
    <row r="205" spans="1:18" s="112" customFormat="1" ht="34.5" customHeight="1">
      <c r="A205" s="334" t="s">
        <v>964</v>
      </c>
      <c r="B205" s="108"/>
      <c r="C205" s="386" t="s">
        <v>191</v>
      </c>
      <c r="D205" s="387"/>
      <c r="E205" s="387"/>
      <c r="F205" s="387"/>
      <c r="G205" s="387"/>
      <c r="H205" s="388"/>
      <c r="I205" s="475"/>
      <c r="J205" s="109">
        <f t="shared" si="2"/>
        <v>0</v>
      </c>
      <c r="K205" s="110" t="str">
        <f t="shared" si="3"/>
        <v/>
      </c>
      <c r="L205" s="111"/>
      <c r="M205" s="111"/>
      <c r="N205" s="111"/>
      <c r="O205" s="111"/>
      <c r="P205" s="111"/>
      <c r="Q205" s="111"/>
      <c r="R205" s="111"/>
    </row>
    <row r="206" spans="1:18" s="112" customFormat="1" ht="34.5" customHeight="1">
      <c r="A206" s="334" t="s">
        <v>965</v>
      </c>
      <c r="B206" s="108"/>
      <c r="C206" s="386" t="s">
        <v>192</v>
      </c>
      <c r="D206" s="387"/>
      <c r="E206" s="387"/>
      <c r="F206" s="387"/>
      <c r="G206" s="387"/>
      <c r="H206" s="388"/>
      <c r="I206" s="475"/>
      <c r="J206" s="109">
        <f t="shared" si="2"/>
        <v>0</v>
      </c>
      <c r="K206" s="110" t="str">
        <f t="shared" si="3"/>
        <v/>
      </c>
      <c r="L206" s="111"/>
      <c r="M206" s="111"/>
      <c r="N206" s="111"/>
      <c r="O206" s="111"/>
      <c r="P206" s="111"/>
      <c r="Q206" s="111"/>
      <c r="R206" s="111"/>
    </row>
    <row r="207" spans="1:18" s="112" customFormat="1" ht="34.5" customHeight="1">
      <c r="A207" s="334" t="s">
        <v>966</v>
      </c>
      <c r="B207" s="108"/>
      <c r="C207" s="386" t="s">
        <v>193</v>
      </c>
      <c r="D207" s="387"/>
      <c r="E207" s="387"/>
      <c r="F207" s="387"/>
      <c r="G207" s="387"/>
      <c r="H207" s="388"/>
      <c r="I207" s="475"/>
      <c r="J207" s="109">
        <f t="shared" si="2"/>
        <v>0</v>
      </c>
      <c r="K207" s="110" t="str">
        <f t="shared" si="3"/>
        <v/>
      </c>
      <c r="L207" s="111"/>
      <c r="M207" s="111"/>
      <c r="N207" s="111"/>
      <c r="O207" s="111"/>
      <c r="P207" s="111"/>
      <c r="Q207" s="111"/>
      <c r="R207" s="111"/>
    </row>
    <row r="208" spans="1:18" s="112" customFormat="1" ht="34.5" customHeight="1">
      <c r="A208" s="334" t="s">
        <v>967</v>
      </c>
      <c r="B208" s="108"/>
      <c r="C208" s="386" t="s">
        <v>194</v>
      </c>
      <c r="D208" s="387"/>
      <c r="E208" s="387"/>
      <c r="F208" s="387"/>
      <c r="G208" s="387"/>
      <c r="H208" s="388"/>
      <c r="I208" s="475"/>
      <c r="J208" s="109">
        <f t="shared" si="2"/>
        <v>0</v>
      </c>
      <c r="K208" s="110" t="str">
        <f t="shared" si="3"/>
        <v/>
      </c>
      <c r="L208" s="111"/>
      <c r="M208" s="111"/>
      <c r="N208" s="111"/>
      <c r="O208" s="111"/>
      <c r="P208" s="111"/>
      <c r="Q208" s="111"/>
      <c r="R208" s="111"/>
    </row>
    <row r="209" spans="1:18" s="112" customFormat="1" ht="34.5" customHeight="1">
      <c r="A209" s="334" t="s">
        <v>968</v>
      </c>
      <c r="B209" s="108"/>
      <c r="C209" s="386" t="s">
        <v>195</v>
      </c>
      <c r="D209" s="387"/>
      <c r="E209" s="387"/>
      <c r="F209" s="387"/>
      <c r="G209" s="387"/>
      <c r="H209" s="388"/>
      <c r="I209" s="475"/>
      <c r="J209" s="109">
        <f t="shared" si="2"/>
        <v>0</v>
      </c>
      <c r="K209" s="110" t="str">
        <f t="shared" si="3"/>
        <v/>
      </c>
      <c r="L209" s="111"/>
      <c r="M209" s="111"/>
      <c r="N209" s="111"/>
      <c r="O209" s="111"/>
      <c r="P209" s="111"/>
      <c r="Q209" s="111"/>
      <c r="R209" s="111"/>
    </row>
    <row r="210" spans="1:18" s="112" customFormat="1" ht="34.5" customHeight="1">
      <c r="A210" s="334" t="s">
        <v>969</v>
      </c>
      <c r="B210" s="113"/>
      <c r="C210" s="386" t="s">
        <v>1952</v>
      </c>
      <c r="D210" s="387"/>
      <c r="E210" s="387"/>
      <c r="F210" s="387"/>
      <c r="G210" s="387"/>
      <c r="H210" s="388"/>
      <c r="I210" s="475"/>
      <c r="J210" s="109">
        <f t="shared" si="2"/>
        <v>0</v>
      </c>
      <c r="K210" s="110" t="str">
        <f t="shared" si="3"/>
        <v/>
      </c>
      <c r="L210" s="111"/>
      <c r="M210" s="111"/>
      <c r="N210" s="111"/>
      <c r="O210" s="111"/>
      <c r="P210" s="111"/>
      <c r="Q210" s="111"/>
      <c r="R210" s="111"/>
    </row>
    <row r="211" spans="1:18" s="112" customFormat="1" ht="34.5" customHeight="1">
      <c r="A211" s="334" t="s">
        <v>970</v>
      </c>
      <c r="B211" s="113"/>
      <c r="C211" s="386" t="s">
        <v>197</v>
      </c>
      <c r="D211" s="387"/>
      <c r="E211" s="387"/>
      <c r="F211" s="387"/>
      <c r="G211" s="387"/>
      <c r="H211" s="388"/>
      <c r="I211" s="475"/>
      <c r="J211" s="109">
        <f t="shared" si="2"/>
        <v>0</v>
      </c>
      <c r="K211" s="110" t="str">
        <f t="shared" si="3"/>
        <v/>
      </c>
      <c r="L211" s="111"/>
      <c r="M211" s="111"/>
      <c r="N211" s="111"/>
      <c r="O211" s="111"/>
      <c r="P211" s="111"/>
      <c r="Q211" s="111"/>
      <c r="R211" s="111"/>
    </row>
    <row r="212" spans="1:18" s="112" customFormat="1" ht="34.5" customHeight="1">
      <c r="A212" s="334" t="s">
        <v>971</v>
      </c>
      <c r="B212" s="113"/>
      <c r="C212" s="386" t="s">
        <v>198</v>
      </c>
      <c r="D212" s="387"/>
      <c r="E212" s="387"/>
      <c r="F212" s="387"/>
      <c r="G212" s="387"/>
      <c r="H212" s="388"/>
      <c r="I212" s="475"/>
      <c r="J212" s="109">
        <f t="shared" si="2"/>
        <v>0</v>
      </c>
      <c r="K212" s="110" t="str">
        <f t="shared" si="3"/>
        <v/>
      </c>
      <c r="L212" s="111"/>
      <c r="M212" s="111"/>
      <c r="N212" s="111"/>
      <c r="O212" s="111"/>
      <c r="P212" s="111"/>
      <c r="Q212" s="111"/>
      <c r="R212" s="111"/>
    </row>
    <row r="213" spans="1:18" s="112" customFormat="1" ht="34.5" customHeight="1">
      <c r="A213" s="334" t="s">
        <v>972</v>
      </c>
      <c r="B213" s="113"/>
      <c r="C213" s="386" t="s">
        <v>199</v>
      </c>
      <c r="D213" s="387"/>
      <c r="E213" s="387"/>
      <c r="F213" s="387"/>
      <c r="G213" s="387"/>
      <c r="H213" s="388"/>
      <c r="I213" s="475"/>
      <c r="J213" s="109">
        <f t="shared" si="2"/>
        <v>0</v>
      </c>
      <c r="K213" s="110" t="str">
        <f t="shared" si="3"/>
        <v/>
      </c>
      <c r="L213" s="111"/>
      <c r="M213" s="111"/>
      <c r="N213" s="111"/>
      <c r="O213" s="111"/>
      <c r="P213" s="111"/>
      <c r="Q213" s="111"/>
      <c r="R213" s="111"/>
    </row>
    <row r="214" spans="1:18" s="112" customFormat="1" ht="34.5" customHeight="1">
      <c r="A214" s="334" t="s">
        <v>973</v>
      </c>
      <c r="B214" s="108"/>
      <c r="C214" s="386" t="s">
        <v>200</v>
      </c>
      <c r="D214" s="387"/>
      <c r="E214" s="387"/>
      <c r="F214" s="387"/>
      <c r="G214" s="387"/>
      <c r="H214" s="388"/>
      <c r="I214" s="475"/>
      <c r="J214" s="109">
        <f t="shared" si="2"/>
        <v>0</v>
      </c>
      <c r="K214" s="110" t="str">
        <f t="shared" si="3"/>
        <v/>
      </c>
      <c r="L214" s="111"/>
      <c r="M214" s="111"/>
      <c r="N214" s="111"/>
      <c r="O214" s="111"/>
      <c r="P214" s="111"/>
      <c r="Q214" s="111"/>
      <c r="R214" s="111"/>
    </row>
    <row r="215" spans="1:18" s="112" customFormat="1" ht="34.5" customHeight="1">
      <c r="A215" s="334" t="s">
        <v>974</v>
      </c>
      <c r="B215" s="108"/>
      <c r="C215" s="386" t="s">
        <v>201</v>
      </c>
      <c r="D215" s="387"/>
      <c r="E215" s="387"/>
      <c r="F215" s="387"/>
      <c r="G215" s="387"/>
      <c r="H215" s="388"/>
      <c r="I215" s="475"/>
      <c r="J215" s="109">
        <f t="shared" si="2"/>
        <v>0</v>
      </c>
      <c r="K215" s="110" t="str">
        <f t="shared" si="3"/>
        <v/>
      </c>
      <c r="L215" s="111"/>
      <c r="M215" s="111"/>
      <c r="N215" s="111"/>
      <c r="O215" s="111"/>
      <c r="P215" s="111"/>
      <c r="Q215" s="111"/>
      <c r="R215" s="111"/>
    </row>
    <row r="216" spans="1:18" s="112" customFormat="1" ht="34.5" customHeight="1">
      <c r="A216" s="334" t="s">
        <v>975</v>
      </c>
      <c r="B216" s="108"/>
      <c r="C216" s="386" t="s">
        <v>202</v>
      </c>
      <c r="D216" s="387"/>
      <c r="E216" s="387"/>
      <c r="F216" s="387"/>
      <c r="G216" s="387"/>
      <c r="H216" s="388"/>
      <c r="I216" s="475"/>
      <c r="J216" s="109">
        <f t="shared" ref="J216:J227" si="4">IF(SUM(L216:R216)=0,IF(COUNTIF(L216:R216,"未確認")&gt;0,"未確認",IF(COUNTIF(L216:R216,"~*")&gt;0,"*",SUM(L216:R216))),SUM(L216:R216))</f>
        <v>0</v>
      </c>
      <c r="K216" s="110" t="str">
        <f t="shared" ref="K216:K227" si="5">IF(OR(COUNTIF(L216:R216,"未確認")&gt;0,COUNTIF(L216:R216,"~*")&gt;0),"※","")</f>
        <v/>
      </c>
      <c r="L216" s="111"/>
      <c r="M216" s="111"/>
      <c r="N216" s="111"/>
      <c r="O216" s="111"/>
      <c r="P216" s="111"/>
      <c r="Q216" s="111"/>
      <c r="R216" s="111"/>
    </row>
    <row r="217" spans="1:18" s="112" customFormat="1" ht="34.5" customHeight="1">
      <c r="A217" s="334" t="s">
        <v>976</v>
      </c>
      <c r="B217" s="108"/>
      <c r="C217" s="386" t="s">
        <v>203</v>
      </c>
      <c r="D217" s="387"/>
      <c r="E217" s="387"/>
      <c r="F217" s="387"/>
      <c r="G217" s="387"/>
      <c r="H217" s="388"/>
      <c r="I217" s="475"/>
      <c r="J217" s="109">
        <f t="shared" si="4"/>
        <v>0</v>
      </c>
      <c r="K217" s="110" t="str">
        <f t="shared" si="5"/>
        <v/>
      </c>
      <c r="L217" s="111"/>
      <c r="M217" s="111"/>
      <c r="N217" s="111"/>
      <c r="O217" s="111"/>
      <c r="P217" s="111"/>
      <c r="Q217" s="111"/>
      <c r="R217" s="111"/>
    </row>
    <row r="218" spans="1:18" s="112" customFormat="1" ht="34.5" customHeight="1">
      <c r="A218" s="334" t="s">
        <v>977</v>
      </c>
      <c r="B218" s="113"/>
      <c r="C218" s="386" t="s">
        <v>1953</v>
      </c>
      <c r="D218" s="387"/>
      <c r="E218" s="387"/>
      <c r="F218" s="387"/>
      <c r="G218" s="387"/>
      <c r="H218" s="388"/>
      <c r="I218" s="475"/>
      <c r="J218" s="109">
        <f t="shared" si="4"/>
        <v>0</v>
      </c>
      <c r="K218" s="110" t="str">
        <f t="shared" si="5"/>
        <v/>
      </c>
      <c r="L218" s="111"/>
      <c r="M218" s="111"/>
      <c r="N218" s="111"/>
      <c r="O218" s="111"/>
      <c r="P218" s="111"/>
      <c r="Q218" s="111"/>
      <c r="R218" s="111"/>
    </row>
    <row r="219" spans="1:18" s="112" customFormat="1" ht="34.5" customHeight="1">
      <c r="A219" s="334" t="s">
        <v>978</v>
      </c>
      <c r="B219" s="113"/>
      <c r="C219" s="386" t="s">
        <v>205</v>
      </c>
      <c r="D219" s="387"/>
      <c r="E219" s="387"/>
      <c r="F219" s="387"/>
      <c r="G219" s="387"/>
      <c r="H219" s="388"/>
      <c r="I219" s="475"/>
      <c r="J219" s="109">
        <f t="shared" si="4"/>
        <v>0</v>
      </c>
      <c r="K219" s="110" t="str">
        <f t="shared" si="5"/>
        <v/>
      </c>
      <c r="L219" s="111"/>
      <c r="M219" s="111"/>
      <c r="N219" s="111"/>
      <c r="O219" s="111"/>
      <c r="P219" s="111"/>
      <c r="Q219" s="111"/>
      <c r="R219" s="111"/>
    </row>
    <row r="220" spans="1:18" s="112" customFormat="1" ht="34.5" customHeight="1">
      <c r="A220" s="334" t="s">
        <v>979</v>
      </c>
      <c r="B220" s="113"/>
      <c r="C220" s="386" t="s">
        <v>1954</v>
      </c>
      <c r="D220" s="387"/>
      <c r="E220" s="387"/>
      <c r="F220" s="387"/>
      <c r="G220" s="387"/>
      <c r="H220" s="388"/>
      <c r="I220" s="475"/>
      <c r="J220" s="109">
        <f t="shared" si="4"/>
        <v>0</v>
      </c>
      <c r="K220" s="110" t="str">
        <f t="shared" si="5"/>
        <v/>
      </c>
      <c r="L220" s="111"/>
      <c r="M220" s="111"/>
      <c r="N220" s="111"/>
      <c r="O220" s="111"/>
      <c r="P220" s="111"/>
      <c r="Q220" s="111"/>
      <c r="R220" s="111"/>
    </row>
    <row r="221" spans="1:18" s="112" customFormat="1" ht="34.5" customHeight="1">
      <c r="A221" s="334" t="s">
        <v>980</v>
      </c>
      <c r="B221" s="113"/>
      <c r="C221" s="386" t="s">
        <v>207</v>
      </c>
      <c r="D221" s="387"/>
      <c r="E221" s="387"/>
      <c r="F221" s="387"/>
      <c r="G221" s="387"/>
      <c r="H221" s="388"/>
      <c r="I221" s="475"/>
      <c r="J221" s="109">
        <f t="shared" si="4"/>
        <v>0</v>
      </c>
      <c r="K221" s="110" t="str">
        <f t="shared" si="5"/>
        <v/>
      </c>
      <c r="L221" s="111"/>
      <c r="M221" s="111"/>
      <c r="N221" s="111"/>
      <c r="O221" s="111"/>
      <c r="P221" s="111"/>
      <c r="Q221" s="111"/>
      <c r="R221" s="111"/>
    </row>
    <row r="222" spans="1:18" s="112" customFormat="1" ht="34.5" customHeight="1">
      <c r="A222" s="334" t="s">
        <v>981</v>
      </c>
      <c r="B222" s="113"/>
      <c r="C222" s="386" t="s">
        <v>208</v>
      </c>
      <c r="D222" s="387"/>
      <c r="E222" s="387"/>
      <c r="F222" s="387"/>
      <c r="G222" s="387"/>
      <c r="H222" s="388"/>
      <c r="I222" s="475"/>
      <c r="J222" s="109">
        <f t="shared" si="4"/>
        <v>0</v>
      </c>
      <c r="K222" s="110" t="str">
        <f t="shared" si="5"/>
        <v/>
      </c>
      <c r="L222" s="111"/>
      <c r="M222" s="111"/>
      <c r="N222" s="111"/>
      <c r="O222" s="111"/>
      <c r="P222" s="111"/>
      <c r="Q222" s="111"/>
      <c r="R222" s="111"/>
    </row>
    <row r="223" spans="1:18" s="112" customFormat="1" ht="34.5" customHeight="1">
      <c r="A223" s="334" t="s">
        <v>982</v>
      </c>
      <c r="B223" s="113"/>
      <c r="C223" s="386" t="s">
        <v>209</v>
      </c>
      <c r="D223" s="387"/>
      <c r="E223" s="387"/>
      <c r="F223" s="387"/>
      <c r="G223" s="387"/>
      <c r="H223" s="388"/>
      <c r="I223" s="475"/>
      <c r="J223" s="109">
        <f t="shared" si="4"/>
        <v>0</v>
      </c>
      <c r="K223" s="110" t="str">
        <f t="shared" si="5"/>
        <v/>
      </c>
      <c r="L223" s="111"/>
      <c r="M223" s="111"/>
      <c r="N223" s="111"/>
      <c r="O223" s="111"/>
      <c r="P223" s="111"/>
      <c r="Q223" s="111"/>
      <c r="R223" s="111"/>
    </row>
    <row r="224" spans="1:18" s="112" customFormat="1" ht="34.5" customHeight="1">
      <c r="A224" s="334" t="s">
        <v>983</v>
      </c>
      <c r="B224" s="113"/>
      <c r="C224" s="386" t="s">
        <v>210</v>
      </c>
      <c r="D224" s="387"/>
      <c r="E224" s="387"/>
      <c r="F224" s="387"/>
      <c r="G224" s="387"/>
      <c r="H224" s="388"/>
      <c r="I224" s="475"/>
      <c r="J224" s="109">
        <f t="shared" si="4"/>
        <v>0</v>
      </c>
      <c r="K224" s="110" t="str">
        <f t="shared" si="5"/>
        <v/>
      </c>
      <c r="L224" s="111"/>
      <c r="M224" s="111"/>
      <c r="N224" s="111"/>
      <c r="O224" s="111"/>
      <c r="P224" s="111"/>
      <c r="Q224" s="111"/>
      <c r="R224" s="111"/>
    </row>
    <row r="225" spans="1:22" s="112" customFormat="1" ht="34.5" customHeight="1">
      <c r="A225" s="334" t="s">
        <v>984</v>
      </c>
      <c r="B225" s="113"/>
      <c r="C225" s="386" t="s">
        <v>1955</v>
      </c>
      <c r="D225" s="387"/>
      <c r="E225" s="387"/>
      <c r="F225" s="387"/>
      <c r="G225" s="387"/>
      <c r="H225" s="388"/>
      <c r="I225" s="475"/>
      <c r="J225" s="109">
        <f t="shared" si="4"/>
        <v>0</v>
      </c>
      <c r="K225" s="110" t="str">
        <f t="shared" si="5"/>
        <v/>
      </c>
      <c r="L225" s="111"/>
      <c r="M225" s="111"/>
      <c r="N225" s="111"/>
      <c r="O225" s="111"/>
      <c r="P225" s="111"/>
      <c r="Q225" s="111"/>
      <c r="R225" s="111"/>
    </row>
    <row r="226" spans="1:22" s="112" customFormat="1" ht="34.5" customHeight="1">
      <c r="A226" s="334" t="s">
        <v>985</v>
      </c>
      <c r="B226" s="113"/>
      <c r="C226" s="386" t="s">
        <v>212</v>
      </c>
      <c r="D226" s="387"/>
      <c r="E226" s="387"/>
      <c r="F226" s="387"/>
      <c r="G226" s="387"/>
      <c r="H226" s="388"/>
      <c r="I226" s="475"/>
      <c r="J226" s="109">
        <f t="shared" si="4"/>
        <v>0</v>
      </c>
      <c r="K226" s="110" t="str">
        <f t="shared" si="5"/>
        <v/>
      </c>
      <c r="L226" s="111"/>
      <c r="M226" s="111"/>
      <c r="N226" s="111"/>
      <c r="O226" s="111"/>
      <c r="P226" s="111"/>
      <c r="Q226" s="111"/>
      <c r="R226" s="111"/>
    </row>
    <row r="227" spans="1:22" s="112" customFormat="1" ht="34.5" customHeight="1">
      <c r="A227" s="334" t="s">
        <v>986</v>
      </c>
      <c r="B227" s="113"/>
      <c r="C227" s="386" t="s">
        <v>213</v>
      </c>
      <c r="D227" s="387"/>
      <c r="E227" s="387"/>
      <c r="F227" s="387"/>
      <c r="G227" s="387"/>
      <c r="H227" s="388"/>
      <c r="I227" s="476"/>
      <c r="J227" s="109">
        <f t="shared" si="4"/>
        <v>0</v>
      </c>
      <c r="K227" s="110" t="str">
        <f t="shared" si="5"/>
        <v/>
      </c>
      <c r="L227" s="111"/>
      <c r="M227" s="111"/>
      <c r="N227" s="111"/>
      <c r="O227" s="111"/>
      <c r="P227" s="111"/>
      <c r="Q227" s="111"/>
      <c r="R227" s="111"/>
    </row>
    <row r="228" spans="1:22" s="1" customFormat="1">
      <c r="A228" s="325"/>
      <c r="B228" s="19"/>
      <c r="C228" s="19"/>
      <c r="D228" s="19"/>
      <c r="E228" s="19"/>
      <c r="F228" s="19"/>
      <c r="G228" s="19"/>
      <c r="H228" s="15"/>
      <c r="I228" s="15"/>
      <c r="J228" s="87"/>
      <c r="K228" s="88"/>
      <c r="L228" s="89"/>
      <c r="M228" s="89"/>
      <c r="N228" s="89"/>
      <c r="O228" s="89"/>
      <c r="P228" s="89"/>
      <c r="Q228" s="89"/>
      <c r="R228" s="89"/>
    </row>
    <row r="229" spans="1:22" s="82" customFormat="1">
      <c r="A229" s="325"/>
      <c r="B229" s="83"/>
      <c r="C229" s="60"/>
      <c r="D229" s="60"/>
      <c r="E229" s="60"/>
      <c r="F229" s="60"/>
      <c r="G229" s="60"/>
      <c r="H229" s="90"/>
      <c r="I229" s="90"/>
      <c r="J229" s="87"/>
      <c r="K229" s="88"/>
      <c r="L229" s="89"/>
      <c r="M229" s="89"/>
      <c r="N229" s="89"/>
      <c r="O229" s="89"/>
      <c r="P229" s="89"/>
      <c r="Q229" s="89"/>
      <c r="R229" s="89"/>
    </row>
    <row r="230" spans="1:22" s="1" customFormat="1" ht="19.5">
      <c r="A230" s="325"/>
      <c r="B230" s="114"/>
      <c r="C230" s="4"/>
      <c r="D230" s="4"/>
      <c r="E230" s="4"/>
      <c r="F230" s="4"/>
      <c r="G230" s="61"/>
      <c r="H230" s="115"/>
      <c r="I230" s="115"/>
      <c r="J230" s="59"/>
      <c r="K230" s="30"/>
      <c r="L230" s="101"/>
      <c r="M230" s="101"/>
      <c r="N230" s="101"/>
      <c r="O230" s="101"/>
      <c r="P230" s="101"/>
      <c r="Q230" s="101"/>
      <c r="R230" s="101"/>
    </row>
    <row r="231" spans="1:22" s="2" customFormat="1">
      <c r="A231" s="325"/>
      <c r="B231" s="19" t="s">
        <v>214</v>
      </c>
      <c r="C231" s="19"/>
      <c r="D231" s="19"/>
      <c r="E231" s="19"/>
      <c r="F231" s="19"/>
      <c r="G231" s="19"/>
      <c r="H231" s="15"/>
      <c r="I231" s="15"/>
      <c r="J231" s="59"/>
      <c r="K231" s="30"/>
      <c r="L231" s="101"/>
      <c r="M231" s="101"/>
      <c r="N231" s="101"/>
      <c r="O231" s="101"/>
      <c r="P231" s="101"/>
      <c r="Q231" s="101"/>
      <c r="R231" s="101"/>
    </row>
    <row r="232" spans="1:22">
      <c r="A232" s="325"/>
      <c r="B232" s="19"/>
      <c r="C232" s="19"/>
      <c r="D232" s="19"/>
      <c r="E232" s="19"/>
      <c r="F232" s="19"/>
      <c r="G232" s="19"/>
      <c r="H232" s="15"/>
      <c r="I232" s="15"/>
      <c r="L232" s="23"/>
      <c r="M232" s="23"/>
      <c r="N232" s="23"/>
      <c r="O232" s="23"/>
      <c r="P232" s="23"/>
      <c r="Q232" s="23"/>
      <c r="R232" s="73"/>
      <c r="S232" s="9"/>
      <c r="T232" s="9"/>
      <c r="U232" s="9"/>
      <c r="V232" s="9"/>
    </row>
    <row r="233" spans="1:22" ht="34.5" customHeight="1">
      <c r="A233" s="325"/>
      <c r="B233" s="19"/>
      <c r="C233" s="4"/>
      <c r="D233" s="4"/>
      <c r="F233" s="4"/>
      <c r="G233" s="4"/>
      <c r="H233" s="307"/>
      <c r="I233" s="307"/>
      <c r="J233" s="74" t="s">
        <v>77</v>
      </c>
      <c r="K233" s="75"/>
      <c r="L233" s="76" t="s">
        <v>611</v>
      </c>
      <c r="M233" s="76" t="s">
        <v>609</v>
      </c>
      <c r="N233" s="76" t="s">
        <v>605</v>
      </c>
      <c r="O233" s="76" t="s">
        <v>606</v>
      </c>
      <c r="P233" s="76" t="s">
        <v>607</v>
      </c>
      <c r="Q233" s="76" t="s">
        <v>608</v>
      </c>
      <c r="R233" s="76" t="s">
        <v>610</v>
      </c>
      <c r="S233" s="9"/>
      <c r="T233" s="9"/>
      <c r="U233" s="9"/>
      <c r="V233" s="9"/>
    </row>
    <row r="234" spans="1:22" ht="20.25" customHeight="1">
      <c r="A234" s="325"/>
      <c r="B234" s="2"/>
      <c r="C234" s="4"/>
      <c r="D234" s="4"/>
      <c r="F234" s="4"/>
      <c r="G234" s="4"/>
      <c r="H234" s="307"/>
      <c r="I234" s="65" t="s">
        <v>78</v>
      </c>
      <c r="J234" s="66"/>
      <c r="K234" s="77"/>
      <c r="L234" s="78" t="s">
        <v>596</v>
      </c>
      <c r="M234" s="78" t="s">
        <v>596</v>
      </c>
      <c r="N234" s="78" t="s">
        <v>596</v>
      </c>
      <c r="O234" s="78" t="s">
        <v>596</v>
      </c>
      <c r="P234" s="78" t="s">
        <v>596</v>
      </c>
      <c r="Q234" s="78" t="s">
        <v>596</v>
      </c>
      <c r="R234" s="78" t="s">
        <v>596</v>
      </c>
      <c r="S234" s="9"/>
      <c r="T234" s="9"/>
      <c r="U234" s="9"/>
      <c r="V234" s="9"/>
    </row>
    <row r="235" spans="1:22" s="82" customFormat="1" ht="106.5" customHeight="1">
      <c r="A235" s="327" t="s">
        <v>987</v>
      </c>
      <c r="B235" s="2"/>
      <c r="C235" s="383" t="s">
        <v>214</v>
      </c>
      <c r="D235" s="384"/>
      <c r="E235" s="384"/>
      <c r="F235" s="384"/>
      <c r="G235" s="384"/>
      <c r="H235" s="385"/>
      <c r="I235" s="116" t="s">
        <v>215</v>
      </c>
      <c r="J235" s="117" t="s">
        <v>592</v>
      </c>
      <c r="K235" s="118"/>
      <c r="L235" s="119"/>
      <c r="M235" s="120"/>
      <c r="N235" s="120"/>
      <c r="O235" s="120"/>
      <c r="P235" s="120"/>
      <c r="Q235" s="120"/>
      <c r="R235" s="120"/>
    </row>
    <row r="236" spans="1:22" s="1" customFormat="1">
      <c r="A236" s="325"/>
      <c r="B236" s="19"/>
      <c r="C236" s="19"/>
      <c r="D236" s="19"/>
      <c r="E236" s="19"/>
      <c r="F236" s="19"/>
      <c r="G236" s="19"/>
      <c r="H236" s="15"/>
      <c r="I236" s="15"/>
      <c r="J236" s="87"/>
      <c r="K236" s="88"/>
      <c r="L236" s="101"/>
      <c r="M236" s="101"/>
      <c r="N236" s="101"/>
      <c r="O236" s="101"/>
      <c r="P236" s="101"/>
      <c r="Q236" s="101"/>
    </row>
    <row r="237" spans="1:22" s="82" customFormat="1">
      <c r="A237" s="325"/>
      <c r="B237" s="83"/>
      <c r="C237" s="60"/>
      <c r="D237" s="60"/>
      <c r="E237" s="60"/>
      <c r="F237" s="60"/>
      <c r="G237" s="60"/>
      <c r="H237" s="90"/>
      <c r="I237" s="90"/>
      <c r="J237" s="87"/>
      <c r="K237" s="88"/>
      <c r="L237" s="101"/>
      <c r="M237" s="101"/>
      <c r="N237" s="101"/>
      <c r="O237" s="101"/>
      <c r="P237" s="101"/>
      <c r="Q237" s="101"/>
    </row>
    <row r="238" spans="1:22" s="1" customFormat="1">
      <c r="A238" s="325"/>
      <c r="B238" s="2"/>
      <c r="C238" s="4"/>
      <c r="D238" s="4"/>
      <c r="E238" s="4"/>
      <c r="F238" s="4"/>
      <c r="G238" s="4"/>
      <c r="H238" s="307"/>
      <c r="I238" s="307"/>
      <c r="J238" s="121"/>
      <c r="K238" s="30"/>
      <c r="L238" s="101"/>
      <c r="M238" s="101"/>
      <c r="N238" s="101"/>
      <c r="O238" s="101"/>
      <c r="P238" s="101"/>
      <c r="Q238" s="101"/>
    </row>
    <row r="239" spans="1:22" s="1" customFormat="1">
      <c r="A239" s="335"/>
      <c r="B239" s="19" t="s">
        <v>217</v>
      </c>
      <c r="C239" s="44"/>
      <c r="D239" s="44"/>
      <c r="E239" s="44"/>
      <c r="F239" s="44"/>
      <c r="G239" s="44"/>
      <c r="H239" s="15"/>
      <c r="I239" s="15"/>
      <c r="J239" s="59"/>
      <c r="K239" s="30"/>
      <c r="L239" s="101"/>
      <c r="M239" s="101"/>
      <c r="N239" s="101"/>
      <c r="O239" s="101"/>
      <c r="P239" s="101"/>
      <c r="Q239" s="101"/>
    </row>
    <row r="240" spans="1:22">
      <c r="A240" s="325"/>
      <c r="B240" s="19"/>
      <c r="C240" s="19"/>
      <c r="D240" s="19"/>
      <c r="E240" s="19"/>
      <c r="F240" s="19"/>
      <c r="G240" s="19"/>
      <c r="H240" s="15"/>
      <c r="I240" s="15"/>
      <c r="L240" s="23"/>
      <c r="M240" s="23"/>
      <c r="N240" s="23"/>
      <c r="O240" s="23"/>
      <c r="P240" s="23"/>
      <c r="Q240" s="23"/>
      <c r="R240" s="9"/>
      <c r="S240" s="9"/>
      <c r="T240" s="9"/>
      <c r="U240" s="9"/>
      <c r="V240" s="9"/>
    </row>
    <row r="241" spans="1:22" ht="34.5" customHeight="1">
      <c r="A241" s="335"/>
      <c r="B241" s="19"/>
      <c r="C241" s="4"/>
      <c r="D241" s="4"/>
      <c r="F241" s="4"/>
      <c r="G241" s="4"/>
      <c r="H241" s="307"/>
      <c r="I241" s="307"/>
      <c r="J241" s="74" t="s">
        <v>77</v>
      </c>
      <c r="K241" s="75"/>
      <c r="L241" s="76" t="s">
        <v>611</v>
      </c>
      <c r="M241" s="76" t="s">
        <v>609</v>
      </c>
      <c r="N241" s="76" t="s">
        <v>605</v>
      </c>
      <c r="O241" s="76" t="s">
        <v>606</v>
      </c>
      <c r="P241" s="76" t="s">
        <v>607</v>
      </c>
      <c r="Q241" s="76" t="s">
        <v>608</v>
      </c>
      <c r="R241" s="76" t="s">
        <v>610</v>
      </c>
      <c r="S241" s="9"/>
      <c r="T241" s="9"/>
      <c r="U241" s="9"/>
      <c r="V241" s="9"/>
    </row>
    <row r="242" spans="1:22" ht="20.25" customHeight="1">
      <c r="A242" s="336" t="s">
        <v>988</v>
      </c>
      <c r="B242" s="2"/>
      <c r="C242" s="4"/>
      <c r="D242" s="4"/>
      <c r="F242" s="4"/>
      <c r="G242" s="4"/>
      <c r="H242" s="307"/>
      <c r="I242" s="65" t="s">
        <v>78</v>
      </c>
      <c r="J242" s="66"/>
      <c r="K242" s="77"/>
      <c r="L242" s="78" t="s">
        <v>596</v>
      </c>
      <c r="M242" s="78" t="s">
        <v>596</v>
      </c>
      <c r="N242" s="78" t="s">
        <v>596</v>
      </c>
      <c r="O242" s="78" t="s">
        <v>596</v>
      </c>
      <c r="P242" s="78" t="s">
        <v>596</v>
      </c>
      <c r="Q242" s="78" t="s">
        <v>596</v>
      </c>
      <c r="R242" s="78" t="s">
        <v>596</v>
      </c>
      <c r="S242" s="9"/>
      <c r="T242" s="9"/>
      <c r="U242" s="9"/>
      <c r="V242" s="9"/>
    </row>
    <row r="243" spans="1:22" s="82" customFormat="1" ht="34.5" customHeight="1">
      <c r="A243" s="337" t="s">
        <v>989</v>
      </c>
      <c r="B243" s="113"/>
      <c r="C243" s="383" t="s">
        <v>218</v>
      </c>
      <c r="D243" s="384"/>
      <c r="E243" s="384"/>
      <c r="F243" s="384"/>
      <c r="G243" s="384"/>
      <c r="H243" s="385"/>
      <c r="I243" s="472" t="s">
        <v>219</v>
      </c>
      <c r="J243" s="68" t="s">
        <v>220</v>
      </c>
      <c r="K243" s="118"/>
      <c r="L243" s="102"/>
      <c r="M243" s="122"/>
      <c r="N243" s="122"/>
      <c r="O243" s="122"/>
      <c r="P243" s="122"/>
      <c r="Q243" s="122"/>
      <c r="R243" s="122"/>
    </row>
    <row r="244" spans="1:22" s="82" customFormat="1" ht="34.5" customHeight="1">
      <c r="A244" s="337" t="s">
        <v>990</v>
      </c>
      <c r="B244" s="113"/>
      <c r="C244" s="383" t="s">
        <v>221</v>
      </c>
      <c r="D244" s="384"/>
      <c r="E244" s="384"/>
      <c r="F244" s="384"/>
      <c r="G244" s="384"/>
      <c r="H244" s="385"/>
      <c r="I244" s="473"/>
      <c r="J244" s="68" t="s">
        <v>220</v>
      </c>
      <c r="K244" s="118"/>
      <c r="L244" s="97"/>
      <c r="M244" s="123"/>
      <c r="N244" s="123"/>
      <c r="O244" s="123"/>
      <c r="P244" s="123"/>
      <c r="Q244" s="123"/>
      <c r="R244" s="123"/>
    </row>
    <row r="245" spans="1:22" s="82" customFormat="1" ht="34.5" customHeight="1">
      <c r="A245" s="337" t="s">
        <v>991</v>
      </c>
      <c r="B245" s="113"/>
      <c r="C245" s="383" t="s">
        <v>222</v>
      </c>
      <c r="D245" s="384"/>
      <c r="E245" s="384"/>
      <c r="F245" s="384"/>
      <c r="G245" s="384"/>
      <c r="H245" s="385"/>
      <c r="I245" s="474"/>
      <c r="J245" s="68" t="s">
        <v>226</v>
      </c>
      <c r="K245" s="118"/>
      <c r="L245" s="99"/>
      <c r="M245" s="124"/>
      <c r="N245" s="124"/>
      <c r="O245" s="124"/>
      <c r="P245" s="124"/>
      <c r="Q245" s="124"/>
      <c r="R245" s="124"/>
    </row>
    <row r="246" spans="1:22" s="1" customFormat="1">
      <c r="A246" s="325"/>
      <c r="B246" s="19"/>
      <c r="C246" s="125"/>
      <c r="D246" s="19"/>
      <c r="E246" s="19"/>
      <c r="F246" s="19"/>
      <c r="G246" s="19"/>
      <c r="H246" s="15"/>
      <c r="I246" s="15"/>
      <c r="J246" s="87"/>
      <c r="K246" s="88"/>
      <c r="L246" s="73"/>
      <c r="M246" s="73"/>
      <c r="N246" s="73"/>
      <c r="O246" s="73"/>
      <c r="P246" s="73"/>
      <c r="Q246" s="73"/>
    </row>
    <row r="247" spans="1:22" s="82" customFormat="1">
      <c r="A247" s="325"/>
      <c r="B247" s="83"/>
      <c r="C247" s="60"/>
      <c r="D247" s="60"/>
      <c r="E247" s="60"/>
      <c r="F247" s="60"/>
      <c r="G247" s="60"/>
      <c r="H247" s="90"/>
      <c r="I247" s="90"/>
      <c r="J247" s="87"/>
      <c r="K247" s="88"/>
      <c r="L247" s="89"/>
      <c r="M247" s="89"/>
      <c r="N247" s="89"/>
      <c r="O247" s="89"/>
      <c r="P247" s="89"/>
      <c r="Q247" s="89"/>
    </row>
    <row r="248" spans="1:22" s="1" customFormat="1">
      <c r="A248" s="325"/>
      <c r="B248" s="2"/>
      <c r="C248" s="4"/>
      <c r="D248" s="4"/>
      <c r="E248" s="4"/>
      <c r="F248" s="4"/>
      <c r="G248" s="4"/>
      <c r="H248" s="307"/>
      <c r="I248" s="307"/>
      <c r="J248" s="121"/>
      <c r="K248" s="30"/>
      <c r="L248" s="101"/>
      <c r="M248" s="101"/>
      <c r="N248" s="101"/>
      <c r="O248" s="101"/>
      <c r="P248" s="101"/>
      <c r="Q248" s="101"/>
    </row>
    <row r="249" spans="1:22" s="1" customFormat="1">
      <c r="A249" s="325"/>
      <c r="B249" s="19" t="s">
        <v>223</v>
      </c>
      <c r="C249" s="44"/>
      <c r="D249" s="44"/>
      <c r="E249" s="44"/>
      <c r="F249" s="44"/>
      <c r="G249" s="44"/>
      <c r="H249" s="15"/>
      <c r="I249" s="15"/>
      <c r="J249" s="59"/>
      <c r="K249" s="30"/>
      <c r="L249" s="101"/>
      <c r="M249" s="101"/>
      <c r="N249" s="101"/>
      <c r="O249" s="101"/>
      <c r="P249" s="101"/>
      <c r="Q249" s="101"/>
    </row>
    <row r="250" spans="1:22">
      <c r="A250" s="325"/>
      <c r="B250" s="19"/>
      <c r="C250" s="19"/>
      <c r="D250" s="19"/>
      <c r="E250" s="19"/>
      <c r="F250" s="19"/>
      <c r="G250" s="19"/>
      <c r="H250" s="15"/>
      <c r="I250" s="15"/>
      <c r="L250" s="23"/>
      <c r="M250" s="23"/>
      <c r="N250" s="23"/>
      <c r="O250" s="23"/>
      <c r="P250" s="23"/>
      <c r="Q250" s="23"/>
      <c r="R250" s="9"/>
      <c r="S250" s="9"/>
      <c r="T250" s="9"/>
      <c r="U250" s="9"/>
      <c r="V250" s="9"/>
    </row>
    <row r="251" spans="1:22" ht="34.5" customHeight="1">
      <c r="A251" s="325"/>
      <c r="B251" s="19"/>
      <c r="C251" s="4"/>
      <c r="D251" s="4"/>
      <c r="F251" s="4"/>
      <c r="G251" s="4"/>
      <c r="H251" s="307"/>
      <c r="I251" s="307"/>
      <c r="J251" s="74" t="s">
        <v>77</v>
      </c>
      <c r="K251" s="75"/>
      <c r="L251" s="76" t="s">
        <v>611</v>
      </c>
      <c r="M251" s="76" t="s">
        <v>609</v>
      </c>
      <c r="N251" s="76" t="s">
        <v>605</v>
      </c>
      <c r="O251" s="76" t="s">
        <v>606</v>
      </c>
      <c r="P251" s="76" t="s">
        <v>607</v>
      </c>
      <c r="Q251" s="76" t="s">
        <v>608</v>
      </c>
      <c r="R251" s="76" t="s">
        <v>610</v>
      </c>
      <c r="S251" s="9"/>
      <c r="T251" s="9"/>
      <c r="U251" s="9"/>
      <c r="V251" s="9"/>
    </row>
    <row r="252" spans="1:22" ht="20.25" customHeight="1">
      <c r="A252" s="325"/>
      <c r="B252" s="2"/>
      <c r="C252" s="60"/>
      <c r="D252" s="4"/>
      <c r="F252" s="4"/>
      <c r="G252" s="4"/>
      <c r="H252" s="307"/>
      <c r="I252" s="65" t="s">
        <v>78</v>
      </c>
      <c r="J252" s="66"/>
      <c r="K252" s="77"/>
      <c r="L252" s="78" t="s">
        <v>596</v>
      </c>
      <c r="M252" s="78" t="s">
        <v>596</v>
      </c>
      <c r="N252" s="78" t="s">
        <v>596</v>
      </c>
      <c r="O252" s="78" t="s">
        <v>596</v>
      </c>
      <c r="P252" s="78" t="s">
        <v>596</v>
      </c>
      <c r="Q252" s="78" t="s">
        <v>596</v>
      </c>
      <c r="R252" s="78" t="s">
        <v>596</v>
      </c>
      <c r="S252" s="9"/>
      <c r="T252" s="9"/>
      <c r="U252" s="9"/>
      <c r="V252" s="9"/>
    </row>
    <row r="253" spans="1:22" s="82" customFormat="1" ht="56.1" customHeight="1">
      <c r="A253" s="327" t="s">
        <v>992</v>
      </c>
      <c r="B253" s="113"/>
      <c r="C253" s="383" t="s">
        <v>224</v>
      </c>
      <c r="D253" s="384"/>
      <c r="E253" s="384"/>
      <c r="F253" s="384"/>
      <c r="G253" s="384"/>
      <c r="H253" s="385"/>
      <c r="I253" s="306" t="s">
        <v>225</v>
      </c>
      <c r="J253" s="68" t="s">
        <v>226</v>
      </c>
      <c r="K253" s="118"/>
      <c r="L253" s="102"/>
      <c r="M253" s="122"/>
      <c r="N253" s="122"/>
      <c r="O253" s="122"/>
      <c r="P253" s="122"/>
      <c r="Q253" s="122"/>
      <c r="R253" s="122"/>
    </row>
    <row r="254" spans="1:22" s="82" customFormat="1" ht="98.1" customHeight="1">
      <c r="A254" s="327" t="s">
        <v>993</v>
      </c>
      <c r="B254" s="113"/>
      <c r="C254" s="383" t="s">
        <v>1956</v>
      </c>
      <c r="D254" s="384"/>
      <c r="E254" s="384"/>
      <c r="F254" s="384"/>
      <c r="G254" s="384"/>
      <c r="H254" s="385"/>
      <c r="I254" s="324" t="s">
        <v>228</v>
      </c>
      <c r="J254" s="68" t="s">
        <v>226</v>
      </c>
      <c r="K254" s="118"/>
      <c r="L254" s="99"/>
      <c r="M254" s="124"/>
      <c r="N254" s="124"/>
      <c r="O254" s="124"/>
      <c r="P254" s="124"/>
      <c r="Q254" s="124"/>
      <c r="R254" s="124"/>
    </row>
    <row r="255" spans="1:22" s="1" customFormat="1">
      <c r="A255" s="325"/>
      <c r="B255" s="19"/>
      <c r="C255" s="19"/>
      <c r="D255" s="19"/>
      <c r="E255" s="19"/>
      <c r="F255" s="19"/>
      <c r="G255" s="19"/>
      <c r="H255" s="15"/>
      <c r="I255" s="15"/>
      <c r="J255" s="87"/>
      <c r="K255" s="88"/>
      <c r="L255" s="73"/>
      <c r="M255" s="73"/>
      <c r="N255" s="73"/>
      <c r="O255" s="73"/>
      <c r="P255" s="73"/>
      <c r="Q255" s="73"/>
    </row>
    <row r="256" spans="1:22" s="82" customFormat="1">
      <c r="A256" s="325"/>
      <c r="B256" s="83"/>
      <c r="C256" s="60"/>
      <c r="D256" s="60"/>
      <c r="E256" s="60"/>
      <c r="F256" s="60"/>
      <c r="G256" s="60"/>
      <c r="H256" s="90"/>
      <c r="I256" s="90"/>
      <c r="J256" s="87"/>
      <c r="K256" s="88"/>
      <c r="L256" s="89"/>
      <c r="M256" s="89"/>
      <c r="N256" s="89"/>
      <c r="O256" s="89"/>
      <c r="P256" s="89"/>
      <c r="Q256" s="89"/>
    </row>
    <row r="257" spans="1:22" s="1" customFormat="1">
      <c r="A257" s="325"/>
      <c r="B257" s="113"/>
      <c r="C257" s="4"/>
      <c r="D257" s="4"/>
      <c r="E257" s="126"/>
      <c r="F257" s="126"/>
      <c r="G257" s="126"/>
      <c r="H257" s="127"/>
      <c r="I257" s="127"/>
      <c r="J257" s="87"/>
      <c r="K257" s="88"/>
      <c r="L257" s="89"/>
      <c r="M257" s="89"/>
      <c r="N257" s="89"/>
      <c r="O257" s="89"/>
      <c r="P257" s="89"/>
      <c r="Q257" s="89"/>
    </row>
    <row r="258" spans="1:22" s="1" customFormat="1">
      <c r="A258" s="325"/>
      <c r="B258" s="19" t="s">
        <v>229</v>
      </c>
      <c r="C258" s="44"/>
      <c r="D258" s="44"/>
      <c r="E258" s="44"/>
      <c r="F258" s="44"/>
      <c r="G258" s="15"/>
      <c r="H258" s="15"/>
      <c r="I258" s="15"/>
      <c r="J258" s="59"/>
      <c r="K258" s="30"/>
      <c r="L258" s="101"/>
      <c r="M258" s="101"/>
      <c r="N258" s="101"/>
      <c r="O258" s="101"/>
      <c r="P258" s="101"/>
      <c r="Q258" s="101"/>
    </row>
    <row r="259" spans="1:22">
      <c r="A259" s="325"/>
      <c r="B259" s="19"/>
      <c r="C259" s="19"/>
      <c r="D259" s="19"/>
      <c r="E259" s="19"/>
      <c r="F259" s="19"/>
      <c r="G259" s="19"/>
      <c r="H259" s="15"/>
      <c r="I259" s="15"/>
      <c r="L259" s="23"/>
      <c r="M259" s="23"/>
      <c r="N259" s="23"/>
      <c r="O259" s="23"/>
      <c r="P259" s="23"/>
      <c r="Q259" s="23"/>
      <c r="R259" s="9"/>
      <c r="S259" s="9"/>
      <c r="T259" s="9"/>
      <c r="U259" s="9"/>
      <c r="V259" s="9"/>
    </row>
    <row r="260" spans="1:22" ht="34.5" customHeight="1">
      <c r="A260" s="325"/>
      <c r="B260" s="19"/>
      <c r="C260" s="4"/>
      <c r="D260" s="4"/>
      <c r="F260" s="4"/>
      <c r="G260" s="4"/>
      <c r="H260" s="307"/>
      <c r="I260" s="307"/>
      <c r="J260" s="74" t="s">
        <v>77</v>
      </c>
      <c r="K260" s="75"/>
      <c r="L260" s="76" t="s">
        <v>611</v>
      </c>
      <c r="M260" s="76" t="s">
        <v>609</v>
      </c>
      <c r="N260" s="76" t="s">
        <v>605</v>
      </c>
      <c r="O260" s="76" t="s">
        <v>606</v>
      </c>
      <c r="P260" s="76" t="s">
        <v>607</v>
      </c>
      <c r="Q260" s="76" t="s">
        <v>608</v>
      </c>
      <c r="R260" s="76" t="s">
        <v>610</v>
      </c>
      <c r="S260" s="9"/>
      <c r="T260" s="9"/>
      <c r="U260" s="9"/>
      <c r="V260" s="9"/>
    </row>
    <row r="261" spans="1:22">
      <c r="A261" s="325"/>
      <c r="B261" s="2"/>
      <c r="C261" s="60"/>
      <c r="D261" s="4"/>
      <c r="F261" s="4"/>
      <c r="G261" s="4"/>
      <c r="H261" s="307"/>
      <c r="I261" s="65" t="s">
        <v>1957</v>
      </c>
      <c r="J261" s="66"/>
      <c r="K261" s="77"/>
      <c r="L261" s="78" t="s">
        <v>596</v>
      </c>
      <c r="M261" s="128" t="s">
        <v>596</v>
      </c>
      <c r="N261" s="128" t="s">
        <v>596</v>
      </c>
      <c r="O261" s="128" t="s">
        <v>596</v>
      </c>
      <c r="P261" s="128" t="s">
        <v>596</v>
      </c>
      <c r="Q261" s="128" t="s">
        <v>596</v>
      </c>
      <c r="R261" s="128" t="s">
        <v>596</v>
      </c>
      <c r="S261" s="9"/>
      <c r="T261" s="9"/>
      <c r="U261" s="9"/>
      <c r="V261" s="9"/>
    </row>
    <row r="262" spans="1:22" s="82" customFormat="1" ht="56.1" customHeight="1">
      <c r="A262" s="327" t="s">
        <v>994</v>
      </c>
      <c r="B262" s="113"/>
      <c r="C262" s="383" t="s">
        <v>230</v>
      </c>
      <c r="D262" s="384"/>
      <c r="E262" s="384"/>
      <c r="F262" s="384"/>
      <c r="G262" s="384"/>
      <c r="H262" s="385"/>
      <c r="I262" s="129" t="s">
        <v>1958</v>
      </c>
      <c r="J262" s="68" t="s">
        <v>589</v>
      </c>
      <c r="K262" s="118"/>
      <c r="L262" s="102"/>
      <c r="M262" s="122"/>
      <c r="N262" s="122"/>
      <c r="O262" s="122"/>
      <c r="P262" s="122"/>
      <c r="Q262" s="122"/>
      <c r="R262" s="122"/>
    </row>
    <row r="263" spans="1:22" s="82" customFormat="1" ht="56.1" customHeight="1">
      <c r="A263" s="327" t="s">
        <v>995</v>
      </c>
      <c r="B263" s="113"/>
      <c r="C263" s="383" t="s">
        <v>233</v>
      </c>
      <c r="D263" s="384"/>
      <c r="E263" s="384"/>
      <c r="F263" s="384"/>
      <c r="G263" s="384"/>
      <c r="H263" s="385"/>
      <c r="I263" s="129" t="s">
        <v>234</v>
      </c>
      <c r="J263" s="68" t="s">
        <v>226</v>
      </c>
      <c r="K263" s="118"/>
      <c r="L263" s="97"/>
      <c r="M263" s="123"/>
      <c r="N263" s="123"/>
      <c r="O263" s="123"/>
      <c r="P263" s="123"/>
      <c r="Q263" s="123"/>
      <c r="R263" s="123"/>
    </row>
    <row r="264" spans="1:22" s="82" customFormat="1" ht="56.1" customHeight="1">
      <c r="A264" s="327" t="s">
        <v>996</v>
      </c>
      <c r="B264" s="113"/>
      <c r="C264" s="383" t="s">
        <v>235</v>
      </c>
      <c r="D264" s="384"/>
      <c r="E264" s="384"/>
      <c r="F264" s="384"/>
      <c r="G264" s="384"/>
      <c r="H264" s="385"/>
      <c r="I264" s="129" t="s">
        <v>236</v>
      </c>
      <c r="J264" s="68" t="s">
        <v>226</v>
      </c>
      <c r="K264" s="118"/>
      <c r="L264" s="99"/>
      <c r="M264" s="124"/>
      <c r="N264" s="124"/>
      <c r="O264" s="124"/>
      <c r="P264" s="124"/>
      <c r="Q264" s="124"/>
      <c r="R264" s="124"/>
    </row>
    <row r="265" spans="1:22" s="1" customFormat="1">
      <c r="A265" s="325"/>
      <c r="B265" s="19"/>
      <c r="C265" s="19"/>
      <c r="D265" s="19"/>
      <c r="E265" s="19"/>
      <c r="F265" s="19"/>
      <c r="G265" s="19"/>
      <c r="H265" s="15"/>
      <c r="I265" s="15"/>
      <c r="J265" s="87"/>
      <c r="K265" s="88"/>
      <c r="L265" s="73"/>
      <c r="M265" s="73"/>
      <c r="N265" s="73"/>
      <c r="O265" s="73"/>
      <c r="P265" s="73"/>
      <c r="Q265" s="73"/>
    </row>
    <row r="266" spans="1:22" s="82" customFormat="1">
      <c r="A266" s="325"/>
      <c r="B266" s="83"/>
      <c r="C266" s="60"/>
      <c r="D266" s="60"/>
      <c r="E266" s="60"/>
      <c r="F266" s="60"/>
      <c r="G266" s="60"/>
      <c r="H266" s="90"/>
      <c r="I266" s="90"/>
      <c r="J266" s="87"/>
      <c r="K266" s="88"/>
      <c r="L266" s="89"/>
      <c r="M266" s="89"/>
      <c r="N266" s="89"/>
      <c r="O266" s="89"/>
      <c r="P266" s="89"/>
      <c r="Q266" s="89"/>
    </row>
    <row r="267" spans="1:22" s="1" customFormat="1">
      <c r="A267" s="325"/>
      <c r="B267" s="2"/>
      <c r="C267" s="4"/>
      <c r="D267" s="4"/>
      <c r="E267" s="4"/>
      <c r="F267" s="4"/>
      <c r="G267" s="4"/>
      <c r="H267" s="307"/>
      <c r="I267" s="307"/>
      <c r="J267" s="59"/>
      <c r="K267" s="30"/>
      <c r="L267" s="101"/>
      <c r="M267" s="101"/>
      <c r="N267" s="101"/>
      <c r="O267" s="101"/>
      <c r="P267" s="101"/>
      <c r="Q267" s="101"/>
    </row>
    <row r="268" spans="1:22">
      <c r="A268" s="325"/>
      <c r="B268" s="19" t="s">
        <v>237</v>
      </c>
      <c r="C268" s="19"/>
      <c r="D268" s="19"/>
      <c r="E268" s="19"/>
      <c r="F268" s="19"/>
      <c r="G268" s="19"/>
      <c r="H268" s="15"/>
      <c r="I268" s="15"/>
      <c r="J268" s="8"/>
      <c r="L268" s="130"/>
      <c r="M268" s="130"/>
      <c r="N268" s="130"/>
      <c r="O268" s="130"/>
      <c r="P268" s="130"/>
      <c r="Q268" s="130"/>
      <c r="R268" s="9"/>
      <c r="S268" s="9"/>
      <c r="T268" s="9"/>
      <c r="U268" s="9"/>
      <c r="V268" s="9"/>
    </row>
    <row r="269" spans="1:22">
      <c r="A269" s="325"/>
      <c r="B269" s="19"/>
      <c r="C269" s="19"/>
      <c r="D269" s="19"/>
      <c r="E269" s="19"/>
      <c r="F269" s="19"/>
      <c r="G269" s="19"/>
      <c r="H269" s="15"/>
      <c r="I269" s="15"/>
      <c r="L269" s="23"/>
      <c r="M269" s="23"/>
      <c r="N269" s="23"/>
      <c r="O269" s="23"/>
      <c r="P269" s="23"/>
      <c r="Q269" s="23"/>
      <c r="R269" s="9"/>
      <c r="S269" s="9"/>
      <c r="T269" s="9"/>
      <c r="U269" s="9"/>
      <c r="V269" s="9"/>
    </row>
    <row r="270" spans="1:22" ht="34.5" customHeight="1">
      <c r="A270" s="325"/>
      <c r="B270" s="19"/>
      <c r="C270" s="4"/>
      <c r="D270" s="4"/>
      <c r="F270" s="4"/>
      <c r="G270" s="4"/>
      <c r="H270" s="307"/>
      <c r="I270" s="307"/>
      <c r="J270" s="74" t="s">
        <v>77</v>
      </c>
      <c r="K270" s="75"/>
      <c r="L270" s="76" t="s">
        <v>611</v>
      </c>
      <c r="M270" s="76" t="s">
        <v>609</v>
      </c>
      <c r="N270" s="76" t="s">
        <v>605</v>
      </c>
      <c r="O270" s="76" t="s">
        <v>606</v>
      </c>
      <c r="P270" s="76" t="s">
        <v>607</v>
      </c>
      <c r="Q270" s="76" t="s">
        <v>608</v>
      </c>
      <c r="R270" s="76" t="s">
        <v>610</v>
      </c>
      <c r="S270" s="9"/>
      <c r="T270" s="9"/>
      <c r="U270" s="9"/>
      <c r="V270" s="9"/>
    </row>
    <row r="271" spans="1:22" ht="20.25" customHeight="1">
      <c r="A271" s="325"/>
      <c r="B271" s="2"/>
      <c r="C271" s="60"/>
      <c r="D271" s="4"/>
      <c r="F271" s="4"/>
      <c r="G271" s="4"/>
      <c r="H271" s="307"/>
      <c r="I271" s="65" t="s">
        <v>78</v>
      </c>
      <c r="J271" s="66"/>
      <c r="K271" s="77"/>
      <c r="L271" s="78" t="s">
        <v>596</v>
      </c>
      <c r="M271" s="78" t="s">
        <v>596</v>
      </c>
      <c r="N271" s="78" t="s">
        <v>596</v>
      </c>
      <c r="O271" s="78" t="s">
        <v>596</v>
      </c>
      <c r="P271" s="78" t="s">
        <v>596</v>
      </c>
      <c r="Q271" s="78" t="s">
        <v>596</v>
      </c>
      <c r="R271" s="78" t="s">
        <v>596</v>
      </c>
      <c r="S271" s="9"/>
      <c r="T271" s="9"/>
      <c r="U271" s="9"/>
      <c r="V271" s="9"/>
    </row>
    <row r="272" spans="1:22" s="82" customFormat="1" ht="34.5" customHeight="1">
      <c r="A272" s="327" t="s">
        <v>997</v>
      </c>
      <c r="B272" s="83"/>
      <c r="C272" s="457" t="s">
        <v>238</v>
      </c>
      <c r="D272" s="463"/>
      <c r="E272" s="463"/>
      <c r="F272" s="463"/>
      <c r="G272" s="457" t="s">
        <v>239</v>
      </c>
      <c r="H272" s="457"/>
      <c r="I272" s="469" t="s">
        <v>998</v>
      </c>
      <c r="J272" s="131">
        <v>17</v>
      </c>
      <c r="K272" s="118" t="str">
        <f t="shared" ref="K272:K299" si="6">IF(OR(COUNTIF(L272:R272,"未確認")&gt;0,COUNTIF(L272:R272,"~*")&gt;0),"※","")</f>
        <v/>
      </c>
      <c r="L272" s="132"/>
      <c r="M272" s="132"/>
      <c r="N272" s="132"/>
      <c r="O272" s="132"/>
      <c r="P272" s="132"/>
      <c r="Q272" s="132"/>
      <c r="R272" s="132"/>
    </row>
    <row r="273" spans="1:18" s="82" customFormat="1" ht="34.5" customHeight="1">
      <c r="A273" s="327" t="s">
        <v>997</v>
      </c>
      <c r="B273" s="83"/>
      <c r="C273" s="463"/>
      <c r="D273" s="463"/>
      <c r="E273" s="463"/>
      <c r="F273" s="463"/>
      <c r="G273" s="457" t="s">
        <v>241</v>
      </c>
      <c r="H273" s="457"/>
      <c r="I273" s="470"/>
      <c r="J273" s="133">
        <v>0.5</v>
      </c>
      <c r="K273" s="118" t="str">
        <f t="shared" si="6"/>
        <v/>
      </c>
      <c r="L273" s="134"/>
      <c r="M273" s="134"/>
      <c r="N273" s="134"/>
      <c r="O273" s="134"/>
      <c r="P273" s="134"/>
      <c r="Q273" s="134"/>
      <c r="R273" s="134"/>
    </row>
    <row r="274" spans="1:18" s="82" customFormat="1" ht="34.5" customHeight="1">
      <c r="A274" s="327" t="s">
        <v>999</v>
      </c>
      <c r="B274" s="83"/>
      <c r="C274" s="457" t="s">
        <v>242</v>
      </c>
      <c r="D274" s="463"/>
      <c r="E274" s="463"/>
      <c r="F274" s="463"/>
      <c r="G274" s="457" t="s">
        <v>239</v>
      </c>
      <c r="H274" s="457"/>
      <c r="I274" s="470"/>
      <c r="J274" s="131">
        <v>1</v>
      </c>
      <c r="K274" s="118" t="str">
        <f t="shared" si="6"/>
        <v/>
      </c>
      <c r="L274" s="132"/>
      <c r="M274" s="132"/>
      <c r="N274" s="132"/>
      <c r="O274" s="132"/>
      <c r="P274" s="132"/>
      <c r="Q274" s="132"/>
      <c r="R274" s="132"/>
    </row>
    <row r="275" spans="1:18" s="82" customFormat="1" ht="34.5" customHeight="1">
      <c r="A275" s="327" t="s">
        <v>999</v>
      </c>
      <c r="B275" s="83"/>
      <c r="C275" s="463"/>
      <c r="D275" s="463"/>
      <c r="E275" s="463"/>
      <c r="F275" s="463"/>
      <c r="G275" s="457" t="s">
        <v>241</v>
      </c>
      <c r="H275" s="457"/>
      <c r="I275" s="470"/>
      <c r="J275" s="133">
        <v>0</v>
      </c>
      <c r="K275" s="118" t="str">
        <f t="shared" si="6"/>
        <v/>
      </c>
      <c r="L275" s="134"/>
      <c r="M275" s="134"/>
      <c r="N275" s="134"/>
      <c r="O275" s="134"/>
      <c r="P275" s="134"/>
      <c r="Q275" s="134"/>
      <c r="R275" s="134"/>
    </row>
    <row r="276" spans="1:18" s="82" customFormat="1" ht="34.5" customHeight="1">
      <c r="A276" s="338" t="s">
        <v>1000</v>
      </c>
      <c r="B276" s="114"/>
      <c r="C276" s="457" t="s">
        <v>243</v>
      </c>
      <c r="D276" s="457"/>
      <c r="E276" s="457"/>
      <c r="F276" s="457"/>
      <c r="G276" s="457" t="s">
        <v>239</v>
      </c>
      <c r="H276" s="457"/>
      <c r="I276" s="470"/>
      <c r="J276" s="131">
        <f t="shared" ref="J276:J291" si="7">IF(SUM(L276:R276)=0,IF(COUNTIF(L276:R276,"未確認")&gt;0,"未確認",IF(COUNTIF(L276:R276,"~*")&gt;0,"*",SUM(L276:R276))),SUM(L276:R276))</f>
        <v>208</v>
      </c>
      <c r="K276" s="118" t="str">
        <f t="shared" si="6"/>
        <v/>
      </c>
      <c r="L276" s="135">
        <v>30</v>
      </c>
      <c r="M276" s="135">
        <v>31</v>
      </c>
      <c r="N276" s="135">
        <v>32</v>
      </c>
      <c r="O276" s="135">
        <v>31</v>
      </c>
      <c r="P276" s="135">
        <v>23</v>
      </c>
      <c r="Q276" s="135">
        <v>31</v>
      </c>
      <c r="R276" s="135">
        <v>30</v>
      </c>
    </row>
    <row r="277" spans="1:18" s="82" customFormat="1" ht="34.5" customHeight="1">
      <c r="A277" s="338" t="s">
        <v>1000</v>
      </c>
      <c r="B277" s="114"/>
      <c r="C277" s="457"/>
      <c r="D277" s="457"/>
      <c r="E277" s="457"/>
      <c r="F277" s="457"/>
      <c r="G277" s="457" t="s">
        <v>241</v>
      </c>
      <c r="H277" s="457"/>
      <c r="I277" s="470"/>
      <c r="J277" s="131">
        <f t="shared" si="7"/>
        <v>0</v>
      </c>
      <c r="K277" s="118" t="str">
        <f t="shared" si="6"/>
        <v/>
      </c>
      <c r="L277" s="136">
        <v>0</v>
      </c>
      <c r="M277" s="136">
        <v>0</v>
      </c>
      <c r="N277" s="136">
        <v>0</v>
      </c>
      <c r="O277" s="136">
        <v>0</v>
      </c>
      <c r="P277" s="136">
        <v>0</v>
      </c>
      <c r="Q277" s="136">
        <v>0</v>
      </c>
      <c r="R277" s="136">
        <v>0</v>
      </c>
    </row>
    <row r="278" spans="1:18" s="82" customFormat="1" ht="34.5" customHeight="1">
      <c r="A278" s="338" t="s">
        <v>1001</v>
      </c>
      <c r="B278" s="114"/>
      <c r="C278" s="457" t="s">
        <v>244</v>
      </c>
      <c r="D278" s="458"/>
      <c r="E278" s="458"/>
      <c r="F278" s="458"/>
      <c r="G278" s="457" t="s">
        <v>239</v>
      </c>
      <c r="H278" s="457"/>
      <c r="I278" s="470"/>
      <c r="J278" s="131">
        <f t="shared" si="7"/>
        <v>0</v>
      </c>
      <c r="K278" s="118" t="str">
        <f t="shared" si="6"/>
        <v/>
      </c>
      <c r="L278" s="135">
        <v>0</v>
      </c>
      <c r="M278" s="135">
        <v>0</v>
      </c>
      <c r="N278" s="135">
        <v>0</v>
      </c>
      <c r="O278" s="135">
        <v>0</v>
      </c>
      <c r="P278" s="135">
        <v>0</v>
      </c>
      <c r="Q278" s="135">
        <v>0</v>
      </c>
      <c r="R278" s="135">
        <v>0</v>
      </c>
    </row>
    <row r="279" spans="1:18" s="82" customFormat="1" ht="34.5" customHeight="1">
      <c r="A279" s="338" t="s">
        <v>1001</v>
      </c>
      <c r="B279" s="114"/>
      <c r="C279" s="458"/>
      <c r="D279" s="458"/>
      <c r="E279" s="458"/>
      <c r="F279" s="458"/>
      <c r="G279" s="457" t="s">
        <v>241</v>
      </c>
      <c r="H279" s="457"/>
      <c r="I279" s="470"/>
      <c r="J279" s="131">
        <f t="shared" si="7"/>
        <v>0</v>
      </c>
      <c r="K279" s="118" t="str">
        <f t="shared" si="6"/>
        <v/>
      </c>
      <c r="L279" s="136">
        <v>0</v>
      </c>
      <c r="M279" s="136">
        <v>0</v>
      </c>
      <c r="N279" s="136">
        <v>0</v>
      </c>
      <c r="O279" s="136">
        <v>0</v>
      </c>
      <c r="P279" s="136">
        <v>0</v>
      </c>
      <c r="Q279" s="136">
        <v>0</v>
      </c>
      <c r="R279" s="136">
        <v>0</v>
      </c>
    </row>
    <row r="280" spans="1:18" s="82" customFormat="1" ht="34.5" customHeight="1">
      <c r="A280" s="338" t="s">
        <v>1002</v>
      </c>
      <c r="B280" s="114"/>
      <c r="C280" s="457" t="s">
        <v>245</v>
      </c>
      <c r="D280" s="458"/>
      <c r="E280" s="458"/>
      <c r="F280" s="458"/>
      <c r="G280" s="457" t="s">
        <v>239</v>
      </c>
      <c r="H280" s="457"/>
      <c r="I280" s="470"/>
      <c r="J280" s="131">
        <f t="shared" si="7"/>
        <v>19</v>
      </c>
      <c r="K280" s="118" t="str">
        <f t="shared" si="6"/>
        <v/>
      </c>
      <c r="L280" s="135">
        <v>0</v>
      </c>
      <c r="M280" s="135">
        <v>0</v>
      </c>
      <c r="N280" s="135">
        <v>7</v>
      </c>
      <c r="O280" s="135">
        <v>6</v>
      </c>
      <c r="P280" s="135">
        <v>6</v>
      </c>
      <c r="Q280" s="135">
        <v>0</v>
      </c>
      <c r="R280" s="135">
        <v>0</v>
      </c>
    </row>
    <row r="281" spans="1:18" s="82" customFormat="1" ht="34.5" customHeight="1">
      <c r="A281" s="338" t="s">
        <v>1002</v>
      </c>
      <c r="B281" s="114"/>
      <c r="C281" s="458"/>
      <c r="D281" s="458"/>
      <c r="E281" s="458"/>
      <c r="F281" s="458"/>
      <c r="G281" s="457" t="s">
        <v>241</v>
      </c>
      <c r="H281" s="457"/>
      <c r="I281" s="470"/>
      <c r="J281" s="131">
        <f t="shared" si="7"/>
        <v>14.400000000000002</v>
      </c>
      <c r="K281" s="118" t="str">
        <f t="shared" si="6"/>
        <v/>
      </c>
      <c r="L281" s="136">
        <v>0</v>
      </c>
      <c r="M281" s="136">
        <v>4.0999999999999996</v>
      </c>
      <c r="N281" s="136">
        <v>2.2000000000000002</v>
      </c>
      <c r="O281" s="136">
        <v>3.3</v>
      </c>
      <c r="P281" s="136">
        <v>0.8</v>
      </c>
      <c r="Q281" s="136">
        <v>3.2</v>
      </c>
      <c r="R281" s="136">
        <v>0.8</v>
      </c>
    </row>
    <row r="282" spans="1:18" s="82" customFormat="1" ht="34.5" customHeight="1">
      <c r="A282" s="338" t="s">
        <v>1003</v>
      </c>
      <c r="B282" s="114"/>
      <c r="C282" s="457" t="s">
        <v>246</v>
      </c>
      <c r="D282" s="458"/>
      <c r="E282" s="458"/>
      <c r="F282" s="458"/>
      <c r="G282" s="457" t="s">
        <v>239</v>
      </c>
      <c r="H282" s="457"/>
      <c r="I282" s="470"/>
      <c r="J282" s="131">
        <f t="shared" si="7"/>
        <v>0</v>
      </c>
      <c r="K282" s="118" t="str">
        <f t="shared" si="6"/>
        <v/>
      </c>
      <c r="L282" s="135">
        <v>0</v>
      </c>
      <c r="M282" s="135">
        <v>0</v>
      </c>
      <c r="N282" s="135">
        <v>0</v>
      </c>
      <c r="O282" s="135">
        <v>0</v>
      </c>
      <c r="P282" s="135">
        <v>0</v>
      </c>
      <c r="Q282" s="135">
        <v>0</v>
      </c>
      <c r="R282" s="135">
        <v>0</v>
      </c>
    </row>
    <row r="283" spans="1:18" s="82" customFormat="1" ht="34.5" customHeight="1">
      <c r="A283" s="338" t="s">
        <v>1003</v>
      </c>
      <c r="B283" s="83"/>
      <c r="C283" s="458"/>
      <c r="D283" s="458"/>
      <c r="E283" s="458"/>
      <c r="F283" s="458"/>
      <c r="G283" s="457" t="s">
        <v>241</v>
      </c>
      <c r="H283" s="457"/>
      <c r="I283" s="470"/>
      <c r="J283" s="131">
        <f t="shared" si="7"/>
        <v>0</v>
      </c>
      <c r="K283" s="118" t="str">
        <f t="shared" si="6"/>
        <v/>
      </c>
      <c r="L283" s="136">
        <v>0</v>
      </c>
      <c r="M283" s="136">
        <v>0</v>
      </c>
      <c r="N283" s="136">
        <v>0</v>
      </c>
      <c r="O283" s="136">
        <v>0</v>
      </c>
      <c r="P283" s="136">
        <v>0</v>
      </c>
      <c r="Q283" s="136">
        <v>0</v>
      </c>
      <c r="R283" s="136">
        <v>0</v>
      </c>
    </row>
    <row r="284" spans="1:18" s="82" customFormat="1" ht="34.5" customHeight="1">
      <c r="A284" s="338" t="s">
        <v>1004</v>
      </c>
      <c r="B284" s="83"/>
      <c r="C284" s="457" t="s">
        <v>247</v>
      </c>
      <c r="D284" s="458"/>
      <c r="E284" s="458"/>
      <c r="F284" s="458"/>
      <c r="G284" s="457" t="s">
        <v>239</v>
      </c>
      <c r="H284" s="457"/>
      <c r="I284" s="470"/>
      <c r="J284" s="131">
        <f t="shared" si="7"/>
        <v>0</v>
      </c>
      <c r="K284" s="118" t="str">
        <f t="shared" si="6"/>
        <v/>
      </c>
      <c r="L284" s="135">
        <v>0</v>
      </c>
      <c r="M284" s="135">
        <v>0</v>
      </c>
      <c r="N284" s="135">
        <v>0</v>
      </c>
      <c r="O284" s="135">
        <v>0</v>
      </c>
      <c r="P284" s="135">
        <v>0</v>
      </c>
      <c r="Q284" s="135">
        <v>0</v>
      </c>
      <c r="R284" s="135">
        <v>0</v>
      </c>
    </row>
    <row r="285" spans="1:18" s="82" customFormat="1" ht="34.5" customHeight="1">
      <c r="A285" s="338" t="s">
        <v>1004</v>
      </c>
      <c r="B285" s="83"/>
      <c r="C285" s="458"/>
      <c r="D285" s="458"/>
      <c r="E285" s="458"/>
      <c r="F285" s="458"/>
      <c r="G285" s="457" t="s">
        <v>241</v>
      </c>
      <c r="H285" s="457"/>
      <c r="I285" s="470"/>
      <c r="J285" s="131">
        <f t="shared" si="7"/>
        <v>0</v>
      </c>
      <c r="K285" s="118" t="str">
        <f t="shared" si="6"/>
        <v/>
      </c>
      <c r="L285" s="136">
        <v>0</v>
      </c>
      <c r="M285" s="136">
        <v>0</v>
      </c>
      <c r="N285" s="136">
        <v>0</v>
      </c>
      <c r="O285" s="136">
        <v>0</v>
      </c>
      <c r="P285" s="136">
        <v>0</v>
      </c>
      <c r="Q285" s="136">
        <v>0</v>
      </c>
      <c r="R285" s="136">
        <v>0</v>
      </c>
    </row>
    <row r="286" spans="1:18" s="82" customFormat="1" ht="34.5" customHeight="1">
      <c r="A286" s="338" t="s">
        <v>1005</v>
      </c>
      <c r="B286" s="83"/>
      <c r="C286" s="457" t="s">
        <v>248</v>
      </c>
      <c r="D286" s="458"/>
      <c r="E286" s="458"/>
      <c r="F286" s="458"/>
      <c r="G286" s="457" t="s">
        <v>239</v>
      </c>
      <c r="H286" s="457"/>
      <c r="I286" s="470"/>
      <c r="J286" s="131">
        <f t="shared" si="7"/>
        <v>0</v>
      </c>
      <c r="K286" s="118" t="str">
        <f t="shared" si="6"/>
        <v/>
      </c>
      <c r="L286" s="135">
        <v>0</v>
      </c>
      <c r="M286" s="135">
        <v>0</v>
      </c>
      <c r="N286" s="135">
        <v>0</v>
      </c>
      <c r="O286" s="135">
        <v>0</v>
      </c>
      <c r="P286" s="135">
        <v>0</v>
      </c>
      <c r="Q286" s="135">
        <v>0</v>
      </c>
      <c r="R286" s="135">
        <v>0</v>
      </c>
    </row>
    <row r="287" spans="1:18" s="82" customFormat="1" ht="34.5" customHeight="1">
      <c r="A287" s="338" t="s">
        <v>1005</v>
      </c>
      <c r="B287" s="83"/>
      <c r="C287" s="458"/>
      <c r="D287" s="458"/>
      <c r="E287" s="458"/>
      <c r="F287" s="458"/>
      <c r="G287" s="457" t="s">
        <v>241</v>
      </c>
      <c r="H287" s="457"/>
      <c r="I287" s="470"/>
      <c r="J287" s="131">
        <f t="shared" si="7"/>
        <v>0</v>
      </c>
      <c r="K287" s="118" t="str">
        <f t="shared" si="6"/>
        <v/>
      </c>
      <c r="L287" s="136">
        <v>0</v>
      </c>
      <c r="M287" s="136">
        <v>0</v>
      </c>
      <c r="N287" s="136">
        <v>0</v>
      </c>
      <c r="O287" s="136">
        <v>0</v>
      </c>
      <c r="P287" s="136">
        <v>0</v>
      </c>
      <c r="Q287" s="136">
        <v>0</v>
      </c>
      <c r="R287" s="136">
        <v>0</v>
      </c>
    </row>
    <row r="288" spans="1:18" s="82" customFormat="1" ht="34.5" customHeight="1">
      <c r="A288" s="338" t="s">
        <v>1006</v>
      </c>
      <c r="B288" s="83"/>
      <c r="C288" s="457" t="s">
        <v>249</v>
      </c>
      <c r="D288" s="458"/>
      <c r="E288" s="458"/>
      <c r="F288" s="458"/>
      <c r="G288" s="457" t="s">
        <v>239</v>
      </c>
      <c r="H288" s="457"/>
      <c r="I288" s="470"/>
      <c r="J288" s="131">
        <f t="shared" si="7"/>
        <v>0</v>
      </c>
      <c r="K288" s="118" t="str">
        <f t="shared" si="6"/>
        <v/>
      </c>
      <c r="L288" s="135">
        <v>0</v>
      </c>
      <c r="M288" s="135">
        <v>0</v>
      </c>
      <c r="N288" s="135">
        <v>0</v>
      </c>
      <c r="O288" s="135">
        <v>0</v>
      </c>
      <c r="P288" s="135">
        <v>0</v>
      </c>
      <c r="Q288" s="135">
        <v>0</v>
      </c>
      <c r="R288" s="135">
        <v>0</v>
      </c>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v>0</v>
      </c>
      <c r="M289" s="136">
        <v>0</v>
      </c>
      <c r="N289" s="136">
        <v>0</v>
      </c>
      <c r="O289" s="136">
        <v>0</v>
      </c>
      <c r="P289" s="136">
        <v>0</v>
      </c>
      <c r="Q289" s="136">
        <v>0</v>
      </c>
      <c r="R289" s="136">
        <v>0</v>
      </c>
    </row>
    <row r="290" spans="1:22" s="82" customFormat="1" ht="34.5" customHeight="1">
      <c r="A290" s="338" t="s">
        <v>1007</v>
      </c>
      <c r="B290" s="83"/>
      <c r="C290" s="457" t="s">
        <v>250</v>
      </c>
      <c r="D290" s="458"/>
      <c r="E290" s="458"/>
      <c r="F290" s="458"/>
      <c r="G290" s="457" t="s">
        <v>239</v>
      </c>
      <c r="H290" s="457"/>
      <c r="I290" s="470"/>
      <c r="J290" s="131">
        <f t="shared" si="7"/>
        <v>0</v>
      </c>
      <c r="K290" s="118" t="str">
        <f t="shared" si="6"/>
        <v/>
      </c>
      <c r="L290" s="135">
        <v>0</v>
      </c>
      <c r="M290" s="135">
        <v>0</v>
      </c>
      <c r="N290" s="135">
        <v>0</v>
      </c>
      <c r="O290" s="135">
        <v>0</v>
      </c>
      <c r="P290" s="135">
        <v>0</v>
      </c>
      <c r="Q290" s="135">
        <v>0</v>
      </c>
      <c r="R290" s="135">
        <v>0</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v>0</v>
      </c>
      <c r="M291" s="136">
        <v>0</v>
      </c>
      <c r="N291" s="136">
        <v>0</v>
      </c>
      <c r="O291" s="136">
        <v>0</v>
      </c>
      <c r="P291" s="136">
        <v>0</v>
      </c>
      <c r="Q291" s="136">
        <v>0</v>
      </c>
      <c r="R291" s="136">
        <v>0</v>
      </c>
    </row>
    <row r="292" spans="1:22" s="82" customFormat="1" ht="34.5" customHeight="1">
      <c r="A292" s="327" t="s">
        <v>1008</v>
      </c>
      <c r="B292" s="83"/>
      <c r="C292" s="457" t="s">
        <v>251</v>
      </c>
      <c r="D292" s="463"/>
      <c r="E292" s="463"/>
      <c r="F292" s="463"/>
      <c r="G292" s="457" t="s">
        <v>239</v>
      </c>
      <c r="H292" s="457"/>
      <c r="I292" s="470"/>
      <c r="J292" s="131">
        <v>3</v>
      </c>
      <c r="K292" s="118" t="str">
        <f t="shared" si="6"/>
        <v/>
      </c>
      <c r="L292" s="132"/>
      <c r="M292" s="132"/>
      <c r="N292" s="132"/>
      <c r="O292" s="132"/>
      <c r="P292" s="132"/>
      <c r="Q292" s="132"/>
      <c r="R292" s="132"/>
    </row>
    <row r="293" spans="1:22" s="82" customFormat="1" ht="34.5" customHeight="1">
      <c r="A293" s="327" t="s">
        <v>1008</v>
      </c>
      <c r="B293" s="83"/>
      <c r="C293" s="463"/>
      <c r="D293" s="463"/>
      <c r="E293" s="463"/>
      <c r="F293" s="463"/>
      <c r="G293" s="457" t="s">
        <v>241</v>
      </c>
      <c r="H293" s="457"/>
      <c r="I293" s="470"/>
      <c r="J293" s="131">
        <v>0</v>
      </c>
      <c r="K293" s="118" t="str">
        <f t="shared" si="6"/>
        <v/>
      </c>
      <c r="L293" s="134"/>
      <c r="M293" s="134"/>
      <c r="N293" s="134"/>
      <c r="O293" s="134"/>
      <c r="P293" s="134"/>
      <c r="Q293" s="134"/>
      <c r="R293" s="134"/>
    </row>
    <row r="294" spans="1:22" s="82" customFormat="1" ht="34.5" customHeight="1">
      <c r="A294" s="327" t="s">
        <v>1009</v>
      </c>
      <c r="B294" s="83"/>
      <c r="C294" s="457" t="s">
        <v>252</v>
      </c>
      <c r="D294" s="463"/>
      <c r="E294" s="463"/>
      <c r="F294" s="463"/>
      <c r="G294" s="457" t="s">
        <v>239</v>
      </c>
      <c r="H294" s="457"/>
      <c r="I294" s="470"/>
      <c r="J294" s="131">
        <v>4</v>
      </c>
      <c r="K294" s="118" t="str">
        <f t="shared" si="6"/>
        <v/>
      </c>
      <c r="L294" s="132"/>
      <c r="M294" s="132"/>
      <c r="N294" s="132"/>
      <c r="O294" s="132"/>
      <c r="P294" s="132"/>
      <c r="Q294" s="132"/>
      <c r="R294" s="132"/>
    </row>
    <row r="295" spans="1:22" s="82" customFormat="1" ht="34.5" customHeight="1">
      <c r="A295" s="327" t="s">
        <v>1009</v>
      </c>
      <c r="B295" s="83"/>
      <c r="C295" s="463"/>
      <c r="D295" s="463"/>
      <c r="E295" s="463"/>
      <c r="F295" s="463"/>
      <c r="G295" s="457" t="s">
        <v>241</v>
      </c>
      <c r="H295" s="457"/>
      <c r="I295" s="470"/>
      <c r="J295" s="131">
        <v>0</v>
      </c>
      <c r="K295" s="118" t="str">
        <f t="shared" si="6"/>
        <v/>
      </c>
      <c r="L295" s="134"/>
      <c r="M295" s="134"/>
      <c r="N295" s="134"/>
      <c r="O295" s="134"/>
      <c r="P295" s="134"/>
      <c r="Q295" s="134"/>
      <c r="R295" s="134"/>
    </row>
    <row r="296" spans="1:22" s="82" customFormat="1" ht="34.5" customHeight="1">
      <c r="A296" s="338" t="s">
        <v>1010</v>
      </c>
      <c r="B296" s="83"/>
      <c r="C296" s="457" t="s">
        <v>1494</v>
      </c>
      <c r="D296" s="458"/>
      <c r="E296" s="458"/>
      <c r="F296" s="458"/>
      <c r="G296" s="457" t="s">
        <v>239</v>
      </c>
      <c r="H296" s="457"/>
      <c r="I296" s="470"/>
      <c r="J296" s="131">
        <f>IF(SUM(L296:R296)=0,IF(COUNTIF(L296:R296,"未確認")&gt;0,"未確認",IF(COUNTIF(L296:R296,"~*")&gt;0,"*",SUM(L296:R296))),SUM(L296:R296))</f>
        <v>0</v>
      </c>
      <c r="K296" s="118" t="str">
        <f t="shared" si="6"/>
        <v/>
      </c>
      <c r="L296" s="135">
        <v>0</v>
      </c>
      <c r="M296" s="135">
        <v>0</v>
      </c>
      <c r="N296" s="135">
        <v>0</v>
      </c>
      <c r="O296" s="135">
        <v>0</v>
      </c>
      <c r="P296" s="135">
        <v>0</v>
      </c>
      <c r="Q296" s="135">
        <v>0</v>
      </c>
      <c r="R296" s="135">
        <v>0</v>
      </c>
    </row>
    <row r="297" spans="1:22" s="82" customFormat="1" ht="34.5" customHeight="1">
      <c r="A297" s="338" t="s">
        <v>1010</v>
      </c>
      <c r="B297" s="83"/>
      <c r="C297" s="458"/>
      <c r="D297" s="458"/>
      <c r="E297" s="458"/>
      <c r="F297" s="458"/>
      <c r="G297" s="457" t="s">
        <v>241</v>
      </c>
      <c r="H297" s="457"/>
      <c r="I297" s="470"/>
      <c r="J297" s="131">
        <f>IF(SUM(L297:R297)=0,IF(COUNTIF(L297:R297,"未確認")&gt;0,"未確認",IF(COUNTIF(L297:R297,"~*")&gt;0,"*",SUM(L297:R297))),SUM(L297:R297))</f>
        <v>0</v>
      </c>
      <c r="K297" s="118" t="str">
        <f t="shared" si="6"/>
        <v/>
      </c>
      <c r="L297" s="136">
        <v>0</v>
      </c>
      <c r="M297" s="136">
        <v>0</v>
      </c>
      <c r="N297" s="136">
        <v>0</v>
      </c>
      <c r="O297" s="136">
        <v>0</v>
      </c>
      <c r="P297" s="136">
        <v>0</v>
      </c>
      <c r="Q297" s="136">
        <v>0</v>
      </c>
      <c r="R297" s="136">
        <v>0</v>
      </c>
    </row>
    <row r="298" spans="1:22" s="82" customFormat="1" ht="34.5" customHeight="1">
      <c r="A298" s="338" t="s">
        <v>1011</v>
      </c>
      <c r="B298" s="83"/>
      <c r="C298" s="457" t="s">
        <v>254</v>
      </c>
      <c r="D298" s="463"/>
      <c r="E298" s="463"/>
      <c r="F298" s="463"/>
      <c r="G298" s="457" t="s">
        <v>239</v>
      </c>
      <c r="H298" s="457"/>
      <c r="I298" s="470"/>
      <c r="J298" s="131">
        <f>IF(SUM(L298:R298)=0,IF(COUNTIF(L298:R298,"未確認")&gt;0,"未確認",IF(COUNTIF(L298:R298,"~*")&gt;0,"*",SUM(L298:R298))),SUM(L298:R298))</f>
        <v>0</v>
      </c>
      <c r="K298" s="118" t="str">
        <f t="shared" si="6"/>
        <v/>
      </c>
      <c r="L298" s="135">
        <v>0</v>
      </c>
      <c r="M298" s="135">
        <v>0</v>
      </c>
      <c r="N298" s="135">
        <v>0</v>
      </c>
      <c r="O298" s="135">
        <v>0</v>
      </c>
      <c r="P298" s="135">
        <v>0</v>
      </c>
      <c r="Q298" s="135">
        <v>0</v>
      </c>
      <c r="R298" s="135">
        <v>0</v>
      </c>
    </row>
    <row r="299" spans="1:22" s="82" customFormat="1" ht="34.5" customHeight="1">
      <c r="A299" s="338" t="s">
        <v>1011</v>
      </c>
      <c r="B299" s="83"/>
      <c r="C299" s="463"/>
      <c r="D299" s="463"/>
      <c r="E299" s="463"/>
      <c r="F299" s="463"/>
      <c r="G299" s="457" t="s">
        <v>241</v>
      </c>
      <c r="H299" s="457"/>
      <c r="I299" s="471"/>
      <c r="J299" s="131">
        <f>IF(SUM(L299:R299)=0,IF(COUNTIF(L299:R299,"未確認")&gt;0,"未確認",IF(COUNTIF(L299:R299,"~*")&gt;0,"*",SUM(L299:R299))),SUM(L299:R299))</f>
        <v>0</v>
      </c>
      <c r="K299" s="118" t="str">
        <f t="shared" si="6"/>
        <v/>
      </c>
      <c r="L299" s="136">
        <v>0</v>
      </c>
      <c r="M299" s="136">
        <v>0</v>
      </c>
      <c r="N299" s="136">
        <v>0</v>
      </c>
      <c r="O299" s="136">
        <v>0</v>
      </c>
      <c r="P299" s="136">
        <v>0</v>
      </c>
      <c r="Q299" s="136">
        <v>0</v>
      </c>
      <c r="R299" s="136">
        <v>0</v>
      </c>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1012</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v>0</v>
      </c>
      <c r="M304" s="135">
        <v>9</v>
      </c>
      <c r="N304" s="135">
        <v>27</v>
      </c>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v>0</v>
      </c>
      <c r="M305" s="136">
        <v>0</v>
      </c>
      <c r="N305" s="136">
        <v>0</v>
      </c>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v>0</v>
      </c>
      <c r="M306" s="135">
        <v>0</v>
      </c>
      <c r="N306" s="135">
        <v>0</v>
      </c>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v>0</v>
      </c>
      <c r="M307" s="136">
        <v>0</v>
      </c>
      <c r="N307" s="136">
        <v>0</v>
      </c>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v>0</v>
      </c>
      <c r="M308" s="135">
        <v>0</v>
      </c>
      <c r="N308" s="135">
        <v>2</v>
      </c>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v>0</v>
      </c>
      <c r="M309" s="136">
        <v>0</v>
      </c>
      <c r="N309" s="136">
        <v>0</v>
      </c>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v>0</v>
      </c>
      <c r="M310" s="135">
        <v>0</v>
      </c>
      <c r="N310" s="135">
        <v>0</v>
      </c>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v>0</v>
      </c>
      <c r="M311" s="136">
        <v>0</v>
      </c>
      <c r="N311" s="136">
        <v>0</v>
      </c>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v>0</v>
      </c>
      <c r="M312" s="135">
        <v>0</v>
      </c>
      <c r="N312" s="135">
        <v>12</v>
      </c>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v>0</v>
      </c>
      <c r="M313" s="136">
        <v>0</v>
      </c>
      <c r="N313" s="136">
        <v>0</v>
      </c>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v>0</v>
      </c>
      <c r="M314" s="135">
        <v>0</v>
      </c>
      <c r="N314" s="135">
        <v>6</v>
      </c>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v>0</v>
      </c>
      <c r="M315" s="136">
        <v>0</v>
      </c>
      <c r="N315" s="136">
        <v>0</v>
      </c>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v>0</v>
      </c>
      <c r="M316" s="135">
        <v>0</v>
      </c>
      <c r="N316" s="135">
        <v>2</v>
      </c>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v>0</v>
      </c>
      <c r="M317" s="136">
        <v>0</v>
      </c>
      <c r="N317" s="136">
        <v>0</v>
      </c>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v>0</v>
      </c>
      <c r="M318" s="135">
        <v>0</v>
      </c>
      <c r="N318" s="135">
        <v>5</v>
      </c>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v>0</v>
      </c>
      <c r="M319" s="136">
        <v>0</v>
      </c>
      <c r="N319" s="136">
        <v>0</v>
      </c>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v>0</v>
      </c>
      <c r="M320" s="135">
        <v>0</v>
      </c>
      <c r="N320" s="135">
        <v>2</v>
      </c>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v>0</v>
      </c>
      <c r="M321" s="136">
        <v>0</v>
      </c>
      <c r="N321" s="136">
        <v>0</v>
      </c>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v>0</v>
      </c>
      <c r="M322" s="135">
        <v>0</v>
      </c>
      <c r="N322" s="135">
        <v>3</v>
      </c>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v>0</v>
      </c>
      <c r="M323" s="136">
        <v>0</v>
      </c>
      <c r="N323" s="136">
        <v>0</v>
      </c>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611</v>
      </c>
      <c r="M329" s="76" t="s">
        <v>609</v>
      </c>
      <c r="N329" s="76" t="s">
        <v>605</v>
      </c>
      <c r="O329" s="76" t="s">
        <v>606</v>
      </c>
      <c r="P329" s="76" t="s">
        <v>607</v>
      </c>
      <c r="Q329" s="76" t="s">
        <v>608</v>
      </c>
      <c r="R329" s="76" t="s">
        <v>610</v>
      </c>
      <c r="S329" s="9"/>
      <c r="T329" s="9"/>
      <c r="U329" s="9"/>
      <c r="V329" s="9"/>
    </row>
    <row r="330" spans="1:22" ht="20.25" customHeight="1">
      <c r="A330" s="325"/>
      <c r="B330" s="2"/>
      <c r="C330" s="60"/>
      <c r="D330" s="4"/>
      <c r="F330" s="4"/>
      <c r="G330" s="4"/>
      <c r="H330" s="307"/>
      <c r="I330" s="65" t="s">
        <v>78</v>
      </c>
      <c r="J330" s="66"/>
      <c r="K330" s="77"/>
      <c r="L330" s="78" t="s">
        <v>596</v>
      </c>
      <c r="M330" s="128" t="s">
        <v>596</v>
      </c>
      <c r="N330" s="128" t="s">
        <v>596</v>
      </c>
      <c r="O330" s="128" t="s">
        <v>596</v>
      </c>
      <c r="P330" s="128" t="s">
        <v>596</v>
      </c>
      <c r="Q330" s="128" t="s">
        <v>596</v>
      </c>
      <c r="R330" s="128" t="s">
        <v>596</v>
      </c>
      <c r="S330" s="9"/>
      <c r="T330" s="9"/>
      <c r="U330" s="9"/>
      <c r="V330" s="9"/>
    </row>
    <row r="331" spans="1:22" s="82" customFormat="1" ht="34.5" customHeight="1">
      <c r="A331" s="338" t="s">
        <v>1024</v>
      </c>
      <c r="B331" s="2"/>
      <c r="C331" s="383" t="s">
        <v>262</v>
      </c>
      <c r="D331" s="384"/>
      <c r="E331" s="384"/>
      <c r="F331" s="384"/>
      <c r="G331" s="384"/>
      <c r="H331" s="385"/>
      <c r="I331" s="406" t="s">
        <v>1959</v>
      </c>
      <c r="J331" s="68" t="s">
        <v>220</v>
      </c>
      <c r="K331" s="118"/>
      <c r="L331" s="144"/>
      <c r="M331" s="145"/>
      <c r="N331" s="145"/>
      <c r="O331" s="145"/>
      <c r="P331" s="145"/>
      <c r="Q331" s="145"/>
      <c r="R331" s="145"/>
    </row>
    <row r="332" spans="1:22" s="82" customFormat="1" ht="34.5" customHeight="1">
      <c r="A332" s="338" t="s">
        <v>1025</v>
      </c>
      <c r="B332" s="146"/>
      <c r="C332" s="464" t="s">
        <v>264</v>
      </c>
      <c r="D332" s="464"/>
      <c r="E332" s="464"/>
      <c r="F332" s="423"/>
      <c r="G332" s="457" t="s">
        <v>238</v>
      </c>
      <c r="H332" s="314" t="s">
        <v>265</v>
      </c>
      <c r="I332" s="420"/>
      <c r="J332" s="131">
        <v>0</v>
      </c>
      <c r="K332" s="118"/>
      <c r="L332" s="147"/>
      <c r="M332" s="148"/>
      <c r="N332" s="148"/>
      <c r="O332" s="148"/>
      <c r="P332" s="148"/>
      <c r="Q332" s="148"/>
      <c r="R332" s="148"/>
    </row>
    <row r="333" spans="1:22" s="82" customFormat="1" ht="34.5" customHeight="1">
      <c r="A333" s="338" t="s">
        <v>1025</v>
      </c>
      <c r="B333" s="146"/>
      <c r="C333" s="457"/>
      <c r="D333" s="457"/>
      <c r="E333" s="457"/>
      <c r="F333" s="458"/>
      <c r="G333" s="457"/>
      <c r="H333" s="314" t="s">
        <v>266</v>
      </c>
      <c r="I333" s="420"/>
      <c r="J333" s="133">
        <v>0</v>
      </c>
      <c r="K333" s="118"/>
      <c r="L333" s="147"/>
      <c r="M333" s="148"/>
      <c r="N333" s="148"/>
      <c r="O333" s="148"/>
      <c r="P333" s="148"/>
      <c r="Q333" s="148"/>
      <c r="R333" s="148"/>
    </row>
    <row r="334" spans="1:22" s="82" customFormat="1" ht="34.5" customHeight="1">
      <c r="A334" s="338" t="s">
        <v>1026</v>
      </c>
      <c r="B334" s="146"/>
      <c r="C334" s="457"/>
      <c r="D334" s="457"/>
      <c r="E334" s="457"/>
      <c r="F334" s="458"/>
      <c r="G334" s="457" t="s">
        <v>267</v>
      </c>
      <c r="H334" s="314" t="s">
        <v>265</v>
      </c>
      <c r="I334" s="420"/>
      <c r="J334" s="131">
        <v>1</v>
      </c>
      <c r="K334" s="118"/>
      <c r="L334" s="147"/>
      <c r="M334" s="148"/>
      <c r="N334" s="148"/>
      <c r="O334" s="148"/>
      <c r="P334" s="148"/>
      <c r="Q334" s="148"/>
      <c r="R334" s="148"/>
    </row>
    <row r="335" spans="1:22" s="82" customFormat="1" ht="34.5" customHeight="1">
      <c r="A335" s="338" t="s">
        <v>1026</v>
      </c>
      <c r="B335" s="146"/>
      <c r="C335" s="457"/>
      <c r="D335" s="457"/>
      <c r="E335" s="457"/>
      <c r="F335" s="458"/>
      <c r="G335" s="458"/>
      <c r="H335" s="314" t="s">
        <v>266</v>
      </c>
      <c r="I335" s="420"/>
      <c r="J335" s="133">
        <v>0</v>
      </c>
      <c r="K335" s="118"/>
      <c r="L335" s="147"/>
      <c r="M335" s="148"/>
      <c r="N335" s="148"/>
      <c r="O335" s="148"/>
      <c r="P335" s="148"/>
      <c r="Q335" s="148"/>
      <c r="R335" s="148"/>
    </row>
    <row r="336" spans="1:22" s="82" customFormat="1" ht="34.5" customHeight="1">
      <c r="A336" s="338" t="s">
        <v>1027</v>
      </c>
      <c r="B336" s="146"/>
      <c r="C336" s="457"/>
      <c r="D336" s="457"/>
      <c r="E336" s="457"/>
      <c r="F336" s="458"/>
      <c r="G336" s="457" t="s">
        <v>1028</v>
      </c>
      <c r="H336" s="314" t="s">
        <v>265</v>
      </c>
      <c r="I336" s="420"/>
      <c r="J336" s="131">
        <v>2</v>
      </c>
      <c r="K336" s="118"/>
      <c r="L336" s="147"/>
      <c r="M336" s="148"/>
      <c r="N336" s="148"/>
      <c r="O336" s="148"/>
      <c r="P336" s="148"/>
      <c r="Q336" s="148"/>
      <c r="R336" s="148"/>
    </row>
    <row r="337" spans="1:22" s="82" customFormat="1" ht="34.5" customHeight="1">
      <c r="A337" s="338" t="s">
        <v>1027</v>
      </c>
      <c r="B337" s="146"/>
      <c r="C337" s="457"/>
      <c r="D337" s="457"/>
      <c r="E337" s="457"/>
      <c r="F337" s="458"/>
      <c r="G337" s="458"/>
      <c r="H337" s="314" t="s">
        <v>266</v>
      </c>
      <c r="I337" s="420"/>
      <c r="J337" s="133">
        <v>0.8</v>
      </c>
      <c r="K337" s="118"/>
      <c r="L337" s="147"/>
      <c r="M337" s="148"/>
      <c r="N337" s="148"/>
      <c r="O337" s="148"/>
      <c r="P337" s="148"/>
      <c r="Q337" s="148"/>
      <c r="R337" s="148"/>
    </row>
    <row r="338" spans="1:22" s="82" customFormat="1" ht="34.5" customHeight="1">
      <c r="A338" s="338" t="s">
        <v>1029</v>
      </c>
      <c r="B338" s="146"/>
      <c r="C338" s="457"/>
      <c r="D338" s="457"/>
      <c r="E338" s="457"/>
      <c r="F338" s="458"/>
      <c r="G338" s="465" t="s">
        <v>269</v>
      </c>
      <c r="H338" s="314" t="s">
        <v>265</v>
      </c>
      <c r="I338" s="420"/>
      <c r="J338" s="131">
        <v>2</v>
      </c>
      <c r="K338" s="118"/>
      <c r="L338" s="147"/>
      <c r="M338" s="148"/>
      <c r="N338" s="148"/>
      <c r="O338" s="148"/>
      <c r="P338" s="148"/>
      <c r="Q338" s="148"/>
      <c r="R338" s="148"/>
    </row>
    <row r="339" spans="1:22" s="82" customFormat="1" ht="34.5" customHeight="1">
      <c r="A339" s="338" t="s">
        <v>1029</v>
      </c>
      <c r="B339" s="146"/>
      <c r="C339" s="457"/>
      <c r="D339" s="457"/>
      <c r="E339" s="457"/>
      <c r="F339" s="458"/>
      <c r="G339" s="458"/>
      <c r="H339" s="314" t="s">
        <v>266</v>
      </c>
      <c r="I339" s="420"/>
      <c r="J339" s="133">
        <v>0.8</v>
      </c>
      <c r="K339" s="118"/>
      <c r="L339" s="147"/>
      <c r="M339" s="148"/>
      <c r="N339" s="148"/>
      <c r="O339" s="148"/>
      <c r="P339" s="148"/>
      <c r="Q339" s="148"/>
      <c r="R339" s="148"/>
    </row>
    <row r="340" spans="1:22" s="82" customFormat="1" ht="34.5" customHeight="1">
      <c r="A340" s="338" t="s">
        <v>1030</v>
      </c>
      <c r="B340" s="146"/>
      <c r="C340" s="457"/>
      <c r="D340" s="457"/>
      <c r="E340" s="457"/>
      <c r="F340" s="458"/>
      <c r="G340" s="457" t="s">
        <v>270</v>
      </c>
      <c r="H340" s="314" t="s">
        <v>265</v>
      </c>
      <c r="I340" s="420"/>
      <c r="J340" s="131">
        <v>0</v>
      </c>
      <c r="K340" s="118"/>
      <c r="L340" s="147"/>
      <c r="M340" s="148"/>
      <c r="N340" s="148"/>
      <c r="O340" s="148"/>
      <c r="P340" s="148"/>
      <c r="Q340" s="148"/>
      <c r="R340" s="148"/>
    </row>
    <row r="341" spans="1:22" s="82" customFormat="1" ht="34.5" customHeight="1">
      <c r="A341" s="338" t="s">
        <v>1030</v>
      </c>
      <c r="B341" s="146"/>
      <c r="C341" s="457"/>
      <c r="D341" s="457"/>
      <c r="E341" s="457"/>
      <c r="F341" s="458"/>
      <c r="G341" s="458"/>
      <c r="H341" s="314" t="s">
        <v>266</v>
      </c>
      <c r="I341" s="420"/>
      <c r="J341" s="133">
        <v>0</v>
      </c>
      <c r="K341" s="118"/>
      <c r="L341" s="147"/>
      <c r="M341" s="148"/>
      <c r="N341" s="148"/>
      <c r="O341" s="148"/>
      <c r="P341" s="148"/>
      <c r="Q341" s="148"/>
      <c r="R341" s="148"/>
    </row>
    <row r="342" spans="1:22" s="82" customFormat="1" ht="34.5" customHeight="1">
      <c r="A342" s="338" t="s">
        <v>1031</v>
      </c>
      <c r="B342" s="146"/>
      <c r="C342" s="457"/>
      <c r="D342" s="457"/>
      <c r="E342" s="457"/>
      <c r="F342" s="458"/>
      <c r="G342" s="457" t="s">
        <v>258</v>
      </c>
      <c r="H342" s="314" t="s">
        <v>265</v>
      </c>
      <c r="I342" s="420"/>
      <c r="J342" s="131">
        <v>0</v>
      </c>
      <c r="K342" s="118"/>
      <c r="L342" s="147"/>
      <c r="M342" s="148"/>
      <c r="N342" s="148"/>
      <c r="O342" s="148"/>
      <c r="P342" s="148"/>
      <c r="Q342" s="148"/>
      <c r="R342" s="148"/>
    </row>
    <row r="343" spans="1:22" s="82" customFormat="1" ht="34.5" customHeight="1">
      <c r="A343" s="338" t="s">
        <v>1031</v>
      </c>
      <c r="B343" s="146"/>
      <c r="C343" s="457"/>
      <c r="D343" s="457"/>
      <c r="E343" s="457"/>
      <c r="F343" s="458"/>
      <c r="G343" s="458"/>
      <c r="H343" s="314" t="s">
        <v>266</v>
      </c>
      <c r="I343" s="407"/>
      <c r="J343" s="133">
        <v>0</v>
      </c>
      <c r="K343" s="118"/>
      <c r="L343" s="149"/>
      <c r="M343" s="150"/>
      <c r="N343" s="150"/>
      <c r="O343" s="150"/>
      <c r="P343" s="150"/>
      <c r="Q343" s="150"/>
      <c r="R343" s="150"/>
    </row>
    <row r="344" spans="1:22" s="1" customFormat="1">
      <c r="A344" s="325"/>
      <c r="B344" s="19"/>
      <c r="C344" s="19"/>
      <c r="D344" s="19"/>
      <c r="E344" s="19"/>
      <c r="F344" s="19"/>
      <c r="G344" s="19"/>
      <c r="H344" s="15"/>
      <c r="I344" s="15"/>
      <c r="J344" s="87"/>
      <c r="K344" s="88"/>
      <c r="L344" s="101"/>
      <c r="M344" s="101"/>
      <c r="N344" s="101"/>
      <c r="O344" s="101"/>
      <c r="P344" s="101"/>
      <c r="Q344" s="101"/>
    </row>
    <row r="345" spans="1:22" s="82" customFormat="1">
      <c r="A345" s="325"/>
      <c r="B345" s="83"/>
      <c r="C345" s="60"/>
      <c r="D345" s="60"/>
      <c r="E345" s="60"/>
      <c r="F345" s="60"/>
      <c r="G345" s="60"/>
      <c r="H345" s="90"/>
      <c r="I345" s="90"/>
      <c r="J345" s="87"/>
      <c r="K345" s="88"/>
      <c r="L345" s="89"/>
      <c r="M345" s="89"/>
      <c r="N345" s="89"/>
      <c r="O345" s="89"/>
      <c r="P345" s="89"/>
      <c r="Q345" s="89"/>
    </row>
    <row r="346" spans="1:22" s="1" customFormat="1">
      <c r="A346" s="325"/>
      <c r="B346" s="146"/>
      <c r="C346" s="151"/>
      <c r="D346" s="151"/>
      <c r="E346" s="4"/>
      <c r="F346" s="4"/>
      <c r="G346" s="4"/>
      <c r="H346" s="307"/>
      <c r="I346" s="307"/>
      <c r="J346" s="59"/>
      <c r="K346" s="30"/>
      <c r="L346" s="101"/>
      <c r="M346" s="101"/>
      <c r="N346" s="101"/>
      <c r="O346" s="101"/>
      <c r="P346" s="101"/>
      <c r="Q346" s="101"/>
    </row>
    <row r="347" spans="1:22" s="1" customFormat="1">
      <c r="A347" s="325"/>
      <c r="B347" s="19" t="s">
        <v>271</v>
      </c>
      <c r="C347" s="19"/>
      <c r="D347" s="19"/>
      <c r="E347" s="19"/>
      <c r="F347" s="19"/>
      <c r="G347" s="19"/>
      <c r="H347" s="15"/>
      <c r="I347" s="15"/>
      <c r="J347" s="101"/>
      <c r="K347" s="30"/>
      <c r="L347" s="101"/>
      <c r="M347" s="101"/>
      <c r="N347" s="101"/>
      <c r="O347" s="101"/>
      <c r="P347" s="101"/>
      <c r="Q347" s="101"/>
    </row>
    <row r="348" spans="1:22">
      <c r="A348" s="325"/>
      <c r="B348" s="19"/>
      <c r="C348" s="19"/>
      <c r="D348" s="19"/>
      <c r="E348" s="19"/>
      <c r="F348" s="19"/>
      <c r="G348" s="19"/>
      <c r="H348" s="15"/>
      <c r="I348" s="15"/>
      <c r="L348" s="23"/>
      <c r="M348" s="23"/>
      <c r="N348" s="23"/>
      <c r="O348" s="23"/>
      <c r="P348" s="23"/>
      <c r="Q348" s="23"/>
      <c r="R348" s="9"/>
      <c r="S348" s="9"/>
      <c r="T348" s="9"/>
      <c r="U348" s="9"/>
      <c r="V348" s="9"/>
    </row>
    <row r="349" spans="1:22" ht="34.5" customHeight="1">
      <c r="A349" s="325"/>
      <c r="B349" s="19"/>
      <c r="C349" s="4"/>
      <c r="D349" s="4"/>
      <c r="F349" s="4"/>
      <c r="G349" s="4"/>
      <c r="H349" s="307"/>
      <c r="I349" s="307"/>
      <c r="J349" s="74" t="s">
        <v>77</v>
      </c>
      <c r="K349" s="75"/>
      <c r="L349" s="76" t="s">
        <v>611</v>
      </c>
      <c r="M349" s="76" t="s">
        <v>609</v>
      </c>
      <c r="N349" s="76" t="s">
        <v>605</v>
      </c>
      <c r="O349" s="76" t="s">
        <v>606</v>
      </c>
      <c r="P349" s="76" t="s">
        <v>607</v>
      </c>
      <c r="Q349" s="76" t="s">
        <v>608</v>
      </c>
      <c r="R349" s="76" t="s">
        <v>610</v>
      </c>
      <c r="S349" s="9"/>
      <c r="T349" s="9"/>
      <c r="U349" s="9"/>
      <c r="V349" s="9"/>
    </row>
    <row r="350" spans="1:22" ht="20.25" customHeight="1">
      <c r="A350" s="325"/>
      <c r="B350" s="2"/>
      <c r="C350" s="60"/>
      <c r="D350" s="4"/>
      <c r="F350" s="4"/>
      <c r="G350" s="4"/>
      <c r="H350" s="307"/>
      <c r="I350" s="65" t="s">
        <v>1960</v>
      </c>
      <c r="J350" s="66"/>
      <c r="K350" s="77"/>
      <c r="L350" s="78" t="s">
        <v>596</v>
      </c>
      <c r="M350" s="128" t="s">
        <v>596</v>
      </c>
      <c r="N350" s="128" t="s">
        <v>596</v>
      </c>
      <c r="O350" s="128" t="s">
        <v>596</v>
      </c>
      <c r="P350" s="128" t="s">
        <v>596</v>
      </c>
      <c r="Q350" s="128" t="s">
        <v>596</v>
      </c>
      <c r="R350" s="128" t="s">
        <v>596</v>
      </c>
      <c r="S350" s="9"/>
      <c r="T350" s="9"/>
      <c r="U350" s="9"/>
      <c r="V350" s="9"/>
    </row>
    <row r="351" spans="1:22" s="82" customFormat="1" ht="34.5" customHeight="1">
      <c r="A351" s="338" t="s">
        <v>1032</v>
      </c>
      <c r="B351" s="2"/>
      <c r="C351" s="400" t="s">
        <v>272</v>
      </c>
      <c r="D351" s="402"/>
      <c r="E351" s="461" t="s">
        <v>1497</v>
      </c>
      <c r="F351" s="462"/>
      <c r="G351" s="383" t="s">
        <v>274</v>
      </c>
      <c r="H351" s="385"/>
      <c r="I351" s="406" t="s">
        <v>1034</v>
      </c>
      <c r="J351" s="152">
        <v>1</v>
      </c>
      <c r="K351" s="118"/>
      <c r="L351" s="144"/>
      <c r="M351" s="145"/>
      <c r="N351" s="145"/>
      <c r="O351" s="145"/>
      <c r="P351" s="145"/>
      <c r="Q351" s="145"/>
      <c r="R351" s="145"/>
    </row>
    <row r="352" spans="1:22" s="82" customFormat="1" ht="34.5" customHeight="1">
      <c r="A352" s="338" t="s">
        <v>1035</v>
      </c>
      <c r="B352" s="146"/>
      <c r="C352" s="459"/>
      <c r="D352" s="460"/>
      <c r="E352" s="462"/>
      <c r="F352" s="462"/>
      <c r="G352" s="383" t="s">
        <v>276</v>
      </c>
      <c r="H352" s="385"/>
      <c r="I352" s="420"/>
      <c r="J352" s="152">
        <v>0</v>
      </c>
      <c r="K352" s="118"/>
      <c r="L352" s="147"/>
      <c r="M352" s="148"/>
      <c r="N352" s="148"/>
      <c r="O352" s="148"/>
      <c r="P352" s="148"/>
      <c r="Q352" s="148"/>
      <c r="R352" s="148"/>
    </row>
    <row r="353" spans="1:18" s="82" customFormat="1" ht="34.5" customHeight="1">
      <c r="A353" s="338" t="s">
        <v>1036</v>
      </c>
      <c r="B353" s="146"/>
      <c r="C353" s="459"/>
      <c r="D353" s="460"/>
      <c r="E353" s="462"/>
      <c r="F353" s="462"/>
      <c r="G353" s="383" t="s">
        <v>277</v>
      </c>
      <c r="H353" s="385"/>
      <c r="I353" s="420"/>
      <c r="J353" s="152">
        <v>0</v>
      </c>
      <c r="K353" s="118"/>
      <c r="L353" s="147"/>
      <c r="M353" s="148"/>
      <c r="N353" s="148"/>
      <c r="O353" s="148"/>
      <c r="P353" s="148"/>
      <c r="Q353" s="148"/>
      <c r="R353" s="148"/>
    </row>
    <row r="354" spans="1:18" s="82" customFormat="1" ht="34.5" customHeight="1">
      <c r="A354" s="338" t="s">
        <v>1037</v>
      </c>
      <c r="B354" s="146"/>
      <c r="C354" s="437"/>
      <c r="D354" s="439"/>
      <c r="E354" s="383" t="s">
        <v>258</v>
      </c>
      <c r="F354" s="384"/>
      <c r="G354" s="384"/>
      <c r="H354" s="385"/>
      <c r="I354" s="407"/>
      <c r="J354" s="152">
        <v>0</v>
      </c>
      <c r="K354" s="118"/>
      <c r="L354" s="147"/>
      <c r="M354" s="148"/>
      <c r="N354" s="148"/>
      <c r="O354" s="148"/>
      <c r="P354" s="148"/>
      <c r="Q354" s="148"/>
      <c r="R354" s="148"/>
    </row>
    <row r="355" spans="1:18" s="82" customFormat="1" ht="34.5" customHeight="1">
      <c r="A355" s="338" t="s">
        <v>1038</v>
      </c>
      <c r="B355" s="146"/>
      <c r="C355" s="400" t="s">
        <v>1039</v>
      </c>
      <c r="D355" s="452"/>
      <c r="E355" s="383" t="s">
        <v>279</v>
      </c>
      <c r="F355" s="384"/>
      <c r="G355" s="384"/>
      <c r="H355" s="385"/>
      <c r="I355" s="406" t="s">
        <v>1499</v>
      </c>
      <c r="J355" s="152">
        <v>0</v>
      </c>
      <c r="K355" s="118"/>
      <c r="L355" s="147"/>
      <c r="M355" s="148"/>
      <c r="N355" s="148"/>
      <c r="O355" s="148"/>
      <c r="P355" s="148"/>
      <c r="Q355" s="148"/>
      <c r="R355" s="148"/>
    </row>
    <row r="356" spans="1:18" s="82" customFormat="1" ht="34.5" customHeight="1">
      <c r="A356" s="338" t="s">
        <v>1040</v>
      </c>
      <c r="B356" s="146"/>
      <c r="C356" s="453"/>
      <c r="D356" s="454"/>
      <c r="E356" s="383" t="s">
        <v>281</v>
      </c>
      <c r="F356" s="384"/>
      <c r="G356" s="384"/>
      <c r="H356" s="385"/>
      <c r="I356" s="420"/>
      <c r="J356" s="152">
        <v>1</v>
      </c>
      <c r="K356" s="118"/>
      <c r="L356" s="147"/>
      <c r="M356" s="148"/>
      <c r="N356" s="148"/>
      <c r="O356" s="148"/>
      <c r="P356" s="148"/>
      <c r="Q356" s="148"/>
      <c r="R356" s="148"/>
    </row>
    <row r="357" spans="1:18" s="82" customFormat="1" ht="34.5" customHeight="1">
      <c r="A357" s="338" t="s">
        <v>1041</v>
      </c>
      <c r="B357" s="146"/>
      <c r="C357" s="455"/>
      <c r="D357" s="456"/>
      <c r="E357" s="383" t="s">
        <v>282</v>
      </c>
      <c r="F357" s="384"/>
      <c r="G357" s="384"/>
      <c r="H357" s="385"/>
      <c r="I357" s="407"/>
      <c r="J357" s="152">
        <v>0</v>
      </c>
      <c r="K357" s="118"/>
      <c r="L357" s="147"/>
      <c r="M357" s="148"/>
      <c r="N357" s="148"/>
      <c r="O357" s="148"/>
      <c r="P357" s="148"/>
      <c r="Q357" s="148"/>
      <c r="R357" s="148"/>
    </row>
    <row r="358" spans="1:18" s="82" customFormat="1" ht="42" customHeight="1">
      <c r="A358" s="338" t="s">
        <v>1042</v>
      </c>
      <c r="B358" s="146"/>
      <c r="C358" s="400" t="s">
        <v>258</v>
      </c>
      <c r="D358" s="452"/>
      <c r="E358" s="383" t="s">
        <v>283</v>
      </c>
      <c r="F358" s="384"/>
      <c r="G358" s="384"/>
      <c r="H358" s="385"/>
      <c r="I358" s="116" t="s">
        <v>1961</v>
      </c>
      <c r="J358" s="152">
        <v>0</v>
      </c>
      <c r="K358" s="118"/>
      <c r="L358" s="147"/>
      <c r="M358" s="148"/>
      <c r="N358" s="148"/>
      <c r="O358" s="148"/>
      <c r="P358" s="148"/>
      <c r="Q358" s="148"/>
      <c r="R358" s="148"/>
    </row>
    <row r="359" spans="1:18" s="82" customFormat="1" ht="34.5" customHeight="1">
      <c r="A359" s="338" t="s">
        <v>1044</v>
      </c>
      <c r="B359" s="146"/>
      <c r="C359" s="453"/>
      <c r="D359" s="454"/>
      <c r="E359" s="383" t="s">
        <v>1045</v>
      </c>
      <c r="F359" s="384"/>
      <c r="G359" s="384"/>
      <c r="H359" s="385"/>
      <c r="I359" s="392" t="s">
        <v>1962</v>
      </c>
      <c r="J359" s="152">
        <v>0</v>
      </c>
      <c r="K359" s="118"/>
      <c r="L359" s="147"/>
      <c r="M359" s="148"/>
      <c r="N359" s="148"/>
      <c r="O359" s="148"/>
      <c r="P359" s="148"/>
      <c r="Q359" s="148"/>
      <c r="R359" s="148"/>
    </row>
    <row r="360" spans="1:18" s="82" customFormat="1" ht="34.5" customHeight="1">
      <c r="A360" s="338" t="s">
        <v>1047</v>
      </c>
      <c r="B360" s="146"/>
      <c r="C360" s="453"/>
      <c r="D360" s="454"/>
      <c r="E360" s="383" t="s">
        <v>1500</v>
      </c>
      <c r="F360" s="384"/>
      <c r="G360" s="384"/>
      <c r="H360" s="385"/>
      <c r="I360" s="410"/>
      <c r="J360" s="152">
        <v>0</v>
      </c>
      <c r="K360" s="118"/>
      <c r="L360" s="147"/>
      <c r="M360" s="148"/>
      <c r="N360" s="148"/>
      <c r="O360" s="148"/>
      <c r="P360" s="148"/>
      <c r="Q360" s="148"/>
      <c r="R360" s="148"/>
    </row>
    <row r="361" spans="1:18" s="82" customFormat="1" ht="58.5">
      <c r="A361" s="338" t="s">
        <v>1048</v>
      </c>
      <c r="B361" s="146"/>
      <c r="C361" s="453"/>
      <c r="D361" s="454"/>
      <c r="E361" s="383" t="s">
        <v>1049</v>
      </c>
      <c r="F361" s="384"/>
      <c r="G361" s="384"/>
      <c r="H361" s="385"/>
      <c r="I361" s="116" t="s">
        <v>1050</v>
      </c>
      <c r="J361" s="152">
        <v>0</v>
      </c>
      <c r="K361" s="118"/>
      <c r="L361" s="147"/>
      <c r="M361" s="148"/>
      <c r="N361" s="148"/>
      <c r="O361" s="148"/>
      <c r="P361" s="148"/>
      <c r="Q361" s="148"/>
      <c r="R361" s="148"/>
    </row>
    <row r="362" spans="1:18" s="82" customFormat="1" ht="58.5">
      <c r="A362" s="338" t="s">
        <v>1051</v>
      </c>
      <c r="B362" s="146"/>
      <c r="C362" s="453"/>
      <c r="D362" s="454"/>
      <c r="E362" s="383" t="s">
        <v>1501</v>
      </c>
      <c r="F362" s="384"/>
      <c r="G362" s="384"/>
      <c r="H362" s="385"/>
      <c r="I362" s="116" t="s">
        <v>1502</v>
      </c>
      <c r="J362" s="152">
        <v>0</v>
      </c>
      <c r="K362" s="118"/>
      <c r="L362" s="147"/>
      <c r="M362" s="148"/>
      <c r="N362" s="148"/>
      <c r="O362" s="148"/>
      <c r="P362" s="148"/>
      <c r="Q362" s="148"/>
      <c r="R362" s="148"/>
    </row>
    <row r="363" spans="1:18" s="82" customFormat="1" ht="42" customHeight="1">
      <c r="A363" s="338" t="s">
        <v>1052</v>
      </c>
      <c r="B363" s="146"/>
      <c r="C363" s="453"/>
      <c r="D363" s="454"/>
      <c r="E363" s="383" t="s">
        <v>1963</v>
      </c>
      <c r="F363" s="384"/>
      <c r="G363" s="384"/>
      <c r="H363" s="385"/>
      <c r="I363" s="116" t="s">
        <v>1054</v>
      </c>
      <c r="J363" s="152">
        <v>0</v>
      </c>
      <c r="K363" s="118"/>
      <c r="L363" s="147"/>
      <c r="M363" s="148"/>
      <c r="N363" s="148"/>
      <c r="O363" s="148"/>
      <c r="P363" s="148"/>
      <c r="Q363" s="148"/>
      <c r="R363" s="148"/>
    </row>
    <row r="364" spans="1:18" s="82" customFormat="1" ht="42" customHeight="1">
      <c r="A364" s="338" t="s">
        <v>1055</v>
      </c>
      <c r="B364" s="146"/>
      <c r="C364" s="453"/>
      <c r="D364" s="454"/>
      <c r="E364" s="383" t="s">
        <v>1666</v>
      </c>
      <c r="F364" s="384"/>
      <c r="G364" s="384"/>
      <c r="H364" s="385"/>
      <c r="I364" s="116" t="s">
        <v>1056</v>
      </c>
      <c r="J364" s="152">
        <v>0</v>
      </c>
      <c r="K364" s="118"/>
      <c r="L364" s="147"/>
      <c r="M364" s="148"/>
      <c r="N364" s="148"/>
      <c r="O364" s="148"/>
      <c r="P364" s="148"/>
      <c r="Q364" s="148"/>
      <c r="R364" s="148"/>
    </row>
    <row r="365" spans="1:18" s="82" customFormat="1" ht="42" customHeight="1">
      <c r="A365" s="338" t="s">
        <v>1057</v>
      </c>
      <c r="B365" s="146"/>
      <c r="C365" s="453"/>
      <c r="D365" s="454"/>
      <c r="E365" s="383" t="s">
        <v>296</v>
      </c>
      <c r="F365" s="384"/>
      <c r="G365" s="384"/>
      <c r="H365" s="385"/>
      <c r="I365" s="116" t="s">
        <v>1058</v>
      </c>
      <c r="J365" s="152">
        <v>0</v>
      </c>
      <c r="K365" s="118"/>
      <c r="L365" s="147"/>
      <c r="M365" s="148"/>
      <c r="N365" s="148"/>
      <c r="O365" s="148"/>
      <c r="P365" s="148"/>
      <c r="Q365" s="148"/>
      <c r="R365" s="148"/>
    </row>
    <row r="366" spans="1:18" s="82" customFormat="1" ht="56.1" customHeight="1">
      <c r="A366" s="338" t="s">
        <v>1059</v>
      </c>
      <c r="B366" s="146"/>
      <c r="C366" s="453"/>
      <c r="D366" s="454"/>
      <c r="E366" s="383" t="s">
        <v>298</v>
      </c>
      <c r="F366" s="384"/>
      <c r="G366" s="384"/>
      <c r="H366" s="385"/>
      <c r="I366" s="116" t="s">
        <v>299</v>
      </c>
      <c r="J366" s="152">
        <v>0</v>
      </c>
      <c r="K366" s="118"/>
      <c r="L366" s="147"/>
      <c r="M366" s="148"/>
      <c r="N366" s="148"/>
      <c r="O366" s="148"/>
      <c r="P366" s="148"/>
      <c r="Q366" s="148"/>
      <c r="R366" s="148"/>
    </row>
    <row r="367" spans="1:18" s="82" customFormat="1" ht="56.1" customHeight="1">
      <c r="A367" s="338" t="s">
        <v>1061</v>
      </c>
      <c r="B367" s="146"/>
      <c r="C367" s="455"/>
      <c r="D367" s="456"/>
      <c r="E367" s="383" t="s">
        <v>300</v>
      </c>
      <c r="F367" s="384"/>
      <c r="G367" s="384"/>
      <c r="H367" s="385"/>
      <c r="I367" s="116" t="s">
        <v>1062</v>
      </c>
      <c r="J367" s="152">
        <v>0</v>
      </c>
      <c r="K367" s="118"/>
      <c r="L367" s="149"/>
      <c r="M367" s="150"/>
      <c r="N367" s="150"/>
      <c r="O367" s="150"/>
      <c r="P367" s="150"/>
      <c r="Q367" s="150"/>
      <c r="R367" s="150"/>
    </row>
    <row r="368" spans="1:18" s="1" customFormat="1">
      <c r="A368" s="325"/>
      <c r="B368" s="19"/>
      <c r="C368" s="19"/>
      <c r="D368" s="19"/>
      <c r="E368" s="19"/>
      <c r="F368" s="19"/>
      <c r="G368" s="19"/>
      <c r="H368" s="15"/>
      <c r="I368" s="15"/>
      <c r="J368" s="87"/>
      <c r="K368" s="88"/>
      <c r="L368" s="89"/>
      <c r="M368" s="89"/>
      <c r="N368" s="89"/>
      <c r="O368" s="89"/>
      <c r="P368" s="89"/>
      <c r="Q368" s="89"/>
    </row>
    <row r="369" spans="1:22" s="82" customFormat="1">
      <c r="A369" s="325"/>
      <c r="B369" s="83"/>
      <c r="C369" s="60"/>
      <c r="D369" s="60"/>
      <c r="E369" s="60"/>
      <c r="F369" s="60"/>
      <c r="G369" s="60"/>
      <c r="H369" s="90"/>
      <c r="I369" s="90"/>
      <c r="J369" s="87"/>
      <c r="K369" s="88"/>
      <c r="L369" s="89"/>
      <c r="M369" s="89"/>
      <c r="N369" s="89"/>
      <c r="O369" s="89"/>
      <c r="P369" s="89"/>
      <c r="Q369" s="89"/>
    </row>
    <row r="370" spans="1:22" s="82" customFormat="1">
      <c r="A370" s="325"/>
      <c r="B370" s="113"/>
      <c r="C370" s="113"/>
      <c r="D370" s="60"/>
      <c r="E370" s="60"/>
      <c r="F370" s="60"/>
      <c r="G370" s="60"/>
      <c r="H370" s="90"/>
      <c r="I370" s="153"/>
      <c r="J370" s="87"/>
      <c r="K370" s="88"/>
      <c r="L370" s="89"/>
      <c r="M370" s="89"/>
      <c r="N370" s="89"/>
      <c r="O370" s="89"/>
      <c r="P370" s="89"/>
      <c r="Q370" s="89"/>
    </row>
    <row r="371" spans="1:22" s="1" customFormat="1">
      <c r="A371" s="325"/>
      <c r="B371" s="113"/>
      <c r="C371" s="4"/>
      <c r="D371" s="4"/>
      <c r="E371" s="4"/>
      <c r="F371" s="4"/>
      <c r="G371" s="4"/>
      <c r="H371" s="307"/>
      <c r="I371" s="307"/>
      <c r="J371" s="59"/>
      <c r="K371" s="30"/>
      <c r="L371" s="101"/>
      <c r="M371" s="101"/>
      <c r="N371" s="101"/>
      <c r="O371" s="101"/>
      <c r="P371" s="101"/>
      <c r="Q371" s="101"/>
    </row>
    <row r="372" spans="1:22" s="82" customFormat="1">
      <c r="A372" s="325"/>
      <c r="B372" s="339" t="s">
        <v>1507</v>
      </c>
      <c r="C372" s="340"/>
      <c r="D372" s="4"/>
      <c r="E372" s="4"/>
      <c r="F372" s="4"/>
      <c r="G372" s="4"/>
      <c r="H372" s="307"/>
      <c r="I372" s="307"/>
      <c r="J372" s="59"/>
      <c r="K372" s="61"/>
      <c r="L372" s="89"/>
      <c r="M372" s="89"/>
      <c r="N372" s="89"/>
      <c r="O372" s="89"/>
      <c r="P372" s="89"/>
      <c r="Q372" s="89"/>
    </row>
    <row r="373" spans="1:22">
      <c r="A373" s="325"/>
      <c r="B373" s="19"/>
      <c r="C373" s="19"/>
      <c r="D373" s="19"/>
      <c r="E373" s="19"/>
      <c r="F373" s="19"/>
      <c r="G373" s="19"/>
      <c r="H373" s="15"/>
      <c r="I373" s="15"/>
      <c r="L373" s="23"/>
      <c r="M373" s="23"/>
      <c r="N373" s="23"/>
      <c r="O373" s="23"/>
      <c r="P373" s="23"/>
      <c r="Q373" s="23"/>
      <c r="R373" s="9"/>
      <c r="S373" s="9"/>
      <c r="T373" s="9"/>
      <c r="U373" s="9"/>
      <c r="V373" s="9"/>
    </row>
    <row r="374" spans="1:22" s="112" customFormat="1" ht="34.5" customHeight="1">
      <c r="A374" s="325"/>
      <c r="B374" s="19"/>
      <c r="C374" s="4"/>
      <c r="D374" s="4"/>
      <c r="E374" s="4"/>
      <c r="F374" s="4"/>
      <c r="G374" s="4"/>
      <c r="H374" s="307"/>
      <c r="I374" s="307"/>
      <c r="J374" s="74" t="s">
        <v>77</v>
      </c>
      <c r="K374" s="75"/>
      <c r="L374" s="76" t="s">
        <v>611</v>
      </c>
      <c r="M374" s="76" t="s">
        <v>609</v>
      </c>
      <c r="N374" s="76" t="s">
        <v>605</v>
      </c>
      <c r="O374" s="76" t="s">
        <v>606</v>
      </c>
      <c r="P374" s="76" t="s">
        <v>607</v>
      </c>
      <c r="Q374" s="76" t="s">
        <v>608</v>
      </c>
      <c r="R374" s="76" t="s">
        <v>610</v>
      </c>
    </row>
    <row r="375" spans="1:22" s="112" customFormat="1" ht="20.25" customHeight="1">
      <c r="A375" s="325"/>
      <c r="B375" s="2"/>
      <c r="C375" s="4"/>
      <c r="D375" s="4"/>
      <c r="E375" s="4"/>
      <c r="F375" s="4"/>
      <c r="G375" s="4"/>
      <c r="H375" s="307"/>
      <c r="I375" s="65" t="s">
        <v>1012</v>
      </c>
      <c r="J375" s="154"/>
      <c r="K375" s="77"/>
      <c r="L375" s="128" t="s">
        <v>596</v>
      </c>
      <c r="M375" s="128" t="s">
        <v>596</v>
      </c>
      <c r="N375" s="128" t="s">
        <v>596</v>
      </c>
      <c r="O375" s="128" t="s">
        <v>596</v>
      </c>
      <c r="P375" s="128" t="s">
        <v>596</v>
      </c>
      <c r="Q375" s="128" t="s">
        <v>596</v>
      </c>
      <c r="R375" s="128" t="s">
        <v>596</v>
      </c>
    </row>
    <row r="376" spans="1:22" s="112" customFormat="1" ht="34.5" customHeight="1">
      <c r="A376" s="325"/>
      <c r="B376" s="108"/>
      <c r="C376" s="389" t="s">
        <v>303</v>
      </c>
      <c r="D376" s="390"/>
      <c r="E376" s="390"/>
      <c r="F376" s="390"/>
      <c r="G376" s="390"/>
      <c r="H376" s="391"/>
      <c r="I376" s="447" t="s">
        <v>1063</v>
      </c>
      <c r="J376" s="155"/>
      <c r="K376" s="94"/>
      <c r="L376" s="341"/>
      <c r="M376" s="341"/>
      <c r="N376" s="341"/>
      <c r="O376" s="341"/>
      <c r="P376" s="341"/>
      <c r="Q376" s="341"/>
      <c r="R376" s="341"/>
    </row>
    <row r="377" spans="1:22" s="112" customFormat="1" ht="34.5" customHeight="1">
      <c r="A377" s="325"/>
      <c r="B377" s="156"/>
      <c r="C377" s="441"/>
      <c r="D377" s="442"/>
      <c r="E377" s="442"/>
      <c r="F377" s="442"/>
      <c r="G377" s="442"/>
      <c r="H377" s="443"/>
      <c r="I377" s="447"/>
      <c r="J377" s="157"/>
      <c r="K377" s="98"/>
      <c r="L377" s="158"/>
      <c r="M377" s="158"/>
      <c r="N377" s="158"/>
      <c r="O377" s="158"/>
      <c r="P377" s="158"/>
      <c r="Q377" s="158"/>
      <c r="R377" s="158"/>
    </row>
    <row r="378" spans="1:22" s="112" customFormat="1" ht="34.5" customHeight="1">
      <c r="A378" s="338" t="s">
        <v>1064</v>
      </c>
      <c r="B378" s="156"/>
      <c r="C378" s="441"/>
      <c r="D378" s="442"/>
      <c r="E378" s="442"/>
      <c r="F378" s="442"/>
      <c r="G378" s="442"/>
      <c r="H378" s="443"/>
      <c r="I378" s="447"/>
      <c r="J378" s="157"/>
      <c r="K378" s="98"/>
      <c r="L378" s="159" t="str">
        <f>IF(ISBLANK(L376), "-", "～")</f>
        <v>-</v>
      </c>
      <c r="M378" s="159" t="str">
        <f t="shared" ref="M378:R378" si="8">IF(ISBLANK(M376), "-", "～")</f>
        <v>-</v>
      </c>
      <c r="N378" s="159" t="str">
        <f t="shared" si="8"/>
        <v>-</v>
      </c>
      <c r="O378" s="159" t="str">
        <f t="shared" si="8"/>
        <v>-</v>
      </c>
      <c r="P378" s="159" t="str">
        <f t="shared" si="8"/>
        <v>-</v>
      </c>
      <c r="Q378" s="159" t="str">
        <f t="shared" si="8"/>
        <v>-</v>
      </c>
      <c r="R378" s="159" t="str">
        <f t="shared" si="8"/>
        <v>-</v>
      </c>
    </row>
    <row r="379" spans="1:22" s="112" customFormat="1" ht="34.5" customHeight="1">
      <c r="A379" s="325"/>
      <c r="B379" s="156"/>
      <c r="C379" s="441"/>
      <c r="D379" s="442"/>
      <c r="E379" s="442"/>
      <c r="F379" s="442"/>
      <c r="G379" s="442"/>
      <c r="H379" s="443"/>
      <c r="I379" s="447"/>
      <c r="J379" s="157"/>
      <c r="K379" s="98"/>
      <c r="L379" s="342"/>
      <c r="M379" s="342"/>
      <c r="N379" s="342"/>
      <c r="O379" s="342"/>
      <c r="P379" s="342"/>
      <c r="Q379" s="342"/>
      <c r="R379" s="342"/>
    </row>
    <row r="380" spans="1:22" s="112" customFormat="1" ht="34.5" customHeight="1">
      <c r="A380" s="325"/>
      <c r="B380" s="156"/>
      <c r="C380" s="444"/>
      <c r="D380" s="445"/>
      <c r="E380" s="445"/>
      <c r="F380" s="445"/>
      <c r="G380" s="445"/>
      <c r="H380" s="446"/>
      <c r="I380" s="447"/>
      <c r="J380" s="160"/>
      <c r="K380" s="100"/>
      <c r="L380" s="161"/>
      <c r="M380" s="161"/>
      <c r="N380" s="161"/>
      <c r="O380" s="161"/>
      <c r="P380" s="161"/>
      <c r="Q380" s="161"/>
      <c r="R380" s="161"/>
    </row>
    <row r="381" spans="1:22" s="1" customFormat="1">
      <c r="A381" s="325"/>
      <c r="B381" s="19"/>
      <c r="C381" s="19"/>
      <c r="D381" s="19"/>
      <c r="E381" s="19"/>
      <c r="F381" s="19"/>
      <c r="G381" s="19"/>
      <c r="H381" s="15"/>
      <c r="I381" s="15"/>
      <c r="J381" s="87"/>
      <c r="K381" s="88"/>
      <c r="L381" s="89"/>
      <c r="M381" s="89"/>
      <c r="N381" s="89"/>
      <c r="O381" s="89"/>
      <c r="P381" s="89"/>
      <c r="Q381" s="89"/>
    </row>
    <row r="382" spans="1:22" s="82" customFormat="1">
      <c r="A382" s="325"/>
      <c r="B382" s="83"/>
      <c r="C382" s="60"/>
      <c r="D382" s="60"/>
      <c r="E382" s="60"/>
      <c r="F382" s="60"/>
      <c r="G382" s="60"/>
      <c r="H382" s="90"/>
      <c r="I382" s="90"/>
      <c r="J382" s="87"/>
      <c r="K382" s="88"/>
      <c r="L382" s="89"/>
      <c r="M382" s="89"/>
      <c r="N382" s="89"/>
      <c r="O382" s="89"/>
      <c r="P382" s="89"/>
      <c r="Q382" s="89"/>
    </row>
    <row r="383" spans="1:22" s="82" customFormat="1">
      <c r="A383" s="325"/>
      <c r="B383" s="113"/>
      <c r="C383" s="113"/>
      <c r="D383" s="60"/>
      <c r="E383" s="60"/>
      <c r="F383" s="60"/>
      <c r="G383" s="60"/>
      <c r="H383" s="90"/>
      <c r="I383" s="153" t="s">
        <v>304</v>
      </c>
      <c r="J383" s="87"/>
      <c r="K383" s="88"/>
      <c r="L383" s="89"/>
      <c r="M383" s="89"/>
      <c r="N383" s="89"/>
      <c r="O383" s="89"/>
      <c r="P383" s="89"/>
      <c r="Q383" s="89"/>
    </row>
    <row r="384" spans="1:22" s="82" customFormat="1">
      <c r="A384" s="325"/>
      <c r="B384" s="113"/>
      <c r="C384" s="113"/>
      <c r="D384" s="60"/>
      <c r="E384" s="60"/>
      <c r="F384" s="60"/>
      <c r="G384" s="60"/>
      <c r="H384" s="90"/>
      <c r="I384" s="90"/>
      <c r="J384" s="87"/>
      <c r="K384" s="88"/>
      <c r="L384" s="89"/>
      <c r="M384" s="89"/>
      <c r="N384" s="89"/>
      <c r="O384" s="89"/>
      <c r="P384" s="89"/>
      <c r="Q384" s="89"/>
    </row>
    <row r="385" spans="1:22" s="22" customFormat="1">
      <c r="A385" s="325"/>
      <c r="B385" s="2"/>
      <c r="C385" s="51"/>
      <c r="D385" s="36"/>
      <c r="E385" s="36"/>
      <c r="F385" s="36"/>
      <c r="G385" s="36"/>
      <c r="H385" s="21"/>
      <c r="I385" s="38"/>
      <c r="J385" s="6"/>
      <c r="K385" s="7"/>
      <c r="M385" s="49"/>
      <c r="N385" s="49"/>
      <c r="O385" s="49"/>
      <c r="P385" s="49"/>
      <c r="Q385" s="49"/>
      <c r="R385" s="9"/>
    </row>
    <row r="386" spans="1:22" s="22" customFormat="1">
      <c r="A386" s="325"/>
      <c r="B386" s="2"/>
      <c r="C386" s="51"/>
      <c r="D386" s="36"/>
      <c r="E386" s="36"/>
      <c r="F386" s="36"/>
      <c r="G386" s="36"/>
      <c r="H386" s="21"/>
      <c r="I386" s="38"/>
      <c r="J386" s="6"/>
      <c r="K386" s="7"/>
      <c r="M386" s="49"/>
      <c r="N386" s="49"/>
      <c r="O386" s="49"/>
      <c r="P386" s="49"/>
      <c r="Q386" s="49"/>
      <c r="R386" s="9"/>
    </row>
    <row r="387" spans="1:22" s="22" customFormat="1">
      <c r="A387" s="325"/>
      <c r="B387" s="2"/>
      <c r="E387" s="51"/>
      <c r="F387" s="51"/>
      <c r="G387" s="51"/>
      <c r="H387" s="21"/>
      <c r="I387" s="38"/>
      <c r="J387" s="6"/>
      <c r="K387" s="7"/>
      <c r="M387" s="39"/>
      <c r="N387" s="39"/>
      <c r="O387" s="39"/>
      <c r="P387" s="39"/>
      <c r="Q387" s="39"/>
      <c r="R387" s="9"/>
    </row>
    <row r="388" spans="1:22" s="22" customFormat="1">
      <c r="A388" s="325"/>
      <c r="B388" s="2"/>
      <c r="E388" s="51"/>
      <c r="F388" s="51"/>
      <c r="G388" s="51"/>
      <c r="H388" s="21"/>
      <c r="I388" s="38"/>
      <c r="J388" s="6"/>
      <c r="K388" s="7"/>
      <c r="M388" s="49"/>
      <c r="N388" s="49"/>
      <c r="O388" s="49"/>
      <c r="P388" s="49"/>
      <c r="Q388" s="49"/>
      <c r="R388" s="9"/>
    </row>
    <row r="389" spans="1:22" s="22" customFormat="1">
      <c r="A389" s="325"/>
      <c r="B389" s="2"/>
      <c r="E389" s="51"/>
      <c r="F389" s="51"/>
      <c r="G389" s="51"/>
      <c r="H389" s="21"/>
      <c r="I389" s="38"/>
      <c r="J389" s="6"/>
      <c r="K389" s="7"/>
      <c r="M389" s="39"/>
      <c r="N389" s="39"/>
      <c r="O389" s="39"/>
      <c r="P389" s="39"/>
      <c r="Q389" s="39"/>
      <c r="R389" s="9"/>
    </row>
    <row r="390" spans="1:22" s="22" customFormat="1">
      <c r="A390" s="325"/>
      <c r="B390" s="2"/>
      <c r="E390" s="51"/>
      <c r="F390" s="51"/>
      <c r="G390" s="51"/>
      <c r="H390" s="21"/>
      <c r="I390" s="38"/>
      <c r="J390" s="6"/>
      <c r="K390" s="7"/>
      <c r="M390" s="39"/>
      <c r="N390" s="39"/>
      <c r="O390" s="39"/>
      <c r="P390" s="39"/>
      <c r="Q390" s="39"/>
      <c r="R390" s="9"/>
    </row>
    <row r="391" spans="1:22" s="22" customFormat="1">
      <c r="A391" s="325"/>
      <c r="B391" s="2"/>
      <c r="E391" s="36"/>
      <c r="F391" s="36"/>
      <c r="G391" s="36"/>
      <c r="H391" s="21"/>
      <c r="I391" s="5"/>
      <c r="J391" s="39"/>
      <c r="K391" s="52"/>
      <c r="L391" s="8"/>
      <c r="M391" s="8"/>
      <c r="N391" s="8"/>
      <c r="O391" s="8"/>
      <c r="P391" s="8"/>
      <c r="Q391" s="8"/>
      <c r="R391" s="9"/>
    </row>
    <row r="392" spans="1:22" s="22" customFormat="1">
      <c r="A392" s="325"/>
      <c r="B392" s="2"/>
      <c r="C392" s="42"/>
      <c r="D392" s="42"/>
      <c r="E392" s="42"/>
      <c r="F392" s="42"/>
      <c r="G392" s="42"/>
      <c r="H392" s="42"/>
      <c r="I392" s="42"/>
      <c r="J392" s="42"/>
      <c r="K392" s="50"/>
      <c r="L392" s="42"/>
      <c r="M392" s="42"/>
      <c r="N392" s="42"/>
      <c r="O392" s="42"/>
      <c r="P392" s="42"/>
      <c r="Q392" s="42"/>
      <c r="R392" s="9"/>
    </row>
    <row r="393" spans="1:22" s="22" customFormat="1">
      <c r="A393" s="325"/>
      <c r="B393" s="2"/>
      <c r="C393" s="60"/>
      <c r="D393" s="4"/>
      <c r="E393" s="4"/>
      <c r="F393" s="4"/>
      <c r="G393" s="4"/>
      <c r="H393" s="307"/>
      <c r="I393" s="307"/>
      <c r="J393" s="61"/>
      <c r="K393" s="30"/>
      <c r="L393" s="59"/>
      <c r="M393" s="59"/>
      <c r="N393" s="59"/>
      <c r="O393" s="59"/>
      <c r="P393" s="59"/>
      <c r="Q393" s="59"/>
      <c r="R393" s="9"/>
    </row>
    <row r="394" spans="1:22" s="1" customFormat="1" ht="19.5">
      <c r="A394" s="325"/>
      <c r="B394" s="343" t="s">
        <v>305</v>
      </c>
      <c r="C394" s="162"/>
      <c r="D394" s="162"/>
      <c r="E394" s="55"/>
      <c r="F394" s="55"/>
      <c r="G394" s="55"/>
      <c r="H394" s="56"/>
      <c r="I394" s="56"/>
      <c r="J394" s="58"/>
      <c r="K394" s="57"/>
      <c r="L394" s="163"/>
      <c r="M394" s="163"/>
      <c r="N394" s="163"/>
      <c r="O394" s="163"/>
      <c r="P394" s="163"/>
      <c r="Q394" s="163"/>
    </row>
    <row r="395" spans="1:22" s="1" customFormat="1">
      <c r="A395" s="325"/>
      <c r="B395" s="47" t="s">
        <v>306</v>
      </c>
      <c r="C395" s="65"/>
      <c r="D395" s="65"/>
      <c r="E395" s="4"/>
      <c r="F395" s="4"/>
      <c r="G395" s="4"/>
      <c r="H395" s="307"/>
      <c r="I395" s="307"/>
      <c r="J395" s="59"/>
      <c r="K395" s="30"/>
      <c r="L395" s="101"/>
      <c r="M395" s="101"/>
      <c r="N395" s="101"/>
      <c r="O395" s="101"/>
      <c r="P395" s="101"/>
      <c r="Q395" s="101"/>
    </row>
    <row r="396" spans="1:22">
      <c r="A396" s="325"/>
      <c r="B396" s="19"/>
      <c r="C396" s="19"/>
      <c r="D396" s="19"/>
      <c r="E396" s="19"/>
      <c r="F396" s="19"/>
      <c r="G396" s="19"/>
      <c r="H396" s="15"/>
      <c r="I396" s="15"/>
      <c r="L396" s="23"/>
      <c r="M396" s="23"/>
      <c r="N396" s="23"/>
      <c r="O396" s="23"/>
      <c r="P396" s="23"/>
      <c r="Q396" s="23"/>
      <c r="R396" s="9"/>
      <c r="S396" s="9"/>
      <c r="T396" s="9"/>
      <c r="U396" s="9"/>
      <c r="V396" s="9"/>
    </row>
    <row r="397" spans="1:22" ht="34.5" customHeight="1">
      <c r="A397" s="335"/>
      <c r="B397" s="19"/>
      <c r="C397" s="4"/>
      <c r="D397" s="4"/>
      <c r="F397" s="4"/>
      <c r="G397" s="4"/>
      <c r="H397" s="307"/>
      <c r="I397" s="307"/>
      <c r="J397" s="74" t="s">
        <v>77</v>
      </c>
      <c r="K397" s="75"/>
      <c r="L397" s="76" t="s">
        <v>611</v>
      </c>
      <c r="M397" s="76" t="s">
        <v>609</v>
      </c>
      <c r="N397" s="76" t="s">
        <v>605</v>
      </c>
      <c r="O397" s="76" t="s">
        <v>606</v>
      </c>
      <c r="P397" s="76" t="s">
        <v>607</v>
      </c>
      <c r="Q397" s="76" t="s">
        <v>608</v>
      </c>
      <c r="R397" s="76" t="s">
        <v>610</v>
      </c>
      <c r="S397" s="9"/>
      <c r="T397" s="9"/>
      <c r="U397" s="9"/>
      <c r="V397" s="9"/>
    </row>
    <row r="398" spans="1:22" ht="20.25" customHeight="1">
      <c r="A398" s="336" t="s">
        <v>988</v>
      </c>
      <c r="B398" s="2"/>
      <c r="C398" s="4"/>
      <c r="D398" s="4"/>
      <c r="F398" s="4"/>
      <c r="G398" s="4"/>
      <c r="H398" s="307"/>
      <c r="I398" s="65" t="s">
        <v>1960</v>
      </c>
      <c r="J398" s="66"/>
      <c r="K398" s="77"/>
      <c r="L398" s="78" t="s">
        <v>596</v>
      </c>
      <c r="M398" s="78" t="s">
        <v>596</v>
      </c>
      <c r="N398" s="78" t="s">
        <v>596</v>
      </c>
      <c r="O398" s="78" t="s">
        <v>596</v>
      </c>
      <c r="P398" s="78" t="s">
        <v>596</v>
      </c>
      <c r="Q398" s="78" t="s">
        <v>596</v>
      </c>
      <c r="R398" s="78" t="s">
        <v>596</v>
      </c>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9">IF(SUM(L399:R399)=0,IF(COUNTIF(L399:R399,"未確認")&gt;0,"未確認",IF(COUNTIF(L399:R399,"~*")&gt;0,"*",SUM(L399:R399))),SUM(L399:R399))</f>
        <v>545</v>
      </c>
      <c r="K399" s="118" t="str">
        <f t="shared" ref="K399:K404" si="10">IF(OR(COUNTIF(L399:R399,"未確認")&gt;0,COUNTIF(L399:R399,"~*")&gt;0),"※","")</f>
        <v/>
      </c>
      <c r="L399" s="135">
        <v>125</v>
      </c>
      <c r="M399" s="135">
        <v>51</v>
      </c>
      <c r="N399" s="135">
        <v>82</v>
      </c>
      <c r="O399" s="135">
        <v>38</v>
      </c>
      <c r="P399" s="135">
        <v>99</v>
      </c>
      <c r="Q399" s="135">
        <v>70</v>
      </c>
      <c r="R399" s="135">
        <v>80</v>
      </c>
    </row>
    <row r="400" spans="1:22" s="82" customFormat="1" ht="34.5" customHeight="1">
      <c r="A400" s="338" t="s">
        <v>1067</v>
      </c>
      <c r="B400" s="83"/>
      <c r="C400" s="448"/>
      <c r="D400" s="449"/>
      <c r="E400" s="383" t="s">
        <v>309</v>
      </c>
      <c r="F400" s="384"/>
      <c r="G400" s="384"/>
      <c r="H400" s="385"/>
      <c r="I400" s="409"/>
      <c r="J400" s="164">
        <f t="shared" si="9"/>
        <v>491</v>
      </c>
      <c r="K400" s="118" t="str">
        <f t="shared" si="10"/>
        <v/>
      </c>
      <c r="L400" s="135">
        <v>83</v>
      </c>
      <c r="M400" s="135">
        <v>50</v>
      </c>
      <c r="N400" s="135">
        <v>81</v>
      </c>
      <c r="O400" s="135">
        <v>38</v>
      </c>
      <c r="P400" s="135">
        <v>99</v>
      </c>
      <c r="Q400" s="135">
        <v>70</v>
      </c>
      <c r="R400" s="135">
        <v>70</v>
      </c>
    </row>
    <row r="401" spans="1:22" s="82" customFormat="1" ht="34.5" customHeight="1">
      <c r="A401" s="344" t="s">
        <v>1068</v>
      </c>
      <c r="B401" s="83"/>
      <c r="C401" s="448"/>
      <c r="D401" s="450"/>
      <c r="E401" s="383" t="s">
        <v>310</v>
      </c>
      <c r="F401" s="384"/>
      <c r="G401" s="384"/>
      <c r="H401" s="385"/>
      <c r="I401" s="409"/>
      <c r="J401" s="164">
        <f t="shared" si="9"/>
        <v>52</v>
      </c>
      <c r="K401" s="118" t="str">
        <f t="shared" si="10"/>
        <v/>
      </c>
      <c r="L401" s="135">
        <v>41</v>
      </c>
      <c r="M401" s="135">
        <v>1</v>
      </c>
      <c r="N401" s="135">
        <v>1</v>
      </c>
      <c r="O401" s="135">
        <v>0</v>
      </c>
      <c r="P401" s="135">
        <v>0</v>
      </c>
      <c r="Q401" s="135">
        <v>0</v>
      </c>
      <c r="R401" s="135">
        <v>9</v>
      </c>
    </row>
    <row r="402" spans="1:22" s="82" customFormat="1" ht="34.5" customHeight="1">
      <c r="A402" s="344" t="s">
        <v>1069</v>
      </c>
      <c r="B402" s="83"/>
      <c r="C402" s="448"/>
      <c r="D402" s="451"/>
      <c r="E402" s="383" t="s">
        <v>311</v>
      </c>
      <c r="F402" s="384"/>
      <c r="G402" s="384"/>
      <c r="H402" s="385"/>
      <c r="I402" s="409"/>
      <c r="J402" s="164">
        <f t="shared" si="9"/>
        <v>2</v>
      </c>
      <c r="K402" s="118" t="str">
        <f t="shared" si="10"/>
        <v/>
      </c>
      <c r="L402" s="135">
        <v>1</v>
      </c>
      <c r="M402" s="135">
        <v>0</v>
      </c>
      <c r="N402" s="135">
        <v>0</v>
      </c>
      <c r="O402" s="135">
        <v>0</v>
      </c>
      <c r="P402" s="135">
        <v>0</v>
      </c>
      <c r="Q402" s="135">
        <v>0</v>
      </c>
      <c r="R402" s="135">
        <v>1</v>
      </c>
    </row>
    <row r="403" spans="1:22" s="82" customFormat="1" ht="34.5" customHeight="1">
      <c r="A403" s="344" t="s">
        <v>1070</v>
      </c>
      <c r="B403" s="2"/>
      <c r="C403" s="448"/>
      <c r="D403" s="383" t="s">
        <v>312</v>
      </c>
      <c r="E403" s="384"/>
      <c r="F403" s="384"/>
      <c r="G403" s="384"/>
      <c r="H403" s="385"/>
      <c r="I403" s="409"/>
      <c r="J403" s="164">
        <f t="shared" si="9"/>
        <v>104620</v>
      </c>
      <c r="K403" s="118" t="str">
        <f t="shared" si="10"/>
        <v/>
      </c>
      <c r="L403" s="135">
        <v>15281</v>
      </c>
      <c r="M403" s="135">
        <v>14466</v>
      </c>
      <c r="N403" s="135">
        <v>14638</v>
      </c>
      <c r="O403" s="135">
        <v>14585</v>
      </c>
      <c r="P403" s="135">
        <v>13963</v>
      </c>
      <c r="Q403" s="135">
        <v>14793</v>
      </c>
      <c r="R403" s="135">
        <v>16894</v>
      </c>
    </row>
    <row r="404" spans="1:22" s="82" customFormat="1" ht="34.5" customHeight="1">
      <c r="A404" s="344" t="s">
        <v>1071</v>
      </c>
      <c r="B404" s="113"/>
      <c r="C404" s="448"/>
      <c r="D404" s="383" t="s">
        <v>313</v>
      </c>
      <c r="E404" s="384"/>
      <c r="F404" s="384"/>
      <c r="G404" s="384"/>
      <c r="H404" s="385"/>
      <c r="I404" s="410"/>
      <c r="J404" s="164">
        <f t="shared" si="9"/>
        <v>537</v>
      </c>
      <c r="K404" s="118" t="str">
        <f t="shared" si="10"/>
        <v/>
      </c>
      <c r="L404" s="135">
        <v>123</v>
      </c>
      <c r="M404" s="135">
        <v>51</v>
      </c>
      <c r="N404" s="135">
        <v>82</v>
      </c>
      <c r="O404" s="135">
        <v>35</v>
      </c>
      <c r="P404" s="135">
        <v>100</v>
      </c>
      <c r="Q404" s="135">
        <v>69</v>
      </c>
      <c r="R404" s="135">
        <v>77</v>
      </c>
    </row>
    <row r="405" spans="1:22" s="1" customFormat="1">
      <c r="A405" s="325"/>
      <c r="B405" s="19"/>
      <c r="C405" s="125"/>
      <c r="D405" s="19"/>
      <c r="E405" s="19"/>
      <c r="F405" s="19"/>
      <c r="G405" s="19"/>
      <c r="H405" s="15"/>
      <c r="I405" s="15"/>
      <c r="J405" s="87"/>
      <c r="K405" s="88"/>
      <c r="L405" s="89"/>
      <c r="M405" s="89"/>
      <c r="N405" s="89"/>
      <c r="O405" s="89"/>
      <c r="P405" s="89"/>
      <c r="Q405" s="89"/>
    </row>
    <row r="406" spans="1:22" s="82" customFormat="1">
      <c r="A406" s="325"/>
      <c r="B406" s="83"/>
      <c r="C406" s="60"/>
      <c r="D406" s="60"/>
      <c r="E406" s="60"/>
      <c r="F406" s="60"/>
      <c r="G406" s="60"/>
      <c r="H406" s="90"/>
      <c r="I406" s="90"/>
      <c r="J406" s="87"/>
      <c r="K406" s="88"/>
      <c r="L406" s="89"/>
      <c r="M406" s="89"/>
      <c r="N406" s="89"/>
      <c r="O406" s="89"/>
      <c r="P406" s="89"/>
      <c r="Q406" s="89"/>
    </row>
    <row r="407" spans="1:22" s="1" customFormat="1">
      <c r="A407" s="325"/>
      <c r="B407" s="113"/>
      <c r="C407" s="165"/>
      <c r="D407" s="4"/>
      <c r="E407" s="4"/>
      <c r="F407" s="4"/>
      <c r="H407" s="307"/>
      <c r="I407" s="307"/>
      <c r="J407" s="59"/>
      <c r="K407" s="30"/>
      <c r="L407" s="101"/>
      <c r="M407" s="101"/>
      <c r="N407" s="101"/>
      <c r="O407" s="101"/>
      <c r="P407" s="101"/>
      <c r="Q407" s="101"/>
    </row>
    <row r="408" spans="1:22" s="1" customFormat="1">
      <c r="A408" s="325"/>
      <c r="B408" s="47" t="s">
        <v>314</v>
      </c>
      <c r="C408" s="44"/>
      <c r="D408" s="44"/>
      <c r="E408" s="44"/>
      <c r="F408" s="44"/>
      <c r="G408" s="44"/>
      <c r="H408" s="15"/>
      <c r="I408" s="15"/>
      <c r="J408" s="59"/>
      <c r="K408" s="30"/>
      <c r="L408" s="101"/>
      <c r="M408" s="101"/>
      <c r="N408" s="101"/>
      <c r="O408" s="101"/>
      <c r="P408" s="101"/>
      <c r="Q408" s="101"/>
    </row>
    <row r="409" spans="1:22">
      <c r="A409" s="325"/>
      <c r="B409" s="19"/>
      <c r="C409" s="19"/>
      <c r="D409" s="19"/>
      <c r="E409" s="19"/>
      <c r="F409" s="19"/>
      <c r="G409" s="19"/>
      <c r="H409" s="15"/>
      <c r="I409" s="15"/>
      <c r="L409" s="23"/>
      <c r="M409" s="23"/>
      <c r="N409" s="23"/>
      <c r="O409" s="23"/>
      <c r="P409" s="23"/>
      <c r="Q409" s="23"/>
      <c r="R409" s="9"/>
      <c r="S409" s="9"/>
      <c r="T409" s="9"/>
      <c r="U409" s="9"/>
      <c r="V409" s="9"/>
    </row>
    <row r="410" spans="1:22" ht="34.5" customHeight="1">
      <c r="A410" s="325"/>
      <c r="B410" s="19"/>
      <c r="C410" s="4"/>
      <c r="D410" s="4"/>
      <c r="F410" s="4"/>
      <c r="G410" s="4"/>
      <c r="H410" s="307"/>
      <c r="I410" s="307"/>
      <c r="J410" s="74" t="s">
        <v>77</v>
      </c>
      <c r="K410" s="75"/>
      <c r="L410" s="76" t="s">
        <v>611</v>
      </c>
      <c r="M410" s="76" t="s">
        <v>609</v>
      </c>
      <c r="N410" s="76" t="s">
        <v>605</v>
      </c>
      <c r="O410" s="76" t="s">
        <v>606</v>
      </c>
      <c r="P410" s="76" t="s">
        <v>607</v>
      </c>
      <c r="Q410" s="76" t="s">
        <v>608</v>
      </c>
      <c r="R410" s="76" t="s">
        <v>610</v>
      </c>
      <c r="S410" s="9"/>
      <c r="T410" s="9"/>
      <c r="U410" s="9"/>
      <c r="V410" s="9"/>
    </row>
    <row r="411" spans="1:22" ht="20.25" customHeight="1">
      <c r="A411" s="325"/>
      <c r="B411" s="2"/>
      <c r="C411" s="60"/>
      <c r="D411" s="4"/>
      <c r="F411" s="4"/>
      <c r="G411" s="4"/>
      <c r="H411" s="307"/>
      <c r="I411" s="65" t="s">
        <v>1012</v>
      </c>
      <c r="J411" s="66"/>
      <c r="K411" s="77"/>
      <c r="L411" s="78" t="s">
        <v>596</v>
      </c>
      <c r="M411" s="78" t="s">
        <v>596</v>
      </c>
      <c r="N411" s="78" t="s">
        <v>596</v>
      </c>
      <c r="O411" s="78" t="s">
        <v>596</v>
      </c>
      <c r="P411" s="78" t="s">
        <v>596</v>
      </c>
      <c r="Q411" s="78" t="s">
        <v>596</v>
      </c>
      <c r="R411" s="78" t="s">
        <v>596</v>
      </c>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1">IF(SUM(L412:R412)=0,IF(COUNTIF(L412:R412,"未確認")&gt;0,"未確認",IF(COUNTIF(L412:R412,"~*")&gt;0,"*",SUM(L412:R412))),SUM(L412:R412))</f>
        <v>555</v>
      </c>
      <c r="K412" s="118" t="str">
        <f t="shared" ref="K412:K429" si="12">IF(OR(COUNTIF(L412:R412,"未確認")&gt;0,COUNTIF(L412:R412,"~*")&gt;0),"※","")</f>
        <v/>
      </c>
      <c r="L412" s="135">
        <v>136</v>
      </c>
      <c r="M412" s="135">
        <v>52</v>
      </c>
      <c r="N412" s="135">
        <v>79</v>
      </c>
      <c r="O412" s="135">
        <v>39</v>
      </c>
      <c r="P412" s="135">
        <v>98</v>
      </c>
      <c r="Q412" s="135">
        <v>72</v>
      </c>
      <c r="R412" s="135">
        <v>79</v>
      </c>
    </row>
    <row r="413" spans="1:22" s="82" customFormat="1" ht="34.5" customHeight="1">
      <c r="A413" s="345" t="s">
        <v>1074</v>
      </c>
      <c r="B413" s="113"/>
      <c r="C413" s="436"/>
      <c r="D413" s="435" t="s">
        <v>317</v>
      </c>
      <c r="E413" s="437" t="s">
        <v>318</v>
      </c>
      <c r="F413" s="438"/>
      <c r="G413" s="438"/>
      <c r="H413" s="439"/>
      <c r="I413" s="430"/>
      <c r="J413" s="164">
        <f t="shared" si="11"/>
        <v>10</v>
      </c>
      <c r="K413" s="118" t="str">
        <f t="shared" si="12"/>
        <v/>
      </c>
      <c r="L413" s="135">
        <v>2</v>
      </c>
      <c r="M413" s="135">
        <v>1</v>
      </c>
      <c r="N413" s="135">
        <v>3</v>
      </c>
      <c r="O413" s="135">
        <v>4</v>
      </c>
      <c r="P413" s="135">
        <v>0</v>
      </c>
      <c r="Q413" s="135">
        <v>0</v>
      </c>
      <c r="R413" s="135">
        <v>0</v>
      </c>
    </row>
    <row r="414" spans="1:22" s="82" customFormat="1" ht="34.5" customHeight="1">
      <c r="A414" s="345" t="s">
        <v>1075</v>
      </c>
      <c r="B414" s="113"/>
      <c r="C414" s="436"/>
      <c r="D414" s="436"/>
      <c r="E414" s="383" t="s">
        <v>319</v>
      </c>
      <c r="F414" s="384"/>
      <c r="G414" s="384"/>
      <c r="H414" s="385"/>
      <c r="I414" s="430"/>
      <c r="J414" s="164">
        <f t="shared" si="11"/>
        <v>457</v>
      </c>
      <c r="K414" s="118" t="str">
        <f t="shared" si="12"/>
        <v/>
      </c>
      <c r="L414" s="135">
        <v>91</v>
      </c>
      <c r="M414" s="135">
        <v>45</v>
      </c>
      <c r="N414" s="135">
        <v>63</v>
      </c>
      <c r="O414" s="135">
        <v>31</v>
      </c>
      <c r="P414" s="135">
        <v>98</v>
      </c>
      <c r="Q414" s="135">
        <v>70</v>
      </c>
      <c r="R414" s="135">
        <v>59</v>
      </c>
    </row>
    <row r="415" spans="1:22" s="82" customFormat="1" ht="34.5" customHeight="1">
      <c r="A415" s="345" t="s">
        <v>1076</v>
      </c>
      <c r="B415" s="113"/>
      <c r="C415" s="436"/>
      <c r="D415" s="436"/>
      <c r="E415" s="383" t="s">
        <v>320</v>
      </c>
      <c r="F415" s="384"/>
      <c r="G415" s="384"/>
      <c r="H415" s="385"/>
      <c r="I415" s="430"/>
      <c r="J415" s="164">
        <f t="shared" si="11"/>
        <v>38</v>
      </c>
      <c r="K415" s="118" t="str">
        <f t="shared" si="12"/>
        <v/>
      </c>
      <c r="L415" s="135">
        <v>11</v>
      </c>
      <c r="M415" s="135">
        <v>6</v>
      </c>
      <c r="N415" s="135">
        <v>4</v>
      </c>
      <c r="O415" s="135">
        <v>2</v>
      </c>
      <c r="P415" s="135">
        <v>0</v>
      </c>
      <c r="Q415" s="135">
        <v>2</v>
      </c>
      <c r="R415" s="135">
        <v>13</v>
      </c>
    </row>
    <row r="416" spans="1:22" s="82" customFormat="1" ht="34.5" customHeight="1">
      <c r="A416" s="345" t="s">
        <v>1077</v>
      </c>
      <c r="B416" s="113"/>
      <c r="C416" s="436"/>
      <c r="D416" s="436"/>
      <c r="E416" s="386" t="s">
        <v>321</v>
      </c>
      <c r="F416" s="387"/>
      <c r="G416" s="387"/>
      <c r="H416" s="388"/>
      <c r="I416" s="430"/>
      <c r="J416" s="164">
        <f t="shared" si="11"/>
        <v>29</v>
      </c>
      <c r="K416" s="118" t="str">
        <f t="shared" si="12"/>
        <v/>
      </c>
      <c r="L416" s="135">
        <v>11</v>
      </c>
      <c r="M416" s="135">
        <v>0</v>
      </c>
      <c r="N416" s="135">
        <v>9</v>
      </c>
      <c r="O416" s="135">
        <v>2</v>
      </c>
      <c r="P416" s="135">
        <v>0</v>
      </c>
      <c r="Q416" s="135">
        <v>0</v>
      </c>
      <c r="R416" s="135">
        <v>7</v>
      </c>
    </row>
    <row r="417" spans="1:18" s="82" customFormat="1" ht="34.5" customHeight="1">
      <c r="A417" s="345" t="s">
        <v>1078</v>
      </c>
      <c r="B417" s="113"/>
      <c r="C417" s="436"/>
      <c r="D417" s="436"/>
      <c r="E417" s="386" t="s">
        <v>322</v>
      </c>
      <c r="F417" s="387"/>
      <c r="G417" s="387"/>
      <c r="H417" s="388"/>
      <c r="I417" s="430"/>
      <c r="J417" s="164">
        <f t="shared" si="11"/>
        <v>21</v>
      </c>
      <c r="K417" s="118" t="str">
        <f t="shared" si="12"/>
        <v/>
      </c>
      <c r="L417" s="135">
        <v>21</v>
      </c>
      <c r="M417" s="135">
        <v>0</v>
      </c>
      <c r="N417" s="135">
        <v>0</v>
      </c>
      <c r="O417" s="135">
        <v>0</v>
      </c>
      <c r="P417" s="135">
        <v>0</v>
      </c>
      <c r="Q417" s="135">
        <v>0</v>
      </c>
      <c r="R417" s="135">
        <v>0</v>
      </c>
    </row>
    <row r="418" spans="1:18" s="82" customFormat="1" ht="34.5" customHeight="1">
      <c r="A418" s="345" t="s">
        <v>1079</v>
      </c>
      <c r="B418" s="113"/>
      <c r="C418" s="436"/>
      <c r="D418" s="436"/>
      <c r="E418" s="383" t="s">
        <v>323</v>
      </c>
      <c r="F418" s="384"/>
      <c r="G418" s="384"/>
      <c r="H418" s="385"/>
      <c r="I418" s="430"/>
      <c r="J418" s="164">
        <f t="shared" si="11"/>
        <v>0</v>
      </c>
      <c r="K418" s="118" t="str">
        <f t="shared" si="12"/>
        <v/>
      </c>
      <c r="L418" s="135">
        <v>0</v>
      </c>
      <c r="M418" s="135">
        <v>0</v>
      </c>
      <c r="N418" s="135">
        <v>0</v>
      </c>
      <c r="O418" s="135">
        <v>0</v>
      </c>
      <c r="P418" s="135">
        <v>0</v>
      </c>
      <c r="Q418" s="135">
        <v>0</v>
      </c>
      <c r="R418" s="135">
        <v>0</v>
      </c>
    </row>
    <row r="419" spans="1:18" s="82" customFormat="1" ht="34.5" customHeight="1">
      <c r="A419" s="345" t="s">
        <v>1080</v>
      </c>
      <c r="B419" s="113"/>
      <c r="C419" s="436"/>
      <c r="D419" s="440"/>
      <c r="E419" s="400" t="s">
        <v>258</v>
      </c>
      <c r="F419" s="401"/>
      <c r="G419" s="401"/>
      <c r="H419" s="402"/>
      <c r="I419" s="430"/>
      <c r="J419" s="164">
        <f t="shared" si="11"/>
        <v>0</v>
      </c>
      <c r="K419" s="118" t="str">
        <f t="shared" si="12"/>
        <v/>
      </c>
      <c r="L419" s="135">
        <v>0</v>
      </c>
      <c r="M419" s="135">
        <v>0</v>
      </c>
      <c r="N419" s="135">
        <v>0</v>
      </c>
      <c r="O419" s="135">
        <v>0</v>
      </c>
      <c r="P419" s="135">
        <v>0</v>
      </c>
      <c r="Q419" s="135">
        <v>0</v>
      </c>
      <c r="R419" s="135">
        <v>0</v>
      </c>
    </row>
    <row r="420" spans="1:18" s="82" customFormat="1" ht="34.5" customHeight="1">
      <c r="A420" s="345" t="s">
        <v>1081</v>
      </c>
      <c r="B420" s="113"/>
      <c r="C420" s="436"/>
      <c r="D420" s="383" t="s">
        <v>324</v>
      </c>
      <c r="E420" s="384"/>
      <c r="F420" s="384"/>
      <c r="G420" s="384"/>
      <c r="H420" s="385"/>
      <c r="I420" s="430"/>
      <c r="J420" s="164">
        <f t="shared" si="11"/>
        <v>538</v>
      </c>
      <c r="K420" s="118" t="str">
        <f t="shared" si="12"/>
        <v/>
      </c>
      <c r="L420" s="135">
        <v>123</v>
      </c>
      <c r="M420" s="135">
        <v>55</v>
      </c>
      <c r="N420" s="135">
        <v>80</v>
      </c>
      <c r="O420" s="135">
        <v>37</v>
      </c>
      <c r="P420" s="135">
        <v>95</v>
      </c>
      <c r="Q420" s="135">
        <v>71</v>
      </c>
      <c r="R420" s="135">
        <v>77</v>
      </c>
    </row>
    <row r="421" spans="1:18" s="82" customFormat="1" ht="34.5" customHeight="1">
      <c r="A421" s="345" t="s">
        <v>1082</v>
      </c>
      <c r="B421" s="113"/>
      <c r="C421" s="436"/>
      <c r="D421" s="435" t="s">
        <v>325</v>
      </c>
      <c r="E421" s="437" t="s">
        <v>326</v>
      </c>
      <c r="F421" s="438"/>
      <c r="G421" s="438"/>
      <c r="H421" s="439"/>
      <c r="I421" s="430"/>
      <c r="J421" s="164">
        <f t="shared" si="11"/>
        <v>8</v>
      </c>
      <c r="K421" s="118" t="str">
        <f t="shared" si="12"/>
        <v/>
      </c>
      <c r="L421" s="135">
        <v>4</v>
      </c>
      <c r="M421" s="135">
        <v>0</v>
      </c>
      <c r="N421" s="135">
        <v>0</v>
      </c>
      <c r="O421" s="135">
        <v>0</v>
      </c>
      <c r="P421" s="135">
        <v>1</v>
      </c>
      <c r="Q421" s="135">
        <v>0</v>
      </c>
      <c r="R421" s="135">
        <v>3</v>
      </c>
    </row>
    <row r="422" spans="1:18" s="82" customFormat="1" ht="34.5" customHeight="1">
      <c r="A422" s="345" t="s">
        <v>1083</v>
      </c>
      <c r="B422" s="113"/>
      <c r="C422" s="436"/>
      <c r="D422" s="436"/>
      <c r="E422" s="383" t="s">
        <v>327</v>
      </c>
      <c r="F422" s="384"/>
      <c r="G422" s="384"/>
      <c r="H422" s="385"/>
      <c r="I422" s="430"/>
      <c r="J422" s="164">
        <f t="shared" si="11"/>
        <v>433</v>
      </c>
      <c r="K422" s="118" t="str">
        <f t="shared" si="12"/>
        <v/>
      </c>
      <c r="L422" s="135">
        <v>85</v>
      </c>
      <c r="M422" s="135">
        <v>45</v>
      </c>
      <c r="N422" s="135">
        <v>62</v>
      </c>
      <c r="O422" s="135">
        <v>29</v>
      </c>
      <c r="P422" s="135">
        <v>93</v>
      </c>
      <c r="Q422" s="135">
        <v>68</v>
      </c>
      <c r="R422" s="135">
        <v>51</v>
      </c>
    </row>
    <row r="423" spans="1:18" s="82" customFormat="1" ht="34.5" customHeight="1">
      <c r="A423" s="345" t="s">
        <v>1084</v>
      </c>
      <c r="B423" s="113"/>
      <c r="C423" s="436"/>
      <c r="D423" s="436"/>
      <c r="E423" s="383" t="s">
        <v>328</v>
      </c>
      <c r="F423" s="384"/>
      <c r="G423" s="384"/>
      <c r="H423" s="385"/>
      <c r="I423" s="430"/>
      <c r="J423" s="164">
        <f t="shared" si="11"/>
        <v>25</v>
      </c>
      <c r="K423" s="118" t="str">
        <f t="shared" si="12"/>
        <v/>
      </c>
      <c r="L423" s="135">
        <v>7</v>
      </c>
      <c r="M423" s="135">
        <v>5</v>
      </c>
      <c r="N423" s="135">
        <v>4</v>
      </c>
      <c r="O423" s="135">
        <v>2</v>
      </c>
      <c r="P423" s="135">
        <v>1</v>
      </c>
      <c r="Q423" s="135">
        <v>2</v>
      </c>
      <c r="R423" s="135">
        <v>4</v>
      </c>
    </row>
    <row r="424" spans="1:18" s="82" customFormat="1" ht="34.5" customHeight="1">
      <c r="A424" s="345" t="s">
        <v>1085</v>
      </c>
      <c r="B424" s="113"/>
      <c r="C424" s="436"/>
      <c r="D424" s="436"/>
      <c r="E424" s="383" t="s">
        <v>329</v>
      </c>
      <c r="F424" s="384"/>
      <c r="G424" s="384"/>
      <c r="H424" s="385"/>
      <c r="I424" s="430"/>
      <c r="J424" s="164">
        <f t="shared" si="11"/>
        <v>2</v>
      </c>
      <c r="K424" s="118" t="str">
        <f t="shared" si="12"/>
        <v/>
      </c>
      <c r="L424" s="135">
        <v>1</v>
      </c>
      <c r="M424" s="135">
        <v>0</v>
      </c>
      <c r="N424" s="135">
        <v>1</v>
      </c>
      <c r="O424" s="135">
        <v>0</v>
      </c>
      <c r="P424" s="135">
        <v>0</v>
      </c>
      <c r="Q424" s="135">
        <v>0</v>
      </c>
      <c r="R424" s="135">
        <v>0</v>
      </c>
    </row>
    <row r="425" spans="1:18" s="82" customFormat="1" ht="34.5" customHeight="1">
      <c r="A425" s="345" t="s">
        <v>1086</v>
      </c>
      <c r="B425" s="113"/>
      <c r="C425" s="436"/>
      <c r="D425" s="436"/>
      <c r="E425" s="383" t="s">
        <v>330</v>
      </c>
      <c r="F425" s="384"/>
      <c r="G425" s="384"/>
      <c r="H425" s="385"/>
      <c r="I425" s="430"/>
      <c r="J425" s="164">
        <f t="shared" si="11"/>
        <v>2</v>
      </c>
      <c r="K425" s="118" t="str">
        <f t="shared" si="12"/>
        <v/>
      </c>
      <c r="L425" s="135">
        <v>0</v>
      </c>
      <c r="M425" s="135">
        <v>0</v>
      </c>
      <c r="N425" s="135">
        <v>0</v>
      </c>
      <c r="O425" s="135">
        <v>0</v>
      </c>
      <c r="P425" s="135">
        <v>0</v>
      </c>
      <c r="Q425" s="135">
        <v>0</v>
      </c>
      <c r="R425" s="135">
        <v>2</v>
      </c>
    </row>
    <row r="426" spans="1:18" s="82" customFormat="1" ht="34.5" customHeight="1">
      <c r="A426" s="345" t="s">
        <v>1087</v>
      </c>
      <c r="B426" s="113"/>
      <c r="C426" s="436"/>
      <c r="D426" s="436"/>
      <c r="E426" s="386" t="s">
        <v>331</v>
      </c>
      <c r="F426" s="387"/>
      <c r="G426" s="387"/>
      <c r="H426" s="388"/>
      <c r="I426" s="430"/>
      <c r="J426" s="164">
        <f t="shared" si="11"/>
        <v>0</v>
      </c>
      <c r="K426" s="118" t="str">
        <f t="shared" si="12"/>
        <v/>
      </c>
      <c r="L426" s="135">
        <v>0</v>
      </c>
      <c r="M426" s="135">
        <v>0</v>
      </c>
      <c r="N426" s="135">
        <v>0</v>
      </c>
      <c r="O426" s="135">
        <v>0</v>
      </c>
      <c r="P426" s="135">
        <v>0</v>
      </c>
      <c r="Q426" s="135">
        <v>0</v>
      </c>
      <c r="R426" s="135">
        <v>0</v>
      </c>
    </row>
    <row r="427" spans="1:18" s="82" customFormat="1" ht="34.5" customHeight="1">
      <c r="A427" s="345" t="s">
        <v>1088</v>
      </c>
      <c r="B427" s="113"/>
      <c r="C427" s="436"/>
      <c r="D427" s="436"/>
      <c r="E427" s="383" t="s">
        <v>332</v>
      </c>
      <c r="F427" s="384"/>
      <c r="G427" s="384"/>
      <c r="H427" s="385"/>
      <c r="I427" s="430"/>
      <c r="J427" s="164">
        <f t="shared" si="11"/>
        <v>35</v>
      </c>
      <c r="K427" s="118" t="str">
        <f t="shared" si="12"/>
        <v/>
      </c>
      <c r="L427" s="135">
        <v>17</v>
      </c>
      <c r="M427" s="135">
        <v>0</v>
      </c>
      <c r="N427" s="135">
        <v>7</v>
      </c>
      <c r="O427" s="135">
        <v>2</v>
      </c>
      <c r="P427" s="135">
        <v>0</v>
      </c>
      <c r="Q427" s="135">
        <v>0</v>
      </c>
      <c r="R427" s="135">
        <v>9</v>
      </c>
    </row>
    <row r="428" spans="1:18" s="82" customFormat="1" ht="34.5" customHeight="1">
      <c r="A428" s="345" t="s">
        <v>1089</v>
      </c>
      <c r="B428" s="113"/>
      <c r="C428" s="436"/>
      <c r="D428" s="436"/>
      <c r="E428" s="383" t="s">
        <v>1090</v>
      </c>
      <c r="F428" s="384"/>
      <c r="G428" s="384"/>
      <c r="H428" s="385"/>
      <c r="I428" s="430"/>
      <c r="J428" s="164">
        <f t="shared" si="11"/>
        <v>33</v>
      </c>
      <c r="K428" s="118" t="str">
        <f t="shared" si="12"/>
        <v/>
      </c>
      <c r="L428" s="135">
        <v>9</v>
      </c>
      <c r="M428" s="135">
        <v>5</v>
      </c>
      <c r="N428" s="135">
        <v>6</v>
      </c>
      <c r="O428" s="135">
        <v>4</v>
      </c>
      <c r="P428" s="135">
        <v>0</v>
      </c>
      <c r="Q428" s="135">
        <v>1</v>
      </c>
      <c r="R428" s="135">
        <v>8</v>
      </c>
    </row>
    <row r="429" spans="1:18" s="82" customFormat="1" ht="34.5" customHeight="1">
      <c r="A429" s="345" t="s">
        <v>1091</v>
      </c>
      <c r="B429" s="113"/>
      <c r="C429" s="436"/>
      <c r="D429" s="436"/>
      <c r="E429" s="383" t="s">
        <v>258</v>
      </c>
      <c r="F429" s="384"/>
      <c r="G429" s="384"/>
      <c r="H429" s="385"/>
      <c r="I429" s="431"/>
      <c r="J429" s="164">
        <f t="shared" si="11"/>
        <v>0</v>
      </c>
      <c r="K429" s="118" t="str">
        <f t="shared" si="12"/>
        <v/>
      </c>
      <c r="L429" s="135">
        <v>0</v>
      </c>
      <c r="M429" s="135">
        <v>0</v>
      </c>
      <c r="N429" s="135">
        <v>0</v>
      </c>
      <c r="O429" s="135">
        <v>0</v>
      </c>
      <c r="P429" s="135">
        <v>0</v>
      </c>
      <c r="Q429" s="135">
        <v>0</v>
      </c>
      <c r="R429" s="135">
        <v>0</v>
      </c>
    </row>
    <row r="430" spans="1:18" s="1" customFormat="1">
      <c r="A430" s="325"/>
      <c r="B430" s="19"/>
      <c r="C430" s="19"/>
      <c r="D430" s="19"/>
      <c r="E430" s="19"/>
      <c r="F430" s="19"/>
      <c r="G430" s="19"/>
      <c r="H430" s="15"/>
      <c r="I430" s="15"/>
      <c r="J430" s="87"/>
      <c r="K430" s="88"/>
      <c r="L430" s="89"/>
      <c r="M430" s="89"/>
      <c r="N430" s="89"/>
      <c r="O430" s="89"/>
      <c r="P430" s="89"/>
      <c r="Q430" s="89"/>
    </row>
    <row r="431" spans="1:18" s="82" customFormat="1">
      <c r="A431" s="325"/>
      <c r="B431" s="83"/>
      <c r="C431" s="60"/>
      <c r="D431" s="60"/>
      <c r="E431" s="60"/>
      <c r="F431" s="60"/>
      <c r="G431" s="60"/>
      <c r="H431" s="90"/>
      <c r="I431" s="90"/>
      <c r="J431" s="87"/>
      <c r="K431" s="88"/>
      <c r="L431" s="89"/>
      <c r="M431" s="89"/>
      <c r="N431" s="89"/>
      <c r="O431" s="89"/>
      <c r="P431" s="89"/>
      <c r="Q431" s="89"/>
    </row>
    <row r="432" spans="1:18" s="4" customFormat="1">
      <c r="A432" s="325"/>
      <c r="B432" s="113"/>
      <c r="C432" s="166"/>
      <c r="D432" s="165"/>
      <c r="H432" s="307"/>
      <c r="I432" s="307"/>
      <c r="J432" s="59"/>
      <c r="K432" s="30"/>
      <c r="L432" s="101"/>
      <c r="M432" s="101"/>
      <c r="N432" s="101"/>
      <c r="O432" s="101"/>
      <c r="P432" s="101"/>
      <c r="Q432" s="101"/>
    </row>
    <row r="433" spans="1:22" s="4" customFormat="1">
      <c r="A433" s="325"/>
      <c r="B433" s="19" t="s">
        <v>334</v>
      </c>
      <c r="C433" s="44"/>
      <c r="D433" s="44"/>
      <c r="E433" s="44"/>
      <c r="F433" s="44"/>
      <c r="G433" s="44"/>
      <c r="H433" s="15"/>
      <c r="I433" s="15"/>
      <c r="J433" s="59"/>
      <c r="K433" s="30"/>
      <c r="L433" s="101"/>
      <c r="M433" s="101"/>
      <c r="N433" s="101"/>
      <c r="O433" s="101"/>
      <c r="P433" s="101"/>
      <c r="Q433" s="101"/>
    </row>
    <row r="434" spans="1:22">
      <c r="A434" s="325"/>
      <c r="B434" s="19"/>
      <c r="C434" s="19"/>
      <c r="D434" s="19"/>
      <c r="E434" s="19"/>
      <c r="F434" s="19"/>
      <c r="G434" s="19"/>
      <c r="H434" s="15"/>
      <c r="I434" s="15"/>
      <c r="L434" s="23"/>
      <c r="M434" s="23"/>
      <c r="N434" s="23"/>
      <c r="O434" s="23"/>
      <c r="P434" s="23"/>
      <c r="Q434" s="23"/>
      <c r="R434" s="9"/>
      <c r="S434" s="9"/>
      <c r="T434" s="9"/>
      <c r="U434" s="9"/>
      <c r="V434" s="9"/>
    </row>
    <row r="435" spans="1:22" ht="34.5" customHeight="1">
      <c r="A435" s="335"/>
      <c r="B435" s="19"/>
      <c r="C435" s="4"/>
      <c r="D435" s="4"/>
      <c r="F435" s="4"/>
      <c r="G435" s="4"/>
      <c r="H435" s="307"/>
      <c r="I435" s="307"/>
      <c r="J435" s="74" t="s">
        <v>77</v>
      </c>
      <c r="K435" s="167"/>
      <c r="L435" s="76" t="s">
        <v>611</v>
      </c>
      <c r="M435" s="76" t="s">
        <v>609</v>
      </c>
      <c r="N435" s="76" t="s">
        <v>605</v>
      </c>
      <c r="O435" s="76" t="s">
        <v>606</v>
      </c>
      <c r="P435" s="76" t="s">
        <v>607</v>
      </c>
      <c r="Q435" s="76" t="s">
        <v>608</v>
      </c>
      <c r="R435" s="76" t="s">
        <v>610</v>
      </c>
      <c r="S435" s="9"/>
      <c r="T435" s="9"/>
      <c r="U435" s="9"/>
      <c r="V435" s="9"/>
    </row>
    <row r="436" spans="1:22" ht="20.25" customHeight="1">
      <c r="A436" s="336" t="s">
        <v>988</v>
      </c>
      <c r="B436" s="2"/>
      <c r="C436" s="60"/>
      <c r="D436" s="4"/>
      <c r="F436" s="4"/>
      <c r="G436" s="4"/>
      <c r="H436" s="307"/>
      <c r="I436" s="65" t="s">
        <v>78</v>
      </c>
      <c r="J436" s="66"/>
      <c r="K436" s="168"/>
      <c r="L436" s="78" t="s">
        <v>596</v>
      </c>
      <c r="M436" s="78" t="s">
        <v>596</v>
      </c>
      <c r="N436" s="78" t="s">
        <v>596</v>
      </c>
      <c r="O436" s="78" t="s">
        <v>596</v>
      </c>
      <c r="P436" s="78" t="s">
        <v>596</v>
      </c>
      <c r="Q436" s="78" t="s">
        <v>596</v>
      </c>
      <c r="R436" s="78" t="s">
        <v>596</v>
      </c>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IF(SUM(L437:R437)=0,IF(COUNTIF(L437:R437,"未確認")&gt;0,"未確認",IF(COUNTIF(L437:R437,"~*")&gt;0,"*",SUM(L437:R437))),SUM(L437:R437))</f>
        <v>530</v>
      </c>
      <c r="K437" s="170" t="str">
        <f>IF(OR(COUNTIF(L437:R437,"未確認")&gt;0,COUNTIF(L437:R437,"~*")&gt;0),"※","")</f>
        <v/>
      </c>
      <c r="L437" s="135">
        <v>119</v>
      </c>
      <c r="M437" s="135">
        <v>55</v>
      </c>
      <c r="N437" s="135">
        <v>80</v>
      </c>
      <c r="O437" s="135">
        <v>37</v>
      </c>
      <c r="P437" s="135">
        <v>94</v>
      </c>
      <c r="Q437" s="135">
        <v>71</v>
      </c>
      <c r="R437" s="135">
        <v>74</v>
      </c>
    </row>
    <row r="438" spans="1:22" s="82" customFormat="1" ht="34.5" customHeight="1">
      <c r="A438" s="344" t="s">
        <v>1094</v>
      </c>
      <c r="B438" s="113"/>
      <c r="C438" s="171"/>
      <c r="D438" s="172"/>
      <c r="E438" s="432" t="s">
        <v>1095</v>
      </c>
      <c r="F438" s="433"/>
      <c r="G438" s="433"/>
      <c r="H438" s="434"/>
      <c r="I438" s="430"/>
      <c r="J438" s="169">
        <f>IF(SUM(L438:R438)=0,IF(COUNTIF(L438:R438,"未確認")&gt;0,"未確認",IF(COUNTIF(L438:R438,"~*")&gt;0,"*",SUM(L438:R438))),SUM(L438:R438))</f>
        <v>0</v>
      </c>
      <c r="K438" s="170" t="str">
        <f>IF(OR(COUNTIF(L438:R438,"未確認")&gt;0,COUNTIF(L438:R438,"~*")&gt;0),"※","")</f>
        <v/>
      </c>
      <c r="L438" s="135">
        <v>0</v>
      </c>
      <c r="M438" s="135">
        <v>0</v>
      </c>
      <c r="N438" s="135">
        <v>0</v>
      </c>
      <c r="O438" s="135">
        <v>0</v>
      </c>
      <c r="P438" s="135">
        <v>0</v>
      </c>
      <c r="Q438" s="135">
        <v>0</v>
      </c>
      <c r="R438" s="135">
        <v>0</v>
      </c>
    </row>
    <row r="439" spans="1:22" s="82" customFormat="1" ht="34.5" customHeight="1">
      <c r="A439" s="344" t="s">
        <v>1096</v>
      </c>
      <c r="B439" s="113"/>
      <c r="C439" s="171"/>
      <c r="D439" s="172"/>
      <c r="E439" s="432" t="s">
        <v>1097</v>
      </c>
      <c r="F439" s="433"/>
      <c r="G439" s="433"/>
      <c r="H439" s="434"/>
      <c r="I439" s="430"/>
      <c r="J439" s="169">
        <f>IF(SUM(L439:R439)=0,IF(COUNTIF(L439:R439,"未確認")&gt;0,"未確認",IF(COUNTIF(L439:R439,"~*")&gt;0,"*",SUM(L439:R439))),SUM(L439:R439))</f>
        <v>54</v>
      </c>
      <c r="K439" s="170" t="str">
        <f>IF(OR(COUNTIF(L439:R439,"未確認")&gt;0,COUNTIF(L439:R439,"~*")&gt;0),"※","")</f>
        <v/>
      </c>
      <c r="L439" s="135">
        <v>33</v>
      </c>
      <c r="M439" s="135">
        <v>8</v>
      </c>
      <c r="N439" s="135">
        <v>0</v>
      </c>
      <c r="O439" s="135">
        <v>3</v>
      </c>
      <c r="P439" s="135">
        <v>0</v>
      </c>
      <c r="Q439" s="135">
        <v>0</v>
      </c>
      <c r="R439" s="135">
        <v>10</v>
      </c>
    </row>
    <row r="440" spans="1:22" s="82" customFormat="1" ht="34.5" customHeight="1">
      <c r="A440" s="344" t="s">
        <v>1098</v>
      </c>
      <c r="B440" s="113"/>
      <c r="C440" s="171"/>
      <c r="D440" s="172"/>
      <c r="E440" s="432" t="s">
        <v>338</v>
      </c>
      <c r="F440" s="433"/>
      <c r="G440" s="433"/>
      <c r="H440" s="434"/>
      <c r="I440" s="430"/>
      <c r="J440" s="169">
        <f>IF(SUM(L440:R440)=0,IF(COUNTIF(L440:R440,"未確認")&gt;0,"未確認",IF(COUNTIF(L440:R440,"~*")&gt;0,"*",SUM(L440:R440))),SUM(L440:R440))</f>
        <v>476</v>
      </c>
      <c r="K440" s="170" t="str">
        <f>IF(OR(COUNTIF(L440:R440,"未確認")&gt;0,COUNTIF(L440:R440,"~*")&gt;0),"※","")</f>
        <v/>
      </c>
      <c r="L440" s="135">
        <v>86</v>
      </c>
      <c r="M440" s="135">
        <v>47</v>
      </c>
      <c r="N440" s="135">
        <v>80</v>
      </c>
      <c r="O440" s="135">
        <v>34</v>
      </c>
      <c r="P440" s="135">
        <v>94</v>
      </c>
      <c r="Q440" s="135">
        <v>71</v>
      </c>
      <c r="R440" s="135">
        <v>64</v>
      </c>
    </row>
    <row r="441" spans="1:22" s="82" customFormat="1" ht="34.5" customHeight="1">
      <c r="A441" s="345" t="s">
        <v>1099</v>
      </c>
      <c r="B441" s="2"/>
      <c r="C441" s="173"/>
      <c r="D441" s="174"/>
      <c r="E441" s="432" t="s">
        <v>339</v>
      </c>
      <c r="F441" s="433"/>
      <c r="G441" s="433"/>
      <c r="H441" s="434"/>
      <c r="I441" s="431"/>
      <c r="J441" s="169">
        <f>IF(SUM(L441:R441)=0,IF(COUNTIF(L441:R441,"未確認")&gt;0,"未確認",IF(COUNTIF(L441:R441,"~*")&gt;0,"*",SUM(L441:R441))),SUM(L441:R441))</f>
        <v>0</v>
      </c>
      <c r="K441" s="170" t="str">
        <f>IF(OR(COUNTIF(L441:R441,"未確認")&gt;0,COUNTIF(L441:R441,"~*")&gt;0),"※","")</f>
        <v/>
      </c>
      <c r="L441" s="135">
        <v>0</v>
      </c>
      <c r="M441" s="135">
        <v>0</v>
      </c>
      <c r="N441" s="135">
        <v>0</v>
      </c>
      <c r="O441" s="135">
        <v>0</v>
      </c>
      <c r="P441" s="135">
        <v>0</v>
      </c>
      <c r="Q441" s="135">
        <v>0</v>
      </c>
      <c r="R441" s="135">
        <v>0</v>
      </c>
    </row>
    <row r="442" spans="1:22" s="1" customFormat="1">
      <c r="A442" s="325"/>
      <c r="B442" s="19"/>
      <c r="C442" s="125"/>
      <c r="D442" s="19"/>
      <c r="E442" s="19"/>
      <c r="F442" s="19"/>
      <c r="G442" s="19"/>
      <c r="H442" s="15"/>
      <c r="I442" s="15"/>
      <c r="J442" s="87"/>
      <c r="K442" s="88"/>
      <c r="L442" s="89"/>
      <c r="M442" s="89"/>
      <c r="N442" s="89"/>
      <c r="O442" s="89"/>
      <c r="P442" s="89"/>
      <c r="Q442" s="89"/>
    </row>
    <row r="443" spans="1:22" s="82" customFormat="1">
      <c r="A443" s="325"/>
      <c r="B443" s="83"/>
      <c r="C443" s="60"/>
      <c r="D443" s="60"/>
      <c r="E443" s="60"/>
      <c r="F443" s="60"/>
      <c r="G443" s="60"/>
      <c r="H443" s="90"/>
      <c r="I443" s="90"/>
      <c r="J443" s="87"/>
      <c r="K443" s="88"/>
      <c r="L443" s="89"/>
      <c r="M443" s="89"/>
      <c r="N443" s="89"/>
      <c r="O443" s="89"/>
      <c r="P443" s="89"/>
      <c r="Q443" s="89"/>
    </row>
    <row r="444" spans="1:22" s="1" customFormat="1">
      <c r="A444" s="325"/>
      <c r="B444" s="2"/>
      <c r="C444" s="346"/>
      <c r="D444" s="4"/>
      <c r="E444" s="4"/>
      <c r="F444" s="4"/>
      <c r="G444" s="4"/>
      <c r="H444" s="175"/>
      <c r="I444" s="175"/>
      <c r="J444" s="59"/>
      <c r="K444" s="30"/>
      <c r="L444" s="101"/>
      <c r="M444" s="101"/>
      <c r="N444" s="101"/>
      <c r="O444" s="101"/>
      <c r="P444" s="101"/>
      <c r="Q444" s="101"/>
    </row>
    <row r="445" spans="1:22" s="4" customFormat="1">
      <c r="A445" s="325"/>
      <c r="B445" s="19" t="s">
        <v>340</v>
      </c>
      <c r="C445" s="44"/>
      <c r="D445" s="44"/>
      <c r="E445" s="44"/>
      <c r="F445" s="44"/>
      <c r="G445" s="44"/>
      <c r="H445" s="15"/>
      <c r="I445" s="15"/>
      <c r="J445" s="59"/>
      <c r="K445" s="30"/>
      <c r="L445" s="101"/>
      <c r="M445" s="101"/>
      <c r="N445" s="101"/>
      <c r="O445" s="101"/>
      <c r="P445" s="101"/>
      <c r="Q445" s="101"/>
    </row>
    <row r="446" spans="1:22" s="1" customFormat="1">
      <c r="A446" s="325"/>
      <c r="B446" s="113" t="s">
        <v>341</v>
      </c>
      <c r="C446" s="4"/>
      <c r="D446" s="4"/>
      <c r="E446" s="4"/>
      <c r="F446" s="4"/>
      <c r="G446" s="4"/>
      <c r="H446" s="307"/>
      <c r="I446" s="307"/>
      <c r="J446" s="59"/>
      <c r="K446" s="30"/>
      <c r="L446" s="101"/>
      <c r="M446" s="101"/>
      <c r="N446" s="101"/>
      <c r="O446" s="101"/>
      <c r="P446" s="101"/>
      <c r="Q446" s="101"/>
    </row>
    <row r="447" spans="1:22">
      <c r="A447" s="325"/>
      <c r="B447" s="19"/>
      <c r="C447" s="19"/>
      <c r="D447" s="19"/>
      <c r="E447" s="19"/>
      <c r="F447" s="19"/>
      <c r="G447" s="19"/>
      <c r="H447" s="15"/>
      <c r="I447" s="15"/>
      <c r="L447" s="23"/>
      <c r="M447" s="23"/>
      <c r="N447" s="23"/>
      <c r="O447" s="23"/>
      <c r="P447" s="23"/>
      <c r="Q447" s="23"/>
      <c r="R447" s="9"/>
      <c r="S447" s="9"/>
      <c r="T447" s="9"/>
      <c r="U447" s="9"/>
      <c r="V447" s="9"/>
    </row>
    <row r="448" spans="1:22" ht="34.5" customHeight="1">
      <c r="A448" s="325"/>
      <c r="B448" s="19"/>
      <c r="C448" s="4"/>
      <c r="D448" s="4"/>
      <c r="F448" s="4"/>
      <c r="G448" s="4"/>
      <c r="H448" s="307"/>
      <c r="I448" s="307"/>
      <c r="J448" s="74" t="s">
        <v>77</v>
      </c>
      <c r="K448" s="167"/>
      <c r="L448" s="76" t="s">
        <v>611</v>
      </c>
      <c r="M448" s="76" t="s">
        <v>609</v>
      </c>
      <c r="N448" s="76" t="s">
        <v>605</v>
      </c>
      <c r="O448" s="76" t="s">
        <v>606</v>
      </c>
      <c r="P448" s="76" t="s">
        <v>607</v>
      </c>
      <c r="Q448" s="76" t="s">
        <v>608</v>
      </c>
      <c r="R448" s="76" t="s">
        <v>610</v>
      </c>
      <c r="S448" s="9"/>
      <c r="T448" s="9"/>
      <c r="U448" s="9"/>
      <c r="V448" s="9"/>
    </row>
    <row r="449" spans="1:22" ht="20.25" customHeight="1">
      <c r="A449" s="325"/>
      <c r="B449" s="2"/>
      <c r="C449" s="4"/>
      <c r="D449" s="4"/>
      <c r="F449" s="4"/>
      <c r="G449" s="4"/>
      <c r="H449" s="307"/>
      <c r="I449" s="65" t="s">
        <v>1012</v>
      </c>
      <c r="J449" s="66"/>
      <c r="K449" s="168"/>
      <c r="L449" s="78" t="s">
        <v>596</v>
      </c>
      <c r="M449" s="78" t="s">
        <v>596</v>
      </c>
      <c r="N449" s="78" t="s">
        <v>596</v>
      </c>
      <c r="O449" s="78" t="s">
        <v>596</v>
      </c>
      <c r="P449" s="78" t="s">
        <v>596</v>
      </c>
      <c r="Q449" s="78" t="s">
        <v>596</v>
      </c>
      <c r="R449" s="78" t="s">
        <v>596</v>
      </c>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c r="M450" s="145"/>
      <c r="N450" s="145"/>
      <c r="O450" s="145"/>
      <c r="P450" s="145"/>
      <c r="Q450" s="145"/>
      <c r="R450" s="145"/>
    </row>
    <row r="451" spans="1:22" s="82" customFormat="1" ht="34.5" customHeight="1">
      <c r="A451" s="345" t="s">
        <v>1102</v>
      </c>
      <c r="B451" s="113"/>
      <c r="C451" s="171"/>
      <c r="D451" s="177"/>
      <c r="E451" s="383" t="s">
        <v>343</v>
      </c>
      <c r="F451" s="384"/>
      <c r="G451" s="384"/>
      <c r="H451" s="385"/>
      <c r="I451" s="394"/>
      <c r="J451" s="169">
        <v>0</v>
      </c>
      <c r="K451" s="176" t="str">
        <f t="shared" ref="K451:K455" si="13">IF(OR(COUNTIF(J451,"未確認")&gt;0,COUNTIF(J451,"~*")&gt;0),"※","")</f>
        <v/>
      </c>
      <c r="L451" s="147"/>
      <c r="M451" s="148"/>
      <c r="N451" s="148"/>
      <c r="O451" s="148"/>
      <c r="P451" s="148"/>
      <c r="Q451" s="148"/>
      <c r="R451" s="148"/>
    </row>
    <row r="452" spans="1:22" s="82" customFormat="1" ht="34.5" customHeight="1">
      <c r="A452" s="345" t="s">
        <v>1103</v>
      </c>
      <c r="B452" s="113"/>
      <c r="C452" s="173"/>
      <c r="D452" s="178"/>
      <c r="E452" s="383" t="s">
        <v>344</v>
      </c>
      <c r="F452" s="384"/>
      <c r="G452" s="384"/>
      <c r="H452" s="385"/>
      <c r="I452" s="394"/>
      <c r="J452" s="169">
        <v>0</v>
      </c>
      <c r="K452" s="176" t="str">
        <f t="shared" si="13"/>
        <v/>
      </c>
      <c r="L452" s="147"/>
      <c r="M452" s="148"/>
      <c r="N452" s="148"/>
      <c r="O452" s="148"/>
      <c r="P452" s="148"/>
      <c r="Q452" s="148"/>
      <c r="R452" s="148"/>
    </row>
    <row r="453" spans="1:22" s="82" customFormat="1" ht="34.5" customHeight="1">
      <c r="A453" s="345" t="s">
        <v>1104</v>
      </c>
      <c r="B453" s="113"/>
      <c r="C453" s="427" t="s">
        <v>345</v>
      </c>
      <c r="D453" s="428"/>
      <c r="E453" s="428"/>
      <c r="F453" s="428"/>
      <c r="G453" s="428"/>
      <c r="H453" s="429"/>
      <c r="I453" s="394"/>
      <c r="J453" s="169">
        <v>0</v>
      </c>
      <c r="K453" s="176" t="str">
        <f t="shared" si="13"/>
        <v/>
      </c>
      <c r="L453" s="147"/>
      <c r="M453" s="148"/>
      <c r="N453" s="148"/>
      <c r="O453" s="148"/>
      <c r="P453" s="148"/>
      <c r="Q453" s="148"/>
      <c r="R453" s="148"/>
    </row>
    <row r="454" spans="1:22" s="82" customFormat="1" ht="34.5" customHeight="1">
      <c r="A454" s="345" t="s">
        <v>1105</v>
      </c>
      <c r="B454" s="113"/>
      <c r="C454" s="171"/>
      <c r="D454" s="177"/>
      <c r="E454" s="383" t="s">
        <v>346</v>
      </c>
      <c r="F454" s="384"/>
      <c r="G454" s="384"/>
      <c r="H454" s="385"/>
      <c r="I454" s="394"/>
      <c r="J454" s="169">
        <v>0</v>
      </c>
      <c r="K454" s="176" t="str">
        <f t="shared" si="13"/>
        <v/>
      </c>
      <c r="L454" s="147"/>
      <c r="M454" s="148"/>
      <c r="N454" s="148"/>
      <c r="O454" s="148"/>
      <c r="P454" s="148"/>
      <c r="Q454" s="148"/>
      <c r="R454" s="148"/>
    </row>
    <row r="455" spans="1:22" s="82" customFormat="1" ht="34.5" customHeight="1">
      <c r="A455" s="345" t="s">
        <v>1106</v>
      </c>
      <c r="B455" s="113"/>
      <c r="C455" s="173"/>
      <c r="D455" s="178"/>
      <c r="E455" s="383" t="s">
        <v>347</v>
      </c>
      <c r="F455" s="384"/>
      <c r="G455" s="384"/>
      <c r="H455" s="385"/>
      <c r="I455" s="395"/>
      <c r="J455" s="169">
        <v>0</v>
      </c>
      <c r="K455" s="176" t="str">
        <f t="shared" si="13"/>
        <v/>
      </c>
      <c r="L455" s="149"/>
      <c r="M455" s="150"/>
      <c r="N455" s="150"/>
      <c r="O455" s="150"/>
      <c r="P455" s="150"/>
      <c r="Q455" s="150"/>
      <c r="R455" s="150"/>
    </row>
    <row r="456" spans="1:22" s="1" customFormat="1">
      <c r="A456" s="325"/>
      <c r="B456" s="19"/>
      <c r="C456" s="19"/>
      <c r="D456" s="19"/>
      <c r="E456" s="19"/>
      <c r="F456" s="19"/>
      <c r="G456" s="19"/>
      <c r="H456" s="15"/>
      <c r="I456" s="15"/>
      <c r="J456" s="87"/>
      <c r="K456" s="88"/>
      <c r="L456" s="89"/>
      <c r="M456" s="89"/>
      <c r="N456" s="89"/>
      <c r="O456" s="89"/>
      <c r="P456" s="89"/>
      <c r="Q456" s="89"/>
    </row>
    <row r="457" spans="1:22" s="82" customFormat="1">
      <c r="A457" s="325"/>
      <c r="B457" s="83"/>
      <c r="C457" s="60"/>
      <c r="D457" s="60"/>
      <c r="E457" s="60"/>
      <c r="F457" s="60"/>
      <c r="G457" s="60"/>
      <c r="H457" s="90"/>
      <c r="I457" s="90"/>
      <c r="J457" s="87"/>
      <c r="K457" s="88"/>
      <c r="L457" s="89"/>
      <c r="M457" s="89"/>
      <c r="N457" s="89"/>
      <c r="O457" s="89"/>
      <c r="P457" s="89"/>
      <c r="Q457" s="89"/>
    </row>
    <row r="458" spans="1:22" s="82" customFormat="1">
      <c r="A458" s="325"/>
      <c r="B458" s="113"/>
      <c r="C458" s="113"/>
      <c r="D458" s="60"/>
      <c r="E458" s="60"/>
      <c r="F458" s="60"/>
      <c r="G458" s="60"/>
      <c r="H458" s="90"/>
      <c r="I458" s="153" t="s">
        <v>304</v>
      </c>
      <c r="J458" s="87"/>
      <c r="K458" s="88"/>
      <c r="L458" s="89"/>
      <c r="M458" s="89"/>
      <c r="N458" s="89"/>
      <c r="O458" s="89"/>
      <c r="P458" s="89"/>
      <c r="Q458" s="89"/>
    </row>
    <row r="459" spans="1:22" s="82" customFormat="1">
      <c r="A459" s="325"/>
      <c r="B459" s="113"/>
      <c r="C459" s="113"/>
      <c r="D459" s="60"/>
      <c r="E459" s="60"/>
      <c r="F459" s="60"/>
      <c r="G459" s="60"/>
      <c r="H459" s="90"/>
      <c r="I459" s="90"/>
      <c r="J459" s="87"/>
      <c r="K459" s="88"/>
      <c r="L459" s="89"/>
      <c r="M459" s="89"/>
      <c r="N459" s="89"/>
      <c r="O459" s="89"/>
      <c r="P459" s="89"/>
      <c r="Q459" s="89"/>
    </row>
    <row r="460" spans="1:22" s="82" customFormat="1">
      <c r="A460" s="325"/>
      <c r="B460" s="113"/>
      <c r="C460" s="113"/>
      <c r="D460" s="60"/>
      <c r="E460" s="60"/>
      <c r="F460" s="60"/>
      <c r="G460" s="60"/>
      <c r="H460" s="90"/>
      <c r="I460" s="90"/>
      <c r="J460" s="87"/>
      <c r="K460" s="88"/>
      <c r="L460" s="89"/>
      <c r="M460" s="89"/>
      <c r="N460" s="89"/>
      <c r="O460" s="89"/>
      <c r="P460" s="89"/>
      <c r="Q460" s="89"/>
    </row>
    <row r="461" spans="1:22" s="22" customFormat="1">
      <c r="A461" s="325"/>
      <c r="B461" s="2"/>
      <c r="C461" s="51"/>
      <c r="D461" s="36"/>
      <c r="E461" s="36"/>
      <c r="F461" s="36"/>
      <c r="G461" s="36"/>
      <c r="H461" s="21"/>
      <c r="I461" s="38"/>
      <c r="J461" s="6"/>
      <c r="K461" s="7"/>
      <c r="M461" s="49"/>
      <c r="N461" s="49"/>
      <c r="O461" s="49"/>
      <c r="P461" s="49"/>
      <c r="Q461" s="49"/>
      <c r="R461" s="9"/>
    </row>
    <row r="462" spans="1:22" s="22" customFormat="1">
      <c r="A462" s="325"/>
      <c r="B462" s="2"/>
      <c r="C462" s="51"/>
      <c r="D462" s="36"/>
      <c r="E462" s="36"/>
      <c r="F462" s="36"/>
      <c r="G462" s="36"/>
      <c r="H462" s="21"/>
      <c r="I462" s="38"/>
      <c r="J462" s="6"/>
      <c r="K462" s="7"/>
      <c r="M462" s="49"/>
      <c r="N462" s="49"/>
      <c r="O462" s="49"/>
      <c r="P462" s="49"/>
      <c r="Q462" s="49"/>
      <c r="R462" s="9"/>
    </row>
    <row r="463" spans="1:22" s="22" customFormat="1">
      <c r="A463" s="325"/>
      <c r="B463" s="2"/>
      <c r="H463" s="51"/>
      <c r="M463" s="39"/>
      <c r="N463" s="39"/>
      <c r="O463" s="39"/>
      <c r="P463" s="39"/>
      <c r="Q463" s="39"/>
      <c r="R463" s="9"/>
    </row>
    <row r="464" spans="1:22" s="22" customFormat="1">
      <c r="A464" s="325"/>
      <c r="B464" s="2"/>
      <c r="H464" s="51"/>
      <c r="M464" s="49"/>
      <c r="N464" s="49"/>
      <c r="O464" s="49"/>
      <c r="P464" s="49"/>
      <c r="Q464" s="49"/>
      <c r="R464" s="9"/>
    </row>
    <row r="465" spans="1:22" s="22" customFormat="1">
      <c r="A465" s="325"/>
      <c r="B465" s="2"/>
      <c r="H465" s="51"/>
      <c r="M465" s="39"/>
      <c r="N465" s="39"/>
      <c r="O465" s="39"/>
      <c r="P465" s="39"/>
      <c r="Q465" s="39"/>
      <c r="R465" s="9"/>
    </row>
    <row r="466" spans="1:22" s="22" customFormat="1">
      <c r="A466" s="325"/>
      <c r="B466" s="2"/>
      <c r="H466" s="51"/>
      <c r="M466" s="39"/>
      <c r="N466" s="39"/>
      <c r="O466" s="39"/>
      <c r="P466" s="39"/>
      <c r="Q466" s="39"/>
      <c r="R466" s="9"/>
    </row>
    <row r="467" spans="1:22" s="22" customFormat="1">
      <c r="A467" s="325"/>
      <c r="B467" s="2"/>
      <c r="H467" s="51"/>
      <c r="L467" s="8"/>
      <c r="M467" s="8"/>
      <c r="N467" s="8"/>
      <c r="O467" s="8"/>
      <c r="P467" s="8"/>
      <c r="Q467" s="8"/>
      <c r="R467" s="9"/>
    </row>
    <row r="468" spans="1:22" s="22" customFormat="1">
      <c r="A468" s="325"/>
      <c r="B468" s="2"/>
      <c r="C468" s="42"/>
      <c r="D468" s="42"/>
      <c r="E468" s="42"/>
      <c r="F468" s="42"/>
      <c r="G468" s="179"/>
      <c r="H468" s="42"/>
      <c r="I468" s="42"/>
      <c r="J468" s="42"/>
      <c r="K468" s="50"/>
      <c r="L468" s="42"/>
      <c r="M468" s="42"/>
      <c r="N468" s="42"/>
      <c r="O468" s="42"/>
      <c r="P468" s="42"/>
      <c r="Q468" s="42"/>
      <c r="R468" s="9"/>
    </row>
    <row r="469" spans="1:22" s="22" customFormat="1">
      <c r="A469" s="325"/>
      <c r="B469" s="2"/>
      <c r="C469" s="60"/>
      <c r="D469" s="4"/>
      <c r="E469" s="4"/>
      <c r="F469" s="4"/>
      <c r="G469" s="4"/>
      <c r="H469" s="307"/>
      <c r="I469" s="307"/>
      <c r="J469" s="61"/>
      <c r="K469" s="30"/>
      <c r="L469" s="59"/>
      <c r="M469" s="59"/>
      <c r="N469" s="59"/>
      <c r="O469" s="59"/>
      <c r="P469" s="59"/>
      <c r="Q469" s="59"/>
      <c r="R469" s="9"/>
    </row>
    <row r="470" spans="1:22" s="1" customFormat="1" ht="19.5">
      <c r="A470" s="325"/>
      <c r="B470" s="343" t="s">
        <v>1107</v>
      </c>
      <c r="C470" s="347"/>
      <c r="D470" s="55"/>
      <c r="E470" s="55"/>
      <c r="F470" s="55"/>
      <c r="G470" s="55"/>
      <c r="H470" s="56"/>
      <c r="I470" s="56"/>
      <c r="J470" s="58"/>
      <c r="K470" s="57"/>
      <c r="L470" s="163"/>
      <c r="M470" s="163"/>
      <c r="N470" s="163"/>
      <c r="O470" s="163"/>
      <c r="P470" s="163"/>
      <c r="Q470" s="163"/>
    </row>
    <row r="471" spans="1:22" s="1" customFormat="1">
      <c r="A471" s="325"/>
      <c r="B471" s="19" t="s">
        <v>349</v>
      </c>
      <c r="C471" s="348"/>
      <c r="D471" s="4"/>
      <c r="E471" s="4"/>
      <c r="F471" s="4"/>
      <c r="G471" s="4"/>
      <c r="H471" s="307"/>
      <c r="I471" s="307"/>
      <c r="J471" s="59"/>
      <c r="K471" s="30"/>
      <c r="L471" s="101"/>
      <c r="M471" s="101"/>
      <c r="N471" s="101"/>
      <c r="O471" s="101"/>
      <c r="P471" s="101"/>
      <c r="Q471" s="101"/>
    </row>
    <row r="472" spans="1:22">
      <c r="A472" s="325"/>
      <c r="B472" s="19"/>
      <c r="C472" s="19"/>
      <c r="D472" s="19"/>
      <c r="E472" s="19"/>
      <c r="F472" s="19"/>
      <c r="G472" s="19"/>
      <c r="H472" s="15"/>
      <c r="I472" s="15"/>
      <c r="L472" s="23"/>
      <c r="M472" s="23"/>
      <c r="N472" s="23"/>
      <c r="O472" s="23"/>
      <c r="P472" s="23"/>
      <c r="Q472" s="23"/>
      <c r="R472" s="9"/>
      <c r="S472" s="9"/>
      <c r="T472" s="9"/>
      <c r="U472" s="9"/>
      <c r="V472" s="9"/>
    </row>
    <row r="473" spans="1:22" ht="34.5" customHeight="1">
      <c r="A473" s="325"/>
      <c r="B473" s="19"/>
      <c r="C473" s="4"/>
      <c r="D473" s="4"/>
      <c r="F473" s="4"/>
      <c r="G473" s="4"/>
      <c r="H473" s="307"/>
      <c r="I473" s="307"/>
      <c r="J473" s="74" t="s">
        <v>77</v>
      </c>
      <c r="K473" s="167"/>
      <c r="L473" s="76" t="s">
        <v>611</v>
      </c>
      <c r="M473" s="76" t="s">
        <v>609</v>
      </c>
      <c r="N473" s="76" t="s">
        <v>605</v>
      </c>
      <c r="O473" s="76" t="s">
        <v>606</v>
      </c>
      <c r="P473" s="76" t="s">
        <v>607</v>
      </c>
      <c r="Q473" s="76" t="s">
        <v>608</v>
      </c>
      <c r="R473" s="76" t="s">
        <v>610</v>
      </c>
      <c r="S473" s="9"/>
      <c r="T473" s="9"/>
      <c r="U473" s="9"/>
      <c r="V473" s="9"/>
    </row>
    <row r="474" spans="1:22" ht="20.25" customHeight="1">
      <c r="A474" s="325"/>
      <c r="B474" s="2"/>
      <c r="C474" s="60"/>
      <c r="D474" s="4"/>
      <c r="F474" s="4"/>
      <c r="G474" s="4"/>
      <c r="H474" s="307"/>
      <c r="I474" s="65" t="s">
        <v>78</v>
      </c>
      <c r="J474" s="66"/>
      <c r="K474" s="168"/>
      <c r="L474" s="78" t="s">
        <v>596</v>
      </c>
      <c r="M474" s="78" t="s">
        <v>596</v>
      </c>
      <c r="N474" s="78" t="s">
        <v>596</v>
      </c>
      <c r="O474" s="78" t="s">
        <v>596</v>
      </c>
      <c r="P474" s="78" t="s">
        <v>596</v>
      </c>
      <c r="Q474" s="78" t="s">
        <v>596</v>
      </c>
      <c r="R474" s="78" t="s">
        <v>596</v>
      </c>
      <c r="S474" s="9"/>
      <c r="T474" s="9"/>
      <c r="U474" s="9"/>
      <c r="V474" s="9"/>
    </row>
    <row r="475" spans="1:22" ht="34.5" customHeight="1">
      <c r="A475" s="349" t="s">
        <v>1108</v>
      </c>
      <c r="B475" s="2"/>
      <c r="C475" s="400" t="s">
        <v>350</v>
      </c>
      <c r="D475" s="401"/>
      <c r="E475" s="401"/>
      <c r="F475" s="401"/>
      <c r="G475" s="401"/>
      <c r="H475" s="402"/>
      <c r="I475" s="406" t="s">
        <v>1964</v>
      </c>
      <c r="J475" s="180" t="str">
        <f>IF(SUM(L475:R475)=0,IF(COUNTIF(L475:R475,"未確認")&gt;0,"未確認",IF(COUNTIF(L475:R475,"*")&gt;0,"*",SUM(L475:R475))),SUM(L475:R475))</f>
        <v>*</v>
      </c>
      <c r="K475" s="181" t="str">
        <f t="shared" ref="K475:K482" si="14">IF(OR(COUNTIF(L475:R475,"未確認")&gt;0,COUNTIF(L475:R475,"*")&gt;0),"※","")</f>
        <v>※</v>
      </c>
      <c r="L475" s="111"/>
      <c r="M475" s="111" t="s">
        <v>1110</v>
      </c>
      <c r="N475" s="111" t="s">
        <v>1110</v>
      </c>
      <c r="O475" s="111"/>
      <c r="P475" s="111"/>
      <c r="Q475" s="111"/>
      <c r="R475" s="111" t="s">
        <v>1110</v>
      </c>
      <c r="S475" s="9"/>
      <c r="T475" s="9"/>
      <c r="U475" s="9"/>
      <c r="V475" s="9"/>
    </row>
    <row r="476" spans="1:22" ht="34.5" customHeight="1">
      <c r="A476" s="349" t="s">
        <v>1111</v>
      </c>
      <c r="B476" s="2"/>
      <c r="C476" s="182"/>
      <c r="D476" s="421" t="s">
        <v>352</v>
      </c>
      <c r="E476" s="383" t="s">
        <v>353</v>
      </c>
      <c r="F476" s="384"/>
      <c r="G476" s="384"/>
      <c r="H476" s="385"/>
      <c r="I476" s="420"/>
      <c r="J476" s="180" t="str">
        <f t="shared" ref="J476:J487" si="15">IF(SUM(L476:R476)=0,IF(COUNTIF(L476:R476,"未確認")&gt;0,"未確認",IF(COUNTIF(L476:R476,"~*")&gt;0,"*",SUM(L476:R476))),SUM(L476:R476))</f>
        <v>*</v>
      </c>
      <c r="K476" s="181" t="str">
        <f t="shared" si="14"/>
        <v>※</v>
      </c>
      <c r="L476" s="111"/>
      <c r="M476" s="111">
        <v>0</v>
      </c>
      <c r="N476" s="111" t="s">
        <v>1110</v>
      </c>
      <c r="O476" s="111"/>
      <c r="P476" s="111"/>
      <c r="Q476" s="111"/>
      <c r="R476" s="111" t="s">
        <v>1950</v>
      </c>
      <c r="S476" s="9"/>
      <c r="T476" s="9"/>
      <c r="U476" s="9"/>
      <c r="V476" s="9"/>
    </row>
    <row r="477" spans="1:22" ht="34.5" customHeight="1">
      <c r="A477" s="349" t="s">
        <v>1112</v>
      </c>
      <c r="B477" s="2"/>
      <c r="C477" s="182"/>
      <c r="D477" s="422"/>
      <c r="E477" s="383" t="s">
        <v>354</v>
      </c>
      <c r="F477" s="384"/>
      <c r="G477" s="384"/>
      <c r="H477" s="385"/>
      <c r="I477" s="420"/>
      <c r="J477" s="180">
        <f t="shared" si="15"/>
        <v>0</v>
      </c>
      <c r="K477" s="181" t="str">
        <f t="shared" si="14"/>
        <v/>
      </c>
      <c r="L477" s="111"/>
      <c r="M477" s="111">
        <v>0</v>
      </c>
      <c r="N477" s="111">
        <v>0</v>
      </c>
      <c r="O477" s="111"/>
      <c r="P477" s="111"/>
      <c r="Q477" s="111"/>
      <c r="R477" s="111">
        <v>0</v>
      </c>
      <c r="S477" s="9"/>
      <c r="T477" s="9"/>
      <c r="U477" s="9"/>
      <c r="V477" s="9"/>
    </row>
    <row r="478" spans="1:22" ht="34.5" customHeight="1">
      <c r="A478" s="349" t="s">
        <v>1113</v>
      </c>
      <c r="B478" s="2"/>
      <c r="C478" s="182"/>
      <c r="D478" s="422"/>
      <c r="E478" s="383" t="s">
        <v>355</v>
      </c>
      <c r="F478" s="384"/>
      <c r="G478" s="384"/>
      <c r="H478" s="385"/>
      <c r="I478" s="420"/>
      <c r="J478" s="180" t="str">
        <f t="shared" si="15"/>
        <v>*</v>
      </c>
      <c r="K478" s="181" t="str">
        <f t="shared" si="14"/>
        <v>※</v>
      </c>
      <c r="L478" s="111"/>
      <c r="M478" s="111">
        <v>0</v>
      </c>
      <c r="N478" s="111">
        <v>0</v>
      </c>
      <c r="O478" s="111"/>
      <c r="P478" s="111"/>
      <c r="Q478" s="111"/>
      <c r="R478" s="111" t="s">
        <v>1110</v>
      </c>
      <c r="S478" s="9"/>
      <c r="T478" s="9"/>
      <c r="U478" s="9"/>
      <c r="V478" s="9"/>
    </row>
    <row r="479" spans="1:22" ht="34.5" customHeight="1">
      <c r="A479" s="349" t="s">
        <v>1114</v>
      </c>
      <c r="B479" s="2"/>
      <c r="C479" s="182"/>
      <c r="D479" s="422"/>
      <c r="E479" s="383" t="s">
        <v>356</v>
      </c>
      <c r="F479" s="384"/>
      <c r="G479" s="384"/>
      <c r="H479" s="385"/>
      <c r="I479" s="420"/>
      <c r="J479" s="180">
        <f t="shared" si="15"/>
        <v>0</v>
      </c>
      <c r="K479" s="181" t="str">
        <f t="shared" si="14"/>
        <v/>
      </c>
      <c r="L479" s="111"/>
      <c r="M479" s="111">
        <v>0</v>
      </c>
      <c r="N479" s="111">
        <v>0</v>
      </c>
      <c r="O479" s="111"/>
      <c r="P479" s="111"/>
      <c r="Q479" s="111"/>
      <c r="R479" s="111">
        <v>0</v>
      </c>
      <c r="S479" s="9"/>
      <c r="T479" s="9"/>
      <c r="U479" s="9"/>
      <c r="V479" s="9"/>
    </row>
    <row r="480" spans="1:22" ht="34.5" customHeight="1">
      <c r="A480" s="349" t="s">
        <v>1115</v>
      </c>
      <c r="B480" s="2"/>
      <c r="C480" s="182"/>
      <c r="D480" s="422"/>
      <c r="E480" s="383" t="s">
        <v>357</v>
      </c>
      <c r="F480" s="384"/>
      <c r="G480" s="384"/>
      <c r="H480" s="385"/>
      <c r="I480" s="420"/>
      <c r="J480" s="180">
        <f t="shared" si="15"/>
        <v>0</v>
      </c>
      <c r="K480" s="181" t="str">
        <f t="shared" si="14"/>
        <v/>
      </c>
      <c r="L480" s="111"/>
      <c r="M480" s="111">
        <v>0</v>
      </c>
      <c r="N480" s="111">
        <v>0</v>
      </c>
      <c r="O480" s="111"/>
      <c r="P480" s="111"/>
      <c r="Q480" s="111"/>
      <c r="R480" s="111">
        <v>0</v>
      </c>
      <c r="S480" s="9"/>
      <c r="T480" s="9"/>
      <c r="U480" s="9"/>
      <c r="V480" s="9"/>
    </row>
    <row r="481" spans="1:22" ht="34.5" customHeight="1">
      <c r="A481" s="349" t="s">
        <v>1117</v>
      </c>
      <c r="B481" s="2"/>
      <c r="C481" s="182"/>
      <c r="D481" s="422"/>
      <c r="E481" s="383" t="s">
        <v>358</v>
      </c>
      <c r="F481" s="384"/>
      <c r="G481" s="384"/>
      <c r="H481" s="385"/>
      <c r="I481" s="420"/>
      <c r="J481" s="180">
        <f t="shared" si="15"/>
        <v>0</v>
      </c>
      <c r="K481" s="181" t="str">
        <f t="shared" si="14"/>
        <v/>
      </c>
      <c r="L481" s="111"/>
      <c r="M481" s="111">
        <v>0</v>
      </c>
      <c r="N481" s="111">
        <v>0</v>
      </c>
      <c r="O481" s="111"/>
      <c r="P481" s="111"/>
      <c r="Q481" s="111"/>
      <c r="R481" s="111">
        <v>0</v>
      </c>
      <c r="S481" s="9"/>
      <c r="T481" s="9"/>
      <c r="U481" s="9"/>
      <c r="V481" s="9"/>
    </row>
    <row r="482" spans="1:22" ht="34.5" customHeight="1">
      <c r="A482" s="349" t="s">
        <v>1118</v>
      </c>
      <c r="B482" s="2"/>
      <c r="C482" s="182"/>
      <c r="D482" s="422"/>
      <c r="E482" s="383" t="s">
        <v>359</v>
      </c>
      <c r="F482" s="384"/>
      <c r="G482" s="384"/>
      <c r="H482" s="385"/>
      <c r="I482" s="420"/>
      <c r="J482" s="180" t="str">
        <f t="shared" si="15"/>
        <v>*</v>
      </c>
      <c r="K482" s="181" t="str">
        <f t="shared" si="14"/>
        <v>※</v>
      </c>
      <c r="L482" s="111"/>
      <c r="M482" s="111" t="s">
        <v>1110</v>
      </c>
      <c r="N482" s="111">
        <v>0</v>
      </c>
      <c r="O482" s="111"/>
      <c r="P482" s="111"/>
      <c r="Q482" s="111"/>
      <c r="R482" s="111">
        <v>0</v>
      </c>
      <c r="S482" s="9"/>
      <c r="T482" s="9"/>
      <c r="U482" s="9"/>
      <c r="V482" s="9"/>
    </row>
    <row r="483" spans="1:22" ht="34.5" customHeight="1">
      <c r="A483" s="349" t="s">
        <v>1119</v>
      </c>
      <c r="B483" s="2"/>
      <c r="C483" s="182"/>
      <c r="D483" s="422"/>
      <c r="E483" s="383" t="s">
        <v>360</v>
      </c>
      <c r="F483" s="384"/>
      <c r="G483" s="384"/>
      <c r="H483" s="385"/>
      <c r="I483" s="420"/>
      <c r="J483" s="180">
        <f t="shared" si="15"/>
        <v>0</v>
      </c>
      <c r="K483" s="181" t="str">
        <f>IF(OR(COUNTIF(L483:R483,"未確認")&gt;0,COUNTIF(L483:R483,"~")&gt;0),"※","")</f>
        <v/>
      </c>
      <c r="L483" s="111"/>
      <c r="M483" s="111">
        <v>0</v>
      </c>
      <c r="N483" s="111">
        <v>0</v>
      </c>
      <c r="O483" s="111"/>
      <c r="P483" s="111"/>
      <c r="Q483" s="111"/>
      <c r="R483" s="111">
        <v>0</v>
      </c>
      <c r="S483" s="9"/>
      <c r="T483" s="9"/>
      <c r="U483" s="9"/>
      <c r="V483" s="9"/>
    </row>
    <row r="484" spans="1:22" ht="34.5" customHeight="1">
      <c r="A484" s="349" t="s">
        <v>1120</v>
      </c>
      <c r="B484" s="2"/>
      <c r="C484" s="182"/>
      <c r="D484" s="422"/>
      <c r="E484" s="383" t="s">
        <v>361</v>
      </c>
      <c r="F484" s="384"/>
      <c r="G484" s="384"/>
      <c r="H484" s="385"/>
      <c r="I484" s="420"/>
      <c r="J484" s="180">
        <f t="shared" si="15"/>
        <v>0</v>
      </c>
      <c r="K484" s="181" t="str">
        <f t="shared" ref="K484:K503" si="16">IF(OR(COUNTIF(L484:R484,"未確認")&gt;0,COUNTIF(L484:R484,"*")&gt;0),"※","")</f>
        <v/>
      </c>
      <c r="L484" s="111"/>
      <c r="M484" s="111">
        <v>0</v>
      </c>
      <c r="N484" s="111">
        <v>0</v>
      </c>
      <c r="O484" s="111"/>
      <c r="P484" s="111"/>
      <c r="Q484" s="111"/>
      <c r="R484" s="111">
        <v>0</v>
      </c>
      <c r="S484" s="9"/>
      <c r="T484" s="9"/>
      <c r="U484" s="9"/>
      <c r="V484" s="9"/>
    </row>
    <row r="485" spans="1:22" ht="34.5" customHeight="1">
      <c r="A485" s="349" t="s">
        <v>1122</v>
      </c>
      <c r="B485" s="2"/>
      <c r="C485" s="182"/>
      <c r="D485" s="422"/>
      <c r="E485" s="383" t="s">
        <v>362</v>
      </c>
      <c r="F485" s="384"/>
      <c r="G485" s="384"/>
      <c r="H485" s="385"/>
      <c r="I485" s="420"/>
      <c r="J485" s="180">
        <f t="shared" si="15"/>
        <v>0</v>
      </c>
      <c r="K485" s="181" t="str">
        <f t="shared" si="16"/>
        <v/>
      </c>
      <c r="L485" s="111"/>
      <c r="M485" s="111">
        <v>0</v>
      </c>
      <c r="N485" s="111">
        <v>0</v>
      </c>
      <c r="O485" s="111"/>
      <c r="P485" s="111"/>
      <c r="Q485" s="111"/>
      <c r="R485" s="111">
        <v>0</v>
      </c>
      <c r="S485" s="9"/>
      <c r="T485" s="9"/>
      <c r="U485" s="9"/>
      <c r="V485" s="9"/>
    </row>
    <row r="486" spans="1:22" ht="34.5" customHeight="1">
      <c r="A486" s="349" t="s">
        <v>1123</v>
      </c>
      <c r="B486" s="2"/>
      <c r="C486" s="182"/>
      <c r="D486" s="422"/>
      <c r="E486" s="383" t="s">
        <v>363</v>
      </c>
      <c r="F486" s="384"/>
      <c r="G486" s="384"/>
      <c r="H486" s="385"/>
      <c r="I486" s="420"/>
      <c r="J486" s="180">
        <f t="shared" si="15"/>
        <v>0</v>
      </c>
      <c r="K486" s="181" t="str">
        <f t="shared" si="16"/>
        <v/>
      </c>
      <c r="L486" s="111"/>
      <c r="M486" s="111">
        <v>0</v>
      </c>
      <c r="N486" s="111">
        <v>0</v>
      </c>
      <c r="O486" s="111"/>
      <c r="P486" s="111"/>
      <c r="Q486" s="111"/>
      <c r="R486" s="111">
        <v>0</v>
      </c>
      <c r="S486" s="9"/>
      <c r="T486" s="9"/>
      <c r="U486" s="9"/>
      <c r="V486" s="9"/>
    </row>
    <row r="487" spans="1:22" ht="34.5" customHeight="1">
      <c r="A487" s="349" t="s">
        <v>1124</v>
      </c>
      <c r="B487" s="2"/>
      <c r="C487" s="182"/>
      <c r="D487" s="423"/>
      <c r="E487" s="383" t="s">
        <v>364</v>
      </c>
      <c r="F487" s="384"/>
      <c r="G487" s="384"/>
      <c r="H487" s="385"/>
      <c r="I487" s="407"/>
      <c r="J487" s="180">
        <f t="shared" si="15"/>
        <v>0</v>
      </c>
      <c r="K487" s="181" t="str">
        <f t="shared" si="16"/>
        <v/>
      </c>
      <c r="L487" s="111"/>
      <c r="M487" s="111">
        <v>0</v>
      </c>
      <c r="N487" s="111">
        <v>0</v>
      </c>
      <c r="O487" s="111"/>
      <c r="P487" s="111"/>
      <c r="Q487" s="111"/>
      <c r="R487" s="111">
        <v>0</v>
      </c>
      <c r="S487" s="9"/>
      <c r="T487" s="9"/>
      <c r="U487" s="9"/>
      <c r="V487" s="9"/>
    </row>
    <row r="488" spans="1:22" ht="34.5" customHeight="1">
      <c r="A488" s="349" t="s">
        <v>1125</v>
      </c>
      <c r="B488" s="146"/>
      <c r="C488" s="400" t="s">
        <v>365</v>
      </c>
      <c r="D488" s="401"/>
      <c r="E488" s="401"/>
      <c r="F488" s="401"/>
      <c r="G488" s="401"/>
      <c r="H488" s="402"/>
      <c r="I488" s="406" t="s">
        <v>1965</v>
      </c>
      <c r="J488" s="180" t="str">
        <f>IF(SUM(L488:R488)=0,IF(COUNTIF(L488:R488,"未確認")&gt;0,"未確認",IF(COUNTIF(L488:R488,"*")&gt;0,"*",SUM(L488:R488))),SUM(L488:R488))</f>
        <v>*</v>
      </c>
      <c r="K488" s="181" t="str">
        <f t="shared" si="16"/>
        <v>※</v>
      </c>
      <c r="L488" s="111"/>
      <c r="M488" s="111"/>
      <c r="N488" s="111"/>
      <c r="O488" s="111"/>
      <c r="P488" s="111"/>
      <c r="Q488" s="111"/>
      <c r="R488" s="111" t="s">
        <v>1127</v>
      </c>
      <c r="S488" s="9"/>
      <c r="T488" s="9"/>
      <c r="U488" s="9"/>
      <c r="V488" s="9"/>
    </row>
    <row r="489" spans="1:22" ht="34.5" customHeight="1">
      <c r="A489" s="349" t="s">
        <v>1129</v>
      </c>
      <c r="B489" s="2"/>
      <c r="C489" s="182"/>
      <c r="D489" s="421" t="s">
        <v>367</v>
      </c>
      <c r="E489" s="383" t="s">
        <v>353</v>
      </c>
      <c r="F489" s="384"/>
      <c r="G489" s="384"/>
      <c r="H489" s="385"/>
      <c r="I489" s="420"/>
      <c r="J489" s="180">
        <f t="shared" ref="J489:J503" si="17">IF(SUM(L489:R489)=0,IF(COUNTIF(L489:R489,"未確認")&gt;0,"未確認",IF(COUNTIF(L489:R489,"~*")&gt;0,"*",SUM(L489:R489))),SUM(L489:R489))</f>
        <v>0</v>
      </c>
      <c r="K489" s="181" t="str">
        <f t="shared" si="16"/>
        <v/>
      </c>
      <c r="L489" s="111"/>
      <c r="M489" s="111"/>
      <c r="N489" s="111"/>
      <c r="O489" s="111"/>
      <c r="P489" s="111"/>
      <c r="Q489" s="111"/>
      <c r="R489" s="111">
        <v>0</v>
      </c>
      <c r="S489" s="9"/>
      <c r="T489" s="9"/>
      <c r="U489" s="9"/>
      <c r="V489" s="9"/>
    </row>
    <row r="490" spans="1:22" ht="34.5" customHeight="1">
      <c r="A490" s="349" t="s">
        <v>1130</v>
      </c>
      <c r="B490" s="2"/>
      <c r="C490" s="182"/>
      <c r="D490" s="422"/>
      <c r="E490" s="383" t="s">
        <v>354</v>
      </c>
      <c r="F490" s="384"/>
      <c r="G490" s="384"/>
      <c r="H490" s="385"/>
      <c r="I490" s="420"/>
      <c r="J490" s="180">
        <f t="shared" si="17"/>
        <v>0</v>
      </c>
      <c r="K490" s="181" t="str">
        <f t="shared" si="16"/>
        <v/>
      </c>
      <c r="L490" s="111"/>
      <c r="M490" s="111"/>
      <c r="N490" s="111"/>
      <c r="O490" s="111"/>
      <c r="P490" s="111"/>
      <c r="Q490" s="111"/>
      <c r="R490" s="111">
        <v>0</v>
      </c>
      <c r="S490" s="9"/>
      <c r="T490" s="9"/>
      <c r="U490" s="9"/>
      <c r="V490" s="9"/>
    </row>
    <row r="491" spans="1:22" ht="34.5" customHeight="1">
      <c r="A491" s="349" t="s">
        <v>1131</v>
      </c>
      <c r="B491" s="2"/>
      <c r="C491" s="182"/>
      <c r="D491" s="422"/>
      <c r="E491" s="383" t="s">
        <v>355</v>
      </c>
      <c r="F491" s="384"/>
      <c r="G491" s="384"/>
      <c r="H491" s="385"/>
      <c r="I491" s="420"/>
      <c r="J491" s="180" t="str">
        <f t="shared" si="17"/>
        <v>*</v>
      </c>
      <c r="K491" s="181" t="str">
        <f t="shared" si="16"/>
        <v>※</v>
      </c>
      <c r="L491" s="111"/>
      <c r="M491" s="111"/>
      <c r="N491" s="111"/>
      <c r="O491" s="111"/>
      <c r="P491" s="111"/>
      <c r="Q491" s="111"/>
      <c r="R491" s="111" t="s">
        <v>1950</v>
      </c>
      <c r="S491" s="9"/>
      <c r="T491" s="9"/>
      <c r="U491" s="9"/>
      <c r="V491" s="9"/>
    </row>
    <row r="492" spans="1:22" ht="34.5" customHeight="1">
      <c r="A492" s="349" t="s">
        <v>1132</v>
      </c>
      <c r="B492" s="2"/>
      <c r="C492" s="182"/>
      <c r="D492" s="422"/>
      <c r="E492" s="383" t="s">
        <v>356</v>
      </c>
      <c r="F492" s="384"/>
      <c r="G492" s="384"/>
      <c r="H492" s="385"/>
      <c r="I492" s="420"/>
      <c r="J492" s="180">
        <f t="shared" si="17"/>
        <v>0</v>
      </c>
      <c r="K492" s="181" t="str">
        <f t="shared" si="16"/>
        <v/>
      </c>
      <c r="L492" s="111"/>
      <c r="M492" s="111"/>
      <c r="N492" s="111"/>
      <c r="O492" s="111"/>
      <c r="P492" s="111"/>
      <c r="Q492" s="111"/>
      <c r="R492" s="111">
        <v>0</v>
      </c>
      <c r="S492" s="9"/>
      <c r="T492" s="9"/>
      <c r="U492" s="9"/>
      <c r="V492" s="9"/>
    </row>
    <row r="493" spans="1:22" ht="34.5" customHeight="1">
      <c r="A493" s="349" t="s">
        <v>1133</v>
      </c>
      <c r="B493" s="2"/>
      <c r="C493" s="182"/>
      <c r="D493" s="422"/>
      <c r="E493" s="383" t="s">
        <v>357</v>
      </c>
      <c r="F493" s="384"/>
      <c r="G493" s="384"/>
      <c r="H493" s="385"/>
      <c r="I493" s="420"/>
      <c r="J493" s="180">
        <f t="shared" si="17"/>
        <v>0</v>
      </c>
      <c r="K493" s="181" t="str">
        <f t="shared" si="16"/>
        <v/>
      </c>
      <c r="L493" s="111"/>
      <c r="M493" s="111"/>
      <c r="N493" s="111"/>
      <c r="O493" s="111"/>
      <c r="P493" s="111"/>
      <c r="Q493" s="111"/>
      <c r="R493" s="111">
        <v>0</v>
      </c>
      <c r="S493" s="9"/>
      <c r="T493" s="9"/>
      <c r="U493" s="9"/>
      <c r="V493" s="9"/>
    </row>
    <row r="494" spans="1:22" ht="34.5" customHeight="1">
      <c r="A494" s="349" t="s">
        <v>1134</v>
      </c>
      <c r="B494" s="2"/>
      <c r="C494" s="182"/>
      <c r="D494" s="422"/>
      <c r="E494" s="383" t="s">
        <v>358</v>
      </c>
      <c r="F494" s="384"/>
      <c r="G494" s="384"/>
      <c r="H494" s="385"/>
      <c r="I494" s="420"/>
      <c r="J494" s="180">
        <f t="shared" si="17"/>
        <v>0</v>
      </c>
      <c r="K494" s="181" t="str">
        <f t="shared" si="16"/>
        <v/>
      </c>
      <c r="L494" s="111"/>
      <c r="M494" s="111"/>
      <c r="N494" s="111"/>
      <c r="O494" s="111"/>
      <c r="P494" s="111"/>
      <c r="Q494" s="111"/>
      <c r="R494" s="111">
        <v>0</v>
      </c>
      <c r="S494" s="9"/>
      <c r="T494" s="9"/>
      <c r="U494" s="9"/>
      <c r="V494" s="9"/>
    </row>
    <row r="495" spans="1:22" ht="34.5" customHeight="1">
      <c r="A495" s="349" t="s">
        <v>1135</v>
      </c>
      <c r="B495" s="2"/>
      <c r="C495" s="182"/>
      <c r="D495" s="422"/>
      <c r="E495" s="383" t="s">
        <v>359</v>
      </c>
      <c r="F495" s="384"/>
      <c r="G495" s="384"/>
      <c r="H495" s="385"/>
      <c r="I495" s="420"/>
      <c r="J495" s="180">
        <f t="shared" si="17"/>
        <v>0</v>
      </c>
      <c r="K495" s="181" t="str">
        <f t="shared" si="16"/>
        <v/>
      </c>
      <c r="L495" s="111"/>
      <c r="M495" s="111"/>
      <c r="N495" s="111"/>
      <c r="O495" s="111"/>
      <c r="P495" s="111"/>
      <c r="Q495" s="111"/>
      <c r="R495" s="111">
        <v>0</v>
      </c>
      <c r="S495" s="9"/>
      <c r="T495" s="9"/>
      <c r="U495" s="9"/>
      <c r="V495" s="9"/>
    </row>
    <row r="496" spans="1:22" ht="34.5" customHeight="1">
      <c r="A496" s="349" t="s">
        <v>1136</v>
      </c>
      <c r="B496" s="2"/>
      <c r="C496" s="182"/>
      <c r="D496" s="422"/>
      <c r="E496" s="383" t="s">
        <v>360</v>
      </c>
      <c r="F496" s="384"/>
      <c r="G496" s="384"/>
      <c r="H496" s="385"/>
      <c r="I496" s="420"/>
      <c r="J496" s="180">
        <f t="shared" si="17"/>
        <v>0</v>
      </c>
      <c r="K496" s="181" t="str">
        <f t="shared" si="16"/>
        <v/>
      </c>
      <c r="L496" s="111"/>
      <c r="M496" s="111"/>
      <c r="N496" s="111"/>
      <c r="O496" s="111"/>
      <c r="P496" s="111"/>
      <c r="Q496" s="111"/>
      <c r="R496" s="111">
        <v>0</v>
      </c>
      <c r="S496" s="9"/>
      <c r="T496" s="9"/>
      <c r="U496" s="9"/>
      <c r="V496" s="9"/>
    </row>
    <row r="497" spans="1:22" ht="34.5" customHeight="1">
      <c r="A497" s="349" t="s">
        <v>1137</v>
      </c>
      <c r="B497" s="2"/>
      <c r="C497" s="182"/>
      <c r="D497" s="422"/>
      <c r="E497" s="383" t="s">
        <v>361</v>
      </c>
      <c r="F497" s="384"/>
      <c r="G497" s="384"/>
      <c r="H497" s="385"/>
      <c r="I497" s="420"/>
      <c r="J497" s="180">
        <f t="shared" si="17"/>
        <v>0</v>
      </c>
      <c r="K497" s="181" t="str">
        <f t="shared" si="16"/>
        <v/>
      </c>
      <c r="L497" s="111"/>
      <c r="M497" s="111"/>
      <c r="N497" s="111"/>
      <c r="O497" s="111"/>
      <c r="P497" s="111"/>
      <c r="Q497" s="111"/>
      <c r="R497" s="111">
        <v>0</v>
      </c>
      <c r="S497" s="9"/>
      <c r="T497" s="9"/>
      <c r="U497" s="9"/>
      <c r="V497" s="9"/>
    </row>
    <row r="498" spans="1:22" ht="34.5" customHeight="1">
      <c r="A498" s="349" t="s">
        <v>1138</v>
      </c>
      <c r="B498" s="2"/>
      <c r="C498" s="182"/>
      <c r="D498" s="422"/>
      <c r="E498" s="383" t="s">
        <v>362</v>
      </c>
      <c r="F498" s="384"/>
      <c r="G498" s="384"/>
      <c r="H498" s="385"/>
      <c r="I498" s="420"/>
      <c r="J498" s="180">
        <f t="shared" si="17"/>
        <v>0</v>
      </c>
      <c r="K498" s="181" t="str">
        <f t="shared" si="16"/>
        <v/>
      </c>
      <c r="L498" s="111"/>
      <c r="M498" s="111"/>
      <c r="N498" s="111"/>
      <c r="O498" s="111"/>
      <c r="P498" s="111"/>
      <c r="Q498" s="111"/>
      <c r="R498" s="111">
        <v>0</v>
      </c>
      <c r="S498" s="9"/>
      <c r="T498" s="9"/>
      <c r="U498" s="9"/>
      <c r="V498" s="9"/>
    </row>
    <row r="499" spans="1:22" ht="34.5" customHeight="1">
      <c r="A499" s="349" t="s">
        <v>1139</v>
      </c>
      <c r="B499" s="2"/>
      <c r="C499" s="182"/>
      <c r="D499" s="422"/>
      <c r="E499" s="383" t="s">
        <v>363</v>
      </c>
      <c r="F499" s="384"/>
      <c r="G499" s="384"/>
      <c r="H499" s="385"/>
      <c r="I499" s="420"/>
      <c r="J499" s="180">
        <f t="shared" si="17"/>
        <v>0</v>
      </c>
      <c r="K499" s="181" t="str">
        <f t="shared" si="16"/>
        <v/>
      </c>
      <c r="L499" s="111"/>
      <c r="M499" s="111"/>
      <c r="N499" s="111"/>
      <c r="O499" s="111"/>
      <c r="P499" s="111"/>
      <c r="Q499" s="111"/>
      <c r="R499" s="111">
        <v>0</v>
      </c>
      <c r="S499" s="9"/>
      <c r="T499" s="9"/>
      <c r="U499" s="9"/>
      <c r="V499" s="9"/>
    </row>
    <row r="500" spans="1:22" ht="34.5" customHeight="1">
      <c r="A500" s="349" t="s">
        <v>1140</v>
      </c>
      <c r="B500" s="2"/>
      <c r="C500" s="182"/>
      <c r="D500" s="423"/>
      <c r="E500" s="383" t="s">
        <v>364</v>
      </c>
      <c r="F500" s="384"/>
      <c r="G500" s="384"/>
      <c r="H500" s="385"/>
      <c r="I500" s="407"/>
      <c r="J500" s="180">
        <f t="shared" si="17"/>
        <v>0</v>
      </c>
      <c r="K500" s="181" t="str">
        <f t="shared" si="16"/>
        <v/>
      </c>
      <c r="L500" s="111"/>
      <c r="M500" s="111"/>
      <c r="N500" s="111"/>
      <c r="O500" s="111"/>
      <c r="P500" s="111"/>
      <c r="Q500" s="111"/>
      <c r="R500" s="111">
        <v>0</v>
      </c>
      <c r="S500" s="9"/>
      <c r="T500" s="9"/>
      <c r="U500" s="9"/>
      <c r="V500" s="9"/>
    </row>
    <row r="501" spans="1:22" ht="56.1" customHeight="1">
      <c r="A501" s="349" t="s">
        <v>1141</v>
      </c>
      <c r="B501" s="146"/>
      <c r="C501" s="383" t="s">
        <v>368</v>
      </c>
      <c r="D501" s="384"/>
      <c r="E501" s="384"/>
      <c r="F501" s="384"/>
      <c r="G501" s="384"/>
      <c r="H501" s="385"/>
      <c r="I501" s="116" t="s">
        <v>1966</v>
      </c>
      <c r="J501" s="180">
        <f t="shared" si="17"/>
        <v>0</v>
      </c>
      <c r="K501" s="181" t="str">
        <f t="shared" si="16"/>
        <v/>
      </c>
      <c r="L501" s="111"/>
      <c r="M501" s="111"/>
      <c r="N501" s="111"/>
      <c r="O501" s="111"/>
      <c r="P501" s="111"/>
      <c r="Q501" s="111"/>
      <c r="R501" s="111"/>
      <c r="S501" s="9"/>
      <c r="T501" s="9"/>
      <c r="U501" s="9"/>
      <c r="V501" s="9"/>
    </row>
    <row r="502" spans="1:22" ht="70.150000000000006" customHeight="1">
      <c r="A502" s="349" t="s">
        <v>1143</v>
      </c>
      <c r="B502" s="146"/>
      <c r="C502" s="383" t="s">
        <v>370</v>
      </c>
      <c r="D502" s="384"/>
      <c r="E502" s="384"/>
      <c r="F502" s="384"/>
      <c r="G502" s="384"/>
      <c r="H502" s="385"/>
      <c r="I502" s="116" t="s">
        <v>1144</v>
      </c>
      <c r="J502" s="180">
        <f t="shared" si="17"/>
        <v>0</v>
      </c>
      <c r="K502" s="181" t="str">
        <f t="shared" si="16"/>
        <v/>
      </c>
      <c r="L502" s="111"/>
      <c r="M502" s="111"/>
      <c r="N502" s="111"/>
      <c r="O502" s="111"/>
      <c r="P502" s="111"/>
      <c r="Q502" s="111"/>
      <c r="R502" s="111"/>
      <c r="S502" s="9"/>
      <c r="T502" s="9"/>
      <c r="U502" s="9"/>
      <c r="V502" s="9"/>
    </row>
    <row r="503" spans="1:22" ht="70.150000000000006" customHeight="1">
      <c r="A503" s="349" t="s">
        <v>1145</v>
      </c>
      <c r="B503" s="146"/>
      <c r="C503" s="383" t="s">
        <v>372</v>
      </c>
      <c r="D503" s="384"/>
      <c r="E503" s="384"/>
      <c r="F503" s="384"/>
      <c r="G503" s="384"/>
      <c r="H503" s="385"/>
      <c r="I503" s="116" t="s">
        <v>1146</v>
      </c>
      <c r="J503" s="180">
        <f t="shared" si="17"/>
        <v>0</v>
      </c>
      <c r="K503" s="181" t="str">
        <f t="shared" si="16"/>
        <v/>
      </c>
      <c r="L503" s="111"/>
      <c r="M503" s="111"/>
      <c r="N503" s="111"/>
      <c r="O503" s="111"/>
      <c r="P503" s="111"/>
      <c r="Q503" s="111"/>
      <c r="R503" s="111"/>
      <c r="S503" s="9"/>
      <c r="T503" s="9"/>
      <c r="U503" s="9"/>
      <c r="V503" s="9"/>
    </row>
    <row r="504" spans="1:22" s="1" customFormat="1" ht="17.25" customHeight="1">
      <c r="A504" s="325"/>
      <c r="B504" s="19"/>
      <c r="C504" s="19"/>
      <c r="D504" s="19"/>
      <c r="E504" s="19"/>
      <c r="F504" s="19"/>
      <c r="G504" s="19"/>
      <c r="H504" s="15"/>
      <c r="I504" s="15"/>
      <c r="J504" s="87"/>
      <c r="K504" s="88"/>
      <c r="L504" s="89"/>
      <c r="M504" s="89"/>
      <c r="N504" s="89"/>
      <c r="O504" s="89"/>
      <c r="P504" s="89"/>
      <c r="Q504" s="89"/>
    </row>
    <row r="505" spans="1:22" s="82" customFormat="1">
      <c r="A505" s="325"/>
      <c r="B505" s="83"/>
      <c r="C505" s="60"/>
      <c r="D505" s="60"/>
      <c r="E505" s="60"/>
      <c r="F505" s="60"/>
      <c r="G505" s="60"/>
      <c r="H505" s="90"/>
      <c r="I505" s="90"/>
      <c r="J505" s="87"/>
      <c r="K505" s="88"/>
      <c r="L505" s="89"/>
      <c r="M505" s="89"/>
      <c r="N505" s="89"/>
      <c r="O505" s="89"/>
      <c r="P505" s="89"/>
      <c r="Q505" s="89"/>
    </row>
    <row r="506" spans="1:22">
      <c r="A506" s="325"/>
      <c r="B506" s="183"/>
      <c r="C506" s="4"/>
      <c r="D506" s="4"/>
      <c r="F506" s="4"/>
      <c r="G506" s="4"/>
      <c r="H506" s="307"/>
      <c r="I506" s="307"/>
      <c r="J506" s="59"/>
      <c r="K506" s="30"/>
      <c r="L506" s="101"/>
      <c r="M506" s="101"/>
      <c r="N506" s="101"/>
      <c r="O506" s="101"/>
      <c r="P506" s="101"/>
      <c r="Q506" s="101"/>
      <c r="R506" s="9"/>
      <c r="S506" s="9"/>
      <c r="T506" s="9"/>
      <c r="U506" s="9"/>
      <c r="V506" s="9"/>
    </row>
    <row r="507" spans="1:22">
      <c r="A507" s="325"/>
      <c r="B507" s="19" t="s">
        <v>374</v>
      </c>
      <c r="C507" s="44"/>
      <c r="D507" s="44"/>
      <c r="E507" s="44"/>
      <c r="F507" s="44"/>
      <c r="G507" s="44"/>
      <c r="H507" s="15"/>
      <c r="I507" s="15"/>
      <c r="J507" s="59"/>
      <c r="K507" s="30"/>
      <c r="L507" s="101"/>
      <c r="M507" s="101"/>
      <c r="N507" s="101"/>
      <c r="O507" s="101"/>
      <c r="P507" s="101"/>
      <c r="Q507" s="101"/>
      <c r="R507" s="9"/>
      <c r="S507" s="9"/>
      <c r="T507" s="9"/>
      <c r="U507" s="9"/>
      <c r="V507" s="9"/>
    </row>
    <row r="508" spans="1:22">
      <c r="A508" s="325"/>
      <c r="B508" s="19"/>
      <c r="C508" s="19"/>
      <c r="D508" s="19"/>
      <c r="E508" s="19"/>
      <c r="F508" s="19"/>
      <c r="G508" s="19"/>
      <c r="H508" s="15"/>
      <c r="I508" s="15"/>
      <c r="L508" s="23"/>
      <c r="M508" s="23"/>
      <c r="N508" s="23"/>
      <c r="O508" s="23"/>
      <c r="P508" s="23"/>
      <c r="Q508" s="23"/>
      <c r="R508" s="9"/>
      <c r="S508" s="9"/>
      <c r="T508" s="9"/>
      <c r="U508" s="9"/>
      <c r="V508" s="9"/>
    </row>
    <row r="509" spans="1:22" ht="34.5" customHeight="1">
      <c r="A509" s="325"/>
      <c r="B509" s="19"/>
      <c r="C509" s="19" t="s">
        <v>1967</v>
      </c>
      <c r="D509" s="4"/>
      <c r="F509" s="4"/>
      <c r="G509" s="4"/>
      <c r="H509" s="307"/>
      <c r="I509" s="307"/>
      <c r="J509" s="74" t="s">
        <v>77</v>
      </c>
      <c r="K509" s="167"/>
      <c r="L509" s="76" t="s">
        <v>611</v>
      </c>
      <c r="M509" s="76" t="s">
        <v>609</v>
      </c>
      <c r="N509" s="76" t="s">
        <v>605</v>
      </c>
      <c r="O509" s="76" t="s">
        <v>606</v>
      </c>
      <c r="P509" s="76" t="s">
        <v>607</v>
      </c>
      <c r="Q509" s="76" t="s">
        <v>608</v>
      </c>
      <c r="R509" s="76" t="s">
        <v>610</v>
      </c>
      <c r="S509" s="9"/>
      <c r="T509" s="9"/>
      <c r="U509" s="9"/>
      <c r="V509" s="9"/>
    </row>
    <row r="510" spans="1:22" ht="20.25" customHeight="1">
      <c r="A510" s="325"/>
      <c r="B510" s="2"/>
      <c r="C510" s="411"/>
      <c r="D510" s="412"/>
      <c r="E510" s="412"/>
      <c r="F510" s="412"/>
      <c r="G510" s="44"/>
      <c r="H510" s="307"/>
      <c r="I510" s="65" t="s">
        <v>1148</v>
      </c>
      <c r="J510" s="66"/>
      <c r="K510" s="168"/>
      <c r="L510" s="78" t="s">
        <v>596</v>
      </c>
      <c r="M510" s="78" t="s">
        <v>596</v>
      </c>
      <c r="N510" s="78" t="s">
        <v>596</v>
      </c>
      <c r="O510" s="78" t="s">
        <v>596</v>
      </c>
      <c r="P510" s="78" t="s">
        <v>596</v>
      </c>
      <c r="Q510" s="78" t="s">
        <v>596</v>
      </c>
      <c r="R510" s="78" t="s">
        <v>596</v>
      </c>
      <c r="S510" s="9"/>
      <c r="T510" s="9"/>
      <c r="U510" s="9"/>
      <c r="V510" s="9"/>
    </row>
    <row r="511" spans="1:22" ht="42" customHeight="1">
      <c r="A511" s="349" t="s">
        <v>1149</v>
      </c>
      <c r="B511" s="2"/>
      <c r="C511" s="383" t="s">
        <v>376</v>
      </c>
      <c r="D511" s="384"/>
      <c r="E511" s="384"/>
      <c r="F511" s="384"/>
      <c r="G511" s="384"/>
      <c r="H511" s="385"/>
      <c r="I511" s="324" t="s">
        <v>1150</v>
      </c>
      <c r="J511" s="180">
        <f t="shared" ref="J511:J518" si="18">IF(SUM(L511:R511)=0,IF(COUNTIF(L511:R511,"未確認")&gt;0,"未確認",IF(COUNTIF(L511:R511,"~*")&gt;0,"*",SUM(L511:R511))),SUM(L511:R511))</f>
        <v>0</v>
      </c>
      <c r="K511" s="181" t="str">
        <f t="shared" ref="K511:K518" si="19">IF(OR(COUNTIF(L511:R511,"未確認")&gt;0,COUNTIF(L511:R511,"*")&gt;0),"※","")</f>
        <v/>
      </c>
      <c r="L511" s="111"/>
      <c r="M511" s="111"/>
      <c r="N511" s="111"/>
      <c r="O511" s="111"/>
      <c r="P511" s="111"/>
      <c r="Q511" s="111"/>
      <c r="R511" s="111"/>
      <c r="S511" s="9"/>
      <c r="T511" s="9"/>
      <c r="U511" s="9"/>
      <c r="V511" s="9"/>
    </row>
    <row r="512" spans="1:22" ht="84" customHeight="1">
      <c r="A512" s="349" t="s">
        <v>1151</v>
      </c>
      <c r="B512" s="184"/>
      <c r="C512" s="383" t="s">
        <v>378</v>
      </c>
      <c r="D512" s="384"/>
      <c r="E512" s="384"/>
      <c r="F512" s="384"/>
      <c r="G512" s="384"/>
      <c r="H512" s="385"/>
      <c r="I512" s="116" t="s">
        <v>1514</v>
      </c>
      <c r="J512" s="180" t="str">
        <f t="shared" si="18"/>
        <v>*</v>
      </c>
      <c r="K512" s="181" t="str">
        <f t="shared" si="19"/>
        <v>※</v>
      </c>
      <c r="L512" s="111"/>
      <c r="M512" s="111"/>
      <c r="N512" s="111" t="s">
        <v>1127</v>
      </c>
      <c r="O512" s="111"/>
      <c r="P512" s="111"/>
      <c r="Q512" s="111"/>
      <c r="R512" s="111"/>
      <c r="S512" s="9"/>
      <c r="T512" s="9"/>
      <c r="U512" s="9"/>
      <c r="V512" s="9"/>
    </row>
    <row r="513" spans="1:22" ht="56.1" customHeight="1">
      <c r="A513" s="349" t="s">
        <v>1153</v>
      </c>
      <c r="B513" s="184"/>
      <c r="C513" s="383" t="s">
        <v>380</v>
      </c>
      <c r="D513" s="384"/>
      <c r="E513" s="384"/>
      <c r="F513" s="384"/>
      <c r="G513" s="384"/>
      <c r="H513" s="385"/>
      <c r="I513" s="116" t="s">
        <v>1154</v>
      </c>
      <c r="J513" s="180">
        <f t="shared" si="18"/>
        <v>0</v>
      </c>
      <c r="K513" s="181" t="str">
        <f t="shared" si="19"/>
        <v/>
      </c>
      <c r="L513" s="111"/>
      <c r="M513" s="111"/>
      <c r="N513" s="111"/>
      <c r="O513" s="111"/>
      <c r="P513" s="111"/>
      <c r="Q513" s="111"/>
      <c r="R513" s="111"/>
      <c r="S513" s="9"/>
      <c r="T513" s="9"/>
      <c r="U513" s="9"/>
      <c r="V513" s="9"/>
    </row>
    <row r="514" spans="1:22" ht="56.1" customHeight="1">
      <c r="A514" s="349" t="s">
        <v>1155</v>
      </c>
      <c r="B514" s="184"/>
      <c r="C514" s="383" t="s">
        <v>382</v>
      </c>
      <c r="D514" s="384"/>
      <c r="E514" s="384"/>
      <c r="F514" s="384"/>
      <c r="G514" s="384"/>
      <c r="H514" s="385"/>
      <c r="I514" s="116" t="s">
        <v>1156</v>
      </c>
      <c r="J514" s="180">
        <f t="shared" si="18"/>
        <v>0</v>
      </c>
      <c r="K514" s="181" t="str">
        <f t="shared" si="19"/>
        <v/>
      </c>
      <c r="L514" s="111"/>
      <c r="M514" s="111"/>
      <c r="N514" s="111"/>
      <c r="O514" s="111"/>
      <c r="P514" s="111"/>
      <c r="Q514" s="111"/>
      <c r="R514" s="111"/>
      <c r="S514" s="9"/>
      <c r="T514" s="9"/>
      <c r="U514" s="9"/>
      <c r="V514" s="9"/>
    </row>
    <row r="515" spans="1:22" ht="117">
      <c r="A515" s="349" t="s">
        <v>1157</v>
      </c>
      <c r="B515" s="184"/>
      <c r="C515" s="383" t="s">
        <v>384</v>
      </c>
      <c r="D515" s="384"/>
      <c r="E515" s="384"/>
      <c r="F515" s="384"/>
      <c r="G515" s="384"/>
      <c r="H515" s="385"/>
      <c r="I515" s="116" t="s">
        <v>1968</v>
      </c>
      <c r="J515" s="180" t="str">
        <f t="shared" si="18"/>
        <v>*</v>
      </c>
      <c r="K515" s="181" t="str">
        <f t="shared" si="19"/>
        <v>※</v>
      </c>
      <c r="L515" s="111"/>
      <c r="M515" s="111"/>
      <c r="N515" s="111"/>
      <c r="O515" s="111"/>
      <c r="P515" s="111"/>
      <c r="Q515" s="111" t="s">
        <v>1127</v>
      </c>
      <c r="R515" s="111"/>
      <c r="S515" s="9"/>
      <c r="T515" s="9"/>
      <c r="U515" s="9"/>
      <c r="V515" s="9"/>
    </row>
    <row r="516" spans="1:22" s="112" customFormat="1" ht="84" customHeight="1">
      <c r="A516" s="349" t="s">
        <v>1159</v>
      </c>
      <c r="B516" s="184"/>
      <c r="C516" s="386" t="s">
        <v>386</v>
      </c>
      <c r="D516" s="387"/>
      <c r="E516" s="387"/>
      <c r="F516" s="387"/>
      <c r="G516" s="387"/>
      <c r="H516" s="388"/>
      <c r="I516" s="116" t="s">
        <v>1969</v>
      </c>
      <c r="J516" s="180">
        <f t="shared" si="18"/>
        <v>0</v>
      </c>
      <c r="K516" s="181" t="str">
        <f t="shared" si="19"/>
        <v/>
      </c>
      <c r="L516" s="111"/>
      <c r="M516" s="111"/>
      <c r="N516" s="111"/>
      <c r="O516" s="111"/>
      <c r="P516" s="111"/>
      <c r="Q516" s="111"/>
      <c r="R516" s="111"/>
    </row>
    <row r="517" spans="1:22" s="112" customFormat="1" ht="70.150000000000006" customHeight="1">
      <c r="A517" s="349" t="s">
        <v>1160</v>
      </c>
      <c r="B517" s="184"/>
      <c r="C517" s="383" t="s">
        <v>388</v>
      </c>
      <c r="D517" s="384"/>
      <c r="E517" s="384"/>
      <c r="F517" s="384"/>
      <c r="G517" s="384"/>
      <c r="H517" s="385"/>
      <c r="I517" s="116" t="s">
        <v>1161</v>
      </c>
      <c r="J517" s="180">
        <f t="shared" si="18"/>
        <v>0</v>
      </c>
      <c r="K517" s="181" t="str">
        <f t="shared" si="19"/>
        <v/>
      </c>
      <c r="L517" s="111"/>
      <c r="M517" s="111"/>
      <c r="N517" s="111"/>
      <c r="O517" s="111"/>
      <c r="P517" s="111"/>
      <c r="Q517" s="111"/>
      <c r="R517" s="111"/>
    </row>
    <row r="518" spans="1:22" s="112" customFormat="1" ht="84" customHeight="1">
      <c r="A518" s="349" t="s">
        <v>1162</v>
      </c>
      <c r="B518" s="184"/>
      <c r="C518" s="383" t="s">
        <v>390</v>
      </c>
      <c r="D518" s="384"/>
      <c r="E518" s="384"/>
      <c r="F518" s="384"/>
      <c r="G518" s="384"/>
      <c r="H518" s="385"/>
      <c r="I518" s="116" t="s">
        <v>1163</v>
      </c>
      <c r="J518" s="180">
        <f t="shared" si="18"/>
        <v>0</v>
      </c>
      <c r="K518" s="181" t="str">
        <f t="shared" si="19"/>
        <v/>
      </c>
      <c r="L518" s="111"/>
      <c r="M518" s="111"/>
      <c r="N518" s="111"/>
      <c r="O518" s="111"/>
      <c r="P518" s="111"/>
      <c r="Q518" s="111"/>
      <c r="R518" s="111"/>
    </row>
    <row r="519" spans="1:22" s="1" customFormat="1">
      <c r="A519" s="325"/>
      <c r="B519" s="19"/>
      <c r="C519" s="19"/>
      <c r="D519" s="19"/>
      <c r="E519" s="19"/>
      <c r="F519" s="19"/>
      <c r="G519" s="19"/>
      <c r="H519" s="15"/>
      <c r="I519" s="15"/>
      <c r="J519" s="87"/>
      <c r="K519" s="88"/>
      <c r="L519" s="89"/>
      <c r="M519" s="89"/>
      <c r="N519" s="89"/>
      <c r="O519" s="89"/>
      <c r="P519" s="89"/>
      <c r="Q519" s="89"/>
    </row>
    <row r="520" spans="1:22">
      <c r="A520" s="325"/>
      <c r="B520" s="19"/>
      <c r="C520" s="19"/>
      <c r="D520" s="19"/>
      <c r="E520" s="19"/>
      <c r="F520" s="19"/>
      <c r="G520" s="19"/>
      <c r="H520" s="15"/>
      <c r="I520" s="15"/>
      <c r="L520" s="73"/>
      <c r="M520" s="73"/>
      <c r="N520" s="73"/>
      <c r="O520" s="73"/>
      <c r="P520" s="73"/>
      <c r="Q520" s="73"/>
      <c r="R520" s="9"/>
      <c r="S520" s="9"/>
      <c r="T520" s="9"/>
      <c r="U520" s="9"/>
      <c r="V520" s="9"/>
    </row>
    <row r="521" spans="1:22" ht="34.5" customHeight="1">
      <c r="A521" s="325"/>
      <c r="B521" s="19"/>
      <c r="C521" s="19" t="s">
        <v>1674</v>
      </c>
      <c r="D521" s="4"/>
      <c r="F521" s="4"/>
      <c r="G521" s="4"/>
      <c r="H521" s="307"/>
      <c r="I521" s="307"/>
      <c r="J521" s="74" t="s">
        <v>77</v>
      </c>
      <c r="K521" s="167"/>
      <c r="L521" s="76" t="s">
        <v>611</v>
      </c>
      <c r="M521" s="76" t="s">
        <v>609</v>
      </c>
      <c r="N521" s="76" t="s">
        <v>605</v>
      </c>
      <c r="O521" s="76" t="s">
        <v>606</v>
      </c>
      <c r="P521" s="76" t="s">
        <v>607</v>
      </c>
      <c r="Q521" s="76" t="s">
        <v>608</v>
      </c>
      <c r="R521" s="76" t="s">
        <v>610</v>
      </c>
      <c r="S521" s="9"/>
      <c r="T521" s="9"/>
      <c r="U521" s="9"/>
      <c r="V521" s="9"/>
    </row>
    <row r="522" spans="1:22" ht="20.25" customHeight="1">
      <c r="A522" s="325"/>
      <c r="B522" s="2"/>
      <c r="C522" s="411"/>
      <c r="D522" s="412"/>
      <c r="E522" s="412"/>
      <c r="F522" s="412"/>
      <c r="G522" s="44"/>
      <c r="H522" s="307"/>
      <c r="I522" s="65" t="s">
        <v>1148</v>
      </c>
      <c r="J522" s="66"/>
      <c r="K522" s="168"/>
      <c r="L522" s="78" t="s">
        <v>596</v>
      </c>
      <c r="M522" s="78" t="s">
        <v>596</v>
      </c>
      <c r="N522" s="78" t="s">
        <v>596</v>
      </c>
      <c r="O522" s="78" t="s">
        <v>596</v>
      </c>
      <c r="P522" s="78" t="s">
        <v>596</v>
      </c>
      <c r="Q522" s="78" t="s">
        <v>596</v>
      </c>
      <c r="R522" s="78" t="s">
        <v>596</v>
      </c>
      <c r="S522" s="9"/>
      <c r="T522" s="9"/>
      <c r="U522" s="9"/>
      <c r="V522" s="9"/>
    </row>
    <row r="523" spans="1:22" s="108" customFormat="1" ht="78">
      <c r="A523" s="349" t="s">
        <v>1164</v>
      </c>
      <c r="B523" s="184"/>
      <c r="C523" s="415" t="s">
        <v>393</v>
      </c>
      <c r="D523" s="416"/>
      <c r="E523" s="416"/>
      <c r="F523" s="416"/>
      <c r="G523" s="416"/>
      <c r="H523" s="417"/>
      <c r="I523" s="116" t="s">
        <v>1675</v>
      </c>
      <c r="J523" s="185">
        <f>IF(SUM(L523:R523)=0,IF(COUNTIF(L523:R523,"未確認")&gt;0,"未確認",IF(COUNTIF(L523:R523,"~*")&gt;0,"*",SUM(L523:R523))),SUM(L523:R523))</f>
        <v>0</v>
      </c>
      <c r="K523" s="181" t="str">
        <f>IF(OR(COUNTIF(L523:R523,"未確認")&gt;0,COUNTIF(L523:R523,"*")&gt;0),"※","")</f>
        <v/>
      </c>
      <c r="L523" s="111"/>
      <c r="M523" s="111"/>
      <c r="N523" s="111"/>
      <c r="O523" s="111"/>
      <c r="P523" s="111"/>
      <c r="Q523" s="111"/>
      <c r="R523" s="111"/>
    </row>
    <row r="524" spans="1:22" s="108" customFormat="1" ht="78">
      <c r="A524" s="349"/>
      <c r="B524" s="184"/>
      <c r="C524" s="415" t="s">
        <v>1970</v>
      </c>
      <c r="D524" s="416"/>
      <c r="E524" s="416"/>
      <c r="F524" s="416"/>
      <c r="G524" s="416"/>
      <c r="H524" s="417"/>
      <c r="I524" s="116" t="s">
        <v>1167</v>
      </c>
      <c r="J524" s="185">
        <f>IF(SUM(L524:R524)=0,IF(COUNTIF(L524:R524,"未確認")&gt;0,"未確認",IF(COUNTIF(L524:R524,"~*")&gt;0,"*",SUM(L524:R524))),SUM(L524:R524))</f>
        <v>0</v>
      </c>
      <c r="K524" s="181" t="str">
        <f>IF(OR(COUNTIF(L524:R524,"未確認")&gt;0,COUNTIF(L524:R524,"*")&gt;0),"※","")</f>
        <v/>
      </c>
      <c r="L524" s="111"/>
      <c r="M524" s="111"/>
      <c r="N524" s="111"/>
      <c r="O524" s="111"/>
      <c r="P524" s="111"/>
      <c r="Q524" s="111"/>
      <c r="R524" s="111"/>
    </row>
    <row r="525" spans="1:22" s="108" customFormat="1" ht="97.5">
      <c r="A525" s="349" t="s">
        <v>1168</v>
      </c>
      <c r="B525" s="184"/>
      <c r="C525" s="415" t="s">
        <v>395</v>
      </c>
      <c r="D525" s="416"/>
      <c r="E525" s="416"/>
      <c r="F525" s="416"/>
      <c r="G525" s="416"/>
      <c r="H525" s="417"/>
      <c r="I525" s="116" t="s">
        <v>1169</v>
      </c>
      <c r="J525" s="185">
        <f>IF(SUM(L525:R525)=0,IF(COUNTIF(L525:R525,"未確認")&gt;0,"未確認",IF(COUNTIF(L525:R525,"~*")&gt;0,"*",SUM(L525:R525))),SUM(L525:R525))</f>
        <v>0</v>
      </c>
      <c r="K525" s="181" t="str">
        <f>IF(OR(COUNTIF(L525:R525,"未確認")&gt;0,COUNTIF(L525:R525,"*")&gt;0),"※","")</f>
        <v/>
      </c>
      <c r="L525" s="111"/>
      <c r="M525" s="111"/>
      <c r="N525" s="111"/>
      <c r="O525" s="111"/>
      <c r="P525" s="111"/>
      <c r="Q525" s="111"/>
      <c r="R525" s="111"/>
    </row>
    <row r="526" spans="1:22" s="1" customFormat="1">
      <c r="A526" s="325"/>
      <c r="B526" s="19"/>
      <c r="C526" s="19"/>
      <c r="D526" s="19"/>
      <c r="E526" s="19"/>
      <c r="F526" s="19"/>
      <c r="G526" s="19"/>
      <c r="H526" s="15"/>
      <c r="I526" s="15"/>
      <c r="J526" s="87"/>
      <c r="K526" s="88"/>
      <c r="L526" s="73"/>
      <c r="M526" s="73"/>
      <c r="N526" s="73"/>
      <c r="O526" s="73"/>
      <c r="P526" s="73"/>
      <c r="Q526" s="73"/>
    </row>
    <row r="527" spans="1:22">
      <c r="A527" s="325"/>
      <c r="B527" s="19"/>
      <c r="C527" s="19"/>
      <c r="D527" s="19"/>
      <c r="E527" s="19"/>
      <c r="F527" s="19"/>
      <c r="G527" s="19"/>
      <c r="H527" s="15"/>
      <c r="I527" s="15"/>
      <c r="L527" s="73"/>
      <c r="M527" s="73"/>
      <c r="N527" s="73"/>
      <c r="O527" s="73"/>
      <c r="P527" s="73"/>
      <c r="Q527" s="73"/>
      <c r="R527" s="9"/>
      <c r="S527" s="9"/>
      <c r="T527" s="9"/>
      <c r="U527" s="9"/>
      <c r="V527" s="9"/>
    </row>
    <row r="528" spans="1:22" ht="34.5" customHeight="1">
      <c r="A528" s="325"/>
      <c r="B528" s="19"/>
      <c r="C528" s="19" t="s">
        <v>1971</v>
      </c>
      <c r="D528" s="4"/>
      <c r="F528" s="4"/>
      <c r="G528" s="4"/>
      <c r="H528" s="307"/>
      <c r="I528" s="307"/>
      <c r="J528" s="74" t="s">
        <v>77</v>
      </c>
      <c r="K528" s="167"/>
      <c r="L528" s="76" t="s">
        <v>611</v>
      </c>
      <c r="M528" s="76" t="s">
        <v>609</v>
      </c>
      <c r="N528" s="76" t="s">
        <v>605</v>
      </c>
      <c r="O528" s="76" t="s">
        <v>606</v>
      </c>
      <c r="P528" s="76" t="s">
        <v>607</v>
      </c>
      <c r="Q528" s="76" t="s">
        <v>608</v>
      </c>
      <c r="R528" s="76" t="s">
        <v>610</v>
      </c>
      <c r="S528" s="9"/>
      <c r="T528" s="9"/>
      <c r="U528" s="9"/>
      <c r="V528" s="9"/>
    </row>
    <row r="529" spans="1:22" ht="20.25" customHeight="1">
      <c r="A529" s="325"/>
      <c r="B529" s="2"/>
      <c r="C529" s="418"/>
      <c r="D529" s="418"/>
      <c r="E529" s="418"/>
      <c r="F529" s="418"/>
      <c r="G529" s="44"/>
      <c r="H529" s="307"/>
      <c r="I529" s="65" t="s">
        <v>1148</v>
      </c>
      <c r="J529" s="66"/>
      <c r="K529" s="168"/>
      <c r="L529" s="78" t="s">
        <v>596</v>
      </c>
      <c r="M529" s="78" t="s">
        <v>596</v>
      </c>
      <c r="N529" s="78" t="s">
        <v>596</v>
      </c>
      <c r="O529" s="78" t="s">
        <v>596</v>
      </c>
      <c r="P529" s="78" t="s">
        <v>596</v>
      </c>
      <c r="Q529" s="78" t="s">
        <v>596</v>
      </c>
      <c r="R529" s="78" t="s">
        <v>596</v>
      </c>
      <c r="S529" s="9"/>
      <c r="T529" s="9"/>
      <c r="U529" s="9"/>
      <c r="V529" s="9"/>
    </row>
    <row r="530" spans="1:22" s="108" customFormat="1" ht="97.5">
      <c r="A530" s="349" t="s">
        <v>1171</v>
      </c>
      <c r="B530" s="184"/>
      <c r="C530" s="415" t="s">
        <v>398</v>
      </c>
      <c r="D530" s="416"/>
      <c r="E530" s="416"/>
      <c r="F530" s="416"/>
      <c r="G530" s="416"/>
      <c r="H530" s="417"/>
      <c r="I530" s="116" t="s">
        <v>1172</v>
      </c>
      <c r="J530" s="185">
        <f>IF(SUM(L530:R530)=0,IF(COUNTIF(L530:R530,"未確認")&gt;0,"未確認",IF(COUNTIF(L530:R530,"~*")&gt;0,"*",SUM(L530:R530))),SUM(L530:R530))</f>
        <v>0</v>
      </c>
      <c r="K530" s="181" t="str">
        <f>IF(OR(COUNTIF(L530:R530,"未確認")&gt;0,COUNTIF(L530:R530,"*")&gt;0),"※","")</f>
        <v/>
      </c>
      <c r="L530" s="111"/>
      <c r="M530" s="111"/>
      <c r="N530" s="111"/>
      <c r="O530" s="111"/>
      <c r="P530" s="111"/>
      <c r="Q530" s="111"/>
      <c r="R530" s="111"/>
    </row>
    <row r="531" spans="1:22" s="1" customFormat="1">
      <c r="A531" s="325"/>
      <c r="B531" s="19"/>
      <c r="C531" s="19"/>
      <c r="D531" s="19"/>
      <c r="E531" s="19"/>
      <c r="F531" s="19"/>
      <c r="G531" s="19"/>
      <c r="H531" s="15"/>
      <c r="I531" s="15"/>
      <c r="J531" s="87"/>
      <c r="K531" s="88"/>
      <c r="L531" s="89"/>
      <c r="M531" s="89"/>
      <c r="N531" s="89"/>
      <c r="O531" s="89"/>
      <c r="P531" s="89"/>
      <c r="Q531" s="89"/>
    </row>
    <row r="532" spans="1:22">
      <c r="A532" s="325"/>
      <c r="B532" s="19"/>
      <c r="C532" s="19"/>
      <c r="D532" s="19"/>
      <c r="E532" s="19"/>
      <c r="F532" s="19"/>
      <c r="G532" s="19"/>
      <c r="H532" s="15"/>
      <c r="I532" s="15"/>
      <c r="L532" s="73"/>
      <c r="M532" s="73"/>
      <c r="N532" s="73"/>
      <c r="O532" s="73"/>
      <c r="P532" s="73"/>
      <c r="Q532" s="73"/>
      <c r="R532" s="9"/>
      <c r="S532" s="9"/>
      <c r="T532" s="9"/>
      <c r="U532" s="9"/>
      <c r="V532" s="9"/>
    </row>
    <row r="533" spans="1:22" ht="34.5" customHeight="1">
      <c r="A533" s="325"/>
      <c r="B533" s="19"/>
      <c r="C533" s="19" t="s">
        <v>1173</v>
      </c>
      <c r="D533" s="4"/>
      <c r="F533" s="4"/>
      <c r="G533" s="4"/>
      <c r="H533" s="307"/>
      <c r="I533" s="307"/>
      <c r="J533" s="74" t="s">
        <v>77</v>
      </c>
      <c r="K533" s="167"/>
      <c r="L533" s="76" t="s">
        <v>611</v>
      </c>
      <c r="M533" s="76" t="s">
        <v>609</v>
      </c>
      <c r="N533" s="76" t="s">
        <v>605</v>
      </c>
      <c r="O533" s="76" t="s">
        <v>606</v>
      </c>
      <c r="P533" s="76" t="s">
        <v>607</v>
      </c>
      <c r="Q533" s="76" t="s">
        <v>608</v>
      </c>
      <c r="R533" s="76" t="s">
        <v>610</v>
      </c>
      <c r="S533" s="9"/>
      <c r="T533" s="9"/>
      <c r="U533" s="9"/>
      <c r="V533" s="9"/>
    </row>
    <row r="534" spans="1:22" ht="20.25" customHeight="1">
      <c r="A534" s="325"/>
      <c r="B534" s="2"/>
      <c r="C534" s="418"/>
      <c r="D534" s="419"/>
      <c r="E534" s="419"/>
      <c r="F534" s="419"/>
      <c r="G534" s="44"/>
      <c r="H534" s="307"/>
      <c r="I534" s="65" t="s">
        <v>1148</v>
      </c>
      <c r="J534" s="66"/>
      <c r="K534" s="168"/>
      <c r="L534" s="78" t="s">
        <v>596</v>
      </c>
      <c r="M534" s="78" t="s">
        <v>596</v>
      </c>
      <c r="N534" s="78" t="s">
        <v>596</v>
      </c>
      <c r="O534" s="78" t="s">
        <v>596</v>
      </c>
      <c r="P534" s="78" t="s">
        <v>596</v>
      </c>
      <c r="Q534" s="78" t="s">
        <v>596</v>
      </c>
      <c r="R534" s="78" t="s">
        <v>596</v>
      </c>
      <c r="S534" s="9"/>
      <c r="T534" s="9"/>
      <c r="U534" s="9"/>
      <c r="V534" s="9"/>
    </row>
    <row r="535" spans="1:22" s="1" customFormat="1" ht="34.5" customHeight="1">
      <c r="A535" s="345" t="s">
        <v>1174</v>
      </c>
      <c r="B535" s="184"/>
      <c r="C535" s="383" t="s">
        <v>401</v>
      </c>
      <c r="D535" s="384"/>
      <c r="E535" s="384"/>
      <c r="F535" s="384"/>
      <c r="G535" s="384"/>
      <c r="H535" s="385"/>
      <c r="I535" s="116" t="s">
        <v>1972</v>
      </c>
      <c r="J535" s="180">
        <f>IF(SUM(L535:R535)=0,IF(COUNTIF(L535:R535,"未確認")&gt;0,"未確認",IF(COUNTIF(L535:R535,"~*")&gt;0,"*",SUM(L535:R535))),SUM(L535:R535))</f>
        <v>0</v>
      </c>
      <c r="K535" s="181" t="str">
        <f>IF(OR(COUNTIF(L535:R535,"未確認")&gt;0,COUNTIF(L535:R535,"*")&gt;0),"※","")</f>
        <v/>
      </c>
      <c r="L535" s="111"/>
      <c r="M535" s="111"/>
      <c r="N535" s="111"/>
      <c r="O535" s="111"/>
      <c r="P535" s="111"/>
      <c r="Q535" s="111"/>
      <c r="R535" s="111"/>
    </row>
    <row r="536" spans="1:22" s="1" customFormat="1">
      <c r="A536" s="325"/>
      <c r="B536" s="19"/>
      <c r="C536" s="19"/>
      <c r="D536" s="19"/>
      <c r="E536" s="19"/>
      <c r="F536" s="19"/>
      <c r="G536" s="19"/>
      <c r="H536" s="15"/>
      <c r="I536" s="15"/>
      <c r="J536" s="87"/>
      <c r="K536" s="88"/>
      <c r="L536" s="89"/>
      <c r="M536" s="89"/>
      <c r="N536" s="89"/>
      <c r="O536" s="89"/>
      <c r="P536" s="89"/>
      <c r="Q536" s="89"/>
    </row>
    <row r="537" spans="1:22">
      <c r="A537" s="325"/>
      <c r="B537" s="19"/>
      <c r="C537" s="19"/>
      <c r="D537" s="19"/>
      <c r="E537" s="19"/>
      <c r="F537" s="19"/>
      <c r="G537" s="19"/>
      <c r="H537" s="15"/>
      <c r="I537" s="15"/>
      <c r="J537" s="61"/>
      <c r="K537" s="30"/>
      <c r="L537" s="73"/>
      <c r="M537" s="73"/>
      <c r="N537" s="73"/>
      <c r="O537" s="73"/>
      <c r="P537" s="73"/>
      <c r="Q537" s="73"/>
      <c r="R537" s="9"/>
      <c r="S537" s="9"/>
      <c r="T537" s="9"/>
      <c r="U537" s="9"/>
      <c r="V537" s="9"/>
    </row>
    <row r="538" spans="1:22" ht="34.5" customHeight="1">
      <c r="A538" s="325"/>
      <c r="B538" s="19"/>
      <c r="C538" s="19" t="s">
        <v>1176</v>
      </c>
      <c r="D538" s="4"/>
      <c r="F538" s="4"/>
      <c r="G538" s="4"/>
      <c r="H538" s="307"/>
      <c r="I538" s="307"/>
      <c r="J538" s="74" t="s">
        <v>77</v>
      </c>
      <c r="K538" s="167"/>
      <c r="L538" s="76" t="s">
        <v>611</v>
      </c>
      <c r="M538" s="76" t="s">
        <v>609</v>
      </c>
      <c r="N538" s="76" t="s">
        <v>605</v>
      </c>
      <c r="O538" s="76" t="s">
        <v>606</v>
      </c>
      <c r="P538" s="76" t="s">
        <v>607</v>
      </c>
      <c r="Q538" s="76" t="s">
        <v>608</v>
      </c>
      <c r="R538" s="76" t="s">
        <v>610</v>
      </c>
      <c r="S538" s="9"/>
      <c r="T538" s="9"/>
      <c r="U538" s="9"/>
      <c r="V538" s="9"/>
    </row>
    <row r="539" spans="1:22" ht="20.25" customHeight="1">
      <c r="A539" s="325"/>
      <c r="B539" s="2"/>
      <c r="C539" s="411"/>
      <c r="D539" s="412"/>
      <c r="E539" s="412"/>
      <c r="F539" s="412"/>
      <c r="G539" s="44"/>
      <c r="H539" s="307"/>
      <c r="I539" s="65" t="s">
        <v>1148</v>
      </c>
      <c r="J539" s="66"/>
      <c r="K539" s="168"/>
      <c r="L539" s="78" t="s">
        <v>596</v>
      </c>
      <c r="M539" s="78" t="s">
        <v>596</v>
      </c>
      <c r="N539" s="78" t="s">
        <v>596</v>
      </c>
      <c r="O539" s="78" t="s">
        <v>596</v>
      </c>
      <c r="P539" s="78" t="s">
        <v>596</v>
      </c>
      <c r="Q539" s="78" t="s">
        <v>596</v>
      </c>
      <c r="R539" s="78" t="s">
        <v>596</v>
      </c>
      <c r="S539" s="9"/>
      <c r="T539" s="9"/>
      <c r="U539" s="9"/>
      <c r="V539" s="9"/>
    </row>
    <row r="540" spans="1:22" s="108" customFormat="1" ht="56.1" customHeight="1">
      <c r="A540" s="349" t="s">
        <v>1177</v>
      </c>
      <c r="B540" s="184"/>
      <c r="C540" s="383" t="s">
        <v>404</v>
      </c>
      <c r="D540" s="384"/>
      <c r="E540" s="384"/>
      <c r="F540" s="384"/>
      <c r="G540" s="384"/>
      <c r="H540" s="385"/>
      <c r="I540" s="116" t="s">
        <v>1178</v>
      </c>
      <c r="J540" s="180">
        <f t="shared" ref="J540:J545" si="20">IF(SUM(L540:R540)=0,IF(COUNTIF(L540:R540,"未確認")&gt;0,"未確認",IF(COUNTIF(L540:R540,"~*")&gt;0,"*",SUM(L540:R540))),SUM(L540:R540))</f>
        <v>0</v>
      </c>
      <c r="K540" s="181" t="str">
        <f t="shared" ref="K540:K545" si="21">IF(OR(COUNTIF(L540:R540,"未確認")&gt;0,COUNTIF(L540:R540,"*")&gt;0),"※","")</f>
        <v/>
      </c>
      <c r="L540" s="111"/>
      <c r="M540" s="111"/>
      <c r="N540" s="111"/>
      <c r="O540" s="111"/>
      <c r="P540" s="111"/>
      <c r="Q540" s="111"/>
      <c r="R540" s="111"/>
    </row>
    <row r="541" spans="1:22" s="108" customFormat="1" ht="70.150000000000006" customHeight="1">
      <c r="A541" s="349" t="s">
        <v>1179</v>
      </c>
      <c r="B541" s="184"/>
      <c r="C541" s="383" t="s">
        <v>406</v>
      </c>
      <c r="D541" s="384"/>
      <c r="E541" s="384"/>
      <c r="F541" s="384"/>
      <c r="G541" s="384"/>
      <c r="H541" s="385"/>
      <c r="I541" s="116" t="s">
        <v>1973</v>
      </c>
      <c r="J541" s="180">
        <f t="shared" si="20"/>
        <v>0</v>
      </c>
      <c r="K541" s="181" t="str">
        <f t="shared" si="21"/>
        <v/>
      </c>
      <c r="L541" s="111"/>
      <c r="M541" s="111"/>
      <c r="N541" s="111"/>
      <c r="O541" s="111"/>
      <c r="P541" s="111"/>
      <c r="Q541" s="111"/>
      <c r="R541" s="111"/>
    </row>
    <row r="542" spans="1:22" s="108" customFormat="1" ht="42.75" customHeight="1">
      <c r="A542" s="349" t="s">
        <v>1181</v>
      </c>
      <c r="B542" s="184"/>
      <c r="C542" s="383" t="s">
        <v>408</v>
      </c>
      <c r="D542" s="384"/>
      <c r="E542" s="384"/>
      <c r="F542" s="384"/>
      <c r="G542" s="384"/>
      <c r="H542" s="385"/>
      <c r="I542" s="413" t="s">
        <v>1974</v>
      </c>
      <c r="J542" s="180">
        <f t="shared" si="20"/>
        <v>0</v>
      </c>
      <c r="K542" s="181" t="str">
        <f t="shared" si="21"/>
        <v/>
      </c>
      <c r="L542" s="111"/>
      <c r="M542" s="111"/>
      <c r="N542" s="111"/>
      <c r="O542" s="111"/>
      <c r="P542" s="111"/>
      <c r="Q542" s="111"/>
      <c r="R542" s="111"/>
    </row>
    <row r="543" spans="1:22" s="108" customFormat="1" ht="42.75" customHeight="1">
      <c r="A543" s="349" t="s">
        <v>1183</v>
      </c>
      <c r="B543" s="184"/>
      <c r="C543" s="383" t="s">
        <v>1525</v>
      </c>
      <c r="D543" s="384"/>
      <c r="E543" s="384"/>
      <c r="F543" s="384"/>
      <c r="G543" s="384"/>
      <c r="H543" s="385"/>
      <c r="I543" s="414"/>
      <c r="J543" s="180">
        <f t="shared" si="20"/>
        <v>0</v>
      </c>
      <c r="K543" s="181" t="str">
        <f t="shared" si="21"/>
        <v/>
      </c>
      <c r="L543" s="111"/>
      <c r="M543" s="111"/>
      <c r="N543" s="111"/>
      <c r="O543" s="111"/>
      <c r="P543" s="111"/>
      <c r="Q543" s="111"/>
      <c r="R543" s="111"/>
    </row>
    <row r="544" spans="1:22" s="108" customFormat="1" ht="70.150000000000006" customHeight="1">
      <c r="A544" s="349" t="s">
        <v>1184</v>
      </c>
      <c r="B544" s="184"/>
      <c r="C544" s="383" t="s">
        <v>411</v>
      </c>
      <c r="D544" s="384"/>
      <c r="E544" s="384"/>
      <c r="F544" s="384"/>
      <c r="G544" s="384"/>
      <c r="H544" s="385"/>
      <c r="I544" s="116" t="s">
        <v>1185</v>
      </c>
      <c r="J544" s="180">
        <f t="shared" si="20"/>
        <v>0</v>
      </c>
      <c r="K544" s="181" t="str">
        <f t="shared" si="21"/>
        <v/>
      </c>
      <c r="L544" s="111"/>
      <c r="M544" s="111"/>
      <c r="N544" s="111"/>
      <c r="O544" s="111"/>
      <c r="P544" s="111"/>
      <c r="Q544" s="111"/>
      <c r="R544" s="111"/>
    </row>
    <row r="545" spans="1:22" s="108" customFormat="1" ht="56.1" customHeight="1">
      <c r="A545" s="349" t="s">
        <v>1186</v>
      </c>
      <c r="B545" s="184"/>
      <c r="C545" s="383" t="s">
        <v>413</v>
      </c>
      <c r="D545" s="384"/>
      <c r="E545" s="384"/>
      <c r="F545" s="384"/>
      <c r="G545" s="384"/>
      <c r="H545" s="385"/>
      <c r="I545" s="116" t="s">
        <v>1680</v>
      </c>
      <c r="J545" s="180">
        <f t="shared" si="20"/>
        <v>0</v>
      </c>
      <c r="K545" s="181" t="str">
        <f t="shared" si="21"/>
        <v/>
      </c>
      <c r="L545" s="111"/>
      <c r="M545" s="111"/>
      <c r="N545" s="111"/>
      <c r="O545" s="111"/>
      <c r="P545" s="111"/>
      <c r="Q545" s="111"/>
      <c r="R545" s="111"/>
    </row>
    <row r="546" spans="1:22" s="1" customFormat="1">
      <c r="A546" s="325"/>
      <c r="B546" s="19"/>
      <c r="C546" s="19"/>
      <c r="D546" s="19"/>
      <c r="E546" s="19"/>
      <c r="F546" s="19"/>
      <c r="G546" s="19"/>
      <c r="H546" s="15"/>
      <c r="I546" s="15"/>
      <c r="J546" s="87"/>
      <c r="K546" s="88"/>
      <c r="L546" s="89"/>
      <c r="M546" s="89"/>
      <c r="N546" s="89"/>
      <c r="O546" s="89"/>
      <c r="P546" s="89"/>
      <c r="Q546" s="89"/>
    </row>
    <row r="547" spans="1:22" s="82" customFormat="1">
      <c r="A547" s="325"/>
      <c r="B547" s="83"/>
      <c r="C547" s="60"/>
      <c r="D547" s="60"/>
      <c r="E547" s="60"/>
      <c r="F547" s="60"/>
      <c r="G547" s="60"/>
      <c r="H547" s="90"/>
      <c r="I547" s="90"/>
      <c r="J547" s="87"/>
      <c r="K547" s="88"/>
      <c r="L547" s="89"/>
      <c r="M547" s="89"/>
      <c r="N547" s="89"/>
      <c r="O547" s="89"/>
      <c r="P547" s="89"/>
      <c r="Q547" s="89"/>
    </row>
    <row r="548" spans="1:22" s="108" customFormat="1">
      <c r="A548" s="325"/>
      <c r="B548" s="184"/>
      <c r="C548" s="4"/>
      <c r="D548" s="4"/>
      <c r="E548" s="4"/>
      <c r="F548" s="4"/>
      <c r="G548" s="4"/>
      <c r="H548" s="307"/>
      <c r="I548" s="307"/>
      <c r="J548" s="59"/>
      <c r="K548" s="30"/>
      <c r="L548" s="101"/>
      <c r="M548" s="101"/>
      <c r="N548" s="101"/>
      <c r="O548" s="101"/>
      <c r="P548" s="101"/>
      <c r="Q548" s="101"/>
    </row>
    <row r="549" spans="1:22" s="108" customFormat="1">
      <c r="A549" s="325"/>
      <c r="B549" s="19" t="s">
        <v>415</v>
      </c>
      <c r="C549" s="19"/>
      <c r="D549" s="19"/>
      <c r="E549" s="19"/>
      <c r="F549" s="19"/>
      <c r="G549" s="19"/>
      <c r="H549" s="15"/>
      <c r="I549" s="15"/>
      <c r="J549" s="59"/>
      <c r="K549" s="30"/>
      <c r="L549" s="101"/>
      <c r="M549" s="101"/>
      <c r="N549" s="101"/>
      <c r="O549" s="101"/>
      <c r="P549" s="101"/>
      <c r="Q549" s="101"/>
    </row>
    <row r="550" spans="1:22">
      <c r="A550" s="325"/>
      <c r="B550" s="19"/>
      <c r="C550" s="19"/>
      <c r="D550" s="19"/>
      <c r="E550" s="19"/>
      <c r="F550" s="19"/>
      <c r="G550" s="19"/>
      <c r="H550" s="15"/>
      <c r="I550" s="15"/>
      <c r="L550" s="73"/>
      <c r="M550" s="73"/>
      <c r="N550" s="73"/>
      <c r="O550" s="73"/>
      <c r="P550" s="73"/>
      <c r="Q550" s="73"/>
      <c r="R550" s="9"/>
      <c r="S550" s="9"/>
      <c r="T550" s="9"/>
      <c r="U550" s="9"/>
      <c r="V550" s="9"/>
    </row>
    <row r="551" spans="1:22" s="2" customFormat="1" ht="34.5" customHeight="1">
      <c r="A551" s="325"/>
      <c r="B551" s="19"/>
      <c r="C551" s="4"/>
      <c r="D551" s="4"/>
      <c r="E551" s="4"/>
      <c r="F551" s="4"/>
      <c r="G551" s="4"/>
      <c r="H551" s="307"/>
      <c r="I551" s="307"/>
      <c r="J551" s="74" t="s">
        <v>77</v>
      </c>
      <c r="K551" s="167"/>
      <c r="L551" s="76" t="s">
        <v>611</v>
      </c>
      <c r="M551" s="76" t="s">
        <v>609</v>
      </c>
      <c r="N551" s="76" t="s">
        <v>605</v>
      </c>
      <c r="O551" s="76" t="s">
        <v>606</v>
      </c>
      <c r="P551" s="76" t="s">
        <v>607</v>
      </c>
      <c r="Q551" s="76" t="s">
        <v>608</v>
      </c>
      <c r="R551" s="76" t="s">
        <v>610</v>
      </c>
    </row>
    <row r="552" spans="1:22" s="2" customFormat="1" ht="20.25" customHeight="1">
      <c r="A552" s="325"/>
      <c r="C552" s="60"/>
      <c r="D552" s="4"/>
      <c r="E552" s="4"/>
      <c r="F552" s="4"/>
      <c r="G552" s="4"/>
      <c r="H552" s="307"/>
      <c r="I552" s="65" t="s">
        <v>1148</v>
      </c>
      <c r="J552" s="66"/>
      <c r="K552" s="168"/>
      <c r="L552" s="78" t="s">
        <v>596</v>
      </c>
      <c r="M552" s="78" t="s">
        <v>596</v>
      </c>
      <c r="N552" s="78" t="s">
        <v>596</v>
      </c>
      <c r="O552" s="78" t="s">
        <v>596</v>
      </c>
      <c r="P552" s="78" t="s">
        <v>596</v>
      </c>
      <c r="Q552" s="78" t="s">
        <v>596</v>
      </c>
      <c r="R552" s="78" t="s">
        <v>596</v>
      </c>
    </row>
    <row r="553" spans="1:22" s="108" customFormat="1" ht="70.150000000000006" customHeight="1">
      <c r="A553" s="349" t="s">
        <v>1188</v>
      </c>
      <c r="C553" s="383" t="s">
        <v>416</v>
      </c>
      <c r="D553" s="384"/>
      <c r="E553" s="384"/>
      <c r="F553" s="384"/>
      <c r="G553" s="384"/>
      <c r="H553" s="385"/>
      <c r="I553" s="116" t="s">
        <v>1528</v>
      </c>
      <c r="J553" s="180">
        <f t="shared" ref="J553:J565" si="22">IF(SUM(L553:R553)=0,IF(COUNTIF(L553:R553,"未確認")&gt;0,"未確認",IF(COUNTIF(L553:R553,"~*")&gt;0,"*",SUM(L553:R553))),SUM(L553:R553))</f>
        <v>0</v>
      </c>
      <c r="K553" s="181" t="str">
        <f t="shared" ref="K553:K565" si="23">IF(OR(COUNTIF(L553:R553,"未確認")&gt;0,COUNTIF(L553:R553,"*")&gt;0),"※","")</f>
        <v/>
      </c>
      <c r="L553" s="111"/>
      <c r="M553" s="111"/>
      <c r="N553" s="111"/>
      <c r="O553" s="111"/>
      <c r="P553" s="111"/>
      <c r="Q553" s="111"/>
      <c r="R553" s="111"/>
    </row>
    <row r="554" spans="1:22" s="108" customFormat="1" ht="70.150000000000006" customHeight="1">
      <c r="A554" s="349" t="s">
        <v>1189</v>
      </c>
      <c r="B554" s="113"/>
      <c r="C554" s="383" t="s">
        <v>418</v>
      </c>
      <c r="D554" s="384"/>
      <c r="E554" s="384"/>
      <c r="F554" s="384"/>
      <c r="G554" s="384"/>
      <c r="H554" s="385"/>
      <c r="I554" s="116" t="s">
        <v>1190</v>
      </c>
      <c r="J554" s="180">
        <f t="shared" si="22"/>
        <v>0</v>
      </c>
      <c r="K554" s="181" t="str">
        <f t="shared" si="23"/>
        <v/>
      </c>
      <c r="L554" s="111"/>
      <c r="M554" s="111"/>
      <c r="N554" s="111"/>
      <c r="O554" s="111"/>
      <c r="P554" s="111"/>
      <c r="Q554" s="111"/>
      <c r="R554" s="111"/>
    </row>
    <row r="555" spans="1:22" s="108" customFormat="1" ht="70.150000000000006" customHeight="1">
      <c r="A555" s="349" t="s">
        <v>1191</v>
      </c>
      <c r="B555" s="113"/>
      <c r="C555" s="383" t="s">
        <v>420</v>
      </c>
      <c r="D555" s="384"/>
      <c r="E555" s="384"/>
      <c r="F555" s="384"/>
      <c r="G555" s="384"/>
      <c r="H555" s="385"/>
      <c r="I555" s="116" t="s">
        <v>1192</v>
      </c>
      <c r="J555" s="180">
        <f t="shared" si="22"/>
        <v>0</v>
      </c>
      <c r="K555" s="181" t="str">
        <f t="shared" si="23"/>
        <v/>
      </c>
      <c r="L555" s="111"/>
      <c r="M555" s="111"/>
      <c r="N555" s="111"/>
      <c r="O555" s="111"/>
      <c r="P555" s="111"/>
      <c r="Q555" s="111"/>
      <c r="R555" s="111"/>
    </row>
    <row r="556" spans="1:22" s="108" customFormat="1" ht="70.150000000000006" customHeight="1">
      <c r="A556" s="349" t="s">
        <v>1193</v>
      </c>
      <c r="B556" s="113"/>
      <c r="C556" s="383" t="s">
        <v>422</v>
      </c>
      <c r="D556" s="384"/>
      <c r="E556" s="384"/>
      <c r="F556" s="384"/>
      <c r="G556" s="384"/>
      <c r="H556" s="385"/>
      <c r="I556" s="116" t="s">
        <v>423</v>
      </c>
      <c r="J556" s="180">
        <f t="shared" si="22"/>
        <v>0</v>
      </c>
      <c r="K556" s="181" t="str">
        <f t="shared" si="23"/>
        <v/>
      </c>
      <c r="L556" s="111"/>
      <c r="M556" s="111"/>
      <c r="N556" s="111"/>
      <c r="O556" s="111"/>
      <c r="P556" s="111"/>
      <c r="Q556" s="111"/>
      <c r="R556" s="111"/>
    </row>
    <row r="557" spans="1:22" s="108" customFormat="1" ht="70.150000000000006" customHeight="1">
      <c r="A557" s="349" t="s">
        <v>1194</v>
      </c>
      <c r="B557" s="113"/>
      <c r="C557" s="383" t="s">
        <v>424</v>
      </c>
      <c r="D557" s="384"/>
      <c r="E557" s="384"/>
      <c r="F557" s="384"/>
      <c r="G557" s="384"/>
      <c r="H557" s="385"/>
      <c r="I557" s="116" t="s">
        <v>1682</v>
      </c>
      <c r="J557" s="180">
        <f t="shared" si="22"/>
        <v>0</v>
      </c>
      <c r="K557" s="181" t="str">
        <f t="shared" si="23"/>
        <v/>
      </c>
      <c r="L557" s="111"/>
      <c r="M557" s="111"/>
      <c r="N557" s="111"/>
      <c r="O557" s="111"/>
      <c r="P557" s="111"/>
      <c r="Q557" s="111"/>
      <c r="R557" s="111"/>
    </row>
    <row r="558" spans="1:22" s="108" customFormat="1" ht="98.1" customHeight="1">
      <c r="A558" s="349" t="s">
        <v>1196</v>
      </c>
      <c r="B558" s="113"/>
      <c r="C558" s="383" t="s">
        <v>426</v>
      </c>
      <c r="D558" s="384"/>
      <c r="E558" s="384"/>
      <c r="F558" s="384"/>
      <c r="G558" s="384"/>
      <c r="H558" s="385"/>
      <c r="I558" s="116" t="s">
        <v>1197</v>
      </c>
      <c r="J558" s="180">
        <f t="shared" si="22"/>
        <v>0</v>
      </c>
      <c r="K558" s="181" t="str">
        <f t="shared" si="23"/>
        <v/>
      </c>
      <c r="L558" s="111"/>
      <c r="M558" s="111"/>
      <c r="N558" s="111"/>
      <c r="O558" s="111"/>
      <c r="P558" s="111"/>
      <c r="Q558" s="111"/>
      <c r="R558" s="111"/>
    </row>
    <row r="559" spans="1:22" s="108" customFormat="1" ht="84" customHeight="1">
      <c r="A559" s="349" t="s">
        <v>1198</v>
      </c>
      <c r="B559" s="113"/>
      <c r="C559" s="383" t="s">
        <v>428</v>
      </c>
      <c r="D559" s="384"/>
      <c r="E559" s="384"/>
      <c r="F559" s="384"/>
      <c r="G559" s="384"/>
      <c r="H559" s="385"/>
      <c r="I559" s="116" t="s">
        <v>1746</v>
      </c>
      <c r="J559" s="180">
        <f t="shared" si="22"/>
        <v>0</v>
      </c>
      <c r="K559" s="181" t="str">
        <f t="shared" si="23"/>
        <v/>
      </c>
      <c r="L559" s="111"/>
      <c r="M559" s="111"/>
      <c r="N559" s="111"/>
      <c r="O559" s="111"/>
      <c r="P559" s="111"/>
      <c r="Q559" s="111"/>
      <c r="R559" s="111"/>
    </row>
    <row r="560" spans="1:22" s="108" customFormat="1" ht="70.150000000000006" customHeight="1">
      <c r="A560" s="349" t="s">
        <v>1200</v>
      </c>
      <c r="B560" s="113"/>
      <c r="C560" s="383" t="s">
        <v>430</v>
      </c>
      <c r="D560" s="384"/>
      <c r="E560" s="384"/>
      <c r="F560" s="384"/>
      <c r="G560" s="384"/>
      <c r="H560" s="385"/>
      <c r="I560" s="116" t="s">
        <v>1975</v>
      </c>
      <c r="J560" s="180">
        <f t="shared" si="22"/>
        <v>0</v>
      </c>
      <c r="K560" s="181" t="str">
        <f t="shared" si="23"/>
        <v/>
      </c>
      <c r="L560" s="111"/>
      <c r="M560" s="111"/>
      <c r="N560" s="111"/>
      <c r="O560" s="111"/>
      <c r="P560" s="111"/>
      <c r="Q560" s="111"/>
      <c r="R560" s="111"/>
    </row>
    <row r="561" spans="1:18" s="108" customFormat="1" ht="70.150000000000006" customHeight="1">
      <c r="A561" s="349" t="s">
        <v>1201</v>
      </c>
      <c r="B561" s="113"/>
      <c r="C561" s="386" t="s">
        <v>432</v>
      </c>
      <c r="D561" s="387"/>
      <c r="E561" s="387"/>
      <c r="F561" s="387"/>
      <c r="G561" s="387"/>
      <c r="H561" s="388"/>
      <c r="I561" s="129" t="s">
        <v>1976</v>
      </c>
      <c r="J561" s="180">
        <f t="shared" si="22"/>
        <v>0</v>
      </c>
      <c r="K561" s="181" t="str">
        <f t="shared" si="23"/>
        <v/>
      </c>
      <c r="L561" s="111"/>
      <c r="M561" s="111"/>
      <c r="N561" s="111"/>
      <c r="O561" s="111"/>
      <c r="P561" s="111"/>
      <c r="Q561" s="111"/>
      <c r="R561" s="111"/>
    </row>
    <row r="562" spans="1:18" s="108" customFormat="1" ht="78">
      <c r="A562" s="349" t="s">
        <v>1203</v>
      </c>
      <c r="B562" s="113"/>
      <c r="C562" s="383" t="s">
        <v>434</v>
      </c>
      <c r="D562" s="384"/>
      <c r="E562" s="384"/>
      <c r="F562" s="384"/>
      <c r="G562" s="384"/>
      <c r="H562" s="385"/>
      <c r="I562" s="129" t="s">
        <v>435</v>
      </c>
      <c r="J562" s="180">
        <f t="shared" si="22"/>
        <v>0</v>
      </c>
      <c r="K562" s="181" t="str">
        <f t="shared" si="23"/>
        <v/>
      </c>
      <c r="L562" s="111"/>
      <c r="M562" s="111"/>
      <c r="N562" s="111"/>
      <c r="O562" s="111"/>
      <c r="P562" s="111"/>
      <c r="Q562" s="111"/>
      <c r="R562" s="111"/>
    </row>
    <row r="563" spans="1:18" s="108" customFormat="1" ht="70.150000000000006" customHeight="1">
      <c r="A563" s="349" t="s">
        <v>1204</v>
      </c>
      <c r="B563" s="113"/>
      <c r="C563" s="383" t="s">
        <v>436</v>
      </c>
      <c r="D563" s="384"/>
      <c r="E563" s="384"/>
      <c r="F563" s="384"/>
      <c r="G563" s="384"/>
      <c r="H563" s="385"/>
      <c r="I563" s="129" t="s">
        <v>437</v>
      </c>
      <c r="J563" s="180">
        <f t="shared" si="22"/>
        <v>0</v>
      </c>
      <c r="K563" s="181" t="str">
        <f t="shared" si="23"/>
        <v/>
      </c>
      <c r="L563" s="111"/>
      <c r="M563" s="111"/>
      <c r="N563" s="111"/>
      <c r="O563" s="111"/>
      <c r="P563" s="111"/>
      <c r="Q563" s="111"/>
      <c r="R563" s="111"/>
    </row>
    <row r="564" spans="1:18" s="108" customFormat="1" ht="70.150000000000006" customHeight="1">
      <c r="A564" s="349" t="s">
        <v>1205</v>
      </c>
      <c r="B564" s="113"/>
      <c r="C564" s="383" t="s">
        <v>438</v>
      </c>
      <c r="D564" s="384"/>
      <c r="E564" s="384"/>
      <c r="F564" s="384"/>
      <c r="G564" s="384"/>
      <c r="H564" s="385"/>
      <c r="I564" s="129" t="s">
        <v>1531</v>
      </c>
      <c r="J564" s="180">
        <f t="shared" si="22"/>
        <v>0</v>
      </c>
      <c r="K564" s="181" t="str">
        <f t="shared" si="23"/>
        <v/>
      </c>
      <c r="L564" s="111"/>
      <c r="M564" s="111"/>
      <c r="N564" s="111"/>
      <c r="O564" s="111"/>
      <c r="P564" s="111"/>
      <c r="Q564" s="111"/>
      <c r="R564" s="111"/>
    </row>
    <row r="565" spans="1:18" s="108" customFormat="1" ht="70.150000000000006" customHeight="1">
      <c r="A565" s="349" t="s">
        <v>1207</v>
      </c>
      <c r="B565" s="113"/>
      <c r="C565" s="383" t="s">
        <v>440</v>
      </c>
      <c r="D565" s="384"/>
      <c r="E565" s="384"/>
      <c r="F565" s="384"/>
      <c r="G565" s="384"/>
      <c r="H565" s="385"/>
      <c r="I565" s="129" t="s">
        <v>1532</v>
      </c>
      <c r="J565" s="180">
        <f t="shared" si="22"/>
        <v>0</v>
      </c>
      <c r="K565" s="181" t="str">
        <f t="shared" si="23"/>
        <v/>
      </c>
      <c r="L565" s="111"/>
      <c r="M565" s="111"/>
      <c r="N565" s="111"/>
      <c r="O565" s="111"/>
      <c r="P565" s="111"/>
      <c r="Q565" s="111"/>
      <c r="R565" s="111"/>
    </row>
    <row r="566" spans="1:18" s="108" customFormat="1" ht="113.65" customHeight="1">
      <c r="A566" s="345" t="s">
        <v>1208</v>
      </c>
      <c r="B566" s="113"/>
      <c r="C566" s="386" t="s">
        <v>1209</v>
      </c>
      <c r="D566" s="387"/>
      <c r="E566" s="387"/>
      <c r="F566" s="387"/>
      <c r="G566" s="387"/>
      <c r="H566" s="388"/>
      <c r="I566" s="317" t="s">
        <v>1210</v>
      </c>
      <c r="J566" s="186"/>
      <c r="K566" s="187"/>
      <c r="L566" s="192" t="s">
        <v>1213</v>
      </c>
      <c r="M566" s="192" t="s">
        <v>1213</v>
      </c>
      <c r="N566" s="192" t="s">
        <v>1977</v>
      </c>
      <c r="O566" s="192" t="s">
        <v>1213</v>
      </c>
      <c r="P566" s="192" t="s">
        <v>1213</v>
      </c>
      <c r="Q566" s="192" t="s">
        <v>1213</v>
      </c>
      <c r="R566" s="192" t="s">
        <v>1213</v>
      </c>
    </row>
    <row r="567" spans="1:18" s="1" customFormat="1" ht="65.099999999999994" customHeight="1">
      <c r="A567" s="325"/>
      <c r="B567" s="113"/>
      <c r="C567" s="389" t="s">
        <v>445</v>
      </c>
      <c r="D567" s="390"/>
      <c r="E567" s="390"/>
      <c r="F567" s="390"/>
      <c r="G567" s="390"/>
      <c r="H567" s="391"/>
      <c r="I567" s="392" t="s">
        <v>1215</v>
      </c>
      <c r="J567" s="188"/>
      <c r="K567" s="189"/>
      <c r="L567" s="120"/>
      <c r="M567" s="124"/>
      <c r="N567" s="124"/>
      <c r="O567" s="124"/>
      <c r="P567" s="124"/>
      <c r="Q567" s="124"/>
      <c r="R567" s="124"/>
    </row>
    <row r="568" spans="1:18" s="1" customFormat="1" ht="34.5" customHeight="1">
      <c r="A568" s="345" t="s">
        <v>1216</v>
      </c>
      <c r="B568" s="113"/>
      <c r="C568" s="190"/>
      <c r="D568" s="398" t="s">
        <v>447</v>
      </c>
      <c r="E568" s="408"/>
      <c r="F568" s="408"/>
      <c r="G568" s="408"/>
      <c r="H568" s="399"/>
      <c r="I568" s="409"/>
      <c r="J568" s="188"/>
      <c r="K568" s="191"/>
      <c r="L568" s="192" t="s">
        <v>26</v>
      </c>
      <c r="M568" s="192" t="s">
        <v>26</v>
      </c>
      <c r="N568" s="192" t="s">
        <v>26</v>
      </c>
      <c r="O568" s="192" t="s">
        <v>26</v>
      </c>
      <c r="P568" s="192" t="s">
        <v>26</v>
      </c>
      <c r="Q568" s="192" t="s">
        <v>26</v>
      </c>
      <c r="R568" s="192" t="s">
        <v>26</v>
      </c>
    </row>
    <row r="569" spans="1:18" s="1" customFormat="1" ht="34.5" customHeight="1">
      <c r="A569" s="345" t="s">
        <v>1217</v>
      </c>
      <c r="B569" s="113"/>
      <c r="C569" s="190"/>
      <c r="D569" s="398" t="s">
        <v>448</v>
      </c>
      <c r="E569" s="408"/>
      <c r="F569" s="408"/>
      <c r="G569" s="408"/>
      <c r="H569" s="399"/>
      <c r="I569" s="409"/>
      <c r="J569" s="188"/>
      <c r="K569" s="191"/>
      <c r="L569" s="192" t="s">
        <v>26</v>
      </c>
      <c r="M569" s="192" t="s">
        <v>26</v>
      </c>
      <c r="N569" s="192" t="s">
        <v>26</v>
      </c>
      <c r="O569" s="192" t="s">
        <v>26</v>
      </c>
      <c r="P569" s="192" t="s">
        <v>26</v>
      </c>
      <c r="Q569" s="192" t="s">
        <v>26</v>
      </c>
      <c r="R569" s="192" t="s">
        <v>26</v>
      </c>
    </row>
    <row r="570" spans="1:18" s="1" customFormat="1" ht="34.5" customHeight="1">
      <c r="A570" s="345" t="s">
        <v>1218</v>
      </c>
      <c r="B570" s="113"/>
      <c r="C570" s="190"/>
      <c r="D570" s="398" t="s">
        <v>449</v>
      </c>
      <c r="E570" s="408"/>
      <c r="F570" s="408"/>
      <c r="G570" s="408"/>
      <c r="H570" s="399"/>
      <c r="I570" s="409"/>
      <c r="J570" s="188"/>
      <c r="K570" s="191"/>
      <c r="L570" s="192" t="s">
        <v>26</v>
      </c>
      <c r="M570" s="192" t="s">
        <v>26</v>
      </c>
      <c r="N570" s="192" t="s">
        <v>26</v>
      </c>
      <c r="O570" s="192" t="s">
        <v>26</v>
      </c>
      <c r="P570" s="192" t="s">
        <v>26</v>
      </c>
      <c r="Q570" s="192" t="s">
        <v>26</v>
      </c>
      <c r="R570" s="192" t="s">
        <v>26</v>
      </c>
    </row>
    <row r="571" spans="1:18" s="1" customFormat="1" ht="34.5" customHeight="1">
      <c r="A571" s="345" t="s">
        <v>1219</v>
      </c>
      <c r="B571" s="113"/>
      <c r="C571" s="190"/>
      <c r="D571" s="398" t="s">
        <v>450</v>
      </c>
      <c r="E571" s="408"/>
      <c r="F571" s="408"/>
      <c r="G571" s="408"/>
      <c r="H571" s="399"/>
      <c r="I571" s="409"/>
      <c r="J571" s="188"/>
      <c r="K571" s="191"/>
      <c r="L571" s="192" t="s">
        <v>26</v>
      </c>
      <c r="M571" s="192" t="s">
        <v>26</v>
      </c>
      <c r="N571" s="192" t="s">
        <v>26</v>
      </c>
      <c r="O571" s="192" t="s">
        <v>26</v>
      </c>
      <c r="P571" s="192" t="s">
        <v>26</v>
      </c>
      <c r="Q571" s="192" t="s">
        <v>26</v>
      </c>
      <c r="R571" s="192" t="s">
        <v>26</v>
      </c>
    </row>
    <row r="572" spans="1:18" s="1" customFormat="1" ht="34.5" customHeight="1">
      <c r="A572" s="345" t="s">
        <v>1220</v>
      </c>
      <c r="B572" s="113"/>
      <c r="C572" s="190"/>
      <c r="D572" s="398" t="s">
        <v>1858</v>
      </c>
      <c r="E572" s="408"/>
      <c r="F572" s="408"/>
      <c r="G572" s="408"/>
      <c r="H572" s="399"/>
      <c r="I572" s="409"/>
      <c r="J572" s="188"/>
      <c r="K572" s="191"/>
      <c r="L572" s="192" t="s">
        <v>26</v>
      </c>
      <c r="M572" s="192" t="s">
        <v>26</v>
      </c>
      <c r="N572" s="192" t="s">
        <v>26</v>
      </c>
      <c r="O572" s="192" t="s">
        <v>26</v>
      </c>
      <c r="P572" s="192" t="s">
        <v>26</v>
      </c>
      <c r="Q572" s="192" t="s">
        <v>26</v>
      </c>
      <c r="R572" s="192" t="s">
        <v>26</v>
      </c>
    </row>
    <row r="573" spans="1:18" s="1" customFormat="1" ht="34.5" customHeight="1">
      <c r="A573" s="345" t="s">
        <v>1222</v>
      </c>
      <c r="B573" s="113"/>
      <c r="C573" s="193"/>
      <c r="D573" s="398" t="s">
        <v>1688</v>
      </c>
      <c r="E573" s="408"/>
      <c r="F573" s="408"/>
      <c r="G573" s="408"/>
      <c r="H573" s="399"/>
      <c r="I573" s="409"/>
      <c r="J573" s="188"/>
      <c r="K573" s="191"/>
      <c r="L573" s="192" t="s">
        <v>26</v>
      </c>
      <c r="M573" s="192" t="s">
        <v>26</v>
      </c>
      <c r="N573" s="192" t="s">
        <v>26</v>
      </c>
      <c r="O573" s="192" t="s">
        <v>26</v>
      </c>
      <c r="P573" s="192" t="s">
        <v>26</v>
      </c>
      <c r="Q573" s="192" t="s">
        <v>26</v>
      </c>
      <c r="R573" s="192" t="s">
        <v>26</v>
      </c>
    </row>
    <row r="574" spans="1:18" s="1" customFormat="1" ht="34.5" customHeight="1">
      <c r="A574" s="345" t="s">
        <v>1224</v>
      </c>
      <c r="B574" s="113"/>
      <c r="C574" s="304"/>
      <c r="D574" s="398" t="s">
        <v>1233</v>
      </c>
      <c r="E574" s="408"/>
      <c r="F574" s="408"/>
      <c r="G574" s="408"/>
      <c r="H574" s="399"/>
      <c r="I574" s="409"/>
      <c r="J574" s="194"/>
      <c r="K574" s="195"/>
      <c r="L574" s="192" t="s">
        <v>26</v>
      </c>
      <c r="M574" s="192" t="s">
        <v>26</v>
      </c>
      <c r="N574" s="192" t="s">
        <v>26</v>
      </c>
      <c r="O574" s="192" t="s">
        <v>26</v>
      </c>
      <c r="P574" s="192" t="s">
        <v>26</v>
      </c>
      <c r="Q574" s="192" t="s">
        <v>26</v>
      </c>
      <c r="R574" s="192" t="s">
        <v>26</v>
      </c>
    </row>
    <row r="575" spans="1:18" s="1" customFormat="1" ht="42.75" customHeight="1">
      <c r="A575" s="325"/>
      <c r="B575" s="113"/>
      <c r="C575" s="389" t="s">
        <v>453</v>
      </c>
      <c r="D575" s="390"/>
      <c r="E575" s="390"/>
      <c r="F575" s="390"/>
      <c r="G575" s="390"/>
      <c r="H575" s="391"/>
      <c r="I575" s="409"/>
      <c r="J575" s="188"/>
      <c r="K575" s="189"/>
      <c r="L575" s="120"/>
      <c r="M575" s="124"/>
      <c r="N575" s="124"/>
      <c r="O575" s="124"/>
      <c r="P575" s="124"/>
      <c r="Q575" s="124"/>
      <c r="R575" s="124"/>
    </row>
    <row r="576" spans="1:18" s="1" customFormat="1" ht="34.5" customHeight="1">
      <c r="A576" s="345" t="s">
        <v>1225</v>
      </c>
      <c r="B576" s="113"/>
      <c r="C576" s="190"/>
      <c r="D576" s="398" t="s">
        <v>447</v>
      </c>
      <c r="E576" s="408"/>
      <c r="F576" s="408"/>
      <c r="G576" s="408"/>
      <c r="H576" s="399"/>
      <c r="I576" s="409"/>
      <c r="J576" s="188"/>
      <c r="K576" s="191"/>
      <c r="L576" s="192" t="s">
        <v>26</v>
      </c>
      <c r="M576" s="192" t="s">
        <v>26</v>
      </c>
      <c r="N576" s="192" t="s">
        <v>26</v>
      </c>
      <c r="O576" s="192" t="s">
        <v>26</v>
      </c>
      <c r="P576" s="192" t="s">
        <v>26</v>
      </c>
      <c r="Q576" s="192" t="s">
        <v>26</v>
      </c>
      <c r="R576" s="192" t="s">
        <v>26</v>
      </c>
    </row>
    <row r="577" spans="1:18" s="1" customFormat="1" ht="34.5" customHeight="1">
      <c r="A577" s="345" t="s">
        <v>1226</v>
      </c>
      <c r="B577" s="113"/>
      <c r="C577" s="190"/>
      <c r="D577" s="398" t="s">
        <v>448</v>
      </c>
      <c r="E577" s="408"/>
      <c r="F577" s="408"/>
      <c r="G577" s="408"/>
      <c r="H577" s="399"/>
      <c r="I577" s="409"/>
      <c r="J577" s="188"/>
      <c r="K577" s="191"/>
      <c r="L577" s="192" t="s">
        <v>26</v>
      </c>
      <c r="M577" s="192" t="s">
        <v>26</v>
      </c>
      <c r="N577" s="192" t="s">
        <v>26</v>
      </c>
      <c r="O577" s="192" t="s">
        <v>26</v>
      </c>
      <c r="P577" s="192" t="s">
        <v>26</v>
      </c>
      <c r="Q577" s="192" t="s">
        <v>26</v>
      </c>
      <c r="R577" s="192" t="s">
        <v>26</v>
      </c>
    </row>
    <row r="578" spans="1:18" s="1" customFormat="1" ht="34.5" customHeight="1">
      <c r="A578" s="345" t="s">
        <v>1227</v>
      </c>
      <c r="B578" s="113"/>
      <c r="C578" s="190"/>
      <c r="D578" s="398" t="s">
        <v>449</v>
      </c>
      <c r="E578" s="408"/>
      <c r="F578" s="408"/>
      <c r="G578" s="408"/>
      <c r="H578" s="399"/>
      <c r="I578" s="409"/>
      <c r="J578" s="188"/>
      <c r="K578" s="191"/>
      <c r="L578" s="192" t="s">
        <v>26</v>
      </c>
      <c r="M578" s="192" t="s">
        <v>26</v>
      </c>
      <c r="N578" s="192" t="s">
        <v>26</v>
      </c>
      <c r="O578" s="192" t="s">
        <v>26</v>
      </c>
      <c r="P578" s="192" t="s">
        <v>26</v>
      </c>
      <c r="Q578" s="192" t="s">
        <v>26</v>
      </c>
      <c r="R578" s="192" t="s">
        <v>26</v>
      </c>
    </row>
    <row r="579" spans="1:18" s="1" customFormat="1" ht="34.5" customHeight="1">
      <c r="A579" s="345" t="s">
        <v>1228</v>
      </c>
      <c r="B579" s="113"/>
      <c r="C579" s="190"/>
      <c r="D579" s="398" t="s">
        <v>450</v>
      </c>
      <c r="E579" s="408"/>
      <c r="F579" s="408"/>
      <c r="G579" s="408"/>
      <c r="H579" s="399"/>
      <c r="I579" s="409"/>
      <c r="J579" s="188"/>
      <c r="K579" s="191"/>
      <c r="L579" s="192" t="s">
        <v>26</v>
      </c>
      <c r="M579" s="192" t="s">
        <v>26</v>
      </c>
      <c r="N579" s="192" t="s">
        <v>26</v>
      </c>
      <c r="O579" s="192" t="s">
        <v>26</v>
      </c>
      <c r="P579" s="192" t="s">
        <v>26</v>
      </c>
      <c r="Q579" s="192" t="s">
        <v>26</v>
      </c>
      <c r="R579" s="192" t="s">
        <v>26</v>
      </c>
    </row>
    <row r="580" spans="1:18" s="1" customFormat="1" ht="34.5" customHeight="1">
      <c r="A580" s="345" t="s">
        <v>1229</v>
      </c>
      <c r="B580" s="113"/>
      <c r="C580" s="190"/>
      <c r="D580" s="398" t="s">
        <v>1221</v>
      </c>
      <c r="E580" s="408"/>
      <c r="F580" s="408"/>
      <c r="G580" s="408"/>
      <c r="H580" s="399"/>
      <c r="I580" s="409"/>
      <c r="J580" s="188"/>
      <c r="K580" s="191"/>
      <c r="L580" s="192" t="s">
        <v>26</v>
      </c>
      <c r="M580" s="192" t="s">
        <v>26</v>
      </c>
      <c r="N580" s="192" t="s">
        <v>26</v>
      </c>
      <c r="O580" s="192" t="s">
        <v>26</v>
      </c>
      <c r="P580" s="192" t="s">
        <v>26</v>
      </c>
      <c r="Q580" s="192" t="s">
        <v>26</v>
      </c>
      <c r="R580" s="192" t="s">
        <v>26</v>
      </c>
    </row>
    <row r="581" spans="1:18" s="1" customFormat="1" ht="34.5" customHeight="1">
      <c r="A581" s="345" t="s">
        <v>1230</v>
      </c>
      <c r="B581" s="113"/>
      <c r="C581" s="190"/>
      <c r="D581" s="398" t="s">
        <v>1223</v>
      </c>
      <c r="E581" s="408"/>
      <c r="F581" s="408"/>
      <c r="G581" s="408"/>
      <c r="H581" s="399"/>
      <c r="I581" s="409"/>
      <c r="J581" s="188"/>
      <c r="K581" s="191"/>
      <c r="L581" s="192" t="s">
        <v>26</v>
      </c>
      <c r="M581" s="192" t="s">
        <v>26</v>
      </c>
      <c r="N581" s="192" t="s">
        <v>26</v>
      </c>
      <c r="O581" s="192" t="s">
        <v>26</v>
      </c>
      <c r="P581" s="192" t="s">
        <v>26</v>
      </c>
      <c r="Q581" s="192" t="s">
        <v>26</v>
      </c>
      <c r="R581" s="192" t="s">
        <v>26</v>
      </c>
    </row>
    <row r="582" spans="1:18" s="1" customFormat="1" ht="34.5" customHeight="1">
      <c r="A582" s="345" t="s">
        <v>1232</v>
      </c>
      <c r="B582" s="113"/>
      <c r="C582" s="322"/>
      <c r="D582" s="398" t="s">
        <v>1233</v>
      </c>
      <c r="E582" s="408"/>
      <c r="F582" s="408"/>
      <c r="G582" s="408"/>
      <c r="H582" s="399"/>
      <c r="I582" s="409"/>
      <c r="J582" s="194"/>
      <c r="K582" s="195"/>
      <c r="L582" s="192" t="s">
        <v>26</v>
      </c>
      <c r="M582" s="192" t="s">
        <v>26</v>
      </c>
      <c r="N582" s="192" t="s">
        <v>26</v>
      </c>
      <c r="O582" s="192" t="s">
        <v>26</v>
      </c>
      <c r="P582" s="192" t="s">
        <v>26</v>
      </c>
      <c r="Q582" s="192" t="s">
        <v>26</v>
      </c>
      <c r="R582" s="192" t="s">
        <v>26</v>
      </c>
    </row>
    <row r="583" spans="1:18" s="1" customFormat="1" ht="42.75" customHeight="1">
      <c r="A583" s="325"/>
      <c r="B583" s="113"/>
      <c r="C583" s="389" t="s">
        <v>454</v>
      </c>
      <c r="D583" s="390"/>
      <c r="E583" s="390"/>
      <c r="F583" s="390"/>
      <c r="G583" s="390"/>
      <c r="H583" s="391"/>
      <c r="I583" s="409"/>
      <c r="J583" s="196"/>
      <c r="K583" s="189"/>
      <c r="L583" s="120"/>
      <c r="M583" s="124"/>
      <c r="N583" s="124"/>
      <c r="O583" s="124"/>
      <c r="P583" s="124"/>
      <c r="Q583" s="124"/>
      <c r="R583" s="124"/>
    </row>
    <row r="584" spans="1:18" s="1" customFormat="1" ht="34.5" customHeight="1">
      <c r="A584" s="345" t="s">
        <v>1234</v>
      </c>
      <c r="B584" s="113"/>
      <c r="C584" s="190"/>
      <c r="D584" s="398" t="s">
        <v>447</v>
      </c>
      <c r="E584" s="408"/>
      <c r="F584" s="408"/>
      <c r="G584" s="408"/>
      <c r="H584" s="399"/>
      <c r="I584" s="409"/>
      <c r="J584" s="188"/>
      <c r="K584" s="191"/>
      <c r="L584" s="192" t="s">
        <v>26</v>
      </c>
      <c r="M584" s="192" t="s">
        <v>26</v>
      </c>
      <c r="N584" s="192" t="s">
        <v>26</v>
      </c>
      <c r="O584" s="192" t="s">
        <v>26</v>
      </c>
      <c r="P584" s="192" t="s">
        <v>26</v>
      </c>
      <c r="Q584" s="192" t="s">
        <v>26</v>
      </c>
      <c r="R584" s="192" t="s">
        <v>26</v>
      </c>
    </row>
    <row r="585" spans="1:18" s="1" customFormat="1" ht="34.5" customHeight="1">
      <c r="A585" s="345" t="s">
        <v>1235</v>
      </c>
      <c r="B585" s="113"/>
      <c r="C585" s="190"/>
      <c r="D585" s="398" t="s">
        <v>448</v>
      </c>
      <c r="E585" s="408"/>
      <c r="F585" s="408"/>
      <c r="G585" s="408"/>
      <c r="H585" s="399"/>
      <c r="I585" s="409"/>
      <c r="J585" s="188"/>
      <c r="K585" s="191"/>
      <c r="L585" s="192" t="s">
        <v>26</v>
      </c>
      <c r="M585" s="192" t="s">
        <v>26</v>
      </c>
      <c r="N585" s="192" t="s">
        <v>26</v>
      </c>
      <c r="O585" s="192" t="s">
        <v>26</v>
      </c>
      <c r="P585" s="192" t="s">
        <v>26</v>
      </c>
      <c r="Q585" s="192" t="s">
        <v>26</v>
      </c>
      <c r="R585" s="192" t="s">
        <v>26</v>
      </c>
    </row>
    <row r="586" spans="1:18" s="1" customFormat="1" ht="34.5" customHeight="1">
      <c r="A586" s="345" t="s">
        <v>1236</v>
      </c>
      <c r="B586" s="113"/>
      <c r="C586" s="190"/>
      <c r="D586" s="398" t="s">
        <v>449</v>
      </c>
      <c r="E586" s="408"/>
      <c r="F586" s="408"/>
      <c r="G586" s="408"/>
      <c r="H586" s="399"/>
      <c r="I586" s="409"/>
      <c r="J586" s="188"/>
      <c r="K586" s="191"/>
      <c r="L586" s="192" t="s">
        <v>26</v>
      </c>
      <c r="M586" s="192" t="s">
        <v>26</v>
      </c>
      <c r="N586" s="192" t="s">
        <v>26</v>
      </c>
      <c r="O586" s="192" t="s">
        <v>26</v>
      </c>
      <c r="P586" s="192" t="s">
        <v>26</v>
      </c>
      <c r="Q586" s="192" t="s">
        <v>26</v>
      </c>
      <c r="R586" s="192" t="s">
        <v>26</v>
      </c>
    </row>
    <row r="587" spans="1:18" s="1" customFormat="1" ht="34.5" customHeight="1">
      <c r="A587" s="345" t="s">
        <v>1237</v>
      </c>
      <c r="B587" s="113"/>
      <c r="C587" s="190"/>
      <c r="D587" s="398" t="s">
        <v>450</v>
      </c>
      <c r="E587" s="408"/>
      <c r="F587" s="408"/>
      <c r="G587" s="408"/>
      <c r="H587" s="399"/>
      <c r="I587" s="409"/>
      <c r="J587" s="188"/>
      <c r="K587" s="191"/>
      <c r="L587" s="192" t="s">
        <v>26</v>
      </c>
      <c r="M587" s="192" t="s">
        <v>26</v>
      </c>
      <c r="N587" s="192" t="s">
        <v>26</v>
      </c>
      <c r="O587" s="192" t="s">
        <v>26</v>
      </c>
      <c r="P587" s="192" t="s">
        <v>26</v>
      </c>
      <c r="Q587" s="192" t="s">
        <v>26</v>
      </c>
      <c r="R587" s="192" t="s">
        <v>26</v>
      </c>
    </row>
    <row r="588" spans="1:18" s="1" customFormat="1" ht="34.5" customHeight="1">
      <c r="A588" s="345" t="s">
        <v>1238</v>
      </c>
      <c r="B588" s="113"/>
      <c r="C588" s="190"/>
      <c r="D588" s="398" t="s">
        <v>1221</v>
      </c>
      <c r="E588" s="408"/>
      <c r="F588" s="408"/>
      <c r="G588" s="408"/>
      <c r="H588" s="399"/>
      <c r="I588" s="409"/>
      <c r="J588" s="188"/>
      <c r="K588" s="191"/>
      <c r="L588" s="192" t="s">
        <v>26</v>
      </c>
      <c r="M588" s="192" t="s">
        <v>26</v>
      </c>
      <c r="N588" s="192" t="s">
        <v>26</v>
      </c>
      <c r="O588" s="192" t="s">
        <v>26</v>
      </c>
      <c r="P588" s="192" t="s">
        <v>26</v>
      </c>
      <c r="Q588" s="192" t="s">
        <v>26</v>
      </c>
      <c r="R588" s="192" t="s">
        <v>26</v>
      </c>
    </row>
    <row r="589" spans="1:18" s="1" customFormat="1" ht="34.5" customHeight="1">
      <c r="A589" s="345" t="s">
        <v>1239</v>
      </c>
      <c r="B589" s="113"/>
      <c r="C589" s="190"/>
      <c r="D589" s="398" t="s">
        <v>1231</v>
      </c>
      <c r="E589" s="408"/>
      <c r="F589" s="408"/>
      <c r="G589" s="408"/>
      <c r="H589" s="399"/>
      <c r="I589" s="409"/>
      <c r="J589" s="188"/>
      <c r="K589" s="191"/>
      <c r="L589" s="192" t="s">
        <v>26</v>
      </c>
      <c r="M589" s="192" t="s">
        <v>26</v>
      </c>
      <c r="N589" s="192" t="s">
        <v>26</v>
      </c>
      <c r="O589" s="192" t="s">
        <v>26</v>
      </c>
      <c r="P589" s="192" t="s">
        <v>26</v>
      </c>
      <c r="Q589" s="192" t="s">
        <v>26</v>
      </c>
      <c r="R589" s="192" t="s">
        <v>26</v>
      </c>
    </row>
    <row r="590" spans="1:18" s="1" customFormat="1" ht="34.5" customHeight="1">
      <c r="A590" s="345" t="s">
        <v>1240</v>
      </c>
      <c r="B590" s="113"/>
      <c r="C590" s="322"/>
      <c r="D590" s="398" t="s">
        <v>1537</v>
      </c>
      <c r="E590" s="408"/>
      <c r="F590" s="408"/>
      <c r="G590" s="408"/>
      <c r="H590" s="399"/>
      <c r="I590" s="410"/>
      <c r="J590" s="194"/>
      <c r="K590" s="195"/>
      <c r="L590" s="192" t="s">
        <v>26</v>
      </c>
      <c r="M590" s="192" t="s">
        <v>26</v>
      </c>
      <c r="N590" s="192" t="s">
        <v>26</v>
      </c>
      <c r="O590" s="192" t="s">
        <v>26</v>
      </c>
      <c r="P590" s="192" t="s">
        <v>26</v>
      </c>
      <c r="Q590" s="192" t="s">
        <v>26</v>
      </c>
      <c r="R590" s="192" t="s">
        <v>26</v>
      </c>
    </row>
    <row r="591" spans="1:18" s="1" customFormat="1">
      <c r="A591" s="325"/>
      <c r="B591" s="19"/>
      <c r="C591" s="19"/>
      <c r="D591" s="19"/>
      <c r="E591" s="19"/>
      <c r="F591" s="19"/>
      <c r="G591" s="19"/>
      <c r="H591" s="15"/>
      <c r="I591" s="15"/>
      <c r="J591" s="87"/>
      <c r="K591" s="88"/>
      <c r="L591" s="89"/>
      <c r="M591" s="89"/>
      <c r="N591" s="89"/>
      <c r="O591" s="89"/>
      <c r="P591" s="89"/>
      <c r="Q591" s="89"/>
    </row>
    <row r="592" spans="1:18" s="82" customFormat="1">
      <c r="A592" s="325"/>
      <c r="B592" s="83"/>
      <c r="C592" s="60"/>
      <c r="D592" s="60"/>
      <c r="E592" s="60"/>
      <c r="F592" s="60"/>
      <c r="G592" s="60"/>
      <c r="H592" s="90"/>
      <c r="I592" s="90"/>
      <c r="J592" s="87"/>
      <c r="K592" s="88"/>
      <c r="L592" s="89"/>
      <c r="M592" s="89"/>
      <c r="N592" s="89"/>
      <c r="O592" s="89"/>
      <c r="P592" s="89"/>
      <c r="Q592" s="89"/>
    </row>
    <row r="593" spans="1:22" s="1" customFormat="1">
      <c r="A593" s="325"/>
      <c r="B593" s="113"/>
      <c r="C593" s="4"/>
      <c r="D593" s="4"/>
      <c r="E593" s="4"/>
      <c r="F593" s="4"/>
      <c r="G593" s="4"/>
      <c r="H593" s="307"/>
      <c r="I593" s="307"/>
      <c r="J593" s="59"/>
      <c r="K593" s="30"/>
      <c r="L593" s="101"/>
      <c r="M593" s="101"/>
      <c r="N593" s="101"/>
      <c r="O593" s="101"/>
      <c r="P593" s="101"/>
      <c r="Q593" s="101"/>
    </row>
    <row r="594" spans="1:22" s="1" customFormat="1">
      <c r="A594" s="325"/>
      <c r="B594" s="19" t="s">
        <v>455</v>
      </c>
      <c r="C594" s="19"/>
      <c r="D594" s="19"/>
      <c r="E594" s="19"/>
      <c r="F594" s="19"/>
      <c r="G594" s="19"/>
      <c r="H594" s="15"/>
      <c r="I594" s="15"/>
      <c r="J594" s="59"/>
      <c r="K594" s="30"/>
      <c r="L594" s="101"/>
      <c r="M594" s="101"/>
      <c r="N594" s="101"/>
      <c r="O594" s="101"/>
      <c r="P594" s="101"/>
      <c r="Q594" s="101"/>
    </row>
    <row r="595" spans="1:22">
      <c r="A595" s="325"/>
      <c r="B595" s="19"/>
      <c r="C595" s="19"/>
      <c r="D595" s="19"/>
      <c r="E595" s="19"/>
      <c r="F595" s="19"/>
      <c r="G595" s="19"/>
      <c r="H595" s="15"/>
      <c r="I595" s="15"/>
      <c r="L595" s="73"/>
      <c r="M595" s="73"/>
      <c r="N595" s="73"/>
      <c r="O595" s="73"/>
      <c r="P595" s="73"/>
      <c r="Q595" s="73"/>
      <c r="R595" s="9"/>
      <c r="S595" s="9"/>
      <c r="T595" s="9"/>
      <c r="U595" s="9"/>
      <c r="V595" s="9"/>
    </row>
    <row r="596" spans="1:22" s="2" customFormat="1" ht="34.5" customHeight="1">
      <c r="A596" s="325"/>
      <c r="B596" s="19"/>
      <c r="C596" s="4"/>
      <c r="D596" s="4"/>
      <c r="E596" s="4"/>
      <c r="F596" s="4"/>
      <c r="G596" s="4"/>
      <c r="H596" s="307"/>
      <c r="I596" s="307"/>
      <c r="J596" s="74" t="s">
        <v>77</v>
      </c>
      <c r="K596" s="167"/>
      <c r="L596" s="76" t="s">
        <v>611</v>
      </c>
      <c r="M596" s="76" t="s">
        <v>609</v>
      </c>
      <c r="N596" s="76" t="s">
        <v>605</v>
      </c>
      <c r="O596" s="76" t="s">
        <v>606</v>
      </c>
      <c r="P596" s="76" t="s">
        <v>607</v>
      </c>
      <c r="Q596" s="76" t="s">
        <v>608</v>
      </c>
      <c r="R596" s="76" t="s">
        <v>610</v>
      </c>
    </row>
    <row r="597" spans="1:22" s="2" customFormat="1" ht="20.25" customHeight="1">
      <c r="A597" s="325"/>
      <c r="C597" s="60"/>
      <c r="D597" s="4"/>
      <c r="E597" s="4"/>
      <c r="F597" s="4"/>
      <c r="G597" s="4"/>
      <c r="H597" s="307"/>
      <c r="I597" s="65" t="s">
        <v>1148</v>
      </c>
      <c r="J597" s="66"/>
      <c r="K597" s="168"/>
      <c r="L597" s="78" t="s">
        <v>596</v>
      </c>
      <c r="M597" s="78" t="s">
        <v>596</v>
      </c>
      <c r="N597" s="78" t="s">
        <v>596</v>
      </c>
      <c r="O597" s="78" t="s">
        <v>596</v>
      </c>
      <c r="P597" s="78" t="s">
        <v>596</v>
      </c>
      <c r="Q597" s="78" t="s">
        <v>596</v>
      </c>
      <c r="R597" s="78" t="s">
        <v>596</v>
      </c>
    </row>
    <row r="598" spans="1:22" s="108" customFormat="1" ht="70.150000000000006" customHeight="1">
      <c r="A598" s="349" t="s">
        <v>1241</v>
      </c>
      <c r="C598" s="383" t="s">
        <v>456</v>
      </c>
      <c r="D598" s="384"/>
      <c r="E598" s="384"/>
      <c r="F598" s="384"/>
      <c r="G598" s="384"/>
      <c r="H598" s="385"/>
      <c r="I598" s="324" t="s">
        <v>1242</v>
      </c>
      <c r="J598" s="180">
        <f>IF(SUM(L598:R598)=0,IF(COUNTIF(L598:R598,"未確認")&gt;0,"未確認",IF(COUNTIF(L598:R598,"~*")&gt;0,"*",SUM(L598:R598))),SUM(L598:R598))</f>
        <v>0</v>
      </c>
      <c r="K598" s="181" t="str">
        <f>IF(OR(COUNTIF(L598:R598,"未確認")&gt;0,COUNTIF(L598:R598,"*")&gt;0),"※","")</f>
        <v/>
      </c>
      <c r="L598" s="111"/>
      <c r="M598" s="111"/>
      <c r="N598" s="111"/>
      <c r="O598" s="111"/>
      <c r="P598" s="111"/>
      <c r="Q598" s="111"/>
      <c r="R598" s="111"/>
    </row>
    <row r="599" spans="1:22" s="108" customFormat="1" ht="70.150000000000006" customHeight="1">
      <c r="A599" s="349" t="s">
        <v>1243</v>
      </c>
      <c r="B599" s="83"/>
      <c r="C599" s="383" t="s">
        <v>1540</v>
      </c>
      <c r="D599" s="384"/>
      <c r="E599" s="384"/>
      <c r="F599" s="384"/>
      <c r="G599" s="384"/>
      <c r="H599" s="385"/>
      <c r="I599" s="324" t="s">
        <v>459</v>
      </c>
      <c r="J599" s="180">
        <f>IF(SUM(L599:R599)=0,IF(COUNTIF(L599:R599,"未確認")&gt;0,"未確認",IF(COUNTIF(L599:R599,"~*")&gt;0,"*",SUM(L599:R599))),SUM(L599:R599))</f>
        <v>0</v>
      </c>
      <c r="K599" s="181" t="str">
        <f>IF(OR(COUNTIF(L599:R599,"未確認")&gt;0,COUNTIF(L599:R599,"*")&gt;0),"※","")</f>
        <v/>
      </c>
      <c r="L599" s="111"/>
      <c r="M599" s="111"/>
      <c r="N599" s="111"/>
      <c r="O599" s="111"/>
      <c r="P599" s="111"/>
      <c r="Q599" s="111"/>
      <c r="R599" s="111"/>
    </row>
    <row r="600" spans="1:22" s="108" customFormat="1" ht="72" customHeight="1">
      <c r="A600" s="349" t="s">
        <v>1245</v>
      </c>
      <c r="B600" s="83"/>
      <c r="C600" s="383" t="s">
        <v>1541</v>
      </c>
      <c r="D600" s="384"/>
      <c r="E600" s="384"/>
      <c r="F600" s="384"/>
      <c r="G600" s="384"/>
      <c r="H600" s="385"/>
      <c r="I600" s="324" t="s">
        <v>1246</v>
      </c>
      <c r="J600" s="180">
        <f>IF(SUM(L600:R600)=0,IF(COUNTIF(L600:R600,"未確認")&gt;0,"未確認",IF(COUNTIF(L600:R600,"~*")&gt;0,"*",SUM(L600:R600))),SUM(L600:R600))</f>
        <v>0</v>
      </c>
      <c r="K600" s="181" t="str">
        <f>IF(OR(COUNTIF(L600:R600,"未確認")&gt;0,COUNTIF(L600:R600,"*")&gt;0),"※","")</f>
        <v/>
      </c>
      <c r="L600" s="111"/>
      <c r="M600" s="111"/>
      <c r="N600" s="111"/>
      <c r="O600" s="111"/>
      <c r="P600" s="111"/>
      <c r="Q600" s="111"/>
      <c r="R600" s="111"/>
    </row>
    <row r="601" spans="1:22" s="108" customFormat="1" ht="56.1" customHeight="1">
      <c r="A601" s="349" t="s">
        <v>1247</v>
      </c>
      <c r="B601" s="83"/>
      <c r="C601" s="383" t="s">
        <v>461</v>
      </c>
      <c r="D601" s="384"/>
      <c r="E601" s="384"/>
      <c r="F601" s="384"/>
      <c r="G601" s="384"/>
      <c r="H601" s="385"/>
      <c r="I601" s="313" t="s">
        <v>1248</v>
      </c>
      <c r="J601" s="180">
        <f>IF(SUM(L601:R601)=0,IF(COUNTIF(L601:R601,"未確認")&gt;0,"未確認",IF(COUNTIF(L601:R601,"~*")&gt;0,"*",SUM(L601:R601))),SUM(L601:R601))</f>
        <v>0</v>
      </c>
      <c r="K601" s="181" t="str">
        <f>IF(OR(COUNTIF(L601:R601,"未確認")&gt;0,COUNTIF(L601:R601,"*")&gt;0),"※","")</f>
        <v/>
      </c>
      <c r="L601" s="111"/>
      <c r="M601" s="111"/>
      <c r="N601" s="111"/>
      <c r="O601" s="111"/>
      <c r="P601" s="111"/>
      <c r="Q601" s="111"/>
      <c r="R601" s="111"/>
    </row>
    <row r="602" spans="1:22" s="108" customFormat="1" ht="84" customHeight="1">
      <c r="A602" s="349" t="s">
        <v>1249</v>
      </c>
      <c r="B602" s="83"/>
      <c r="C602" s="383" t="s">
        <v>463</v>
      </c>
      <c r="D602" s="384"/>
      <c r="E602" s="384"/>
      <c r="F602" s="384"/>
      <c r="G602" s="384"/>
      <c r="H602" s="385"/>
      <c r="I602" s="324" t="s">
        <v>1250</v>
      </c>
      <c r="J602" s="180">
        <f>IF(SUM(L602:R602)=0,IF(COUNTIF(L602:R602,"未確認")&gt;0,"未確認",IF(COUNTIF(L602:R602,"~*")&gt;0,"*",SUM(L602:R602))),SUM(L602:R602))</f>
        <v>0</v>
      </c>
      <c r="K602" s="181" t="str">
        <f>IF(OR(COUNTIF(L602:R602,"未確認")&gt;0,COUNTIF(L602:R602,"*")&gt;0),"※","")</f>
        <v/>
      </c>
      <c r="L602" s="111"/>
      <c r="M602" s="111"/>
      <c r="N602" s="111"/>
      <c r="O602" s="111"/>
      <c r="P602" s="111"/>
      <c r="Q602" s="111"/>
      <c r="R602" s="111"/>
    </row>
    <row r="603" spans="1:22" s="108" customFormat="1" ht="35.1" customHeight="1">
      <c r="A603" s="345" t="s">
        <v>1251</v>
      </c>
      <c r="B603" s="83"/>
      <c r="C603" s="389" t="s">
        <v>465</v>
      </c>
      <c r="D603" s="390"/>
      <c r="E603" s="390"/>
      <c r="F603" s="390"/>
      <c r="G603" s="390"/>
      <c r="H603" s="391"/>
      <c r="I603" s="406" t="s">
        <v>1252</v>
      </c>
      <c r="J603" s="164">
        <v>137</v>
      </c>
      <c r="K603" s="181" t="str">
        <f>IF(OR(COUNTIF(L603:R603,"未確認")&gt;0,COUNTIF(L603:R603,"~*")&gt;0),"※","")</f>
        <v/>
      </c>
      <c r="L603" s="350"/>
      <c r="M603" s="350"/>
      <c r="N603" s="350"/>
      <c r="O603" s="350"/>
      <c r="P603" s="350"/>
      <c r="Q603" s="350"/>
      <c r="R603" s="350"/>
    </row>
    <row r="604" spans="1:22" s="108" customFormat="1" ht="35.1" customHeight="1">
      <c r="A604" s="345" t="s">
        <v>1253</v>
      </c>
      <c r="B604" s="83"/>
      <c r="C604" s="311"/>
      <c r="D604" s="312"/>
      <c r="E604" s="386" t="s">
        <v>467</v>
      </c>
      <c r="F604" s="387"/>
      <c r="G604" s="387"/>
      <c r="H604" s="388"/>
      <c r="I604" s="407"/>
      <c r="J604" s="164">
        <v>16</v>
      </c>
      <c r="K604" s="181" t="str">
        <f>IF(OR(COUNTIF(L604:R604,"未確認")&gt;0,COUNTIF(L604:R604,"~*")&gt;0),"※","")</f>
        <v/>
      </c>
      <c r="L604" s="350"/>
      <c r="M604" s="350"/>
      <c r="N604" s="350"/>
      <c r="O604" s="350"/>
      <c r="P604" s="350"/>
      <c r="Q604" s="350"/>
      <c r="R604" s="350"/>
    </row>
    <row r="605" spans="1:22" s="108" customFormat="1" ht="35.1" customHeight="1">
      <c r="A605" s="345" t="s">
        <v>1254</v>
      </c>
      <c r="B605" s="83"/>
      <c r="C605" s="389" t="s">
        <v>468</v>
      </c>
      <c r="D605" s="390"/>
      <c r="E605" s="390"/>
      <c r="F605" s="390"/>
      <c r="G605" s="390"/>
      <c r="H605" s="391"/>
      <c r="I605" s="392" t="s">
        <v>1691</v>
      </c>
      <c r="J605" s="164">
        <v>89</v>
      </c>
      <c r="K605" s="181" t="str">
        <f>IF(OR(COUNTIF(L605:R605,"未確認")&gt;0,COUNTIF(L605:R605,"~*")&gt;0),"※","")</f>
        <v/>
      </c>
      <c r="L605" s="350"/>
      <c r="M605" s="350"/>
      <c r="N605" s="350"/>
      <c r="O605" s="350"/>
      <c r="P605" s="350"/>
      <c r="Q605" s="350"/>
      <c r="R605" s="350"/>
    </row>
    <row r="606" spans="1:22" s="108" customFormat="1" ht="35.1" customHeight="1">
      <c r="A606" s="345" t="s">
        <v>1256</v>
      </c>
      <c r="B606" s="83"/>
      <c r="C606" s="311"/>
      <c r="D606" s="312"/>
      <c r="E606" s="386" t="s">
        <v>467</v>
      </c>
      <c r="F606" s="387"/>
      <c r="G606" s="387"/>
      <c r="H606" s="388"/>
      <c r="I606" s="395"/>
      <c r="J606" s="164" t="s">
        <v>181</v>
      </c>
      <c r="K606" s="181" t="str">
        <f>IF(OR(COUNTIF(L606:R606,"未確認")&gt;0,COUNTIF(L606:R606,"~*")&gt;0),"※","")</f>
        <v/>
      </c>
      <c r="L606" s="350"/>
      <c r="M606" s="350"/>
      <c r="N606" s="350"/>
      <c r="O606" s="350"/>
      <c r="P606" s="350"/>
      <c r="Q606" s="350"/>
      <c r="R606" s="350"/>
    </row>
    <row r="607" spans="1:22" s="108" customFormat="1" ht="42" customHeight="1">
      <c r="A607" s="345" t="s">
        <v>1257</v>
      </c>
      <c r="B607" s="83"/>
      <c r="C607" s="386" t="s">
        <v>470</v>
      </c>
      <c r="D607" s="387"/>
      <c r="E607" s="387"/>
      <c r="F607" s="387"/>
      <c r="G607" s="387"/>
      <c r="H607" s="388"/>
      <c r="I607" s="116" t="s">
        <v>1258</v>
      </c>
      <c r="J607" s="180">
        <v>39</v>
      </c>
      <c r="K607" s="181" t="str">
        <f>IF(OR(COUNTIF(L607:R607,"未確認")&gt;0,COUNTIF(L607:R607,"~*")&gt;0),"※","")</f>
        <v/>
      </c>
      <c r="L607" s="350"/>
      <c r="M607" s="350"/>
      <c r="N607" s="350"/>
      <c r="O607" s="350"/>
      <c r="P607" s="350"/>
      <c r="Q607" s="350"/>
      <c r="R607" s="350"/>
    </row>
    <row r="608" spans="1:22" s="108" customFormat="1" ht="56.1" customHeight="1">
      <c r="A608" s="349" t="s">
        <v>1259</v>
      </c>
      <c r="B608" s="83"/>
      <c r="C608" s="383" t="s">
        <v>472</v>
      </c>
      <c r="D608" s="384"/>
      <c r="E608" s="384"/>
      <c r="F608" s="384"/>
      <c r="G608" s="384"/>
      <c r="H608" s="385"/>
      <c r="I608" s="116" t="s">
        <v>473</v>
      </c>
      <c r="J608" s="180">
        <f t="shared" ref="J608:J613" si="24">IF(SUM(L608:R608)=0,IF(COUNTIF(L608:R608,"未確認")&gt;0,"未確認",IF(COUNTIF(L608:R608,"~*")&gt;0,"*",SUM(L608:R608))),SUM(L608:R608))</f>
        <v>0</v>
      </c>
      <c r="K608" s="181" t="str">
        <f t="shared" ref="K608:K613" si="25">IF(OR(COUNTIF(L608:R608,"未確認")&gt;0,COUNTIF(L608:R608,"*")&gt;0),"※","")</f>
        <v/>
      </c>
      <c r="L608" s="111"/>
      <c r="M608" s="111"/>
      <c r="N608" s="111"/>
      <c r="O608" s="111"/>
      <c r="P608" s="111"/>
      <c r="Q608" s="111"/>
      <c r="R608" s="111"/>
    </row>
    <row r="609" spans="1:22" s="108" customFormat="1" ht="56.1" customHeight="1">
      <c r="A609" s="349" t="s">
        <v>1260</v>
      </c>
      <c r="B609" s="83"/>
      <c r="C609" s="383" t="s">
        <v>1261</v>
      </c>
      <c r="D609" s="384"/>
      <c r="E609" s="384"/>
      <c r="F609" s="384"/>
      <c r="G609" s="384"/>
      <c r="H609" s="385"/>
      <c r="I609" s="116" t="s">
        <v>475</v>
      </c>
      <c r="J609" s="180">
        <f t="shared" si="24"/>
        <v>0</v>
      </c>
      <c r="K609" s="181" t="str">
        <f t="shared" si="25"/>
        <v/>
      </c>
      <c r="L609" s="111"/>
      <c r="M609" s="111"/>
      <c r="N609" s="111"/>
      <c r="O609" s="111"/>
      <c r="P609" s="111"/>
      <c r="Q609" s="111"/>
      <c r="R609" s="111"/>
    </row>
    <row r="610" spans="1:22" s="1" customFormat="1" ht="56.1" customHeight="1">
      <c r="A610" s="349" t="s">
        <v>1262</v>
      </c>
      <c r="B610" s="83"/>
      <c r="C610" s="383" t="s">
        <v>476</v>
      </c>
      <c r="D610" s="384"/>
      <c r="E610" s="384"/>
      <c r="F610" s="384"/>
      <c r="G610" s="384"/>
      <c r="H610" s="385"/>
      <c r="I610" s="116" t="s">
        <v>477</v>
      </c>
      <c r="J610" s="180">
        <f t="shared" si="24"/>
        <v>0</v>
      </c>
      <c r="K610" s="181" t="str">
        <f t="shared" si="25"/>
        <v/>
      </c>
      <c r="L610" s="111"/>
      <c r="M610" s="111"/>
      <c r="N610" s="111"/>
      <c r="O610" s="111"/>
      <c r="P610" s="111"/>
      <c r="Q610" s="111"/>
      <c r="R610" s="111"/>
    </row>
    <row r="611" spans="1:22" s="1" customFormat="1" ht="56.1" customHeight="1">
      <c r="A611" s="349" t="s">
        <v>1263</v>
      </c>
      <c r="B611" s="83"/>
      <c r="C611" s="383" t="s">
        <v>478</v>
      </c>
      <c r="D611" s="384"/>
      <c r="E611" s="384"/>
      <c r="F611" s="384"/>
      <c r="G611" s="384"/>
      <c r="H611" s="385"/>
      <c r="I611" s="116" t="s">
        <v>1264</v>
      </c>
      <c r="J611" s="180">
        <f t="shared" si="24"/>
        <v>0</v>
      </c>
      <c r="K611" s="181" t="str">
        <f t="shared" si="25"/>
        <v/>
      </c>
      <c r="L611" s="111"/>
      <c r="M611" s="111"/>
      <c r="N611" s="111"/>
      <c r="O611" s="111"/>
      <c r="P611" s="111"/>
      <c r="Q611" s="111"/>
      <c r="R611" s="111"/>
    </row>
    <row r="612" spans="1:22" s="1" customFormat="1" ht="42" customHeight="1">
      <c r="A612" s="349" t="s">
        <v>1265</v>
      </c>
      <c r="B612" s="83"/>
      <c r="C612" s="383" t="s">
        <v>480</v>
      </c>
      <c r="D612" s="384"/>
      <c r="E612" s="384"/>
      <c r="F612" s="384"/>
      <c r="G612" s="384"/>
      <c r="H612" s="385"/>
      <c r="I612" s="351" t="s">
        <v>481</v>
      </c>
      <c r="J612" s="180">
        <f t="shared" si="24"/>
        <v>0</v>
      </c>
      <c r="K612" s="181" t="str">
        <f t="shared" si="25"/>
        <v/>
      </c>
      <c r="L612" s="111"/>
      <c r="M612" s="111"/>
      <c r="N612" s="111"/>
      <c r="O612" s="111"/>
      <c r="P612" s="111"/>
      <c r="Q612" s="111"/>
      <c r="R612" s="111"/>
    </row>
    <row r="613" spans="1:22" s="1" customFormat="1" ht="56.1" customHeight="1">
      <c r="A613" s="349" t="s">
        <v>1266</v>
      </c>
      <c r="B613" s="83"/>
      <c r="C613" s="383" t="s">
        <v>482</v>
      </c>
      <c r="D613" s="384"/>
      <c r="E613" s="384"/>
      <c r="F613" s="384"/>
      <c r="G613" s="384"/>
      <c r="H613" s="385"/>
      <c r="I613" s="116" t="s">
        <v>1267</v>
      </c>
      <c r="J613" s="180">
        <f t="shared" si="24"/>
        <v>0</v>
      </c>
      <c r="K613" s="181" t="str">
        <f t="shared" si="25"/>
        <v/>
      </c>
      <c r="L613" s="111"/>
      <c r="M613" s="111"/>
      <c r="N613" s="111"/>
      <c r="O613" s="111"/>
      <c r="P613" s="111"/>
      <c r="Q613" s="111"/>
      <c r="R613" s="111"/>
    </row>
    <row r="614" spans="1:22" s="1" customFormat="1">
      <c r="A614" s="325"/>
      <c r="B614" s="19"/>
      <c r="C614" s="19"/>
      <c r="D614" s="19"/>
      <c r="E614" s="19"/>
      <c r="F614" s="19"/>
      <c r="G614" s="19"/>
      <c r="H614" s="15"/>
      <c r="I614" s="15"/>
      <c r="J614" s="87"/>
      <c r="K614" s="88"/>
      <c r="L614" s="89"/>
      <c r="M614" s="89"/>
      <c r="N614" s="89"/>
      <c r="O614" s="89"/>
      <c r="P614" s="89"/>
      <c r="Q614" s="89"/>
    </row>
    <row r="615" spans="1:22" s="82" customFormat="1">
      <c r="A615" s="325"/>
      <c r="B615" s="83"/>
      <c r="C615" s="60"/>
      <c r="D615" s="60"/>
      <c r="E615" s="60"/>
      <c r="F615" s="60"/>
      <c r="G615" s="60"/>
      <c r="H615" s="90"/>
      <c r="I615" s="90"/>
      <c r="J615" s="87"/>
      <c r="K615" s="88"/>
      <c r="L615" s="89"/>
      <c r="M615" s="89"/>
      <c r="N615" s="89"/>
      <c r="O615" s="89"/>
      <c r="P615" s="89"/>
      <c r="Q615" s="89"/>
    </row>
    <row r="616" spans="1:22" s="1" customFormat="1">
      <c r="A616" s="325"/>
      <c r="B616" s="83"/>
      <c r="C616" s="4"/>
      <c r="D616" s="4"/>
      <c r="E616" s="126"/>
      <c r="F616" s="126"/>
      <c r="G616" s="126"/>
      <c r="H616" s="127"/>
      <c r="I616" s="127"/>
      <c r="J616" s="87"/>
      <c r="K616" s="88"/>
      <c r="L616" s="89"/>
      <c r="M616" s="89"/>
      <c r="N616" s="89"/>
      <c r="O616" s="89"/>
      <c r="P616" s="89"/>
      <c r="Q616" s="89"/>
    </row>
    <row r="617" spans="1:22" s="1" customFormat="1">
      <c r="A617" s="325"/>
      <c r="B617" s="19" t="s">
        <v>484</v>
      </c>
      <c r="C617" s="44"/>
      <c r="D617" s="44"/>
      <c r="E617" s="44"/>
      <c r="F617" s="44"/>
      <c r="G617" s="44"/>
      <c r="H617" s="15"/>
      <c r="I617" s="15"/>
      <c r="J617" s="87"/>
      <c r="K617" s="88"/>
      <c r="L617" s="89"/>
      <c r="M617" s="89"/>
      <c r="N617" s="89"/>
      <c r="O617" s="89"/>
      <c r="P617" s="89"/>
      <c r="Q617" s="89"/>
    </row>
    <row r="618" spans="1:22">
      <c r="A618" s="325"/>
      <c r="B618" s="19"/>
      <c r="C618" s="19"/>
      <c r="D618" s="19"/>
      <c r="E618" s="19"/>
      <c r="F618" s="19"/>
      <c r="G618" s="19"/>
      <c r="H618" s="15"/>
      <c r="I618" s="15"/>
      <c r="L618" s="73"/>
      <c r="M618" s="73"/>
      <c r="N618" s="73"/>
      <c r="O618" s="73"/>
      <c r="P618" s="73"/>
      <c r="Q618" s="73"/>
      <c r="R618" s="9"/>
      <c r="S618" s="9"/>
      <c r="T618" s="9"/>
      <c r="U618" s="9"/>
      <c r="V618" s="9"/>
    </row>
    <row r="619" spans="1:22" ht="34.5" customHeight="1">
      <c r="A619" s="325"/>
      <c r="B619" s="19"/>
      <c r="C619" s="4"/>
      <c r="D619" s="4"/>
      <c r="F619" s="4"/>
      <c r="G619" s="4"/>
      <c r="H619" s="307"/>
      <c r="I619" s="307"/>
      <c r="J619" s="74" t="s">
        <v>77</v>
      </c>
      <c r="K619" s="197"/>
      <c r="L619" s="76" t="s">
        <v>611</v>
      </c>
      <c r="M619" s="76" t="s">
        <v>609</v>
      </c>
      <c r="N619" s="76" t="s">
        <v>605</v>
      </c>
      <c r="O619" s="76" t="s">
        <v>606</v>
      </c>
      <c r="P619" s="76" t="s">
        <v>607</v>
      </c>
      <c r="Q619" s="76" t="s">
        <v>608</v>
      </c>
      <c r="R619" s="76" t="s">
        <v>610</v>
      </c>
      <c r="S619" s="9"/>
      <c r="T619" s="9"/>
      <c r="U619" s="9"/>
      <c r="V619" s="9"/>
    </row>
    <row r="620" spans="1:22" ht="20.25" customHeight="1">
      <c r="A620" s="325"/>
      <c r="B620" s="2"/>
      <c r="C620" s="60"/>
      <c r="D620" s="4"/>
      <c r="F620" s="4"/>
      <c r="G620" s="4"/>
      <c r="H620" s="307"/>
      <c r="I620" s="65" t="s">
        <v>1148</v>
      </c>
      <c r="J620" s="66"/>
      <c r="K620" s="198"/>
      <c r="L620" s="78" t="s">
        <v>596</v>
      </c>
      <c r="M620" s="78" t="s">
        <v>596</v>
      </c>
      <c r="N620" s="78" t="s">
        <v>596</v>
      </c>
      <c r="O620" s="78" t="s">
        <v>596</v>
      </c>
      <c r="P620" s="78" t="s">
        <v>596</v>
      </c>
      <c r="Q620" s="78" t="s">
        <v>596</v>
      </c>
      <c r="R620" s="78" t="s">
        <v>596</v>
      </c>
      <c r="S620" s="9"/>
      <c r="T620" s="9"/>
      <c r="U620" s="9"/>
      <c r="V620" s="9"/>
    </row>
    <row r="621" spans="1:22" s="112" customFormat="1" ht="71.25" customHeight="1">
      <c r="A621" s="349" t="s">
        <v>1268</v>
      </c>
      <c r="B621" s="108"/>
      <c r="C621" s="386" t="s">
        <v>485</v>
      </c>
      <c r="D621" s="387"/>
      <c r="E621" s="387"/>
      <c r="F621" s="387"/>
      <c r="G621" s="387"/>
      <c r="H621" s="388"/>
      <c r="I621" s="403" t="s">
        <v>1269</v>
      </c>
      <c r="J621" s="180" t="str">
        <f t="shared" ref="J621:J631" si="26">IF(SUM(L621:R621)=0,IF(COUNTIF(L621:R621,"未確認")&gt;0,"未確認",IF(COUNTIF(L621:R621,"~*")&gt;0,"*",SUM(L621:R621))),SUM(L621:R621))</f>
        <v>*</v>
      </c>
      <c r="K621" s="181" t="str">
        <f t="shared" ref="K621:K631" si="27">IF(OR(COUNTIF(L621:R621,"未確認")&gt;0,COUNTIF(L621:R621,"*")&gt;0),"※","")</f>
        <v>※</v>
      </c>
      <c r="L621" s="111"/>
      <c r="M621" s="111"/>
      <c r="N621" s="111"/>
      <c r="O621" s="111"/>
      <c r="P621" s="111"/>
      <c r="Q621" s="111"/>
      <c r="R621" s="111" t="s">
        <v>1127</v>
      </c>
    </row>
    <row r="622" spans="1:22" s="112" customFormat="1" ht="71.25" customHeight="1">
      <c r="A622" s="349" t="s">
        <v>1270</v>
      </c>
      <c r="B622" s="108"/>
      <c r="C622" s="386" t="s">
        <v>486</v>
      </c>
      <c r="D622" s="387"/>
      <c r="E622" s="387"/>
      <c r="F622" s="387"/>
      <c r="G622" s="387"/>
      <c r="H622" s="388"/>
      <c r="I622" s="404"/>
      <c r="J622" s="180" t="str">
        <f t="shared" si="26"/>
        <v>*</v>
      </c>
      <c r="K622" s="181" t="str">
        <f t="shared" si="27"/>
        <v>※</v>
      </c>
      <c r="L622" s="111" t="s">
        <v>1127</v>
      </c>
      <c r="M622" s="111"/>
      <c r="N622" s="111"/>
      <c r="O622" s="111"/>
      <c r="P622" s="111"/>
      <c r="Q622" s="111"/>
      <c r="R622" s="111"/>
    </row>
    <row r="623" spans="1:22" s="112" customFormat="1" ht="71.25" customHeight="1">
      <c r="A623" s="349" t="s">
        <v>1271</v>
      </c>
      <c r="B623" s="108"/>
      <c r="C623" s="386" t="s">
        <v>1547</v>
      </c>
      <c r="D623" s="387"/>
      <c r="E623" s="387"/>
      <c r="F623" s="387"/>
      <c r="G623" s="387"/>
      <c r="H623" s="388"/>
      <c r="I623" s="405"/>
      <c r="J623" s="180">
        <f t="shared" si="26"/>
        <v>0</v>
      </c>
      <c r="K623" s="181" t="str">
        <f t="shared" si="27"/>
        <v/>
      </c>
      <c r="L623" s="111"/>
      <c r="M623" s="111"/>
      <c r="N623" s="111"/>
      <c r="O623" s="111"/>
      <c r="P623" s="111"/>
      <c r="Q623" s="111"/>
      <c r="R623" s="111"/>
    </row>
    <row r="624" spans="1:22" s="112" customFormat="1" ht="70.150000000000006" customHeight="1">
      <c r="A624" s="349" t="s">
        <v>1273</v>
      </c>
      <c r="B624" s="108"/>
      <c r="C624" s="386" t="s">
        <v>1274</v>
      </c>
      <c r="D624" s="387"/>
      <c r="E624" s="387"/>
      <c r="F624" s="387"/>
      <c r="G624" s="387"/>
      <c r="H624" s="388"/>
      <c r="I624" s="199" t="s">
        <v>489</v>
      </c>
      <c r="J624" s="180" t="str">
        <f t="shared" si="26"/>
        <v>*</v>
      </c>
      <c r="K624" s="181" t="str">
        <f t="shared" si="27"/>
        <v>※</v>
      </c>
      <c r="L624" s="111" t="s">
        <v>1127</v>
      </c>
      <c r="M624" s="111"/>
      <c r="N624" s="111"/>
      <c r="O624" s="111"/>
      <c r="P624" s="111"/>
      <c r="Q624" s="111"/>
      <c r="R624" s="111" t="s">
        <v>1127</v>
      </c>
    </row>
    <row r="625" spans="1:22" s="112" customFormat="1" ht="84" customHeight="1">
      <c r="A625" s="349" t="s">
        <v>1275</v>
      </c>
      <c r="B625" s="108"/>
      <c r="C625" s="383" t="s">
        <v>1276</v>
      </c>
      <c r="D625" s="384"/>
      <c r="E625" s="384"/>
      <c r="F625" s="384"/>
      <c r="G625" s="384"/>
      <c r="H625" s="385"/>
      <c r="I625" s="116" t="s">
        <v>1277</v>
      </c>
      <c r="J625" s="180">
        <f t="shared" si="26"/>
        <v>0</v>
      </c>
      <c r="K625" s="181" t="str">
        <f t="shared" si="27"/>
        <v/>
      </c>
      <c r="L625" s="111"/>
      <c r="M625" s="111"/>
      <c r="N625" s="111"/>
      <c r="O625" s="111"/>
      <c r="P625" s="111"/>
      <c r="Q625" s="111"/>
      <c r="R625" s="111"/>
    </row>
    <row r="626" spans="1:22" s="112" customFormat="1" ht="100.35" customHeight="1">
      <c r="A626" s="349" t="s">
        <v>1278</v>
      </c>
      <c r="B626" s="108"/>
      <c r="C626" s="386" t="s">
        <v>1279</v>
      </c>
      <c r="D626" s="387"/>
      <c r="E626" s="387"/>
      <c r="F626" s="387"/>
      <c r="G626" s="387"/>
      <c r="H626" s="388"/>
      <c r="I626" s="129" t="s">
        <v>1978</v>
      </c>
      <c r="J626" s="180">
        <f t="shared" si="26"/>
        <v>0</v>
      </c>
      <c r="K626" s="181" t="str">
        <f t="shared" si="27"/>
        <v/>
      </c>
      <c r="L626" s="111"/>
      <c r="M626" s="111"/>
      <c r="N626" s="111"/>
      <c r="O626" s="111"/>
      <c r="P626" s="111"/>
      <c r="Q626" s="111"/>
      <c r="R626" s="111"/>
    </row>
    <row r="627" spans="1:22" s="112" customFormat="1" ht="84" customHeight="1">
      <c r="A627" s="349" t="s">
        <v>1281</v>
      </c>
      <c r="B627" s="113"/>
      <c r="C627" s="386" t="s">
        <v>1282</v>
      </c>
      <c r="D627" s="387"/>
      <c r="E627" s="387"/>
      <c r="F627" s="387"/>
      <c r="G627" s="387"/>
      <c r="H627" s="388"/>
      <c r="I627" s="129" t="s">
        <v>495</v>
      </c>
      <c r="J627" s="180">
        <f t="shared" si="26"/>
        <v>0</v>
      </c>
      <c r="K627" s="181" t="str">
        <f t="shared" si="27"/>
        <v/>
      </c>
      <c r="L627" s="111"/>
      <c r="M627" s="111"/>
      <c r="N627" s="111"/>
      <c r="O627" s="111"/>
      <c r="P627" s="111"/>
      <c r="Q627" s="111"/>
      <c r="R627" s="111"/>
    </row>
    <row r="628" spans="1:22" s="112" customFormat="1" ht="98.1" customHeight="1">
      <c r="A628" s="349" t="s">
        <v>1283</v>
      </c>
      <c r="B628" s="113"/>
      <c r="C628" s="383" t="s">
        <v>1284</v>
      </c>
      <c r="D628" s="384"/>
      <c r="E628" s="384"/>
      <c r="F628" s="384"/>
      <c r="G628" s="384"/>
      <c r="H628" s="385"/>
      <c r="I628" s="116" t="s">
        <v>1285</v>
      </c>
      <c r="J628" s="180">
        <f t="shared" si="26"/>
        <v>0</v>
      </c>
      <c r="K628" s="181" t="str">
        <f t="shared" si="27"/>
        <v/>
      </c>
      <c r="L628" s="111"/>
      <c r="M628" s="111"/>
      <c r="N628" s="111"/>
      <c r="O628" s="111"/>
      <c r="P628" s="111"/>
      <c r="Q628" s="111"/>
      <c r="R628" s="111"/>
    </row>
    <row r="629" spans="1:22" s="112" customFormat="1" ht="84" customHeight="1">
      <c r="A629" s="349" t="s">
        <v>1286</v>
      </c>
      <c r="B629" s="113"/>
      <c r="C629" s="386" t="s">
        <v>498</v>
      </c>
      <c r="D629" s="387"/>
      <c r="E629" s="387"/>
      <c r="F629" s="387"/>
      <c r="G629" s="387"/>
      <c r="H629" s="388"/>
      <c r="I629" s="116" t="s">
        <v>1979</v>
      </c>
      <c r="J629" s="180" t="str">
        <f t="shared" si="26"/>
        <v>*</v>
      </c>
      <c r="K629" s="181" t="str">
        <f t="shared" si="27"/>
        <v>※</v>
      </c>
      <c r="L629" s="111"/>
      <c r="M629" s="111"/>
      <c r="N629" s="111"/>
      <c r="O629" s="111"/>
      <c r="P629" s="111"/>
      <c r="Q629" s="111"/>
      <c r="R629" s="111" t="s">
        <v>1127</v>
      </c>
    </row>
    <row r="630" spans="1:22" s="112" customFormat="1" ht="70.150000000000006" customHeight="1">
      <c r="A630" s="349" t="s">
        <v>1288</v>
      </c>
      <c r="B630" s="113"/>
      <c r="C630" s="383" t="s">
        <v>1289</v>
      </c>
      <c r="D630" s="384"/>
      <c r="E630" s="384"/>
      <c r="F630" s="384"/>
      <c r="G630" s="384"/>
      <c r="H630" s="385"/>
      <c r="I630" s="116" t="s">
        <v>1980</v>
      </c>
      <c r="J630" s="180" t="str">
        <f t="shared" si="26"/>
        <v>*</v>
      </c>
      <c r="K630" s="181" t="str">
        <f t="shared" si="27"/>
        <v>※</v>
      </c>
      <c r="L630" s="111" t="s">
        <v>1127</v>
      </c>
      <c r="M630" s="111"/>
      <c r="N630" s="111"/>
      <c r="O630" s="111"/>
      <c r="P630" s="111"/>
      <c r="Q630" s="111"/>
      <c r="R630" s="111" t="s">
        <v>1128</v>
      </c>
    </row>
    <row r="631" spans="1:22" s="112" customFormat="1" ht="84" customHeight="1">
      <c r="A631" s="349" t="s">
        <v>1291</v>
      </c>
      <c r="B631" s="113"/>
      <c r="C631" s="383" t="s">
        <v>1292</v>
      </c>
      <c r="D631" s="384"/>
      <c r="E631" s="384"/>
      <c r="F631" s="384"/>
      <c r="G631" s="384"/>
      <c r="H631" s="385"/>
      <c r="I631" s="116" t="s">
        <v>1293</v>
      </c>
      <c r="J631" s="180">
        <f t="shared" si="26"/>
        <v>0</v>
      </c>
      <c r="K631" s="181" t="str">
        <f t="shared" si="27"/>
        <v/>
      </c>
      <c r="L631" s="111"/>
      <c r="M631" s="111"/>
      <c r="N631" s="111"/>
      <c r="O631" s="111"/>
      <c r="P631" s="111"/>
      <c r="Q631" s="111"/>
      <c r="R631" s="111"/>
    </row>
    <row r="632" spans="1:22" s="1" customFormat="1">
      <c r="A632" s="325"/>
      <c r="B632" s="19"/>
      <c r="C632" s="19"/>
      <c r="D632" s="19"/>
      <c r="E632" s="19"/>
      <c r="F632" s="19"/>
      <c r="G632" s="19"/>
      <c r="H632" s="15"/>
      <c r="I632" s="15"/>
      <c r="J632" s="87"/>
      <c r="K632" s="88"/>
      <c r="L632" s="89"/>
      <c r="M632" s="89"/>
      <c r="N632" s="89"/>
      <c r="O632" s="89"/>
      <c r="P632" s="89"/>
      <c r="Q632" s="89"/>
    </row>
    <row r="633" spans="1:22" s="82" customFormat="1">
      <c r="A633" s="325"/>
      <c r="B633" s="83"/>
      <c r="C633" s="60"/>
      <c r="D633" s="60"/>
      <c r="E633" s="60"/>
      <c r="F633" s="60"/>
      <c r="G633" s="60"/>
      <c r="H633" s="90"/>
      <c r="I633" s="90"/>
      <c r="J633" s="87"/>
      <c r="K633" s="88"/>
      <c r="L633" s="89"/>
      <c r="M633" s="89"/>
      <c r="N633" s="89"/>
      <c r="O633" s="89"/>
      <c r="P633" s="89"/>
      <c r="Q633" s="89"/>
    </row>
    <row r="634" spans="1:22" s="108" customFormat="1">
      <c r="A634" s="325"/>
      <c r="B634" s="113"/>
      <c r="C634" s="4"/>
      <c r="D634" s="4"/>
      <c r="E634" s="4"/>
      <c r="F634" s="4"/>
      <c r="G634" s="4"/>
      <c r="H634" s="307"/>
      <c r="I634" s="307"/>
      <c r="J634" s="59"/>
      <c r="K634" s="30"/>
      <c r="L634" s="101"/>
      <c r="M634" s="101"/>
      <c r="N634" s="101"/>
      <c r="O634" s="101"/>
      <c r="P634" s="101"/>
      <c r="Q634" s="101"/>
    </row>
    <row r="635" spans="1:22" s="108" customFormat="1">
      <c r="A635" s="325"/>
      <c r="B635" s="19" t="s">
        <v>504</v>
      </c>
      <c r="C635" s="4"/>
      <c r="D635" s="4"/>
      <c r="E635" s="4"/>
      <c r="F635" s="4"/>
      <c r="G635" s="4"/>
      <c r="H635" s="307"/>
      <c r="I635" s="307"/>
      <c r="J635" s="59"/>
      <c r="K635" s="30"/>
      <c r="L635" s="101"/>
      <c r="M635" s="101"/>
      <c r="N635" s="101"/>
      <c r="O635" s="101"/>
      <c r="P635" s="101"/>
      <c r="Q635" s="101"/>
    </row>
    <row r="636" spans="1:22">
      <c r="A636" s="325"/>
      <c r="B636" s="19"/>
      <c r="C636" s="19"/>
      <c r="D636" s="19"/>
      <c r="E636" s="19"/>
      <c r="F636" s="19"/>
      <c r="G636" s="19"/>
      <c r="H636" s="15"/>
      <c r="I636" s="15"/>
      <c r="J636" s="61"/>
      <c r="K636" s="30"/>
      <c r="L636" s="73"/>
      <c r="M636" s="73"/>
      <c r="N636" s="73"/>
      <c r="O636" s="73"/>
      <c r="P636" s="73"/>
      <c r="Q636" s="73"/>
      <c r="R636" s="9"/>
      <c r="S636" s="9"/>
      <c r="T636" s="9"/>
      <c r="U636" s="9"/>
      <c r="V636" s="9"/>
    </row>
    <row r="637" spans="1:22" ht="34.5" customHeight="1">
      <c r="A637" s="325"/>
      <c r="B637" s="19"/>
      <c r="C637" s="4"/>
      <c r="D637" s="4"/>
      <c r="F637" s="4"/>
      <c r="G637" s="4"/>
      <c r="H637" s="307"/>
      <c r="I637" s="307"/>
      <c r="J637" s="74" t="s">
        <v>77</v>
      </c>
      <c r="K637" s="167"/>
      <c r="L637" s="76" t="s">
        <v>611</v>
      </c>
      <c r="M637" s="76" t="s">
        <v>609</v>
      </c>
      <c r="N637" s="76" t="s">
        <v>605</v>
      </c>
      <c r="O637" s="76" t="s">
        <v>606</v>
      </c>
      <c r="P637" s="76" t="s">
        <v>607</v>
      </c>
      <c r="Q637" s="76" t="s">
        <v>608</v>
      </c>
      <c r="R637" s="76" t="s">
        <v>610</v>
      </c>
      <c r="S637" s="9"/>
      <c r="T637" s="9"/>
      <c r="U637" s="9"/>
      <c r="V637" s="9"/>
    </row>
    <row r="638" spans="1:22" ht="20.25" customHeight="1">
      <c r="A638" s="325"/>
      <c r="B638" s="2"/>
      <c r="C638" s="60"/>
      <c r="D638" s="4"/>
      <c r="F638" s="4"/>
      <c r="G638" s="4"/>
      <c r="H638" s="307"/>
      <c r="I638" s="65" t="s">
        <v>1148</v>
      </c>
      <c r="J638" s="66"/>
      <c r="K638" s="168"/>
      <c r="L638" s="78" t="s">
        <v>596</v>
      </c>
      <c r="M638" s="78" t="s">
        <v>596</v>
      </c>
      <c r="N638" s="78" t="s">
        <v>596</v>
      </c>
      <c r="O638" s="78" t="s">
        <v>596</v>
      </c>
      <c r="P638" s="78" t="s">
        <v>596</v>
      </c>
      <c r="Q638" s="78" t="s">
        <v>596</v>
      </c>
      <c r="R638" s="78" t="s">
        <v>596</v>
      </c>
      <c r="S638" s="9"/>
      <c r="T638" s="9"/>
      <c r="U638" s="9"/>
      <c r="V638" s="9"/>
    </row>
    <row r="639" spans="1:22" s="112" customFormat="1" ht="70.150000000000006" customHeight="1">
      <c r="A639" s="349" t="s">
        <v>1294</v>
      </c>
      <c r="B639" s="108"/>
      <c r="C639" s="383" t="s">
        <v>1981</v>
      </c>
      <c r="D639" s="384"/>
      <c r="E639" s="384"/>
      <c r="F639" s="384"/>
      <c r="G639" s="384"/>
      <c r="H639" s="385"/>
      <c r="I639" s="116" t="s">
        <v>506</v>
      </c>
      <c r="J639" s="180">
        <f t="shared" ref="J639:J646" si="28">IF(SUM(L639:R639)=0,IF(COUNTIF(L639:R639,"未確認")&gt;0,"未確認",IF(COUNTIF(L639:R639,"~*")&gt;0,"*",SUM(L639:R639))),SUM(L639:R639))</f>
        <v>10</v>
      </c>
      <c r="K639" s="181" t="str">
        <f t="shared" ref="K639:K646" si="29">IF(OR(COUNTIF(L639:R639,"未確認")&gt;0,COUNTIF(L639:R639,"*")&gt;0),"※","")</f>
        <v>※</v>
      </c>
      <c r="L639" s="111" t="s">
        <v>1127</v>
      </c>
      <c r="M639" s="111"/>
      <c r="N639" s="111" t="s">
        <v>1127</v>
      </c>
      <c r="O639" s="111" t="s">
        <v>1127</v>
      </c>
      <c r="P639" s="111"/>
      <c r="Q639" s="111" t="s">
        <v>1121</v>
      </c>
      <c r="R639" s="111">
        <v>10</v>
      </c>
    </row>
    <row r="640" spans="1:22" s="112" customFormat="1" ht="56.1" customHeight="1">
      <c r="A640" s="349" t="s">
        <v>1296</v>
      </c>
      <c r="B640" s="113"/>
      <c r="C640" s="383" t="s">
        <v>1297</v>
      </c>
      <c r="D640" s="384"/>
      <c r="E640" s="384"/>
      <c r="F640" s="384"/>
      <c r="G640" s="384"/>
      <c r="H640" s="385"/>
      <c r="I640" s="116" t="s">
        <v>508</v>
      </c>
      <c r="J640" s="180" t="str">
        <f t="shared" si="28"/>
        <v>*</v>
      </c>
      <c r="K640" s="181" t="str">
        <f t="shared" si="29"/>
        <v>※</v>
      </c>
      <c r="L640" s="111" t="s">
        <v>1127</v>
      </c>
      <c r="M640" s="111" t="s">
        <v>1128</v>
      </c>
      <c r="N640" s="111"/>
      <c r="O640" s="111" t="s">
        <v>1127</v>
      </c>
      <c r="P640" s="111"/>
      <c r="Q640" s="111"/>
      <c r="R640" s="111" t="s">
        <v>1128</v>
      </c>
    </row>
    <row r="641" spans="1:22" s="112" customFormat="1" ht="78">
      <c r="A641" s="349" t="s">
        <v>1298</v>
      </c>
      <c r="B641" s="113"/>
      <c r="C641" s="383" t="s">
        <v>1937</v>
      </c>
      <c r="D641" s="384"/>
      <c r="E641" s="384"/>
      <c r="F641" s="384"/>
      <c r="G641" s="384"/>
      <c r="H641" s="385"/>
      <c r="I641" s="116" t="s">
        <v>510</v>
      </c>
      <c r="J641" s="180" t="str">
        <f t="shared" si="28"/>
        <v>*</v>
      </c>
      <c r="K641" s="181" t="str">
        <f t="shared" si="29"/>
        <v>※</v>
      </c>
      <c r="L641" s="111" t="s">
        <v>1127</v>
      </c>
      <c r="M641" s="111" t="s">
        <v>1127</v>
      </c>
      <c r="N641" s="111" t="s">
        <v>1127</v>
      </c>
      <c r="O641" s="111" t="s">
        <v>1127</v>
      </c>
      <c r="P641" s="111"/>
      <c r="Q641" s="111" t="s">
        <v>1128</v>
      </c>
      <c r="R641" s="111" t="s">
        <v>1121</v>
      </c>
    </row>
    <row r="642" spans="1:22" s="112" customFormat="1" ht="56.1" customHeight="1">
      <c r="A642" s="349" t="s">
        <v>1300</v>
      </c>
      <c r="B642" s="113"/>
      <c r="C642" s="386" t="s">
        <v>511</v>
      </c>
      <c r="D642" s="387"/>
      <c r="E642" s="387"/>
      <c r="F642" s="387"/>
      <c r="G642" s="387"/>
      <c r="H642" s="388"/>
      <c r="I642" s="116" t="s">
        <v>512</v>
      </c>
      <c r="J642" s="180">
        <f t="shared" si="28"/>
        <v>0</v>
      </c>
      <c r="K642" s="181" t="str">
        <f t="shared" si="29"/>
        <v/>
      </c>
      <c r="L642" s="111"/>
      <c r="M642" s="111"/>
      <c r="N642" s="111"/>
      <c r="O642" s="111"/>
      <c r="P642" s="111"/>
      <c r="Q642" s="111"/>
      <c r="R642" s="111"/>
    </row>
    <row r="643" spans="1:22" s="112" customFormat="1" ht="84" customHeight="1">
      <c r="A643" s="349" t="s">
        <v>1301</v>
      </c>
      <c r="B643" s="113"/>
      <c r="C643" s="383" t="s">
        <v>1556</v>
      </c>
      <c r="D643" s="384"/>
      <c r="E643" s="384"/>
      <c r="F643" s="384"/>
      <c r="G643" s="384"/>
      <c r="H643" s="385"/>
      <c r="I643" s="116" t="s">
        <v>514</v>
      </c>
      <c r="J643" s="180" t="str">
        <f t="shared" si="28"/>
        <v>*</v>
      </c>
      <c r="K643" s="181" t="str">
        <f t="shared" si="29"/>
        <v>※</v>
      </c>
      <c r="L643" s="111"/>
      <c r="M643" s="111"/>
      <c r="N643" s="111"/>
      <c r="O643" s="111"/>
      <c r="P643" s="111"/>
      <c r="Q643" s="111"/>
      <c r="R643" s="111" t="s">
        <v>1127</v>
      </c>
    </row>
    <row r="644" spans="1:22" s="112" customFormat="1" ht="70.150000000000006" customHeight="1">
      <c r="A644" s="349" t="s">
        <v>1302</v>
      </c>
      <c r="B644" s="113"/>
      <c r="C644" s="383" t="s">
        <v>1303</v>
      </c>
      <c r="D644" s="384"/>
      <c r="E644" s="384"/>
      <c r="F644" s="384"/>
      <c r="G644" s="384"/>
      <c r="H644" s="385"/>
      <c r="I644" s="116" t="s">
        <v>516</v>
      </c>
      <c r="J644" s="180">
        <f t="shared" si="28"/>
        <v>89</v>
      </c>
      <c r="K644" s="181" t="str">
        <f t="shared" si="29"/>
        <v>※</v>
      </c>
      <c r="L644" s="111">
        <v>18</v>
      </c>
      <c r="M644" s="111">
        <v>15</v>
      </c>
      <c r="N644" s="111">
        <v>29</v>
      </c>
      <c r="O644" s="111">
        <v>27</v>
      </c>
      <c r="P644" s="111"/>
      <c r="Q644" s="111" t="s">
        <v>1128</v>
      </c>
      <c r="R644" s="111" t="s">
        <v>1127</v>
      </c>
    </row>
    <row r="645" spans="1:22" s="112" customFormat="1" ht="98.1" customHeight="1">
      <c r="A645" s="349" t="s">
        <v>1304</v>
      </c>
      <c r="B645" s="113"/>
      <c r="C645" s="383" t="s">
        <v>1305</v>
      </c>
      <c r="D645" s="384"/>
      <c r="E645" s="384"/>
      <c r="F645" s="384"/>
      <c r="G645" s="384"/>
      <c r="H645" s="385"/>
      <c r="I645" s="116" t="s">
        <v>518</v>
      </c>
      <c r="J645" s="180">
        <f t="shared" si="28"/>
        <v>0</v>
      </c>
      <c r="K645" s="181" t="str">
        <f t="shared" si="29"/>
        <v/>
      </c>
      <c r="L645" s="111"/>
      <c r="M645" s="111"/>
      <c r="N645" s="111"/>
      <c r="O645" s="111"/>
      <c r="P645" s="111"/>
      <c r="Q645" s="111"/>
      <c r="R645" s="111"/>
    </row>
    <row r="646" spans="1:22" s="112" customFormat="1" ht="84" customHeight="1">
      <c r="A646" s="349" t="s">
        <v>1306</v>
      </c>
      <c r="B646" s="113"/>
      <c r="C646" s="386" t="s">
        <v>519</v>
      </c>
      <c r="D646" s="387"/>
      <c r="E646" s="387"/>
      <c r="F646" s="387"/>
      <c r="G646" s="387"/>
      <c r="H646" s="388"/>
      <c r="I646" s="116" t="s">
        <v>520</v>
      </c>
      <c r="J646" s="180">
        <f t="shared" si="28"/>
        <v>13</v>
      </c>
      <c r="K646" s="181" t="str">
        <f t="shared" si="29"/>
        <v>※</v>
      </c>
      <c r="L646" s="111">
        <v>13</v>
      </c>
      <c r="M646" s="111" t="s">
        <v>1127</v>
      </c>
      <c r="N646" s="111" t="s">
        <v>1127</v>
      </c>
      <c r="O646" s="111" t="s">
        <v>1982</v>
      </c>
      <c r="P646" s="111"/>
      <c r="Q646" s="111" t="s">
        <v>1127</v>
      </c>
      <c r="R646" s="111" t="s">
        <v>1121</v>
      </c>
    </row>
    <row r="647" spans="1:22" s="1" customFormat="1">
      <c r="A647" s="325"/>
      <c r="B647" s="19"/>
      <c r="C647" s="19"/>
      <c r="D647" s="19"/>
      <c r="E647" s="19"/>
      <c r="F647" s="19"/>
      <c r="G647" s="19"/>
      <c r="H647" s="15"/>
      <c r="I647" s="15"/>
      <c r="J647" s="87"/>
      <c r="K647" s="88"/>
      <c r="L647" s="89"/>
      <c r="M647" s="89"/>
      <c r="N647" s="89"/>
      <c r="O647" s="89"/>
      <c r="P647" s="89"/>
      <c r="Q647" s="89"/>
    </row>
    <row r="648" spans="1:22" s="82" customFormat="1">
      <c r="A648" s="325"/>
      <c r="B648" s="83"/>
      <c r="C648" s="60"/>
      <c r="D648" s="60"/>
      <c r="E648" s="60"/>
      <c r="F648" s="60"/>
      <c r="G648" s="60"/>
      <c r="H648" s="90"/>
      <c r="I648" s="90"/>
      <c r="J648" s="87"/>
      <c r="K648" s="88"/>
      <c r="L648" s="89"/>
      <c r="M648" s="89"/>
      <c r="N648" s="89"/>
      <c r="O648" s="89"/>
      <c r="P648" s="89"/>
      <c r="Q648" s="89"/>
    </row>
    <row r="649" spans="1:22" s="108" customFormat="1">
      <c r="A649" s="325"/>
      <c r="B649" s="113"/>
      <c r="C649" s="4"/>
      <c r="D649" s="4"/>
      <c r="E649" s="4"/>
      <c r="F649" s="4"/>
      <c r="G649" s="4"/>
      <c r="H649" s="307"/>
      <c r="I649" s="307"/>
      <c r="J649" s="59"/>
      <c r="K649" s="30"/>
      <c r="L649" s="101"/>
      <c r="M649" s="101"/>
      <c r="N649" s="101"/>
      <c r="O649" s="101"/>
      <c r="P649" s="101"/>
      <c r="Q649" s="101"/>
    </row>
    <row r="650" spans="1:22" s="108" customFormat="1">
      <c r="A650" s="325"/>
      <c r="B650" s="19" t="s">
        <v>1307</v>
      </c>
      <c r="C650" s="4"/>
      <c r="D650" s="4"/>
      <c r="E650" s="4"/>
      <c r="F650" s="4"/>
      <c r="G650" s="4"/>
      <c r="H650" s="307"/>
      <c r="I650" s="307"/>
      <c r="J650" s="59"/>
      <c r="K650" s="30"/>
      <c r="L650" s="101"/>
      <c r="M650" s="101"/>
      <c r="N650" s="101"/>
      <c r="O650" s="101"/>
      <c r="P650" s="101"/>
      <c r="Q650" s="101"/>
    </row>
    <row r="651" spans="1:22">
      <c r="A651" s="325"/>
      <c r="B651" s="19"/>
      <c r="C651" s="19"/>
      <c r="D651" s="19"/>
      <c r="E651" s="19"/>
      <c r="F651" s="19"/>
      <c r="G651" s="19"/>
      <c r="H651" s="15"/>
      <c r="I651" s="15"/>
      <c r="J651" s="61"/>
      <c r="K651" s="30"/>
      <c r="L651" s="73"/>
      <c r="M651" s="73"/>
      <c r="N651" s="73"/>
      <c r="O651" s="73"/>
      <c r="P651" s="73"/>
      <c r="Q651" s="73"/>
      <c r="R651" s="9"/>
      <c r="S651" s="9"/>
      <c r="T651" s="9"/>
      <c r="U651" s="9"/>
      <c r="V651" s="9"/>
    </row>
    <row r="652" spans="1:22" ht="34.5" customHeight="1">
      <c r="A652" s="325"/>
      <c r="B652" s="19"/>
      <c r="C652" s="4"/>
      <c r="D652" s="4"/>
      <c r="F652" s="4"/>
      <c r="G652" s="4"/>
      <c r="H652" s="307"/>
      <c r="I652" s="307"/>
      <c r="J652" s="74" t="s">
        <v>77</v>
      </c>
      <c r="K652" s="167"/>
      <c r="L652" s="76" t="s">
        <v>1983</v>
      </c>
      <c r="M652" s="76" t="s">
        <v>1983</v>
      </c>
      <c r="N652" s="76" t="s">
        <v>1984</v>
      </c>
      <c r="O652" s="76" t="s">
        <v>1983</v>
      </c>
      <c r="P652" s="76" t="s">
        <v>1983</v>
      </c>
      <c r="Q652" s="76" t="s">
        <v>1983</v>
      </c>
      <c r="R652" s="76" t="s">
        <v>1985</v>
      </c>
      <c r="S652" s="9"/>
      <c r="T652" s="9"/>
      <c r="U652" s="9"/>
      <c r="V652" s="9"/>
    </row>
    <row r="653" spans="1:22" ht="20.25" customHeight="1">
      <c r="A653" s="325"/>
      <c r="B653" s="2"/>
      <c r="C653" s="60"/>
      <c r="D653" s="4"/>
      <c r="F653" s="4"/>
      <c r="G653" s="4"/>
      <c r="H653" s="307"/>
      <c r="I653" s="65" t="s">
        <v>1148</v>
      </c>
      <c r="J653" s="66"/>
      <c r="K653" s="168"/>
      <c r="L653" s="78"/>
      <c r="M653" s="78"/>
      <c r="N653" s="78"/>
      <c r="O653" s="78"/>
      <c r="P653" s="78"/>
      <c r="Q653" s="78"/>
      <c r="R653" s="78"/>
      <c r="S653" s="9"/>
      <c r="T653" s="9"/>
      <c r="U653" s="9"/>
      <c r="V653" s="9"/>
    </row>
    <row r="654" spans="1:22" s="112" customFormat="1" ht="42" customHeight="1">
      <c r="A654" s="349" t="s">
        <v>1312</v>
      </c>
      <c r="B654" s="108"/>
      <c r="C654" s="400" t="s">
        <v>1986</v>
      </c>
      <c r="D654" s="401"/>
      <c r="E654" s="401"/>
      <c r="F654" s="401"/>
      <c r="G654" s="401"/>
      <c r="H654" s="402"/>
      <c r="I654" s="116" t="s">
        <v>523</v>
      </c>
      <c r="J654" s="180">
        <f t="shared" ref="J654:J668" si="30">IF(SUM(L654:R654)=0,IF(COUNTIF(L654:R654,"未確認")&gt;0,"未確認",IF(COUNTIF(L654:R654,"~*")&gt;0,"*",SUM(L654:R654))),SUM(L654:R654))</f>
        <v>252</v>
      </c>
      <c r="K654" s="181" t="str">
        <f t="shared" ref="K654:K668" si="31">IF(OR(COUNTIF(L654:R654,"未確認")&gt;0,COUNTIF(L654:R654,"*")&gt;0),"※","")</f>
        <v/>
      </c>
      <c r="L654" s="111">
        <v>23</v>
      </c>
      <c r="M654" s="111">
        <v>38</v>
      </c>
      <c r="N654" s="111">
        <v>43</v>
      </c>
      <c r="O654" s="111">
        <v>40</v>
      </c>
      <c r="P654" s="111">
        <v>39</v>
      </c>
      <c r="Q654" s="111">
        <v>35</v>
      </c>
      <c r="R654" s="111">
        <v>34</v>
      </c>
    </row>
    <row r="655" spans="1:22" s="112" customFormat="1" ht="70.150000000000006" customHeight="1">
      <c r="A655" s="349" t="s">
        <v>1314</v>
      </c>
      <c r="B655" s="83"/>
      <c r="C655" s="171"/>
      <c r="D655" s="200"/>
      <c r="E655" s="383" t="s">
        <v>1563</v>
      </c>
      <c r="F655" s="384"/>
      <c r="G655" s="384"/>
      <c r="H655" s="385"/>
      <c r="I655" s="116" t="s">
        <v>525</v>
      </c>
      <c r="J655" s="180">
        <f t="shared" si="30"/>
        <v>0</v>
      </c>
      <c r="K655" s="181" t="str">
        <f t="shared" si="31"/>
        <v/>
      </c>
      <c r="L655" s="111"/>
      <c r="M655" s="111"/>
      <c r="N655" s="111"/>
      <c r="O655" s="111"/>
      <c r="P655" s="111"/>
      <c r="Q655" s="111"/>
      <c r="R655" s="111"/>
    </row>
    <row r="656" spans="1:22" s="112" customFormat="1" ht="70.150000000000006" customHeight="1">
      <c r="A656" s="349" t="s">
        <v>1316</v>
      </c>
      <c r="B656" s="83"/>
      <c r="C656" s="171"/>
      <c r="D656" s="200"/>
      <c r="E656" s="383" t="s">
        <v>1317</v>
      </c>
      <c r="F656" s="384"/>
      <c r="G656" s="384"/>
      <c r="H656" s="385"/>
      <c r="I656" s="116" t="s">
        <v>527</v>
      </c>
      <c r="J656" s="180">
        <f t="shared" si="30"/>
        <v>252</v>
      </c>
      <c r="K656" s="181" t="str">
        <f t="shared" si="31"/>
        <v/>
      </c>
      <c r="L656" s="111">
        <v>23</v>
      </c>
      <c r="M656" s="111">
        <v>38</v>
      </c>
      <c r="N656" s="111">
        <v>43</v>
      </c>
      <c r="O656" s="111">
        <v>40</v>
      </c>
      <c r="P656" s="111">
        <v>39</v>
      </c>
      <c r="Q656" s="111">
        <v>35</v>
      </c>
      <c r="R656" s="111">
        <v>34</v>
      </c>
    </row>
    <row r="657" spans="1:22" s="112" customFormat="1" ht="70.150000000000006" customHeight="1">
      <c r="A657" s="349" t="s">
        <v>1318</v>
      </c>
      <c r="B657" s="83"/>
      <c r="C657" s="315"/>
      <c r="D657" s="318"/>
      <c r="E657" s="383" t="s">
        <v>528</v>
      </c>
      <c r="F657" s="384"/>
      <c r="G657" s="384"/>
      <c r="H657" s="385"/>
      <c r="I657" s="116" t="s">
        <v>529</v>
      </c>
      <c r="J657" s="180">
        <f t="shared" si="30"/>
        <v>0</v>
      </c>
      <c r="K657" s="181" t="str">
        <f t="shared" si="31"/>
        <v/>
      </c>
      <c r="L657" s="111"/>
      <c r="M657" s="111"/>
      <c r="N657" s="111"/>
      <c r="O657" s="111"/>
      <c r="P657" s="111"/>
      <c r="Q657" s="111"/>
      <c r="R657" s="111"/>
    </row>
    <row r="658" spans="1:22" s="112" customFormat="1" ht="84" customHeight="1">
      <c r="A658" s="349" t="s">
        <v>1319</v>
      </c>
      <c r="B658" s="83"/>
      <c r="C658" s="315"/>
      <c r="D658" s="318"/>
      <c r="E658" s="383" t="s">
        <v>1320</v>
      </c>
      <c r="F658" s="384"/>
      <c r="G658" s="384"/>
      <c r="H658" s="385"/>
      <c r="I658" s="116" t="s">
        <v>531</v>
      </c>
      <c r="J658" s="180">
        <f t="shared" si="30"/>
        <v>0</v>
      </c>
      <c r="K658" s="181" t="str">
        <f t="shared" si="31"/>
        <v/>
      </c>
      <c r="L658" s="111"/>
      <c r="M658" s="111"/>
      <c r="N658" s="111"/>
      <c r="O658" s="111"/>
      <c r="P658" s="111"/>
      <c r="Q658" s="111"/>
      <c r="R658" s="111"/>
    </row>
    <row r="659" spans="1:22" s="112" customFormat="1" ht="70.150000000000006" customHeight="1">
      <c r="A659" s="349" t="s">
        <v>1321</v>
      </c>
      <c r="B659" s="83"/>
      <c r="C659" s="171"/>
      <c r="D659" s="200"/>
      <c r="E659" s="383" t="s">
        <v>1565</v>
      </c>
      <c r="F659" s="384"/>
      <c r="G659" s="384"/>
      <c r="H659" s="385"/>
      <c r="I659" s="116" t="s">
        <v>533</v>
      </c>
      <c r="J659" s="180">
        <f t="shared" si="30"/>
        <v>0</v>
      </c>
      <c r="K659" s="181" t="str">
        <f t="shared" si="31"/>
        <v/>
      </c>
      <c r="L659" s="111"/>
      <c r="M659" s="111"/>
      <c r="N659" s="111"/>
      <c r="O659" s="111"/>
      <c r="P659" s="111"/>
      <c r="Q659" s="111"/>
      <c r="R659" s="111"/>
    </row>
    <row r="660" spans="1:22" s="112" customFormat="1" ht="56.1" customHeight="1">
      <c r="A660" s="349" t="s">
        <v>1323</v>
      </c>
      <c r="B660" s="83"/>
      <c r="C660" s="171"/>
      <c r="D660" s="200"/>
      <c r="E660" s="383" t="s">
        <v>1701</v>
      </c>
      <c r="F660" s="384"/>
      <c r="G660" s="384"/>
      <c r="H660" s="385"/>
      <c r="I660" s="116" t="s">
        <v>535</v>
      </c>
      <c r="J660" s="180">
        <f t="shared" si="30"/>
        <v>0</v>
      </c>
      <c r="K660" s="181" t="str">
        <f t="shared" si="31"/>
        <v/>
      </c>
      <c r="L660" s="111"/>
      <c r="M660" s="111"/>
      <c r="N660" s="111"/>
      <c r="O660" s="111"/>
      <c r="P660" s="111"/>
      <c r="Q660" s="111"/>
      <c r="R660" s="111"/>
    </row>
    <row r="661" spans="1:22" s="112" customFormat="1" ht="70.150000000000006" customHeight="1">
      <c r="A661" s="349" t="s">
        <v>1325</v>
      </c>
      <c r="B661" s="83"/>
      <c r="C661" s="171"/>
      <c r="D661" s="200"/>
      <c r="E661" s="383" t="s">
        <v>1326</v>
      </c>
      <c r="F661" s="384"/>
      <c r="G661" s="384"/>
      <c r="H661" s="385"/>
      <c r="I661" s="116" t="s">
        <v>537</v>
      </c>
      <c r="J661" s="180">
        <f t="shared" si="30"/>
        <v>0</v>
      </c>
      <c r="K661" s="181" t="str">
        <f t="shared" si="31"/>
        <v/>
      </c>
      <c r="L661" s="111"/>
      <c r="M661" s="111"/>
      <c r="N661" s="111"/>
      <c r="O661" s="111"/>
      <c r="P661" s="111"/>
      <c r="Q661" s="111"/>
      <c r="R661" s="111"/>
    </row>
    <row r="662" spans="1:22" s="112" customFormat="1" ht="70.150000000000006" customHeight="1">
      <c r="A662" s="349" t="s">
        <v>1327</v>
      </c>
      <c r="B662" s="83"/>
      <c r="C662" s="173"/>
      <c r="D662" s="201"/>
      <c r="E662" s="383" t="s">
        <v>1702</v>
      </c>
      <c r="F662" s="384"/>
      <c r="G662" s="384"/>
      <c r="H662" s="385"/>
      <c r="I662" s="116" t="s">
        <v>539</v>
      </c>
      <c r="J662" s="180">
        <f t="shared" si="30"/>
        <v>0</v>
      </c>
      <c r="K662" s="181" t="str">
        <f t="shared" si="31"/>
        <v/>
      </c>
      <c r="L662" s="111"/>
      <c r="M662" s="111"/>
      <c r="N662" s="111"/>
      <c r="O662" s="111"/>
      <c r="P662" s="111"/>
      <c r="Q662" s="111"/>
      <c r="R662" s="111"/>
    </row>
    <row r="663" spans="1:22" s="112" customFormat="1" ht="70.150000000000006" customHeight="1">
      <c r="A663" s="349" t="s">
        <v>1329</v>
      </c>
      <c r="B663" s="83"/>
      <c r="C663" s="383" t="s">
        <v>1756</v>
      </c>
      <c r="D663" s="384"/>
      <c r="E663" s="384"/>
      <c r="F663" s="384"/>
      <c r="G663" s="384"/>
      <c r="H663" s="385"/>
      <c r="I663" s="116" t="s">
        <v>1330</v>
      </c>
      <c r="J663" s="180" t="str">
        <f t="shared" si="30"/>
        <v>*</v>
      </c>
      <c r="K663" s="181" t="str">
        <f t="shared" si="31"/>
        <v>※</v>
      </c>
      <c r="L663" s="111" t="s">
        <v>1127</v>
      </c>
      <c r="M663" s="111"/>
      <c r="N663" s="111"/>
      <c r="O663" s="111"/>
      <c r="P663" s="111"/>
      <c r="Q663" s="111"/>
      <c r="R663" s="111" t="s">
        <v>1127</v>
      </c>
    </row>
    <row r="664" spans="1:22" s="112" customFormat="1" ht="72" customHeight="1">
      <c r="A664" s="349" t="s">
        <v>1331</v>
      </c>
      <c r="B664" s="83"/>
      <c r="C664" s="386" t="s">
        <v>1332</v>
      </c>
      <c r="D664" s="387"/>
      <c r="E664" s="387"/>
      <c r="F664" s="387"/>
      <c r="G664" s="387"/>
      <c r="H664" s="388"/>
      <c r="I664" s="129" t="s">
        <v>1987</v>
      </c>
      <c r="J664" s="180">
        <f t="shared" si="30"/>
        <v>0</v>
      </c>
      <c r="K664" s="181" t="str">
        <f t="shared" si="31"/>
        <v/>
      </c>
      <c r="L664" s="111"/>
      <c r="M664" s="111"/>
      <c r="N664" s="111"/>
      <c r="O664" s="111"/>
      <c r="P664" s="111"/>
      <c r="Q664" s="111"/>
      <c r="R664" s="111"/>
    </row>
    <row r="665" spans="1:22" s="112" customFormat="1" ht="70.150000000000006" customHeight="1">
      <c r="A665" s="349" t="s">
        <v>1333</v>
      </c>
      <c r="B665" s="83"/>
      <c r="C665" s="383" t="s">
        <v>1334</v>
      </c>
      <c r="D665" s="384"/>
      <c r="E665" s="384"/>
      <c r="F665" s="384"/>
      <c r="G665" s="384"/>
      <c r="H665" s="385"/>
      <c r="I665" s="116" t="s">
        <v>1335</v>
      </c>
      <c r="J665" s="180" t="str">
        <f t="shared" si="30"/>
        <v>*</v>
      </c>
      <c r="K665" s="181" t="str">
        <f t="shared" si="31"/>
        <v>※</v>
      </c>
      <c r="L665" s="111" t="s">
        <v>1127</v>
      </c>
      <c r="M665" s="111"/>
      <c r="N665" s="111"/>
      <c r="O665" s="111"/>
      <c r="P665" s="111"/>
      <c r="Q665" s="111"/>
      <c r="R665" s="111" t="s">
        <v>1128</v>
      </c>
    </row>
    <row r="666" spans="1:22" s="112" customFormat="1" ht="56.1" customHeight="1">
      <c r="A666" s="349" t="s">
        <v>1336</v>
      </c>
      <c r="B666" s="83"/>
      <c r="C666" s="383" t="s">
        <v>1988</v>
      </c>
      <c r="D666" s="384"/>
      <c r="E666" s="384"/>
      <c r="F666" s="384"/>
      <c r="G666" s="384"/>
      <c r="H666" s="385"/>
      <c r="I666" s="116" t="s">
        <v>545</v>
      </c>
      <c r="J666" s="180">
        <f t="shared" si="30"/>
        <v>66</v>
      </c>
      <c r="K666" s="181" t="str">
        <f t="shared" si="31"/>
        <v>※</v>
      </c>
      <c r="L666" s="111" t="s">
        <v>1121</v>
      </c>
      <c r="M666" s="111" t="s">
        <v>1128</v>
      </c>
      <c r="N666" s="111" t="s">
        <v>1128</v>
      </c>
      <c r="O666" s="111">
        <v>15</v>
      </c>
      <c r="P666" s="111">
        <v>30</v>
      </c>
      <c r="Q666" s="111">
        <v>21</v>
      </c>
      <c r="R666" s="111"/>
    </row>
    <row r="667" spans="1:22" s="112" customFormat="1" ht="70.150000000000006" customHeight="1">
      <c r="A667" s="349" t="s">
        <v>1338</v>
      </c>
      <c r="B667" s="83"/>
      <c r="C667" s="386" t="s">
        <v>1940</v>
      </c>
      <c r="D667" s="387"/>
      <c r="E667" s="387"/>
      <c r="F667" s="387"/>
      <c r="G667" s="387"/>
      <c r="H667" s="388"/>
      <c r="I667" s="116" t="s">
        <v>1340</v>
      </c>
      <c r="J667" s="180">
        <f t="shared" si="30"/>
        <v>0</v>
      </c>
      <c r="K667" s="181" t="str">
        <f t="shared" si="31"/>
        <v/>
      </c>
      <c r="L667" s="111"/>
      <c r="M667" s="111"/>
      <c r="N667" s="111"/>
      <c r="O667" s="111"/>
      <c r="P667" s="111"/>
      <c r="Q667" s="111"/>
      <c r="R667" s="111"/>
    </row>
    <row r="668" spans="1:22" s="112" customFormat="1" ht="84" customHeight="1">
      <c r="A668" s="349" t="s">
        <v>1341</v>
      </c>
      <c r="B668" s="83"/>
      <c r="C668" s="383" t="s">
        <v>1342</v>
      </c>
      <c r="D668" s="384"/>
      <c r="E668" s="384"/>
      <c r="F668" s="384"/>
      <c r="G668" s="384"/>
      <c r="H668" s="385"/>
      <c r="I668" s="116" t="s">
        <v>1343</v>
      </c>
      <c r="J668" s="180">
        <f t="shared" si="30"/>
        <v>0</v>
      </c>
      <c r="K668" s="181" t="str">
        <f t="shared" si="31"/>
        <v/>
      </c>
      <c r="L668" s="111"/>
      <c r="M668" s="111"/>
      <c r="N668" s="111"/>
      <c r="O668" s="111"/>
      <c r="P668" s="111"/>
      <c r="Q668" s="111"/>
      <c r="R668" s="111"/>
    </row>
    <row r="669" spans="1:22" s="1" customFormat="1">
      <c r="A669" s="325"/>
      <c r="B669" s="19"/>
      <c r="C669" s="19"/>
      <c r="D669" s="19"/>
      <c r="E669" s="19"/>
      <c r="F669" s="19"/>
      <c r="G669" s="19"/>
      <c r="H669" s="15"/>
      <c r="I669" s="15"/>
      <c r="J669" s="87"/>
      <c r="K669" s="88"/>
      <c r="L669" s="89"/>
      <c r="M669" s="89"/>
      <c r="N669" s="89"/>
      <c r="O669" s="89"/>
      <c r="P669" s="89"/>
      <c r="Q669" s="89"/>
    </row>
    <row r="670" spans="1:22" s="82" customFormat="1">
      <c r="A670" s="325"/>
      <c r="B670" s="83"/>
      <c r="C670" s="60"/>
      <c r="D670" s="60"/>
      <c r="E670" s="60"/>
      <c r="F670" s="60"/>
      <c r="G670" s="60"/>
      <c r="H670" s="90"/>
      <c r="I670" s="90"/>
      <c r="J670" s="87"/>
      <c r="K670" s="88"/>
      <c r="L670" s="89"/>
      <c r="M670" s="89"/>
      <c r="N670" s="89"/>
      <c r="O670" s="89"/>
      <c r="P670" s="89"/>
      <c r="Q670" s="89"/>
    </row>
    <row r="671" spans="1:22" s="108" customFormat="1">
      <c r="A671" s="325"/>
      <c r="B671" s="113"/>
      <c r="C671" s="4"/>
      <c r="D671" s="4"/>
      <c r="E671" s="4"/>
      <c r="F671" s="4"/>
      <c r="G671" s="4"/>
      <c r="H671" s="307"/>
      <c r="I671" s="307"/>
      <c r="J671" s="59"/>
      <c r="K671" s="30"/>
      <c r="L671" s="101"/>
      <c r="M671" s="101"/>
      <c r="N671" s="101"/>
      <c r="O671" s="101"/>
      <c r="P671" s="101"/>
      <c r="Q671" s="101"/>
    </row>
    <row r="672" spans="1:22">
      <c r="A672" s="325"/>
      <c r="B672" s="19"/>
      <c r="C672" s="19"/>
      <c r="D672" s="19"/>
      <c r="E672" s="19"/>
      <c r="F672" s="19"/>
      <c r="G672" s="19"/>
      <c r="H672" s="15"/>
      <c r="I672" s="15"/>
      <c r="L672" s="73"/>
      <c r="M672" s="73"/>
      <c r="N672" s="73"/>
      <c r="O672" s="73"/>
      <c r="P672" s="73"/>
      <c r="Q672" s="73"/>
      <c r="R672" s="9"/>
      <c r="S672" s="9"/>
      <c r="T672" s="9"/>
      <c r="U672" s="9"/>
      <c r="V672" s="9"/>
    </row>
    <row r="673" spans="1:22" ht="34.5" customHeight="1">
      <c r="A673" s="325"/>
      <c r="B673" s="19"/>
      <c r="C673" s="4"/>
      <c r="D673" s="4"/>
      <c r="F673" s="4"/>
      <c r="G673" s="4"/>
      <c r="H673" s="307"/>
      <c r="I673" s="307"/>
      <c r="J673" s="74" t="s">
        <v>77</v>
      </c>
      <c r="K673" s="167"/>
      <c r="L673" s="76" t="s">
        <v>611</v>
      </c>
      <c r="M673" s="76" t="s">
        <v>609</v>
      </c>
      <c r="N673" s="76" t="s">
        <v>605</v>
      </c>
      <c r="O673" s="76" t="s">
        <v>606</v>
      </c>
      <c r="P673" s="76" t="s">
        <v>607</v>
      </c>
      <c r="Q673" s="76" t="s">
        <v>608</v>
      </c>
      <c r="R673" s="76" t="s">
        <v>610</v>
      </c>
      <c r="S673" s="9"/>
      <c r="T673" s="9"/>
      <c r="U673" s="9"/>
      <c r="V673" s="9"/>
    </row>
    <row r="674" spans="1:22" ht="20.25" customHeight="1">
      <c r="A674" s="325"/>
      <c r="B674" s="2"/>
      <c r="C674" s="60"/>
      <c r="D674" s="4"/>
      <c r="F674" s="4"/>
      <c r="G674" s="4"/>
      <c r="H674" s="307"/>
      <c r="I674" s="65" t="s">
        <v>1148</v>
      </c>
      <c r="J674" s="66"/>
      <c r="K674" s="168"/>
      <c r="L674" s="78" t="s">
        <v>596</v>
      </c>
      <c r="M674" s="78" t="s">
        <v>596</v>
      </c>
      <c r="N674" s="78" t="s">
        <v>596</v>
      </c>
      <c r="O674" s="78" t="s">
        <v>596</v>
      </c>
      <c r="P674" s="78" t="s">
        <v>596</v>
      </c>
      <c r="Q674" s="78" t="s">
        <v>596</v>
      </c>
      <c r="R674" s="78" t="s">
        <v>596</v>
      </c>
      <c r="S674" s="9"/>
      <c r="T674" s="9"/>
      <c r="U674" s="9"/>
      <c r="V674" s="9"/>
    </row>
    <row r="675" spans="1:22" s="82" customFormat="1" ht="56.1" customHeight="1">
      <c r="A675" s="345" t="s">
        <v>1344</v>
      </c>
      <c r="B675" s="83"/>
      <c r="C675" s="386" t="s">
        <v>548</v>
      </c>
      <c r="D675" s="387"/>
      <c r="E675" s="387"/>
      <c r="F675" s="387"/>
      <c r="G675" s="387"/>
      <c r="H675" s="388"/>
      <c r="I675" s="129" t="s">
        <v>1345</v>
      </c>
      <c r="J675" s="186"/>
      <c r="K675" s="202"/>
      <c r="L675" s="96" t="s">
        <v>26</v>
      </c>
      <c r="M675" s="96" t="s">
        <v>26</v>
      </c>
      <c r="N675" s="96" t="s">
        <v>26</v>
      </c>
      <c r="O675" s="96" t="s">
        <v>26</v>
      </c>
      <c r="P675" s="96" t="s">
        <v>26</v>
      </c>
      <c r="Q675" s="96" t="s">
        <v>26</v>
      </c>
      <c r="R675" s="96" t="s">
        <v>26</v>
      </c>
    </row>
    <row r="676" spans="1:22" s="82" customFormat="1" ht="56.1" customHeight="1">
      <c r="A676" s="345" t="s">
        <v>1346</v>
      </c>
      <c r="B676" s="83"/>
      <c r="C676" s="386" t="s">
        <v>549</v>
      </c>
      <c r="D676" s="387"/>
      <c r="E676" s="387"/>
      <c r="F676" s="387"/>
      <c r="G676" s="387"/>
      <c r="H676" s="388"/>
      <c r="I676" s="129" t="s">
        <v>550</v>
      </c>
      <c r="J676" s="186"/>
      <c r="K676" s="202"/>
      <c r="L676" s="203" t="s">
        <v>26</v>
      </c>
      <c r="M676" s="203" t="s">
        <v>26</v>
      </c>
      <c r="N676" s="203" t="s">
        <v>26</v>
      </c>
      <c r="O676" s="203" t="s">
        <v>26</v>
      </c>
      <c r="P676" s="203" t="s">
        <v>26</v>
      </c>
      <c r="Q676" s="203" t="s">
        <v>26</v>
      </c>
      <c r="R676" s="203" t="s">
        <v>26</v>
      </c>
    </row>
    <row r="677" spans="1:22" s="82" customFormat="1" ht="56.1" customHeight="1">
      <c r="A677" s="345" t="s">
        <v>1347</v>
      </c>
      <c r="B677" s="83"/>
      <c r="C677" s="386" t="s">
        <v>551</v>
      </c>
      <c r="D677" s="387"/>
      <c r="E677" s="387"/>
      <c r="F677" s="387"/>
      <c r="G677" s="387"/>
      <c r="H677" s="388"/>
      <c r="I677" s="129" t="s">
        <v>1348</v>
      </c>
      <c r="J677" s="186"/>
      <c r="K677" s="202"/>
      <c r="L677" s="204" t="s">
        <v>26</v>
      </c>
      <c r="M677" s="204" t="s">
        <v>26</v>
      </c>
      <c r="N677" s="204" t="s">
        <v>26</v>
      </c>
      <c r="O677" s="204" t="s">
        <v>26</v>
      </c>
      <c r="P677" s="204" t="s">
        <v>26</v>
      </c>
      <c r="Q677" s="204" t="s">
        <v>26</v>
      </c>
      <c r="R677" s="204" t="s">
        <v>26</v>
      </c>
    </row>
    <row r="678" spans="1:22" s="82" customFormat="1" ht="60" customHeight="1">
      <c r="A678" s="345" t="s">
        <v>1349</v>
      </c>
      <c r="B678" s="83"/>
      <c r="C678" s="389" t="s">
        <v>552</v>
      </c>
      <c r="D678" s="390"/>
      <c r="E678" s="390"/>
      <c r="F678" s="390"/>
      <c r="G678" s="390"/>
      <c r="H678" s="391"/>
      <c r="I678" s="392" t="s">
        <v>1350</v>
      </c>
      <c r="J678" s="186"/>
      <c r="K678" s="202"/>
      <c r="L678" s="205" t="s">
        <v>26</v>
      </c>
      <c r="M678" s="205" t="s">
        <v>26</v>
      </c>
      <c r="N678" s="205" t="s">
        <v>26</v>
      </c>
      <c r="O678" s="205" t="s">
        <v>26</v>
      </c>
      <c r="P678" s="205" t="s">
        <v>26</v>
      </c>
      <c r="Q678" s="205" t="s">
        <v>26</v>
      </c>
      <c r="R678" s="205" t="s">
        <v>26</v>
      </c>
    </row>
    <row r="679" spans="1:22" s="82" customFormat="1" ht="35.1" customHeight="1">
      <c r="A679" s="345" t="s">
        <v>1351</v>
      </c>
      <c r="B679" s="83"/>
      <c r="C679" s="206"/>
      <c r="D679" s="207"/>
      <c r="E679" s="389" t="s">
        <v>553</v>
      </c>
      <c r="F679" s="390"/>
      <c r="G679" s="390"/>
      <c r="H679" s="391"/>
      <c r="I679" s="394"/>
      <c r="J679" s="186"/>
      <c r="K679" s="202"/>
      <c r="L679" s="205" t="s">
        <v>26</v>
      </c>
      <c r="M679" s="205" t="s">
        <v>26</v>
      </c>
      <c r="N679" s="205" t="s">
        <v>26</v>
      </c>
      <c r="O679" s="205" t="s">
        <v>26</v>
      </c>
      <c r="P679" s="205" t="s">
        <v>26</v>
      </c>
      <c r="Q679" s="205" t="s">
        <v>26</v>
      </c>
      <c r="R679" s="205" t="s">
        <v>26</v>
      </c>
    </row>
    <row r="680" spans="1:22" s="82" customFormat="1" ht="25.9" customHeight="1">
      <c r="A680" s="345" t="s">
        <v>1352</v>
      </c>
      <c r="B680" s="83"/>
      <c r="C680" s="208"/>
      <c r="D680" s="305"/>
      <c r="E680" s="396"/>
      <c r="F680" s="397"/>
      <c r="G680" s="398" t="s">
        <v>554</v>
      </c>
      <c r="H680" s="399"/>
      <c r="I680" s="395"/>
      <c r="J680" s="186"/>
      <c r="K680" s="202"/>
      <c r="L680" s="205" t="s">
        <v>26</v>
      </c>
      <c r="M680" s="205" t="s">
        <v>26</v>
      </c>
      <c r="N680" s="205" t="s">
        <v>26</v>
      </c>
      <c r="O680" s="205" t="s">
        <v>26</v>
      </c>
      <c r="P680" s="205" t="s">
        <v>26</v>
      </c>
      <c r="Q680" s="205" t="s">
        <v>26</v>
      </c>
      <c r="R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c r="M681" s="205" t="s">
        <v>26</v>
      </c>
      <c r="N681" s="205" t="s">
        <v>26</v>
      </c>
      <c r="O681" s="205" t="s">
        <v>26</v>
      </c>
      <c r="P681" s="205" t="s">
        <v>26</v>
      </c>
      <c r="Q681" s="205" t="s">
        <v>26</v>
      </c>
      <c r="R681" s="205" t="s">
        <v>26</v>
      </c>
    </row>
    <row r="682" spans="1:22" s="108" customFormat="1" ht="34.5" customHeight="1">
      <c r="A682" s="345" t="s">
        <v>1356</v>
      </c>
      <c r="B682" s="83"/>
      <c r="C682" s="308"/>
      <c r="D682" s="310"/>
      <c r="E682" s="386" t="s">
        <v>1357</v>
      </c>
      <c r="F682" s="387"/>
      <c r="G682" s="387"/>
      <c r="H682" s="388"/>
      <c r="I682" s="393"/>
      <c r="J682" s="186"/>
      <c r="K682" s="202"/>
      <c r="L682" s="205" t="s">
        <v>26</v>
      </c>
      <c r="M682" s="205" t="s">
        <v>26</v>
      </c>
      <c r="N682" s="205" t="s">
        <v>26</v>
      </c>
      <c r="O682" s="205" t="s">
        <v>26</v>
      </c>
      <c r="P682" s="205" t="s">
        <v>26</v>
      </c>
      <c r="Q682" s="205" t="s">
        <v>26</v>
      </c>
      <c r="R682" s="205" t="s">
        <v>26</v>
      </c>
    </row>
    <row r="683" spans="1:22" s="82" customFormat="1" ht="56.1" customHeight="1">
      <c r="A683" s="345" t="s">
        <v>1358</v>
      </c>
      <c r="B683" s="83"/>
      <c r="C683" s="386" t="s">
        <v>1359</v>
      </c>
      <c r="D683" s="387"/>
      <c r="E683" s="387"/>
      <c r="F683" s="387"/>
      <c r="G683" s="387"/>
      <c r="H683" s="388"/>
      <c r="I683" s="129" t="s">
        <v>1360</v>
      </c>
      <c r="J683" s="186"/>
      <c r="K683" s="202"/>
      <c r="L683" s="352" t="s">
        <v>26</v>
      </c>
      <c r="M683" s="352" t="s">
        <v>26</v>
      </c>
      <c r="N683" s="352" t="s">
        <v>26</v>
      </c>
      <c r="O683" s="352" t="s">
        <v>26</v>
      </c>
      <c r="P683" s="352" t="s">
        <v>26</v>
      </c>
      <c r="Q683" s="352" t="s">
        <v>26</v>
      </c>
      <c r="R683" s="352" t="s">
        <v>26</v>
      </c>
    </row>
    <row r="684" spans="1:22" s="1" customFormat="1">
      <c r="A684" s="325"/>
      <c r="B684" s="19"/>
      <c r="C684" s="60"/>
      <c r="D684" s="60"/>
      <c r="E684" s="19"/>
      <c r="F684" s="19"/>
      <c r="G684" s="19"/>
      <c r="H684" s="15"/>
      <c r="I684" s="15"/>
      <c r="J684" s="87"/>
      <c r="K684" s="88"/>
      <c r="L684" s="89"/>
      <c r="M684" s="89"/>
      <c r="N684" s="89"/>
      <c r="O684" s="89"/>
      <c r="P684" s="89"/>
      <c r="Q684" s="89"/>
    </row>
    <row r="685" spans="1:22" s="82" customFormat="1">
      <c r="A685" s="325"/>
      <c r="B685" s="83"/>
      <c r="C685" s="60"/>
      <c r="D685" s="60"/>
      <c r="E685" s="60"/>
      <c r="F685" s="60"/>
      <c r="G685" s="60"/>
      <c r="H685" s="90"/>
      <c r="I685" s="90"/>
      <c r="J685" s="87"/>
      <c r="K685" s="88"/>
      <c r="L685" s="89"/>
      <c r="M685" s="89"/>
      <c r="N685" s="89"/>
      <c r="O685" s="89"/>
      <c r="P685" s="89"/>
      <c r="Q685" s="89"/>
    </row>
    <row r="686" spans="1:22" s="1" customFormat="1">
      <c r="A686" s="325"/>
      <c r="B686" s="83"/>
      <c r="C686" s="4"/>
      <c r="D686" s="4"/>
      <c r="E686" s="4"/>
      <c r="F686" s="4"/>
      <c r="G686" s="4"/>
      <c r="H686" s="307"/>
      <c r="I686" s="307"/>
      <c r="J686" s="59"/>
      <c r="K686" s="30"/>
      <c r="L686" s="101"/>
      <c r="M686" s="101"/>
      <c r="N686" s="101"/>
      <c r="O686" s="101"/>
      <c r="P686" s="101"/>
      <c r="Q686" s="101"/>
    </row>
    <row r="687" spans="1:22" s="1" customFormat="1">
      <c r="A687" s="325"/>
      <c r="B687" s="19" t="s">
        <v>1758</v>
      </c>
      <c r="C687" s="4"/>
      <c r="D687" s="4"/>
      <c r="E687" s="4"/>
      <c r="F687" s="4"/>
      <c r="G687" s="4"/>
      <c r="H687" s="307"/>
      <c r="I687" s="307"/>
      <c r="J687" s="59"/>
      <c r="K687" s="30"/>
      <c r="L687" s="101"/>
      <c r="M687" s="101"/>
      <c r="N687" s="101"/>
      <c r="O687" s="101"/>
      <c r="P687" s="101"/>
      <c r="Q687" s="101"/>
    </row>
    <row r="688" spans="1:22">
      <c r="A688" s="325"/>
      <c r="B688" s="19"/>
      <c r="C688" s="19"/>
      <c r="D688" s="19"/>
      <c r="E688" s="19"/>
      <c r="F688" s="19"/>
      <c r="G688" s="19"/>
      <c r="H688" s="15"/>
      <c r="I688" s="15"/>
      <c r="L688" s="73"/>
      <c r="M688" s="73"/>
      <c r="N688" s="73"/>
      <c r="O688" s="73"/>
      <c r="P688" s="73"/>
      <c r="Q688" s="73"/>
      <c r="R688" s="9"/>
      <c r="S688" s="9"/>
      <c r="T688" s="9"/>
      <c r="U688" s="9"/>
      <c r="V688" s="9"/>
    </row>
    <row r="689" spans="1:22" ht="34.5" customHeight="1">
      <c r="A689" s="325"/>
      <c r="B689" s="19"/>
      <c r="C689" s="4"/>
      <c r="D689" s="4"/>
      <c r="F689" s="4"/>
      <c r="G689" s="4"/>
      <c r="H689" s="307"/>
      <c r="I689" s="307"/>
      <c r="J689" s="74" t="s">
        <v>77</v>
      </c>
      <c r="K689" s="167"/>
      <c r="L689" s="76" t="s">
        <v>611</v>
      </c>
      <c r="M689" s="76" t="s">
        <v>609</v>
      </c>
      <c r="N689" s="76" t="s">
        <v>605</v>
      </c>
      <c r="O689" s="76" t="s">
        <v>606</v>
      </c>
      <c r="P689" s="76" t="s">
        <v>607</v>
      </c>
      <c r="Q689" s="76" t="s">
        <v>608</v>
      </c>
      <c r="R689" s="76" t="s">
        <v>610</v>
      </c>
      <c r="S689" s="9"/>
      <c r="T689" s="9"/>
      <c r="U689" s="9"/>
      <c r="V689" s="9"/>
    </row>
    <row r="690" spans="1:22" ht="20.25" customHeight="1">
      <c r="A690" s="325"/>
      <c r="B690" s="2"/>
      <c r="C690" s="60"/>
      <c r="D690" s="4"/>
      <c r="F690" s="4"/>
      <c r="G690" s="4"/>
      <c r="H690" s="307"/>
      <c r="I690" s="65" t="s">
        <v>1148</v>
      </c>
      <c r="J690" s="66"/>
      <c r="K690" s="168"/>
      <c r="L690" s="78" t="s">
        <v>596</v>
      </c>
      <c r="M690" s="78" t="s">
        <v>596</v>
      </c>
      <c r="N690" s="78" t="s">
        <v>596</v>
      </c>
      <c r="O690" s="78" t="s">
        <v>596</v>
      </c>
      <c r="P690" s="78" t="s">
        <v>596</v>
      </c>
      <c r="Q690" s="78" t="s">
        <v>596</v>
      </c>
      <c r="R690" s="78" t="s">
        <v>596</v>
      </c>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IF(SUM(L691:R691)=0,IF(COUNTIF(L691:R691,"未確認")&gt;0,"未確認",IF(COUNTIF(L691:R691,"~*")&gt;0,"*",SUM(L691:R691))),SUM(L691:R691))</f>
        <v>0</v>
      </c>
      <c r="K691" s="181" t="str">
        <f>IF(OR(COUNTIF(L691:R691,"未確認")&gt;0,COUNTIF(L691:R691,"*")&gt;0),"※","")</f>
        <v/>
      </c>
      <c r="L691" s="111"/>
      <c r="M691" s="111"/>
      <c r="N691" s="111"/>
      <c r="O691" s="111"/>
      <c r="P691" s="111"/>
      <c r="Q691" s="111"/>
      <c r="R691" s="111"/>
    </row>
    <row r="692" spans="1:22" s="112" customFormat="1" ht="42" customHeight="1">
      <c r="A692" s="349" t="s">
        <v>1363</v>
      </c>
      <c r="B692" s="113"/>
      <c r="C692" s="383" t="s">
        <v>1942</v>
      </c>
      <c r="D692" s="384"/>
      <c r="E692" s="384"/>
      <c r="F692" s="384"/>
      <c r="G692" s="384"/>
      <c r="H692" s="385"/>
      <c r="I692" s="116" t="s">
        <v>559</v>
      </c>
      <c r="J692" s="185" t="str">
        <f>IF(SUM(L692:R692)=0,IF(COUNTIF(L692:R692,"未確認")&gt;0,"未確認",IF(COUNTIF(L692:R692,"~*")&gt;0,"*",SUM(L692:R692))),SUM(L692:R692))</f>
        <v>*</v>
      </c>
      <c r="K692" s="181" t="str">
        <f>IF(OR(COUNTIF(L692:R692,"未確認")&gt;0,COUNTIF(L692:R692,"*")&gt;0),"※","")</f>
        <v>※</v>
      </c>
      <c r="L692" s="111" t="s">
        <v>1128</v>
      </c>
      <c r="M692" s="111"/>
      <c r="N692" s="111"/>
      <c r="O692" s="111"/>
      <c r="P692" s="111"/>
      <c r="Q692" s="111"/>
      <c r="R692" s="111"/>
    </row>
    <row r="693" spans="1:22" s="112" customFormat="1" ht="84" customHeight="1">
      <c r="A693" s="349" t="s">
        <v>1365</v>
      </c>
      <c r="B693" s="113"/>
      <c r="C693" s="383" t="s">
        <v>1760</v>
      </c>
      <c r="D693" s="384"/>
      <c r="E693" s="384"/>
      <c r="F693" s="384"/>
      <c r="G693" s="384"/>
      <c r="H693" s="385"/>
      <c r="I693" s="116" t="s">
        <v>561</v>
      </c>
      <c r="J693" s="185">
        <f>IF(SUM(L693:R693)=0,IF(COUNTIF(L693:R693,"未確認")&gt;0,"未確認",IF(COUNTIF(L693:R693,"~*")&gt;0,"*",SUM(L693:R693))),SUM(L693:R693))</f>
        <v>0</v>
      </c>
      <c r="K693" s="181" t="str">
        <f>IF(OR(COUNTIF(L693:R693,"未確認")&gt;0,COUNTIF(L693:R693,"*")&gt;0),"※","")</f>
        <v/>
      </c>
      <c r="L693" s="111"/>
      <c r="M693" s="111"/>
      <c r="N693" s="111"/>
      <c r="O693" s="111"/>
      <c r="P693" s="111"/>
      <c r="Q693" s="111"/>
      <c r="R693" s="111"/>
    </row>
    <row r="694" spans="1:22" s="1" customFormat="1">
      <c r="A694" s="325"/>
      <c r="B694" s="19"/>
      <c r="C694" s="19"/>
      <c r="D694" s="19"/>
      <c r="E694" s="19"/>
      <c r="F694" s="19"/>
      <c r="G694" s="19"/>
      <c r="H694" s="15"/>
      <c r="I694" s="15"/>
      <c r="J694" s="87"/>
      <c r="K694" s="88"/>
      <c r="L694" s="89"/>
      <c r="M694" s="89"/>
      <c r="N694" s="89"/>
      <c r="O694" s="89"/>
      <c r="P694" s="89"/>
      <c r="Q694" s="89"/>
    </row>
    <row r="695" spans="1:22" s="82" customFormat="1">
      <c r="A695" s="325"/>
      <c r="B695" s="83"/>
      <c r="C695" s="60"/>
      <c r="D695" s="60"/>
      <c r="E695" s="60"/>
      <c r="F695" s="60"/>
      <c r="G695" s="60"/>
      <c r="H695" s="90"/>
      <c r="I695" s="90"/>
      <c r="J695" s="87"/>
      <c r="K695" s="88"/>
      <c r="L695" s="89"/>
      <c r="M695" s="89"/>
      <c r="N695" s="89"/>
      <c r="O695" s="89"/>
      <c r="P695" s="89"/>
      <c r="Q695" s="89"/>
    </row>
    <row r="696" spans="1:22" s="108" customFormat="1">
      <c r="A696" s="325"/>
      <c r="C696" s="4"/>
      <c r="D696" s="4"/>
      <c r="E696" s="4"/>
      <c r="F696" s="4"/>
      <c r="G696" s="4"/>
      <c r="H696" s="307"/>
      <c r="I696" s="307"/>
      <c r="J696" s="59"/>
      <c r="K696" s="30"/>
      <c r="L696" s="101"/>
      <c r="M696" s="101"/>
      <c r="N696" s="101"/>
      <c r="O696" s="101"/>
      <c r="P696" s="101"/>
      <c r="Q696" s="101"/>
    </row>
    <row r="697" spans="1:22" s="108" customFormat="1">
      <c r="A697" s="325"/>
      <c r="B697" s="19" t="s">
        <v>1707</v>
      </c>
      <c r="C697" s="4"/>
      <c r="D697" s="4"/>
      <c r="E697" s="4"/>
      <c r="F697" s="4"/>
      <c r="G697" s="4"/>
      <c r="H697" s="307"/>
      <c r="I697" s="307"/>
      <c r="J697" s="59"/>
      <c r="K697" s="30"/>
      <c r="L697" s="101"/>
      <c r="M697" s="101"/>
      <c r="N697" s="101"/>
      <c r="O697" s="101"/>
      <c r="P697" s="101"/>
      <c r="Q697" s="101"/>
    </row>
    <row r="698" spans="1:22">
      <c r="A698" s="325"/>
      <c r="B698" s="19"/>
      <c r="C698" s="19"/>
      <c r="D698" s="19"/>
      <c r="E698" s="19"/>
      <c r="F698" s="19"/>
      <c r="G698" s="19"/>
      <c r="H698" s="15"/>
      <c r="I698" s="15"/>
      <c r="L698" s="73"/>
      <c r="M698" s="73"/>
      <c r="N698" s="73"/>
      <c r="O698" s="73"/>
      <c r="P698" s="73"/>
      <c r="Q698" s="73"/>
      <c r="R698" s="9"/>
      <c r="S698" s="9"/>
      <c r="T698" s="9"/>
      <c r="U698" s="9"/>
      <c r="V698" s="9"/>
    </row>
    <row r="699" spans="1:22" ht="34.5" customHeight="1">
      <c r="A699" s="325"/>
      <c r="B699" s="19"/>
      <c r="C699" s="4"/>
      <c r="D699" s="4"/>
      <c r="F699" s="4"/>
      <c r="G699" s="4"/>
      <c r="H699" s="307"/>
      <c r="I699" s="307"/>
      <c r="J699" s="74" t="s">
        <v>77</v>
      </c>
      <c r="K699" s="167"/>
      <c r="L699" s="76" t="s">
        <v>611</v>
      </c>
      <c r="M699" s="76" t="s">
        <v>609</v>
      </c>
      <c r="N699" s="76" t="s">
        <v>605</v>
      </c>
      <c r="O699" s="76" t="s">
        <v>606</v>
      </c>
      <c r="P699" s="76" t="s">
        <v>607</v>
      </c>
      <c r="Q699" s="76" t="s">
        <v>608</v>
      </c>
      <c r="R699" s="76" t="s">
        <v>610</v>
      </c>
      <c r="S699" s="9"/>
      <c r="T699" s="9"/>
      <c r="U699" s="9"/>
      <c r="V699" s="9"/>
    </row>
    <row r="700" spans="1:22" ht="20.25" customHeight="1">
      <c r="A700" s="325"/>
      <c r="B700" s="2"/>
      <c r="C700" s="60"/>
      <c r="D700" s="4"/>
      <c r="F700" s="4"/>
      <c r="G700" s="4"/>
      <c r="H700" s="307"/>
      <c r="I700" s="65" t="s">
        <v>1148</v>
      </c>
      <c r="J700" s="66"/>
      <c r="K700" s="168"/>
      <c r="L700" s="78" t="s">
        <v>596</v>
      </c>
      <c r="M700" s="78" t="s">
        <v>596</v>
      </c>
      <c r="N700" s="78" t="s">
        <v>596</v>
      </c>
      <c r="O700" s="78" t="s">
        <v>596</v>
      </c>
      <c r="P700" s="78" t="s">
        <v>596</v>
      </c>
      <c r="Q700" s="78" t="s">
        <v>596</v>
      </c>
      <c r="R700" s="78" t="s">
        <v>596</v>
      </c>
      <c r="S700" s="9"/>
      <c r="T700" s="9"/>
      <c r="U700" s="9"/>
      <c r="V700" s="9"/>
    </row>
    <row r="701" spans="1:22" s="112" customFormat="1" ht="56.1" customHeight="1">
      <c r="A701" s="349" t="s">
        <v>1369</v>
      </c>
      <c r="B701" s="108"/>
      <c r="C701" s="383" t="s">
        <v>1761</v>
      </c>
      <c r="D701" s="384"/>
      <c r="E701" s="384"/>
      <c r="F701" s="384"/>
      <c r="G701" s="384"/>
      <c r="H701" s="385"/>
      <c r="I701" s="116" t="s">
        <v>564</v>
      </c>
      <c r="J701" s="180">
        <f>IF(SUM(L701:R701)=0,IF(COUNTIF(L701:R701,"未確認")&gt;0,"未確認",IF(COUNTIF(L701:R701,"~*")&gt;0,"*",SUM(L701:R701))),SUM(L701:R701))</f>
        <v>0</v>
      </c>
      <c r="K701" s="181" t="str">
        <f>IF(OR(COUNTIF(L701:R701,"未確認")&gt;0,COUNTIF(L701:R701,"*")&gt;0),"※","")</f>
        <v/>
      </c>
      <c r="L701" s="111"/>
      <c r="M701" s="111"/>
      <c r="N701" s="111"/>
      <c r="O701" s="111"/>
      <c r="P701" s="111"/>
      <c r="Q701" s="111"/>
      <c r="R701" s="111"/>
    </row>
    <row r="702" spans="1:22" s="112" customFormat="1" ht="56.1" customHeight="1">
      <c r="A702" s="349" t="s">
        <v>1372</v>
      </c>
      <c r="B702" s="113"/>
      <c r="C702" s="383" t="s">
        <v>1574</v>
      </c>
      <c r="D702" s="384"/>
      <c r="E702" s="384"/>
      <c r="F702" s="384"/>
      <c r="G702" s="384"/>
      <c r="H702" s="385"/>
      <c r="I702" s="116" t="s">
        <v>566</v>
      </c>
      <c r="J702" s="180">
        <f>IF(SUM(L702:R702)=0,IF(COUNTIF(L702:R702,"未確認")&gt;0,"未確認",IF(COUNTIF(L702:R702,"~*")&gt;0,"*",SUM(L702:R702))),SUM(L702:R702))</f>
        <v>287</v>
      </c>
      <c r="K702" s="181" t="str">
        <f>IF(OR(COUNTIF(L702:R702,"未確認")&gt;0,COUNTIF(L702:R702,"*")&gt;0),"※","")</f>
        <v/>
      </c>
      <c r="L702" s="111">
        <v>39</v>
      </c>
      <c r="M702" s="111">
        <v>39</v>
      </c>
      <c r="N702" s="111">
        <v>47</v>
      </c>
      <c r="O702" s="111">
        <v>43</v>
      </c>
      <c r="P702" s="111">
        <v>40</v>
      </c>
      <c r="Q702" s="111">
        <v>37</v>
      </c>
      <c r="R702" s="111">
        <v>42</v>
      </c>
    </row>
    <row r="703" spans="1:22" s="112" customFormat="1" ht="70.150000000000006" customHeight="1">
      <c r="A703" s="349" t="s">
        <v>1374</v>
      </c>
      <c r="B703" s="113"/>
      <c r="C703" s="386" t="s">
        <v>1709</v>
      </c>
      <c r="D703" s="387"/>
      <c r="E703" s="387"/>
      <c r="F703" s="387"/>
      <c r="G703" s="387"/>
      <c r="H703" s="388"/>
      <c r="I703" s="116" t="s">
        <v>568</v>
      </c>
      <c r="J703" s="180">
        <f>IF(SUM(L703:R703)=0,IF(COUNTIF(L703:R703,"未確認")&gt;0,"未確認",IF(COUNTIF(L703:R703,"~*")&gt;0,"*",SUM(L703:R703))),SUM(L703:R703))</f>
        <v>137</v>
      </c>
      <c r="K703" s="181" t="str">
        <f>IF(OR(COUNTIF(L703:R703,"未確認")&gt;0,COUNTIF(L703:R703,"*")&gt;0),"※","")</f>
        <v>※</v>
      </c>
      <c r="L703" s="111">
        <v>21</v>
      </c>
      <c r="M703" s="111">
        <v>35</v>
      </c>
      <c r="N703" s="111">
        <v>29</v>
      </c>
      <c r="O703" s="111">
        <v>26</v>
      </c>
      <c r="P703" s="111" t="s">
        <v>1127</v>
      </c>
      <c r="Q703" s="111">
        <v>11</v>
      </c>
      <c r="R703" s="111">
        <v>15</v>
      </c>
    </row>
    <row r="704" spans="1:22" s="112" customFormat="1" ht="56.1" customHeight="1">
      <c r="A704" s="334" t="s">
        <v>1576</v>
      </c>
      <c r="B704" s="113"/>
      <c r="C704" s="383" t="s">
        <v>569</v>
      </c>
      <c r="D704" s="384"/>
      <c r="E704" s="384"/>
      <c r="F704" s="384"/>
      <c r="G704" s="384"/>
      <c r="H704" s="385"/>
      <c r="I704" s="116" t="s">
        <v>570</v>
      </c>
      <c r="J704" s="180">
        <f>IF(SUM(L704:R704)=0,IF(COUNTIF(L704:R704,"未確認")&gt;0,"未確認",IF(COUNTIF(L704:R704,"~*")&gt;0,"*",SUM(L704:R704))),SUM(L704:R704))</f>
        <v>0</v>
      </c>
      <c r="K704" s="181" t="str">
        <f>IF(OR(COUNTIF(L704:R704,"未確認")&gt;0,COUNTIF(L704:R704,"*")&gt;0),"※","")</f>
        <v/>
      </c>
      <c r="L704" s="111"/>
      <c r="M704" s="111"/>
      <c r="N704" s="111"/>
      <c r="O704" s="111"/>
      <c r="P704" s="111"/>
      <c r="Q704" s="111"/>
      <c r="R704" s="111"/>
    </row>
    <row r="705" spans="1:22" s="112" customFormat="1" ht="70.150000000000006" customHeight="1">
      <c r="A705" s="349" t="s">
        <v>1377</v>
      </c>
      <c r="B705" s="113"/>
      <c r="C705" s="383" t="s">
        <v>1989</v>
      </c>
      <c r="D705" s="384"/>
      <c r="E705" s="384"/>
      <c r="F705" s="384"/>
      <c r="G705" s="384"/>
      <c r="H705" s="385"/>
      <c r="I705" s="116" t="s">
        <v>571</v>
      </c>
      <c r="J705" s="180" t="str">
        <f>IF(SUM(L705:R705)=0,IF(COUNTIF(L705:R705,"未確認")&gt;0,"未確認",IF(COUNTIF(L705:R705,"~*")&gt;0,"*",SUM(L705:R705))),SUM(L705:R705))</f>
        <v>*</v>
      </c>
      <c r="K705" s="181" t="str">
        <f>IF(OR(COUNTIF(L705:R705,"未確認")&gt;0,COUNTIF(L705:R705,"*")&gt;0),"※","")</f>
        <v>※</v>
      </c>
      <c r="L705" s="111"/>
      <c r="M705" s="111"/>
      <c r="N705" s="111"/>
      <c r="O705" s="111"/>
      <c r="P705" s="111"/>
      <c r="Q705" s="111" t="s">
        <v>1127</v>
      </c>
      <c r="R705" s="111"/>
    </row>
    <row r="706" spans="1:22" s="1" customFormat="1">
      <c r="A706" s="325"/>
      <c r="B706" s="19"/>
      <c r="C706" s="19"/>
      <c r="D706" s="19"/>
      <c r="E706" s="19"/>
      <c r="F706" s="19"/>
      <c r="G706" s="19"/>
      <c r="H706" s="15"/>
      <c r="I706" s="15"/>
      <c r="J706" s="87"/>
      <c r="K706" s="88"/>
      <c r="L706" s="89"/>
      <c r="M706" s="89"/>
      <c r="N706" s="89"/>
      <c r="O706" s="89"/>
      <c r="P706" s="89"/>
      <c r="Q706" s="89"/>
    </row>
    <row r="707" spans="1:22" s="82" customFormat="1">
      <c r="A707" s="325"/>
      <c r="B707" s="83"/>
      <c r="C707" s="60"/>
      <c r="D707" s="60"/>
      <c r="E707" s="60"/>
      <c r="F707" s="60"/>
      <c r="G707" s="60"/>
      <c r="H707" s="90"/>
      <c r="I707" s="90"/>
      <c r="J707" s="87"/>
      <c r="K707" s="88"/>
      <c r="L707" s="89"/>
      <c r="M707" s="89"/>
      <c r="N707" s="89"/>
      <c r="O707" s="89"/>
      <c r="P707" s="89"/>
      <c r="Q707" s="89"/>
    </row>
    <row r="708" spans="1:22" s="82" customFormat="1">
      <c r="A708" s="325"/>
      <c r="B708" s="83"/>
      <c r="C708" s="60"/>
      <c r="D708" s="60"/>
      <c r="E708" s="60"/>
      <c r="F708" s="60"/>
      <c r="G708" s="60"/>
      <c r="H708" s="90"/>
      <c r="I708" s="90"/>
      <c r="J708" s="87"/>
      <c r="K708" s="88"/>
      <c r="L708" s="89"/>
      <c r="M708" s="89"/>
      <c r="N708" s="89"/>
      <c r="O708" s="89"/>
      <c r="P708" s="89"/>
      <c r="Q708" s="89"/>
    </row>
    <row r="709" spans="1:22" s="108" customFormat="1">
      <c r="A709" s="325"/>
      <c r="C709" s="4"/>
      <c r="D709" s="4"/>
      <c r="E709" s="4"/>
      <c r="F709" s="4"/>
      <c r="G709" s="4"/>
      <c r="H709" s="307"/>
      <c r="I709" s="307"/>
      <c r="J709" s="59"/>
      <c r="K709" s="30"/>
      <c r="L709" s="101"/>
      <c r="M709" s="101"/>
      <c r="N709" s="101"/>
      <c r="O709" s="101"/>
      <c r="P709" s="101"/>
      <c r="Q709" s="101"/>
    </row>
    <row r="710" spans="1:22" s="108" customFormat="1">
      <c r="A710" s="325"/>
      <c r="B710" s="19" t="s">
        <v>572</v>
      </c>
      <c r="C710" s="4"/>
      <c r="D710" s="4"/>
      <c r="E710" s="4"/>
      <c r="F710" s="4"/>
      <c r="G710" s="4"/>
      <c r="H710" s="307"/>
      <c r="I710" s="307"/>
      <c r="J710" s="59"/>
      <c r="K710" s="30"/>
      <c r="L710" s="101"/>
      <c r="M710" s="101"/>
      <c r="N710" s="101"/>
      <c r="O710" s="101"/>
      <c r="P710" s="101"/>
      <c r="Q710" s="101"/>
    </row>
    <row r="711" spans="1:22">
      <c r="A711" s="325"/>
      <c r="B711" s="19"/>
      <c r="C711" s="19"/>
      <c r="D711" s="19"/>
      <c r="E711" s="19"/>
      <c r="F711" s="19"/>
      <c r="G711" s="19"/>
      <c r="H711" s="15"/>
      <c r="I711" s="15"/>
      <c r="J711" s="61"/>
      <c r="K711" s="30"/>
      <c r="L711" s="73"/>
      <c r="M711" s="73"/>
      <c r="N711" s="73"/>
      <c r="O711" s="73"/>
      <c r="P711" s="73"/>
      <c r="Q711" s="73"/>
      <c r="R711" s="9"/>
      <c r="S711" s="9"/>
      <c r="T711" s="9"/>
      <c r="U711" s="9"/>
      <c r="V711" s="9"/>
    </row>
    <row r="712" spans="1:22" ht="34.5" customHeight="1">
      <c r="A712" s="325"/>
      <c r="B712" s="19"/>
      <c r="C712" s="4"/>
      <c r="D712" s="4"/>
      <c r="F712" s="4"/>
      <c r="G712" s="4"/>
      <c r="H712" s="307"/>
      <c r="I712" s="307"/>
      <c r="J712" s="74" t="s">
        <v>77</v>
      </c>
      <c r="K712" s="167"/>
      <c r="L712" s="76" t="s">
        <v>611</v>
      </c>
      <c r="M712" s="76" t="s">
        <v>609</v>
      </c>
      <c r="N712" s="76" t="s">
        <v>605</v>
      </c>
      <c r="O712" s="76" t="s">
        <v>606</v>
      </c>
      <c r="P712" s="76" t="s">
        <v>607</v>
      </c>
      <c r="Q712" s="76" t="s">
        <v>608</v>
      </c>
      <c r="R712" s="76" t="s">
        <v>610</v>
      </c>
      <c r="S712" s="9"/>
      <c r="T712" s="9"/>
      <c r="U712" s="9"/>
      <c r="V712" s="9"/>
    </row>
    <row r="713" spans="1:22" ht="20.25" customHeight="1">
      <c r="A713" s="325"/>
      <c r="B713" s="2"/>
      <c r="C713" s="60"/>
      <c r="D713" s="4"/>
      <c r="F713" s="4"/>
      <c r="G713" s="4"/>
      <c r="H713" s="307"/>
      <c r="I713" s="65" t="s">
        <v>1148</v>
      </c>
      <c r="J713" s="66"/>
      <c r="K713" s="168"/>
      <c r="L713" s="78" t="s">
        <v>596</v>
      </c>
      <c r="M713" s="78" t="s">
        <v>596</v>
      </c>
      <c r="N713" s="78" t="s">
        <v>596</v>
      </c>
      <c r="O713" s="78" t="s">
        <v>596</v>
      </c>
      <c r="P713" s="78" t="s">
        <v>596</v>
      </c>
      <c r="Q713" s="78" t="s">
        <v>596</v>
      </c>
      <c r="R713" s="78" t="s">
        <v>596</v>
      </c>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IF(SUM(L714:R714)=0,IF(COUNTIF(L714:R714,"未確認")&gt;0,"未確認",IF(COUNTIF(L714:R714,"~*")&gt;0,"*",SUM(L714:R714))),SUM(L714:R714))</f>
        <v>0</v>
      </c>
      <c r="K714" s="181" t="str">
        <f>IF(OR(COUNTIF(L714:R714,"未確認")&gt;0,COUNTIF(L714:R714,"*")&gt;0),"※","")</f>
        <v/>
      </c>
      <c r="L714" s="111"/>
      <c r="M714" s="111"/>
      <c r="N714" s="111"/>
      <c r="O714" s="111"/>
      <c r="P714" s="111"/>
      <c r="Q714" s="111"/>
      <c r="R714" s="111"/>
    </row>
    <row r="715" spans="1:22" s="112" customFormat="1" ht="70.150000000000006" customHeight="1">
      <c r="A715" s="349" t="s">
        <v>1380</v>
      </c>
      <c r="B715" s="113"/>
      <c r="C715" s="383" t="s">
        <v>575</v>
      </c>
      <c r="D715" s="384"/>
      <c r="E715" s="384"/>
      <c r="F715" s="384"/>
      <c r="G715" s="384"/>
      <c r="H715" s="385"/>
      <c r="I715" s="116" t="s">
        <v>576</v>
      </c>
      <c r="J715" s="180">
        <f>IF(SUM(L715:R715)=0,IF(COUNTIF(L715:R715,"未確認")&gt;0,"未確認",IF(COUNTIF(L715:R715,"~*")&gt;0,"*",SUM(L715:R715))),SUM(L715:R715))</f>
        <v>0</v>
      </c>
      <c r="K715" s="181" t="str">
        <f>IF(OR(COUNTIF(L715:R715,"未確認")&gt;0,COUNTIF(L715:R715,"*")&gt;0),"※","")</f>
        <v/>
      </c>
      <c r="L715" s="111"/>
      <c r="M715" s="111"/>
      <c r="N715" s="111"/>
      <c r="O715" s="111"/>
      <c r="P715" s="111"/>
      <c r="Q715" s="111"/>
      <c r="R715" s="111"/>
    </row>
    <row r="716" spans="1:22" s="112" customFormat="1" ht="70.150000000000006" customHeight="1">
      <c r="A716" s="349" t="s">
        <v>1381</v>
      </c>
      <c r="B716" s="113"/>
      <c r="C716" s="386" t="s">
        <v>577</v>
      </c>
      <c r="D716" s="387"/>
      <c r="E716" s="387"/>
      <c r="F716" s="387"/>
      <c r="G716" s="387"/>
      <c r="H716" s="388"/>
      <c r="I716" s="116" t="s">
        <v>578</v>
      </c>
      <c r="J716" s="180">
        <f>IF(SUM(L716:R716)=0,IF(COUNTIF(L716:R716,"未確認")&gt;0,"未確認",IF(COUNTIF(L716:R716,"~*")&gt;0,"*",SUM(L716:R716))),SUM(L716:R716))</f>
        <v>0</v>
      </c>
      <c r="K716" s="181" t="str">
        <f>IF(OR(COUNTIF(L716:R716,"未確認")&gt;0,COUNTIF(L716:R716,"*")&gt;0),"※","")</f>
        <v/>
      </c>
      <c r="L716" s="111"/>
      <c r="M716" s="111"/>
      <c r="N716" s="111"/>
      <c r="O716" s="111"/>
      <c r="P716" s="111"/>
      <c r="Q716" s="111"/>
      <c r="R716" s="111"/>
    </row>
    <row r="717" spans="1:22" s="112" customFormat="1" ht="70.150000000000006" customHeight="1">
      <c r="A717" s="349" t="s">
        <v>1382</v>
      </c>
      <c r="B717" s="113"/>
      <c r="C717" s="386" t="s">
        <v>579</v>
      </c>
      <c r="D717" s="387"/>
      <c r="E717" s="387"/>
      <c r="F717" s="387"/>
      <c r="G717" s="387"/>
      <c r="H717" s="388"/>
      <c r="I717" s="116" t="s">
        <v>580</v>
      </c>
      <c r="J717" s="180">
        <f>IF(SUM(L717:R717)=0,IF(COUNTIF(L717:R717,"未確認")&gt;0,"未確認",IF(COUNTIF(L717:R717,"~*")&gt;0,"*",SUM(L717:R717))),SUM(L717:R717))</f>
        <v>0</v>
      </c>
      <c r="K717" s="181" t="str">
        <f>IF(OR(COUNTIF(L717:R717,"未確認")&gt;0,COUNTIF(L717:R717,"*")&gt;0),"※","")</f>
        <v/>
      </c>
      <c r="L717" s="111"/>
      <c r="M717" s="111"/>
      <c r="N717" s="111"/>
      <c r="O717" s="111"/>
      <c r="P717" s="111"/>
      <c r="Q717" s="111"/>
      <c r="R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W730"/>
  <sheetViews>
    <sheetView showGridLines="0" topLeftCell="B1" zoomScale="70" zoomScaleNormal="70" workbookViewId="0"/>
  </sheetViews>
  <sheetFormatPr defaultColWidth="9" defaultRowHeight="24"/>
  <cols>
    <col min="1" max="1" width="33.875" style="354"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5"/>
      <c r="B1" s="2"/>
      <c r="I1" s="10"/>
    </row>
    <row r="2" spans="1:22" ht="25.5">
      <c r="A2" s="325"/>
      <c r="B2" s="11" t="s">
        <v>1990</v>
      </c>
      <c r="C2" s="12"/>
      <c r="D2" s="12"/>
      <c r="E2" s="12"/>
      <c r="F2" s="12"/>
      <c r="G2" s="12"/>
      <c r="H2" s="10"/>
    </row>
    <row r="3" spans="1:22">
      <c r="A3" s="325"/>
      <c r="B3" s="13" t="s">
        <v>1991</v>
      </c>
      <c r="C3" s="14"/>
      <c r="D3" s="14"/>
      <c r="E3" s="14"/>
      <c r="F3" s="14"/>
      <c r="G3" s="14"/>
      <c r="H3" s="15"/>
      <c r="I3" s="15"/>
    </row>
    <row r="4" spans="1:22">
      <c r="A4" s="325"/>
      <c r="B4" s="492" t="s">
        <v>653</v>
      </c>
      <c r="C4" s="492"/>
      <c r="D4" s="492"/>
      <c r="E4" s="16"/>
      <c r="F4" s="16"/>
      <c r="G4" s="16"/>
      <c r="H4" s="17"/>
      <c r="I4" s="17"/>
    </row>
    <row r="5" spans="1:22">
      <c r="A5" s="325"/>
      <c r="B5" s="319"/>
      <c r="C5" s="326"/>
      <c r="D5" s="326"/>
      <c r="E5" s="16"/>
      <c r="F5" s="16"/>
      <c r="G5" s="16"/>
      <c r="H5" s="17"/>
      <c r="I5" s="17"/>
    </row>
    <row r="6" spans="1:22">
      <c r="A6" s="325"/>
      <c r="B6" s="319"/>
      <c r="C6" s="326"/>
      <c r="D6" s="326"/>
      <c r="E6" s="16"/>
      <c r="F6" s="16"/>
      <c r="G6" s="16"/>
      <c r="H6" s="17"/>
      <c r="I6" s="17"/>
    </row>
    <row r="7" spans="1:22">
      <c r="A7" s="325"/>
      <c r="B7" s="19" t="s">
        <v>873</v>
      </c>
    </row>
    <row r="8" spans="1:22">
      <c r="A8" s="325"/>
      <c r="B8" s="19"/>
      <c r="M8" s="9"/>
      <c r="N8" s="9"/>
      <c r="O8" s="9"/>
      <c r="P8" s="9"/>
      <c r="Q8" s="9"/>
      <c r="R8" s="9"/>
      <c r="S8" s="9"/>
      <c r="T8" s="9"/>
      <c r="U8" s="9"/>
      <c r="V8" s="9"/>
    </row>
    <row r="9" spans="1:22" s="22" customFormat="1">
      <c r="A9" s="325"/>
      <c r="B9" s="24"/>
      <c r="C9" s="20"/>
      <c r="D9" s="20"/>
      <c r="E9" s="20"/>
      <c r="F9" s="20"/>
      <c r="G9" s="20"/>
      <c r="H9" s="21"/>
      <c r="I9" s="513" t="s">
        <v>874</v>
      </c>
      <c r="J9" s="513"/>
      <c r="K9" s="513"/>
      <c r="L9" s="321" t="s">
        <v>593</v>
      </c>
    </row>
    <row r="10" spans="1:22" s="22" customFormat="1" ht="34.5" customHeight="1">
      <c r="A10" s="327" t="s">
        <v>876</v>
      </c>
      <c r="B10" s="18"/>
      <c r="C10" s="20"/>
      <c r="D10" s="20"/>
      <c r="E10" s="20"/>
      <c r="F10" s="20"/>
      <c r="G10" s="20"/>
      <c r="H10" s="21"/>
      <c r="I10" s="512" t="s">
        <v>877</v>
      </c>
      <c r="J10" s="512"/>
      <c r="K10" s="512"/>
      <c r="L10" s="25" t="s">
        <v>89</v>
      </c>
    </row>
    <row r="11" spans="1:22" s="22" customFormat="1" ht="34.5" customHeight="1">
      <c r="A11" s="327" t="s">
        <v>876</v>
      </c>
      <c r="B11" s="26"/>
      <c r="C11" s="20"/>
      <c r="D11" s="20"/>
      <c r="E11" s="20"/>
      <c r="F11" s="20"/>
      <c r="G11" s="20"/>
      <c r="H11" s="21"/>
      <c r="I11" s="512" t="s">
        <v>881</v>
      </c>
      <c r="J11" s="512"/>
      <c r="K11" s="512"/>
      <c r="L11" s="25" t="s">
        <v>89</v>
      </c>
    </row>
    <row r="12" spans="1:22">
      <c r="A12" s="325"/>
      <c r="B12" s="19"/>
      <c r="M12" s="9"/>
      <c r="N12" s="9"/>
      <c r="O12" s="9"/>
      <c r="P12" s="9"/>
      <c r="Q12" s="9"/>
      <c r="R12" s="9"/>
      <c r="S12" s="9"/>
      <c r="T12" s="9"/>
      <c r="U12" s="9"/>
      <c r="V12" s="9"/>
    </row>
    <row r="13" spans="1:22">
      <c r="A13" s="325"/>
      <c r="B13" s="18"/>
      <c r="M13" s="9"/>
      <c r="N13" s="9"/>
      <c r="O13" s="9"/>
      <c r="P13" s="9"/>
      <c r="Q13" s="9"/>
      <c r="R13" s="9"/>
      <c r="S13" s="9"/>
      <c r="T13" s="9"/>
      <c r="U13" s="9"/>
      <c r="V13" s="9"/>
    </row>
    <row r="14" spans="1:22" s="22" customFormat="1">
      <c r="A14" s="325"/>
      <c r="B14" s="19" t="s">
        <v>885</v>
      </c>
      <c r="C14" s="20"/>
      <c r="D14" s="20"/>
      <c r="E14" s="20"/>
      <c r="F14" s="20"/>
      <c r="G14" s="20"/>
      <c r="H14" s="21"/>
      <c r="I14" s="21"/>
      <c r="J14" s="6"/>
      <c r="K14" s="7"/>
      <c r="L14" s="6"/>
    </row>
    <row r="15" spans="1:22" s="22" customFormat="1">
      <c r="A15" s="325"/>
      <c r="B15" s="19"/>
      <c r="C15" s="19"/>
      <c r="D15" s="19"/>
      <c r="E15" s="19"/>
      <c r="F15" s="19"/>
      <c r="G15" s="19"/>
      <c r="H15" s="15"/>
      <c r="I15" s="15"/>
      <c r="J15" s="6"/>
      <c r="K15" s="7"/>
      <c r="L15" s="23"/>
    </row>
    <row r="16" spans="1:22" s="22" customFormat="1">
      <c r="A16" s="325"/>
      <c r="B16" s="24"/>
      <c r="C16" s="20"/>
      <c r="D16" s="20"/>
      <c r="E16" s="20"/>
      <c r="F16" s="20"/>
      <c r="G16" s="20"/>
      <c r="H16" s="21"/>
      <c r="I16" s="513" t="s">
        <v>0</v>
      </c>
      <c r="J16" s="513"/>
      <c r="K16" s="513"/>
      <c r="L16" s="321" t="s">
        <v>593</v>
      </c>
    </row>
    <row r="17" spans="1:22" s="22" customFormat="1" ht="34.5" customHeight="1">
      <c r="A17" s="327" t="s">
        <v>876</v>
      </c>
      <c r="B17" s="18"/>
      <c r="C17" s="20"/>
      <c r="D17" s="20"/>
      <c r="E17" s="20"/>
      <c r="F17" s="20"/>
      <c r="G17" s="20"/>
      <c r="H17" s="21"/>
      <c r="I17" s="512" t="s">
        <v>18</v>
      </c>
      <c r="J17" s="512"/>
      <c r="K17" s="512"/>
      <c r="L17" s="25"/>
    </row>
    <row r="18" spans="1:22" s="22" customFormat="1" ht="34.5" customHeight="1">
      <c r="A18" s="327" t="s">
        <v>876</v>
      </c>
      <c r="B18" s="26"/>
      <c r="C18" s="20"/>
      <c r="D18" s="20"/>
      <c r="E18" s="20"/>
      <c r="F18" s="20"/>
      <c r="G18" s="20"/>
      <c r="H18" s="21"/>
      <c r="I18" s="512" t="s">
        <v>19</v>
      </c>
      <c r="J18" s="512"/>
      <c r="K18" s="512"/>
      <c r="L18" s="25"/>
    </row>
    <row r="19" spans="1:22" s="22" customFormat="1" ht="34.5" customHeight="1">
      <c r="A19" s="327" t="s">
        <v>876</v>
      </c>
      <c r="B19" s="26"/>
      <c r="C19" s="20"/>
      <c r="D19" s="20"/>
      <c r="E19" s="20"/>
      <c r="F19" s="20"/>
      <c r="G19" s="20"/>
      <c r="H19" s="21"/>
      <c r="I19" s="512" t="s">
        <v>20</v>
      </c>
      <c r="J19" s="512"/>
      <c r="K19" s="512"/>
      <c r="L19" s="27"/>
    </row>
    <row r="20" spans="1:22" s="22" customFormat="1" ht="34.5" customHeight="1">
      <c r="A20" s="327" t="s">
        <v>876</v>
      </c>
      <c r="B20" s="18"/>
      <c r="C20" s="20"/>
      <c r="D20" s="20"/>
      <c r="E20" s="20"/>
      <c r="F20" s="20"/>
      <c r="G20" s="20"/>
      <c r="H20" s="21"/>
      <c r="I20" s="512" t="s">
        <v>21</v>
      </c>
      <c r="J20" s="512"/>
      <c r="K20" s="512"/>
      <c r="L20" s="28" t="s">
        <v>886</v>
      </c>
    </row>
    <row r="21" spans="1:22" s="22" customFormat="1" ht="34.5" customHeight="1">
      <c r="A21" s="327" t="s">
        <v>876</v>
      </c>
      <c r="B21" s="18"/>
      <c r="C21" s="20"/>
      <c r="D21" s="20"/>
      <c r="E21" s="20"/>
      <c r="F21" s="20"/>
      <c r="G21" s="20"/>
      <c r="H21" s="21"/>
      <c r="I21" s="512" t="s">
        <v>22</v>
      </c>
      <c r="J21" s="512"/>
      <c r="K21" s="512"/>
      <c r="L21" s="27"/>
    </row>
    <row r="22" spans="1:22" s="22" customFormat="1" ht="34.5" customHeight="1">
      <c r="A22" s="327" t="s">
        <v>876</v>
      </c>
      <c r="B22" s="18"/>
      <c r="C22" s="20"/>
      <c r="D22" s="20"/>
      <c r="E22" s="20"/>
      <c r="F22" s="20"/>
      <c r="G22" s="20"/>
      <c r="H22" s="21"/>
      <c r="I22" s="512" t="s">
        <v>23</v>
      </c>
      <c r="J22" s="512"/>
      <c r="K22" s="512"/>
      <c r="L22" s="27"/>
    </row>
    <row r="23" spans="1:22" s="22" customFormat="1" ht="34.5" customHeight="1">
      <c r="A23" s="327" t="s">
        <v>876</v>
      </c>
      <c r="B23" s="18"/>
      <c r="C23" s="20"/>
      <c r="D23" s="20"/>
      <c r="E23" s="20"/>
      <c r="F23" s="20"/>
      <c r="G23" s="20"/>
      <c r="H23" s="21"/>
      <c r="I23" s="512" t="s">
        <v>1992</v>
      </c>
      <c r="J23" s="512"/>
      <c r="K23" s="512"/>
      <c r="L23" s="27"/>
    </row>
    <row r="24" spans="1:22" s="22" customFormat="1" ht="315" customHeight="1">
      <c r="A24" s="327" t="s">
        <v>887</v>
      </c>
      <c r="B24" s="18"/>
      <c r="C24" s="20"/>
      <c r="D24" s="20"/>
      <c r="E24" s="20"/>
      <c r="F24" s="20"/>
      <c r="G24" s="20"/>
      <c r="H24" s="21"/>
      <c r="I24" s="511" t="s">
        <v>1993</v>
      </c>
      <c r="J24" s="511"/>
      <c r="K24" s="511"/>
      <c r="L24" s="27" t="s">
        <v>26</v>
      </c>
    </row>
    <row r="25" spans="1:22" s="22" customFormat="1">
      <c r="A25" s="325"/>
      <c r="B25" s="18"/>
      <c r="C25" s="3"/>
      <c r="D25" s="3"/>
      <c r="E25" s="4"/>
      <c r="F25" s="3"/>
      <c r="G25" s="29"/>
      <c r="H25" s="5"/>
      <c r="I25" s="5"/>
      <c r="J25" s="6"/>
      <c r="K25" s="30"/>
      <c r="L25" s="8"/>
    </row>
    <row r="26" spans="1:22">
      <c r="A26" s="325"/>
      <c r="B26" s="18"/>
      <c r="K26" s="30"/>
      <c r="L26" s="8"/>
      <c r="M26" s="9"/>
      <c r="N26" s="9"/>
      <c r="O26" s="9"/>
      <c r="P26" s="9"/>
      <c r="Q26" s="9"/>
      <c r="R26" s="9"/>
      <c r="S26" s="9"/>
      <c r="T26" s="9"/>
      <c r="U26" s="9"/>
      <c r="V26" s="9"/>
    </row>
    <row r="27" spans="1:22" s="22" customFormat="1">
      <c r="A27" s="325"/>
      <c r="B27" s="31" t="s">
        <v>27</v>
      </c>
      <c r="C27" s="20"/>
      <c r="D27" s="20"/>
      <c r="E27" s="20"/>
      <c r="F27" s="20"/>
      <c r="G27" s="20"/>
      <c r="H27" s="21"/>
      <c r="I27" s="21"/>
      <c r="J27" s="6"/>
      <c r="K27" s="30"/>
      <c r="L27" s="8"/>
    </row>
    <row r="28" spans="1:22" s="22" customFormat="1">
      <c r="A28" s="325"/>
      <c r="B28" s="19"/>
      <c r="C28" s="19"/>
      <c r="D28" s="19"/>
      <c r="E28" s="19"/>
      <c r="F28" s="19"/>
      <c r="G28" s="19"/>
      <c r="H28" s="15"/>
      <c r="I28" s="15"/>
      <c r="J28" s="6"/>
      <c r="K28" s="30"/>
      <c r="L28" s="23"/>
    </row>
    <row r="29" spans="1:22" s="22" customFormat="1">
      <c r="A29" s="325"/>
      <c r="B29" s="24"/>
      <c r="C29" s="20"/>
      <c r="D29" s="20"/>
      <c r="E29" s="20"/>
      <c r="F29" s="20"/>
      <c r="G29" s="20"/>
      <c r="H29" s="21"/>
      <c r="I29" s="508" t="s">
        <v>28</v>
      </c>
      <c r="J29" s="509"/>
      <c r="K29" s="510"/>
      <c r="L29" s="321" t="s">
        <v>593</v>
      </c>
    </row>
    <row r="30" spans="1:22" s="22" customFormat="1" ht="34.5" customHeight="1">
      <c r="A30" s="327" t="s">
        <v>888</v>
      </c>
      <c r="B30" s="18"/>
      <c r="C30" s="20"/>
      <c r="D30" s="20"/>
      <c r="E30" s="20"/>
      <c r="F30" s="20"/>
      <c r="G30" s="20"/>
      <c r="H30" s="21"/>
      <c r="I30" s="502" t="s">
        <v>18</v>
      </c>
      <c r="J30" s="503"/>
      <c r="K30" s="504"/>
      <c r="L30" s="25"/>
    </row>
    <row r="31" spans="1:22" s="22" customFormat="1" ht="34.5" customHeight="1">
      <c r="A31" s="327" t="s">
        <v>888</v>
      </c>
      <c r="B31" s="26"/>
      <c r="C31" s="20"/>
      <c r="D31" s="20"/>
      <c r="E31" s="20"/>
      <c r="F31" s="20"/>
      <c r="G31" s="20"/>
      <c r="H31" s="21"/>
      <c r="I31" s="502" t="s">
        <v>19</v>
      </c>
      <c r="J31" s="503"/>
      <c r="K31" s="504"/>
      <c r="L31" s="25"/>
    </row>
    <row r="32" spans="1:22" s="22" customFormat="1" ht="34.5" customHeight="1">
      <c r="A32" s="327" t="s">
        <v>888</v>
      </c>
      <c r="B32" s="26"/>
      <c r="C32" s="20"/>
      <c r="D32" s="20"/>
      <c r="E32" s="20"/>
      <c r="F32" s="20"/>
      <c r="G32" s="20"/>
      <c r="H32" s="21"/>
      <c r="I32" s="502" t="s">
        <v>20</v>
      </c>
      <c r="J32" s="503"/>
      <c r="K32" s="504"/>
      <c r="L32" s="27"/>
    </row>
    <row r="33" spans="1:22" s="22" customFormat="1" ht="34.5" customHeight="1">
      <c r="A33" s="327" t="s">
        <v>888</v>
      </c>
      <c r="B33" s="18"/>
      <c r="C33" s="20"/>
      <c r="D33" s="20"/>
      <c r="E33" s="20"/>
      <c r="F33" s="20"/>
      <c r="G33" s="20"/>
      <c r="H33" s="21"/>
      <c r="I33" s="502" t="s">
        <v>21</v>
      </c>
      <c r="J33" s="503"/>
      <c r="K33" s="504"/>
      <c r="L33" s="28" t="s">
        <v>886</v>
      </c>
    </row>
    <row r="34" spans="1:22" s="22" customFormat="1" ht="34.5" customHeight="1">
      <c r="A34" s="327" t="s">
        <v>888</v>
      </c>
      <c r="B34" s="18"/>
      <c r="C34" s="20"/>
      <c r="D34" s="20"/>
      <c r="E34" s="20"/>
      <c r="F34" s="20"/>
      <c r="G34" s="20"/>
      <c r="H34" s="21"/>
      <c r="I34" s="499" t="s">
        <v>1994</v>
      </c>
      <c r="J34" s="500"/>
      <c r="K34" s="501"/>
      <c r="L34" s="27"/>
    </row>
    <row r="35" spans="1:22" s="22" customFormat="1" ht="34.5" customHeight="1">
      <c r="A35" s="327" t="s">
        <v>888</v>
      </c>
      <c r="B35" s="18"/>
      <c r="C35" s="20"/>
      <c r="D35" s="20"/>
      <c r="E35" s="20"/>
      <c r="F35" s="20"/>
      <c r="G35" s="20"/>
      <c r="H35" s="21"/>
      <c r="I35" s="499" t="s">
        <v>30</v>
      </c>
      <c r="J35" s="500"/>
      <c r="K35" s="501"/>
      <c r="L35" s="27"/>
    </row>
    <row r="36" spans="1:22" s="32" customFormat="1" ht="34.5" customHeight="1">
      <c r="A36" s="327" t="s">
        <v>888</v>
      </c>
      <c r="B36" s="18"/>
      <c r="C36" s="20"/>
      <c r="D36" s="20"/>
      <c r="E36" s="20"/>
      <c r="F36" s="20"/>
      <c r="G36" s="20"/>
      <c r="H36" s="21"/>
      <c r="I36" s="499" t="s">
        <v>1995</v>
      </c>
      <c r="J36" s="500"/>
      <c r="K36" s="501"/>
      <c r="L36" s="27"/>
    </row>
    <row r="37" spans="1:22" s="22" customFormat="1" ht="34.5" customHeight="1">
      <c r="A37" s="327" t="s">
        <v>888</v>
      </c>
      <c r="B37" s="18"/>
      <c r="C37" s="20"/>
      <c r="D37" s="20"/>
      <c r="E37" s="20"/>
      <c r="F37" s="20"/>
      <c r="G37" s="20"/>
      <c r="H37" s="21"/>
      <c r="I37" s="496" t="s">
        <v>1992</v>
      </c>
      <c r="J37" s="496"/>
      <c r="K37" s="496"/>
      <c r="L37" s="27"/>
    </row>
    <row r="38" spans="1:22" s="22" customFormat="1">
      <c r="A38" s="325"/>
      <c r="B38" s="18"/>
      <c r="C38" s="3"/>
      <c r="D38" s="3"/>
      <c r="E38" s="4"/>
      <c r="F38" s="3"/>
      <c r="G38" s="33"/>
      <c r="H38" s="5"/>
      <c r="I38" s="5"/>
      <c r="J38" s="6"/>
      <c r="K38" s="30"/>
      <c r="L38" s="8"/>
    </row>
    <row r="39" spans="1:22" s="22" customFormat="1">
      <c r="A39" s="325"/>
      <c r="B39" s="18"/>
      <c r="C39" s="3"/>
      <c r="D39" s="3"/>
      <c r="E39" s="4"/>
      <c r="F39" s="3"/>
      <c r="G39" s="33"/>
      <c r="H39" s="5"/>
      <c r="I39" s="5"/>
      <c r="J39" s="6"/>
      <c r="K39" s="30"/>
      <c r="L39" s="8"/>
    </row>
    <row r="40" spans="1:22" s="22" customFormat="1">
      <c r="A40" s="325"/>
      <c r="B40" s="31" t="s">
        <v>32</v>
      </c>
      <c r="C40" s="20"/>
      <c r="D40" s="20"/>
      <c r="E40" s="20"/>
      <c r="F40" s="20"/>
      <c r="G40" s="20"/>
      <c r="H40" s="21"/>
      <c r="I40" s="21"/>
      <c r="J40" s="6"/>
      <c r="K40" s="30"/>
      <c r="L40" s="8"/>
    </row>
    <row r="41" spans="1:22" s="22" customFormat="1">
      <c r="A41" s="325"/>
      <c r="B41" s="19"/>
      <c r="C41" s="19"/>
      <c r="D41" s="19"/>
      <c r="E41" s="19"/>
      <c r="F41" s="19"/>
      <c r="G41" s="19"/>
      <c r="H41" s="15"/>
      <c r="I41" s="15"/>
      <c r="J41" s="6"/>
      <c r="K41" s="30"/>
      <c r="L41" s="23"/>
    </row>
    <row r="42" spans="1:22" s="22" customFormat="1">
      <c r="A42" s="325"/>
      <c r="B42" s="24"/>
      <c r="C42" s="20"/>
      <c r="D42" s="20"/>
      <c r="E42" s="20"/>
      <c r="F42" s="20"/>
      <c r="G42" s="20"/>
      <c r="H42" s="21"/>
      <c r="I42" s="508" t="s">
        <v>33</v>
      </c>
      <c r="J42" s="509"/>
      <c r="K42" s="510"/>
      <c r="L42" s="321" t="s">
        <v>593</v>
      </c>
    </row>
    <row r="43" spans="1:22" s="22" customFormat="1" ht="34.5" customHeight="1">
      <c r="A43" s="327" t="s">
        <v>889</v>
      </c>
      <c r="B43" s="18"/>
      <c r="C43" s="20"/>
      <c r="D43" s="20"/>
      <c r="E43" s="20"/>
      <c r="F43" s="20"/>
      <c r="G43" s="20"/>
      <c r="H43" s="21"/>
      <c r="I43" s="502" t="s">
        <v>1996</v>
      </c>
      <c r="J43" s="503"/>
      <c r="K43" s="504"/>
      <c r="L43" s="25"/>
    </row>
    <row r="44" spans="1:22" s="22" customFormat="1" ht="34.5" customHeight="1">
      <c r="A44" s="327" t="s">
        <v>889</v>
      </c>
      <c r="B44" s="26"/>
      <c r="C44" s="20"/>
      <c r="D44" s="20"/>
      <c r="E44" s="20"/>
      <c r="F44" s="20"/>
      <c r="G44" s="20"/>
      <c r="H44" s="21"/>
      <c r="I44" s="502" t="s">
        <v>35</v>
      </c>
      <c r="J44" s="503"/>
      <c r="K44" s="504"/>
      <c r="L44" s="25"/>
    </row>
    <row r="45" spans="1:22" s="22" customFormat="1" ht="34.5" customHeight="1">
      <c r="A45" s="327" t="s">
        <v>889</v>
      </c>
      <c r="B45" s="26"/>
      <c r="C45" s="20"/>
      <c r="D45" s="20"/>
      <c r="E45" s="20"/>
      <c r="F45" s="20"/>
      <c r="G45" s="20"/>
      <c r="H45" s="21"/>
      <c r="I45" s="502" t="s">
        <v>36</v>
      </c>
      <c r="J45" s="503"/>
      <c r="K45" s="504"/>
      <c r="L45" s="34"/>
    </row>
    <row r="46" spans="1:22" s="22" customFormat="1" ht="34.5" customHeight="1">
      <c r="A46" s="327" t="s">
        <v>889</v>
      </c>
      <c r="B46" s="18"/>
      <c r="C46" s="20"/>
      <c r="D46" s="20"/>
      <c r="E46" s="20"/>
      <c r="F46" s="20"/>
      <c r="G46" s="20"/>
      <c r="H46" s="21"/>
      <c r="I46" s="502" t="s">
        <v>37</v>
      </c>
      <c r="J46" s="503"/>
      <c r="K46" s="504"/>
      <c r="L46" s="25"/>
    </row>
    <row r="47" spans="1:22" s="22" customFormat="1">
      <c r="A47" s="325"/>
      <c r="B47" s="18"/>
      <c r="C47" s="3"/>
      <c r="D47" s="3"/>
      <c r="E47" s="4"/>
      <c r="F47" s="3"/>
      <c r="G47" s="29"/>
      <c r="H47" s="5"/>
      <c r="I47" s="5"/>
      <c r="J47" s="6"/>
      <c r="K47" s="30"/>
      <c r="L47" s="8"/>
    </row>
    <row r="48" spans="1:22">
      <c r="A48" s="325"/>
      <c r="B48" s="18"/>
      <c r="K48" s="30"/>
      <c r="L48" s="8"/>
      <c r="M48" s="9"/>
      <c r="N48" s="9"/>
      <c r="O48" s="9"/>
      <c r="P48" s="9"/>
      <c r="Q48" s="9"/>
      <c r="R48" s="9"/>
      <c r="S48" s="9"/>
      <c r="T48" s="9"/>
      <c r="U48" s="9"/>
      <c r="V48" s="9"/>
    </row>
    <row r="49" spans="1:12" s="22" customFormat="1">
      <c r="A49" s="325"/>
      <c r="B49" s="31" t="s">
        <v>38</v>
      </c>
      <c r="C49" s="20"/>
      <c r="D49" s="20"/>
      <c r="E49" s="20"/>
      <c r="F49" s="20"/>
      <c r="G49" s="20"/>
      <c r="H49" s="21"/>
      <c r="I49" s="21"/>
      <c r="J49" s="6"/>
      <c r="K49" s="30"/>
      <c r="L49" s="8"/>
    </row>
    <row r="50" spans="1:12" s="22" customFormat="1">
      <c r="A50" s="325"/>
      <c r="B50" s="19"/>
      <c r="C50" s="19"/>
      <c r="D50" s="19"/>
      <c r="E50" s="19"/>
      <c r="F50" s="19"/>
      <c r="G50" s="19"/>
      <c r="H50" s="15"/>
      <c r="I50" s="15"/>
      <c r="J50" s="6"/>
      <c r="K50" s="30"/>
      <c r="L50" s="23"/>
    </row>
    <row r="51" spans="1:12" s="22" customFormat="1">
      <c r="A51" s="325"/>
      <c r="B51" s="24"/>
      <c r="C51" s="20"/>
      <c r="D51" s="20"/>
      <c r="E51" s="20"/>
      <c r="F51" s="20"/>
      <c r="G51" s="20"/>
      <c r="H51" s="35"/>
      <c r="I51" s="505" t="s">
        <v>28</v>
      </c>
      <c r="J51" s="506"/>
      <c r="K51" s="507"/>
      <c r="L51" s="321" t="s">
        <v>593</v>
      </c>
    </row>
    <row r="52" spans="1:12" s="22" customFormat="1" ht="34.5" customHeight="1">
      <c r="A52" s="328" t="s">
        <v>890</v>
      </c>
      <c r="B52" s="18"/>
      <c r="C52" s="20"/>
      <c r="D52" s="20"/>
      <c r="E52" s="20"/>
      <c r="F52" s="20"/>
      <c r="G52" s="20"/>
      <c r="H52" s="21"/>
      <c r="I52" s="499" t="s">
        <v>18</v>
      </c>
      <c r="J52" s="500"/>
      <c r="K52" s="501"/>
      <c r="L52" s="25"/>
    </row>
    <row r="53" spans="1:12" s="22" customFormat="1" ht="34.5" customHeight="1">
      <c r="A53" s="328" t="s">
        <v>890</v>
      </c>
      <c r="B53" s="26"/>
      <c r="C53" s="20"/>
      <c r="D53" s="20"/>
      <c r="E53" s="20"/>
      <c r="F53" s="20"/>
      <c r="G53" s="20"/>
      <c r="H53" s="21"/>
      <c r="I53" s="499" t="s">
        <v>19</v>
      </c>
      <c r="J53" s="500"/>
      <c r="K53" s="501"/>
      <c r="L53" s="25"/>
    </row>
    <row r="54" spans="1:12" s="22" customFormat="1" ht="34.5" customHeight="1">
      <c r="A54" s="328" t="s">
        <v>890</v>
      </c>
      <c r="B54" s="26"/>
      <c r="C54" s="20"/>
      <c r="D54" s="20"/>
      <c r="E54" s="20"/>
      <c r="F54" s="20"/>
      <c r="G54" s="20"/>
      <c r="H54" s="21"/>
      <c r="I54" s="499" t="s">
        <v>20</v>
      </c>
      <c r="J54" s="500"/>
      <c r="K54" s="501"/>
      <c r="L54" s="27"/>
    </row>
    <row r="55" spans="1:12" s="22" customFormat="1" ht="34.5" customHeight="1">
      <c r="A55" s="328" t="s">
        <v>890</v>
      </c>
      <c r="B55" s="18"/>
      <c r="C55" s="20"/>
      <c r="D55" s="20"/>
      <c r="E55" s="20"/>
      <c r="F55" s="20"/>
      <c r="G55" s="20"/>
      <c r="H55" s="21"/>
      <c r="I55" s="499" t="s">
        <v>21</v>
      </c>
      <c r="J55" s="500"/>
      <c r="K55" s="501"/>
      <c r="L55" s="28"/>
    </row>
    <row r="56" spans="1:12" s="22" customFormat="1" ht="34.5" customHeight="1">
      <c r="A56" s="328" t="s">
        <v>890</v>
      </c>
      <c r="B56" s="18"/>
      <c r="C56" s="20"/>
      <c r="D56" s="20"/>
      <c r="E56" s="20"/>
      <c r="F56" s="20"/>
      <c r="G56" s="20"/>
      <c r="H56" s="21"/>
      <c r="I56" s="499" t="s">
        <v>1994</v>
      </c>
      <c r="J56" s="500"/>
      <c r="K56" s="501"/>
      <c r="L56" s="27"/>
    </row>
    <row r="57" spans="1:12" s="22" customFormat="1" ht="34.5" customHeight="1">
      <c r="A57" s="328" t="s">
        <v>890</v>
      </c>
      <c r="B57" s="18"/>
      <c r="C57" s="20"/>
      <c r="D57" s="20"/>
      <c r="E57" s="20"/>
      <c r="F57" s="20"/>
      <c r="G57" s="20"/>
      <c r="H57" s="21"/>
      <c r="I57" s="499" t="s">
        <v>30</v>
      </c>
      <c r="J57" s="500"/>
      <c r="K57" s="501"/>
      <c r="L57" s="27"/>
    </row>
    <row r="58" spans="1:12" s="32" customFormat="1" ht="34.5" customHeight="1">
      <c r="A58" s="328" t="s">
        <v>890</v>
      </c>
      <c r="B58" s="18"/>
      <c r="C58" s="20"/>
      <c r="D58" s="20"/>
      <c r="E58" s="20"/>
      <c r="F58" s="20"/>
      <c r="G58" s="20"/>
      <c r="H58" s="21"/>
      <c r="I58" s="499" t="s">
        <v>1995</v>
      </c>
      <c r="J58" s="500"/>
      <c r="K58" s="501"/>
      <c r="L58" s="27"/>
    </row>
    <row r="59" spans="1:12" s="22" customFormat="1" ht="34.5" customHeight="1">
      <c r="A59" s="328" t="s">
        <v>890</v>
      </c>
      <c r="B59" s="18"/>
      <c r="C59" s="20"/>
      <c r="D59" s="20"/>
      <c r="E59" s="20"/>
      <c r="F59" s="20"/>
      <c r="G59" s="20"/>
      <c r="H59" s="21"/>
      <c r="I59" s="496" t="s">
        <v>1992</v>
      </c>
      <c r="J59" s="496"/>
      <c r="K59" s="496"/>
      <c r="L59" s="27" t="s">
        <v>886</v>
      </c>
    </row>
    <row r="60" spans="1:12" s="22" customFormat="1" ht="34.5" customHeight="1">
      <c r="A60" s="328" t="s">
        <v>890</v>
      </c>
      <c r="B60" s="18"/>
      <c r="C60" s="20"/>
      <c r="D60" s="20"/>
      <c r="E60" s="20"/>
      <c r="F60" s="20"/>
      <c r="G60" s="20"/>
      <c r="H60" s="21"/>
      <c r="I60" s="496" t="s">
        <v>39</v>
      </c>
      <c r="J60" s="496"/>
      <c r="K60" s="496"/>
      <c r="L60" s="27" t="s">
        <v>26</v>
      </c>
    </row>
    <row r="61" spans="1:12" s="22" customFormat="1">
      <c r="A61" s="325"/>
      <c r="B61" s="18"/>
      <c r="C61" s="3"/>
      <c r="D61" s="3"/>
      <c r="E61" s="4"/>
      <c r="F61" s="3"/>
      <c r="G61" s="33"/>
      <c r="H61" s="5"/>
      <c r="I61" s="5"/>
      <c r="J61" s="6"/>
      <c r="K61" s="30"/>
      <c r="L61" s="8"/>
    </row>
    <row r="62" spans="1:12" s="22" customFormat="1">
      <c r="A62" s="325"/>
      <c r="B62" s="18"/>
      <c r="C62" s="3"/>
      <c r="D62" s="3"/>
      <c r="E62" s="4"/>
      <c r="F62" s="3"/>
      <c r="G62" s="33"/>
      <c r="H62" s="5"/>
      <c r="I62" s="5"/>
      <c r="J62" s="6"/>
      <c r="K62" s="30"/>
      <c r="L62" s="8"/>
    </row>
    <row r="63" spans="1:12" s="22" customFormat="1">
      <c r="A63" s="325"/>
      <c r="B63" s="18"/>
      <c r="C63" s="3"/>
      <c r="D63" s="3"/>
      <c r="E63" s="4"/>
      <c r="F63" s="3"/>
      <c r="G63" s="33"/>
      <c r="H63" s="5"/>
      <c r="I63" s="5"/>
      <c r="J63" s="6"/>
      <c r="K63" s="30"/>
      <c r="L63" s="6"/>
    </row>
    <row r="64" spans="1:12" s="22" customFormat="1">
      <c r="A64" s="325"/>
      <c r="B64" s="18"/>
      <c r="C64" s="3"/>
      <c r="D64" s="3"/>
      <c r="E64" s="4"/>
      <c r="F64" s="3"/>
      <c r="G64" s="29"/>
      <c r="H64" s="5"/>
      <c r="I64" s="5"/>
      <c r="J64" s="6"/>
      <c r="K64" s="30"/>
      <c r="L64" s="6"/>
    </row>
    <row r="65" spans="1:12" s="22" customFormat="1">
      <c r="A65" s="325"/>
      <c r="B65" s="19"/>
      <c r="C65" s="36"/>
      <c r="D65" s="36"/>
      <c r="E65" s="36"/>
      <c r="F65" s="36"/>
      <c r="G65" s="36"/>
      <c r="H65" s="21"/>
      <c r="I65" s="21"/>
      <c r="J65" s="6"/>
      <c r="K65" s="30"/>
      <c r="L65" s="6"/>
    </row>
    <row r="66" spans="1:12" s="22" customFormat="1">
      <c r="A66" s="325"/>
      <c r="B66" s="2"/>
      <c r="C66" s="37" t="s">
        <v>1997</v>
      </c>
      <c r="D66" s="38"/>
      <c r="E66" s="38"/>
      <c r="F66" s="38"/>
      <c r="G66" s="38"/>
      <c r="H66" s="38"/>
      <c r="I66" s="5"/>
      <c r="J66" s="39"/>
      <c r="K66" s="7"/>
      <c r="L66" s="6"/>
    </row>
    <row r="67" spans="1:12" s="22" customFormat="1" ht="34.5" customHeight="1">
      <c r="A67" s="325"/>
      <c r="B67" s="2"/>
      <c r="C67" s="40"/>
      <c r="D67" s="497" t="s">
        <v>41</v>
      </c>
      <c r="E67" s="497"/>
      <c r="F67" s="497"/>
      <c r="G67" s="497"/>
      <c r="H67" s="497"/>
      <c r="I67" s="497"/>
      <c r="J67" s="497"/>
      <c r="K67" s="497"/>
      <c r="L67" s="497"/>
    </row>
    <row r="68" spans="1:12" s="22" customFormat="1" ht="34.5" customHeight="1">
      <c r="A68" s="325"/>
      <c r="B68" s="2"/>
      <c r="C68" s="43"/>
      <c r="D68" s="498" t="s">
        <v>1998</v>
      </c>
      <c r="E68" s="498"/>
      <c r="F68" s="498"/>
      <c r="G68" s="498"/>
      <c r="H68" s="498"/>
      <c r="I68" s="498"/>
      <c r="J68" s="498"/>
      <c r="K68" s="498"/>
      <c r="L68" s="498"/>
    </row>
    <row r="69" spans="1:12" s="22" customFormat="1" ht="34.5" customHeight="1">
      <c r="A69" s="325"/>
      <c r="B69" s="2"/>
      <c r="C69" s="43"/>
      <c r="D69" s="498" t="s">
        <v>1999</v>
      </c>
      <c r="E69" s="498"/>
      <c r="F69" s="498"/>
      <c r="G69" s="498"/>
      <c r="H69" s="498"/>
      <c r="I69" s="498"/>
      <c r="J69" s="498"/>
      <c r="K69" s="498"/>
      <c r="L69" s="498"/>
    </row>
    <row r="70" spans="1:12" s="22" customFormat="1" ht="34.5" customHeight="1">
      <c r="A70" s="325"/>
      <c r="B70" s="2"/>
      <c r="C70" s="43"/>
      <c r="D70" s="498" t="s">
        <v>44</v>
      </c>
      <c r="E70" s="498"/>
      <c r="F70" s="498"/>
      <c r="G70" s="498"/>
      <c r="H70" s="498"/>
      <c r="I70" s="498"/>
      <c r="J70" s="498"/>
      <c r="K70" s="498"/>
      <c r="L70" s="498"/>
    </row>
    <row r="71" spans="1:12" s="22" customFormat="1" ht="34.5" customHeight="1">
      <c r="A71" s="325"/>
      <c r="B71" s="2"/>
      <c r="C71" s="43"/>
      <c r="D71" s="498" t="s">
        <v>2000</v>
      </c>
      <c r="E71" s="498"/>
      <c r="F71" s="498"/>
      <c r="G71" s="498"/>
      <c r="H71" s="498"/>
      <c r="I71" s="498"/>
      <c r="J71" s="498"/>
      <c r="K71" s="498"/>
      <c r="L71" s="498"/>
    </row>
    <row r="72" spans="1:12" s="22" customFormat="1">
      <c r="A72" s="325"/>
      <c r="B72" s="19"/>
      <c r="C72" s="36"/>
      <c r="D72" s="36"/>
      <c r="E72" s="36"/>
      <c r="F72" s="36"/>
      <c r="G72" s="36"/>
      <c r="H72" s="21"/>
      <c r="I72" s="21"/>
      <c r="J72" s="6"/>
      <c r="K72" s="7"/>
      <c r="L72" s="6"/>
    </row>
    <row r="73" spans="1:12" s="46" customFormat="1">
      <c r="A73" s="329"/>
      <c r="B73" s="19"/>
      <c r="C73" s="45" t="s">
        <v>2001</v>
      </c>
      <c r="F73" s="47"/>
      <c r="G73" s="45"/>
      <c r="H73" s="330" t="s">
        <v>2002</v>
      </c>
      <c r="I73" s="330"/>
      <c r="J73" s="330" t="s">
        <v>2003</v>
      </c>
      <c r="K73" s="331"/>
      <c r="L73" s="330"/>
    </row>
    <row r="74" spans="1:12" s="22" customFormat="1">
      <c r="A74" s="325"/>
      <c r="B74" s="2"/>
      <c r="C74" s="48"/>
      <c r="D74" s="36"/>
      <c r="E74" s="36"/>
      <c r="F74" s="36"/>
      <c r="G74" s="36"/>
      <c r="H74" s="21"/>
      <c r="I74" s="38"/>
      <c r="J74" s="6"/>
      <c r="K74" s="7"/>
      <c r="L74" s="320"/>
    </row>
    <row r="75" spans="1:12" s="22" customFormat="1">
      <c r="A75" s="325"/>
      <c r="B75" s="2"/>
      <c r="C75" s="42"/>
      <c r="D75" s="42"/>
      <c r="E75" s="42"/>
      <c r="F75" s="42"/>
      <c r="G75" s="42"/>
      <c r="H75" s="42"/>
      <c r="I75" s="42"/>
      <c r="J75" s="42"/>
      <c r="K75" s="50"/>
      <c r="L75" s="42"/>
    </row>
    <row r="76" spans="1:12" s="22" customFormat="1">
      <c r="A76" s="325"/>
      <c r="B76" s="2"/>
      <c r="C76" s="51"/>
      <c r="D76" s="36"/>
      <c r="E76" s="36"/>
      <c r="F76" s="36"/>
      <c r="G76" s="36"/>
      <c r="H76" s="21"/>
      <c r="I76" s="38"/>
      <c r="J76" s="6"/>
      <c r="K76" s="7"/>
      <c r="L76" s="320"/>
    </row>
    <row r="77" spans="1:12" s="22" customFormat="1">
      <c r="A77" s="325"/>
      <c r="B77" s="2"/>
      <c r="C77" s="51"/>
      <c r="D77" s="36"/>
      <c r="E77" s="36"/>
      <c r="F77" s="36"/>
      <c r="G77" s="36"/>
      <c r="H77" s="21"/>
      <c r="I77" s="38"/>
      <c r="J77" s="6"/>
      <c r="K77" s="7"/>
      <c r="L77" s="320"/>
    </row>
    <row r="78" spans="1:12" s="22" customFormat="1">
      <c r="A78" s="325"/>
      <c r="B78" s="2"/>
      <c r="C78" s="492" t="s">
        <v>49</v>
      </c>
      <c r="D78" s="492"/>
      <c r="E78" s="492"/>
      <c r="F78" s="492"/>
      <c r="G78" s="492"/>
      <c r="H78" s="492" t="s">
        <v>2004</v>
      </c>
      <c r="I78" s="492"/>
      <c r="J78" s="492" t="s">
        <v>2005</v>
      </c>
      <c r="K78" s="492"/>
      <c r="L78" s="492"/>
    </row>
    <row r="79" spans="1:12" s="22" customFormat="1">
      <c r="A79" s="325"/>
      <c r="B79" s="2"/>
      <c r="C79" s="492" t="s">
        <v>52</v>
      </c>
      <c r="D79" s="492"/>
      <c r="E79" s="492"/>
      <c r="F79" s="492"/>
      <c r="G79" s="492"/>
      <c r="H79" s="492" t="s">
        <v>2006</v>
      </c>
      <c r="I79" s="492"/>
      <c r="J79" s="492" t="s">
        <v>2007</v>
      </c>
      <c r="K79" s="492"/>
      <c r="L79" s="492"/>
    </row>
    <row r="80" spans="1:12" s="22" customFormat="1">
      <c r="A80" s="325"/>
      <c r="B80" s="2"/>
      <c r="C80" s="492" t="s">
        <v>55</v>
      </c>
      <c r="D80" s="492"/>
      <c r="E80" s="492"/>
      <c r="F80" s="492"/>
      <c r="G80" s="492"/>
      <c r="H80" s="492" t="s">
        <v>2008</v>
      </c>
      <c r="I80" s="492"/>
      <c r="J80" s="492" t="s">
        <v>2009</v>
      </c>
      <c r="K80" s="492"/>
      <c r="L80" s="492"/>
    </row>
    <row r="81" spans="1:12" s="22" customFormat="1">
      <c r="A81" s="325"/>
      <c r="B81" s="2"/>
      <c r="C81" s="492" t="s">
        <v>58</v>
      </c>
      <c r="D81" s="492"/>
      <c r="E81" s="492"/>
      <c r="F81" s="492"/>
      <c r="G81" s="492"/>
      <c r="H81" s="492" t="s">
        <v>2010</v>
      </c>
      <c r="I81" s="492"/>
      <c r="J81" s="492" t="s">
        <v>2011</v>
      </c>
      <c r="K81" s="492"/>
      <c r="L81" s="492"/>
    </row>
    <row r="82" spans="1:12" s="22" customFormat="1">
      <c r="A82" s="325"/>
      <c r="B82" s="2"/>
      <c r="C82" s="492" t="s">
        <v>2012</v>
      </c>
      <c r="D82" s="492"/>
      <c r="E82" s="492"/>
      <c r="F82" s="492"/>
      <c r="G82" s="492"/>
      <c r="H82" s="38"/>
      <c r="I82" s="38"/>
      <c r="J82" s="492" t="s">
        <v>2013</v>
      </c>
      <c r="K82" s="492"/>
      <c r="L82" s="492"/>
    </row>
    <row r="83" spans="1:12" s="22" customFormat="1">
      <c r="A83" s="325"/>
      <c r="C83" s="492" t="s">
        <v>63</v>
      </c>
      <c r="D83" s="492"/>
      <c r="E83" s="492"/>
      <c r="F83" s="492"/>
      <c r="G83" s="492"/>
      <c r="J83" s="492" t="s">
        <v>2014</v>
      </c>
      <c r="K83" s="492"/>
      <c r="L83" s="492"/>
    </row>
    <row r="84" spans="1:12" s="22" customFormat="1">
      <c r="A84" s="325"/>
      <c r="B84" s="2"/>
      <c r="C84" s="492" t="s">
        <v>2015</v>
      </c>
      <c r="D84" s="492"/>
      <c r="E84" s="492"/>
      <c r="F84" s="492"/>
      <c r="G84" s="492"/>
      <c r="H84" s="332"/>
      <c r="I84" s="332"/>
      <c r="J84" s="492" t="s">
        <v>2016</v>
      </c>
      <c r="K84" s="492"/>
      <c r="L84" s="492"/>
    </row>
    <row r="85" spans="1:12" s="22" customFormat="1">
      <c r="A85" s="325"/>
      <c r="B85" s="2"/>
      <c r="C85" s="492" t="s">
        <v>2017</v>
      </c>
      <c r="D85" s="492"/>
      <c r="E85" s="492"/>
      <c r="F85" s="492"/>
      <c r="H85" s="38"/>
      <c r="I85" s="38"/>
      <c r="J85" s="492" t="s">
        <v>2018</v>
      </c>
      <c r="K85" s="492"/>
      <c r="L85" s="492"/>
    </row>
    <row r="86" spans="1:12" s="22" customFormat="1">
      <c r="A86" s="325"/>
      <c r="B86" s="2"/>
      <c r="C86" s="492" t="s">
        <v>2019</v>
      </c>
      <c r="D86" s="492"/>
      <c r="E86" s="492"/>
      <c r="F86" s="492"/>
      <c r="G86" s="38"/>
      <c r="H86" s="38"/>
      <c r="I86" s="38"/>
      <c r="J86" s="492" t="s">
        <v>2020</v>
      </c>
      <c r="K86" s="492"/>
      <c r="L86" s="492"/>
    </row>
    <row r="87" spans="1:12" s="22" customFormat="1">
      <c r="A87" s="325"/>
      <c r="B87" s="2"/>
      <c r="C87" s="492" t="s">
        <v>71</v>
      </c>
      <c r="D87" s="492"/>
      <c r="E87" s="492"/>
      <c r="F87" s="492"/>
      <c r="G87" s="38"/>
      <c r="H87" s="38"/>
      <c r="I87" s="38"/>
      <c r="J87" s="492" t="s">
        <v>2021</v>
      </c>
      <c r="K87" s="492"/>
      <c r="L87" s="492"/>
    </row>
    <row r="88" spans="1:12" s="22" customFormat="1">
      <c r="A88" s="325"/>
      <c r="B88" s="2"/>
      <c r="C88" s="492" t="s">
        <v>73</v>
      </c>
      <c r="D88" s="492"/>
      <c r="E88" s="492"/>
      <c r="F88" s="492"/>
      <c r="G88" s="38"/>
      <c r="H88" s="38"/>
      <c r="I88" s="38"/>
      <c r="J88" s="51"/>
      <c r="K88" s="52"/>
      <c r="L88" s="6"/>
    </row>
    <row r="89" spans="1:12" s="22" customFormat="1">
      <c r="A89" s="325"/>
      <c r="B89" s="2"/>
      <c r="C89" s="492" t="s">
        <v>74</v>
      </c>
      <c r="D89" s="492"/>
      <c r="E89" s="492"/>
      <c r="F89" s="492"/>
      <c r="G89" s="38"/>
      <c r="H89" s="38"/>
      <c r="I89" s="38"/>
      <c r="J89" s="51"/>
      <c r="K89" s="52"/>
      <c r="L89" s="6"/>
    </row>
    <row r="90" spans="1:12" s="22" customFormat="1">
      <c r="A90" s="325"/>
      <c r="B90" s="2"/>
      <c r="C90" s="492" t="s">
        <v>75</v>
      </c>
      <c r="D90" s="492"/>
      <c r="E90" s="492"/>
      <c r="F90" s="492"/>
      <c r="G90" s="492"/>
      <c r="H90" s="38"/>
      <c r="I90" s="38"/>
      <c r="J90" s="51"/>
      <c r="K90" s="52"/>
      <c r="L90" s="6"/>
    </row>
    <row r="91" spans="1:12" s="22" customFormat="1">
      <c r="A91" s="325"/>
      <c r="B91" s="2"/>
      <c r="C91" s="42"/>
      <c r="D91" s="42"/>
      <c r="E91" s="42"/>
      <c r="F91" s="42"/>
      <c r="G91" s="42"/>
      <c r="H91" s="42"/>
      <c r="I91" s="42"/>
      <c r="J91" s="42"/>
      <c r="K91" s="50"/>
      <c r="L91" s="42"/>
    </row>
    <row r="92" spans="1:12" s="22" customFormat="1">
      <c r="A92" s="325"/>
      <c r="B92" s="53" t="s">
        <v>76</v>
      </c>
      <c r="C92" s="54"/>
      <c r="D92" s="55"/>
      <c r="E92" s="55"/>
      <c r="F92" s="55"/>
      <c r="G92" s="55"/>
      <c r="H92" s="56"/>
      <c r="I92" s="56"/>
      <c r="J92" s="57"/>
      <c r="K92" s="57"/>
      <c r="L92" s="57"/>
    </row>
    <row r="93" spans="1:12" s="22" customFormat="1">
      <c r="A93" s="325"/>
      <c r="B93" s="2"/>
      <c r="C93" s="60"/>
      <c r="D93" s="4"/>
      <c r="E93" s="4"/>
      <c r="F93" s="4"/>
      <c r="G93" s="4"/>
      <c r="H93" s="307"/>
      <c r="I93" s="307"/>
      <c r="J93" s="61"/>
      <c r="K93" s="30"/>
      <c r="L93" s="61"/>
    </row>
    <row r="94" spans="1:12" s="22" customFormat="1">
      <c r="A94" s="325"/>
      <c r="B94" s="31" t="s">
        <v>891</v>
      </c>
      <c r="C94" s="60"/>
      <c r="D94" s="4"/>
      <c r="E94" s="4"/>
      <c r="F94" s="4"/>
      <c r="G94" s="4"/>
      <c r="H94" s="307"/>
      <c r="I94" s="307"/>
      <c r="J94" s="61"/>
      <c r="K94" s="61"/>
      <c r="L94" s="61"/>
    </row>
    <row r="95" spans="1:12" s="22" customFormat="1" ht="18.75" customHeight="1">
      <c r="A95" s="325"/>
      <c r="B95" s="19"/>
      <c r="C95" s="60"/>
      <c r="D95" s="4"/>
      <c r="E95" s="4"/>
      <c r="F95" s="4"/>
      <c r="G95" s="4"/>
      <c r="H95" s="307"/>
      <c r="I95" s="307"/>
      <c r="J95" s="57"/>
      <c r="K95" s="57"/>
      <c r="L95" s="23"/>
    </row>
    <row r="96" spans="1:12" s="22" customFormat="1">
      <c r="A96" s="325"/>
      <c r="B96" s="19"/>
      <c r="C96" s="60"/>
      <c r="D96" s="4"/>
      <c r="E96" s="4"/>
      <c r="F96" s="4"/>
      <c r="G96" s="4"/>
      <c r="H96" s="307"/>
      <c r="I96" s="307"/>
      <c r="J96" s="62" t="s">
        <v>77</v>
      </c>
      <c r="K96" s="63"/>
      <c r="L96" s="64" t="s">
        <v>593</v>
      </c>
    </row>
    <row r="97" spans="1:22" s="22" customFormat="1">
      <c r="A97" s="325"/>
      <c r="B97" s="2"/>
      <c r="C97" s="4"/>
      <c r="D97" s="4"/>
      <c r="E97" s="4"/>
      <c r="F97" s="4"/>
      <c r="G97" s="4"/>
      <c r="H97" s="307"/>
      <c r="I97" s="65" t="s">
        <v>2022</v>
      </c>
      <c r="J97" s="66"/>
      <c r="K97" s="67"/>
      <c r="L97" s="64" t="s">
        <v>596</v>
      </c>
    </row>
    <row r="98" spans="1:22" s="22" customFormat="1" ht="54" customHeight="1">
      <c r="A98" s="327" t="s">
        <v>892</v>
      </c>
      <c r="B98" s="2"/>
      <c r="C98" s="383" t="s">
        <v>81</v>
      </c>
      <c r="D98" s="384"/>
      <c r="E98" s="384"/>
      <c r="F98" s="384"/>
      <c r="G98" s="384"/>
      <c r="H98" s="385"/>
      <c r="I98" s="313" t="s">
        <v>2023</v>
      </c>
      <c r="J98" s="68" t="s">
        <v>614</v>
      </c>
      <c r="K98" s="69"/>
      <c r="L98" s="70"/>
    </row>
    <row r="99" spans="1:22" s="22" customFormat="1">
      <c r="A99" s="325"/>
      <c r="B99" s="72"/>
      <c r="C99" s="60"/>
      <c r="D99" s="4"/>
      <c r="E99" s="4"/>
      <c r="F99" s="4"/>
      <c r="G99" s="4"/>
      <c r="H99" s="307"/>
      <c r="I99" s="307"/>
      <c r="J99" s="61"/>
      <c r="K99" s="61"/>
      <c r="L99" s="59"/>
    </row>
    <row r="100" spans="1:22" s="22" customFormat="1">
      <c r="A100" s="325"/>
      <c r="B100" s="72"/>
      <c r="C100" s="60"/>
      <c r="D100" s="4"/>
      <c r="E100" s="4"/>
      <c r="F100" s="4"/>
      <c r="G100" s="4"/>
      <c r="H100" s="307"/>
      <c r="I100" s="307"/>
      <c r="J100" s="61"/>
      <c r="K100" s="61"/>
      <c r="L100" s="59"/>
    </row>
    <row r="101" spans="1:22" s="22" customFormat="1">
      <c r="A101" s="325"/>
      <c r="B101" s="72"/>
      <c r="C101" s="60"/>
      <c r="D101" s="4"/>
      <c r="E101" s="4"/>
      <c r="F101" s="4"/>
      <c r="G101" s="4"/>
      <c r="H101" s="307"/>
      <c r="I101" s="307"/>
      <c r="J101" s="61"/>
      <c r="K101" s="61"/>
      <c r="L101" s="59"/>
    </row>
    <row r="102" spans="1:22">
      <c r="A102" s="325"/>
      <c r="B102" s="19" t="s">
        <v>84</v>
      </c>
      <c r="C102" s="19"/>
      <c r="D102" s="19"/>
      <c r="E102" s="19"/>
      <c r="F102" s="19"/>
      <c r="G102" s="19"/>
      <c r="H102" s="15"/>
      <c r="I102" s="15"/>
      <c r="L102" s="73"/>
      <c r="M102" s="9"/>
      <c r="N102" s="9"/>
      <c r="O102" s="9"/>
      <c r="P102" s="9"/>
      <c r="Q102" s="9"/>
      <c r="R102" s="9"/>
      <c r="S102" s="9"/>
      <c r="T102" s="9"/>
      <c r="U102" s="9"/>
      <c r="V102" s="9"/>
    </row>
    <row r="103" spans="1:22">
      <c r="A103" s="325"/>
      <c r="B103" s="19"/>
      <c r="C103" s="19"/>
      <c r="D103" s="19"/>
      <c r="E103" s="19"/>
      <c r="F103" s="19"/>
      <c r="G103" s="19"/>
      <c r="H103" s="15"/>
      <c r="I103" s="15"/>
      <c r="L103" s="23"/>
      <c r="M103" s="9"/>
      <c r="N103" s="9"/>
      <c r="O103" s="9"/>
      <c r="P103" s="9"/>
      <c r="Q103" s="9"/>
      <c r="R103" s="9"/>
      <c r="S103" s="9"/>
      <c r="T103" s="9"/>
      <c r="U103" s="9"/>
      <c r="V103" s="9"/>
    </row>
    <row r="104" spans="1:22" ht="34.5" customHeight="1">
      <c r="A104" s="325"/>
      <c r="B104" s="19"/>
      <c r="C104" s="4"/>
      <c r="D104" s="4"/>
      <c r="F104" s="4"/>
      <c r="G104" s="4"/>
      <c r="H104" s="307"/>
      <c r="J104" s="74" t="s">
        <v>77</v>
      </c>
      <c r="K104" s="75"/>
      <c r="L104" s="76" t="s">
        <v>593</v>
      </c>
      <c r="M104" s="9"/>
      <c r="N104" s="9"/>
      <c r="O104" s="9"/>
      <c r="P104" s="9"/>
      <c r="Q104" s="9"/>
      <c r="R104" s="9"/>
      <c r="S104" s="9"/>
      <c r="T104" s="9"/>
      <c r="U104" s="9"/>
      <c r="V104" s="9"/>
    </row>
    <row r="105" spans="1:22" ht="20.25" customHeight="1">
      <c r="A105" s="325"/>
      <c r="B105" s="2"/>
      <c r="C105" s="60"/>
      <c r="D105" s="4"/>
      <c r="F105" s="4"/>
      <c r="G105" s="4"/>
      <c r="H105" s="307"/>
      <c r="I105" s="65" t="s">
        <v>85</v>
      </c>
      <c r="J105" s="66"/>
      <c r="K105" s="77"/>
      <c r="L105" s="78" t="s">
        <v>596</v>
      </c>
      <c r="M105" s="9"/>
      <c r="N105" s="9"/>
      <c r="O105" s="9"/>
      <c r="P105" s="9"/>
      <c r="Q105" s="9"/>
      <c r="R105" s="9"/>
      <c r="S105" s="9"/>
      <c r="T105" s="9"/>
      <c r="U105" s="9"/>
      <c r="V105" s="9"/>
    </row>
    <row r="106" spans="1:22" s="82" customFormat="1" ht="34.5" customHeight="1">
      <c r="A106" s="327" t="s">
        <v>893</v>
      </c>
      <c r="B106" s="2"/>
      <c r="C106" s="400" t="s">
        <v>86</v>
      </c>
      <c r="D106" s="402"/>
      <c r="E106" s="493" t="s">
        <v>87</v>
      </c>
      <c r="F106" s="494"/>
      <c r="G106" s="494"/>
      <c r="H106" s="495"/>
      <c r="I106" s="489" t="s">
        <v>2024</v>
      </c>
      <c r="J106" s="79">
        <f t="shared" ref="J106:J118" si="0">IF(SUM(L106:L106)=0,IF(COUNTIF(L106:L106,"未確認")&gt;0,"未確認",IF(COUNTIF(L106:L106,"~*")&gt;0,"*",SUM(L106:L106))),SUM(L106:L106))</f>
        <v>45</v>
      </c>
      <c r="K106" s="80" t="str">
        <f>IF(OR(COUNTIF(L106:L106,"未確認")&gt;0,COUNTIF(L106:L106,"~*")&gt;0),"※","")</f>
        <v/>
      </c>
      <c r="L106" s="81">
        <v>45</v>
      </c>
    </row>
    <row r="107" spans="1:22" s="82" customFormat="1" ht="34.5" customHeight="1">
      <c r="A107" s="327" t="s">
        <v>894</v>
      </c>
      <c r="B107" s="83"/>
      <c r="C107" s="459"/>
      <c r="D107" s="460"/>
      <c r="E107" s="487"/>
      <c r="F107" s="488"/>
      <c r="G107" s="482" t="s">
        <v>2025</v>
      </c>
      <c r="H107" s="484"/>
      <c r="I107" s="490"/>
      <c r="J107" s="79">
        <f t="shared" si="0"/>
        <v>0</v>
      </c>
      <c r="K107" s="80" t="str">
        <f>IF(OR(COUNTIF(L107:L107,"未確認")&gt;0,COUNTIF(L107:L107,"~*")&gt;0),"※","")</f>
        <v/>
      </c>
      <c r="L107" s="81">
        <v>0</v>
      </c>
    </row>
    <row r="108" spans="1:22" s="82" customFormat="1" ht="34.5" customHeight="1">
      <c r="A108" s="327" t="s">
        <v>893</v>
      </c>
      <c r="B108" s="83"/>
      <c r="C108" s="459"/>
      <c r="D108" s="460"/>
      <c r="E108" s="383" t="s">
        <v>91</v>
      </c>
      <c r="F108" s="384"/>
      <c r="G108" s="384"/>
      <c r="H108" s="385"/>
      <c r="I108" s="490"/>
      <c r="J108" s="79">
        <f t="shared" si="0"/>
        <v>45</v>
      </c>
      <c r="K108" s="80" t="str">
        <f>IF(OR(COUNTIF(L108:L108,"未確認")&gt;0,COUNTIF(L108:L108,"~*")&gt;0),"※","")</f>
        <v/>
      </c>
      <c r="L108" s="81">
        <v>45</v>
      </c>
    </row>
    <row r="109" spans="1:22" s="82" customFormat="1" ht="34.5" customHeight="1">
      <c r="A109" s="327" t="s">
        <v>893</v>
      </c>
      <c r="B109" s="83"/>
      <c r="C109" s="437"/>
      <c r="D109" s="439"/>
      <c r="E109" s="386" t="s">
        <v>92</v>
      </c>
      <c r="F109" s="387"/>
      <c r="G109" s="387"/>
      <c r="H109" s="388"/>
      <c r="I109" s="490"/>
      <c r="J109" s="79">
        <f t="shared" si="0"/>
        <v>45</v>
      </c>
      <c r="K109" s="80" t="str">
        <f t="shared" ref="K109:K118" si="1">IF(OR(COUNTIF(L108:L108,"未確認")&gt;0,COUNTIF(L108:L108,"~*")&gt;0),"※","")</f>
        <v/>
      </c>
      <c r="L109" s="81">
        <v>45</v>
      </c>
    </row>
    <row r="110" spans="1:22" s="82" customFormat="1" ht="34.5" customHeight="1">
      <c r="A110" s="327" t="s">
        <v>895</v>
      </c>
      <c r="B110" s="83"/>
      <c r="C110" s="400" t="s">
        <v>93</v>
      </c>
      <c r="D110" s="402"/>
      <c r="E110" s="400" t="s">
        <v>87</v>
      </c>
      <c r="F110" s="401"/>
      <c r="G110" s="401"/>
      <c r="H110" s="402"/>
      <c r="I110" s="490"/>
      <c r="J110" s="79">
        <f t="shared" si="0"/>
        <v>0</v>
      </c>
      <c r="K110" s="80" t="str">
        <f t="shared" si="1"/>
        <v/>
      </c>
      <c r="L110" s="81">
        <v>0</v>
      </c>
    </row>
    <row r="111" spans="1:22" s="82" customFormat="1" ht="34.5" customHeight="1">
      <c r="A111" s="327" t="s">
        <v>896</v>
      </c>
      <c r="B111" s="83"/>
      <c r="C111" s="459"/>
      <c r="D111" s="460"/>
      <c r="E111" s="485"/>
      <c r="F111" s="486"/>
      <c r="G111" s="383" t="s">
        <v>94</v>
      </c>
      <c r="H111" s="385"/>
      <c r="I111" s="490"/>
      <c r="J111" s="79">
        <f t="shared" si="0"/>
        <v>0</v>
      </c>
      <c r="K111" s="80" t="str">
        <f t="shared" si="1"/>
        <v/>
      </c>
      <c r="L111" s="81">
        <v>0</v>
      </c>
    </row>
    <row r="112" spans="1:22" s="82" customFormat="1" ht="34.5" customHeight="1">
      <c r="A112" s="327" t="s">
        <v>897</v>
      </c>
      <c r="B112" s="83"/>
      <c r="C112" s="459"/>
      <c r="D112" s="460"/>
      <c r="E112" s="485"/>
      <c r="F112" s="488"/>
      <c r="G112" s="383" t="s">
        <v>95</v>
      </c>
      <c r="H112" s="385"/>
      <c r="I112" s="490"/>
      <c r="J112" s="79">
        <f t="shared" si="0"/>
        <v>0</v>
      </c>
      <c r="K112" s="80" t="str">
        <f t="shared" si="1"/>
        <v/>
      </c>
      <c r="L112" s="81">
        <v>0</v>
      </c>
    </row>
    <row r="113" spans="1:22" s="82" customFormat="1" ht="34.5" customHeight="1">
      <c r="A113" s="327" t="s">
        <v>895</v>
      </c>
      <c r="B113" s="83"/>
      <c r="C113" s="459"/>
      <c r="D113" s="460"/>
      <c r="E113" s="400" t="s">
        <v>91</v>
      </c>
      <c r="F113" s="401"/>
      <c r="G113" s="401"/>
      <c r="H113" s="402"/>
      <c r="I113" s="490"/>
      <c r="J113" s="79">
        <f t="shared" si="0"/>
        <v>0</v>
      </c>
      <c r="K113" s="80" t="str">
        <f t="shared" si="1"/>
        <v/>
      </c>
      <c r="L113" s="81">
        <v>0</v>
      </c>
    </row>
    <row r="114" spans="1:22" s="82" customFormat="1" ht="34.5" customHeight="1">
      <c r="A114" s="327" t="s">
        <v>896</v>
      </c>
      <c r="B114" s="83"/>
      <c r="C114" s="459"/>
      <c r="D114" s="460"/>
      <c r="E114" s="485"/>
      <c r="F114" s="486"/>
      <c r="G114" s="383" t="s">
        <v>94</v>
      </c>
      <c r="H114" s="385"/>
      <c r="I114" s="490"/>
      <c r="J114" s="79">
        <f t="shared" si="0"/>
        <v>0</v>
      </c>
      <c r="K114" s="80" t="str">
        <f t="shared" si="1"/>
        <v/>
      </c>
      <c r="L114" s="81">
        <v>0</v>
      </c>
    </row>
    <row r="115" spans="1:22" s="82" customFormat="1" ht="34.5" customHeight="1">
      <c r="A115" s="327" t="s">
        <v>897</v>
      </c>
      <c r="B115" s="83"/>
      <c r="C115" s="459"/>
      <c r="D115" s="460"/>
      <c r="E115" s="487"/>
      <c r="F115" s="488"/>
      <c r="G115" s="383" t="s">
        <v>95</v>
      </c>
      <c r="H115" s="385"/>
      <c r="I115" s="490"/>
      <c r="J115" s="79">
        <f t="shared" si="0"/>
        <v>0</v>
      </c>
      <c r="K115" s="80" t="str">
        <f t="shared" si="1"/>
        <v/>
      </c>
      <c r="L115" s="81">
        <v>0</v>
      </c>
    </row>
    <row r="116" spans="1:22" s="82" customFormat="1" ht="34.5" customHeight="1">
      <c r="A116" s="327" t="s">
        <v>895</v>
      </c>
      <c r="B116" s="83"/>
      <c r="C116" s="459"/>
      <c r="D116" s="460"/>
      <c r="E116" s="389" t="s">
        <v>92</v>
      </c>
      <c r="F116" s="390"/>
      <c r="G116" s="390"/>
      <c r="H116" s="391"/>
      <c r="I116" s="490"/>
      <c r="J116" s="79">
        <f t="shared" si="0"/>
        <v>0</v>
      </c>
      <c r="K116" s="80" t="str">
        <f t="shared" si="1"/>
        <v/>
      </c>
      <c r="L116" s="81">
        <v>0</v>
      </c>
    </row>
    <row r="117" spans="1:22" s="82" customFormat="1" ht="34.5" customHeight="1">
      <c r="A117" s="327" t="s">
        <v>896</v>
      </c>
      <c r="B117" s="83"/>
      <c r="C117" s="459"/>
      <c r="D117" s="460"/>
      <c r="E117" s="478"/>
      <c r="F117" s="479"/>
      <c r="G117" s="386" t="s">
        <v>94</v>
      </c>
      <c r="H117" s="388"/>
      <c r="I117" s="490"/>
      <c r="J117" s="79">
        <f t="shared" si="0"/>
        <v>0</v>
      </c>
      <c r="K117" s="80" t="str">
        <f t="shared" si="1"/>
        <v/>
      </c>
      <c r="L117" s="81">
        <v>0</v>
      </c>
    </row>
    <row r="118" spans="1:22" s="82" customFormat="1" ht="34.5" customHeight="1">
      <c r="A118" s="327" t="s">
        <v>897</v>
      </c>
      <c r="B118" s="83"/>
      <c r="C118" s="437"/>
      <c r="D118" s="439"/>
      <c r="E118" s="480"/>
      <c r="F118" s="481"/>
      <c r="G118" s="386" t="s">
        <v>95</v>
      </c>
      <c r="H118" s="388"/>
      <c r="I118" s="490"/>
      <c r="J118" s="79">
        <f t="shared" si="0"/>
        <v>0</v>
      </c>
      <c r="K118" s="80" t="str">
        <f t="shared" si="1"/>
        <v/>
      </c>
      <c r="L118" s="81">
        <v>0</v>
      </c>
    </row>
    <row r="119" spans="1:22" s="82" customFormat="1" ht="315" customHeight="1">
      <c r="A119" s="327" t="s">
        <v>898</v>
      </c>
      <c r="B119" s="83"/>
      <c r="C119" s="482" t="s">
        <v>2026</v>
      </c>
      <c r="D119" s="483"/>
      <c r="E119" s="483"/>
      <c r="F119" s="483"/>
      <c r="G119" s="483"/>
      <c r="H119" s="484"/>
      <c r="I119" s="491"/>
      <c r="J119" s="84"/>
      <c r="K119" s="85" t="s">
        <v>89</v>
      </c>
      <c r="L119" s="86" t="s">
        <v>26</v>
      </c>
    </row>
    <row r="120" spans="1:22" s="1" customFormat="1">
      <c r="A120" s="325"/>
      <c r="B120" s="19"/>
      <c r="C120" s="19"/>
      <c r="D120" s="19"/>
      <c r="E120" s="19"/>
      <c r="F120" s="19"/>
      <c r="G120" s="19"/>
      <c r="H120" s="15"/>
      <c r="I120" s="15"/>
      <c r="J120" s="87"/>
      <c r="K120" s="88"/>
      <c r="L120" s="89"/>
    </row>
    <row r="121" spans="1:22" s="82" customFormat="1">
      <c r="A121" s="325"/>
      <c r="B121" s="83"/>
      <c r="C121" s="60"/>
      <c r="D121" s="60"/>
      <c r="E121" s="60"/>
      <c r="F121" s="60"/>
      <c r="G121" s="60"/>
      <c r="H121" s="90"/>
      <c r="I121" s="90"/>
      <c r="J121" s="87"/>
      <c r="K121" s="88"/>
      <c r="L121" s="89"/>
    </row>
    <row r="122" spans="1:22" s="22" customFormat="1">
      <c r="A122" s="325"/>
      <c r="B122" s="2"/>
      <c r="C122" s="60"/>
      <c r="D122" s="4"/>
      <c r="E122" s="4"/>
      <c r="F122" s="4"/>
      <c r="G122" s="4"/>
      <c r="H122" s="307"/>
      <c r="I122" s="307"/>
      <c r="J122" s="61"/>
      <c r="K122" s="30"/>
      <c r="L122" s="59"/>
    </row>
    <row r="123" spans="1:22" s="1" customFormat="1">
      <c r="A123" s="325"/>
      <c r="B123" s="19" t="s">
        <v>97</v>
      </c>
      <c r="C123" s="19"/>
      <c r="D123" s="19"/>
      <c r="E123" s="19"/>
      <c r="F123" s="19"/>
      <c r="G123" s="19"/>
      <c r="H123" s="15"/>
      <c r="I123" s="15"/>
      <c r="J123" s="87"/>
      <c r="K123" s="88"/>
      <c r="L123" s="89"/>
    </row>
    <row r="124" spans="1:22">
      <c r="A124" s="325"/>
      <c r="B124" s="19"/>
      <c r="C124" s="19"/>
      <c r="D124" s="19"/>
      <c r="E124" s="19"/>
      <c r="F124" s="19"/>
      <c r="G124" s="19"/>
      <c r="H124" s="15"/>
      <c r="I124" s="15"/>
      <c r="L124" s="23"/>
      <c r="M124" s="9"/>
      <c r="N124" s="9"/>
      <c r="O124" s="9"/>
      <c r="P124" s="9"/>
      <c r="Q124" s="9"/>
      <c r="R124" s="9"/>
      <c r="S124" s="9"/>
      <c r="T124" s="9"/>
      <c r="U124" s="9"/>
      <c r="V124" s="9"/>
    </row>
    <row r="125" spans="1:22" ht="34.5" customHeight="1">
      <c r="A125" s="325"/>
      <c r="B125" s="19"/>
      <c r="C125" s="4"/>
      <c r="D125" s="4"/>
      <c r="F125" s="4"/>
      <c r="G125" s="4"/>
      <c r="H125" s="307"/>
      <c r="I125" s="65"/>
      <c r="J125" s="91" t="s">
        <v>77</v>
      </c>
      <c r="K125" s="75"/>
      <c r="L125" s="76" t="s">
        <v>593</v>
      </c>
      <c r="M125" s="9"/>
      <c r="N125" s="9"/>
      <c r="O125" s="9"/>
      <c r="P125" s="9"/>
      <c r="Q125" s="9"/>
      <c r="R125" s="9"/>
      <c r="S125" s="9"/>
      <c r="T125" s="9"/>
      <c r="U125" s="9"/>
      <c r="V125" s="9"/>
    </row>
    <row r="126" spans="1:22" ht="20.25" customHeight="1">
      <c r="A126" s="325"/>
      <c r="B126" s="2"/>
      <c r="C126" s="4"/>
      <c r="D126" s="4"/>
      <c r="F126" s="4"/>
      <c r="G126" s="4"/>
      <c r="H126" s="307"/>
      <c r="I126" s="65" t="s">
        <v>85</v>
      </c>
      <c r="J126" s="92"/>
      <c r="K126" s="77"/>
      <c r="L126" s="78" t="s">
        <v>596</v>
      </c>
      <c r="M126" s="9"/>
      <c r="N126" s="9"/>
      <c r="O126" s="9"/>
      <c r="P126" s="9"/>
      <c r="Q126" s="9"/>
      <c r="R126" s="9"/>
      <c r="S126" s="9"/>
      <c r="T126" s="9"/>
      <c r="U126" s="9"/>
      <c r="V126" s="9"/>
    </row>
    <row r="127" spans="1:22" s="82" customFormat="1" ht="40.5" customHeight="1">
      <c r="A127" s="327" t="s">
        <v>899</v>
      </c>
      <c r="B127" s="2"/>
      <c r="C127" s="400" t="s">
        <v>98</v>
      </c>
      <c r="D127" s="401"/>
      <c r="E127" s="401"/>
      <c r="F127" s="401"/>
      <c r="G127" s="401"/>
      <c r="H127" s="402"/>
      <c r="I127" s="392" t="s">
        <v>2027</v>
      </c>
      <c r="J127" s="93"/>
      <c r="K127" s="94"/>
      <c r="L127" s="95" t="s">
        <v>900</v>
      </c>
    </row>
    <row r="128" spans="1:22" s="82" customFormat="1" ht="40.5" customHeight="1">
      <c r="A128" s="327" t="s">
        <v>901</v>
      </c>
      <c r="B128" s="2"/>
      <c r="C128" s="315"/>
      <c r="D128" s="318"/>
      <c r="E128" s="400" t="s">
        <v>107</v>
      </c>
      <c r="F128" s="401"/>
      <c r="G128" s="401"/>
      <c r="H128" s="402"/>
      <c r="I128" s="420"/>
      <c r="J128" s="97"/>
      <c r="K128" s="98"/>
      <c r="L128" s="96" t="s">
        <v>112</v>
      </c>
    </row>
    <row r="129" spans="1:22" s="82" customFormat="1" ht="40.5" customHeight="1">
      <c r="A129" s="327" t="s">
        <v>902</v>
      </c>
      <c r="B129" s="2"/>
      <c r="C129" s="315"/>
      <c r="D129" s="318"/>
      <c r="E129" s="459"/>
      <c r="F129" s="477"/>
      <c r="G129" s="477"/>
      <c r="H129" s="460"/>
      <c r="I129" s="420"/>
      <c r="J129" s="97"/>
      <c r="K129" s="98"/>
      <c r="L129" s="96" t="s">
        <v>615</v>
      </c>
    </row>
    <row r="130" spans="1:22" s="82" customFormat="1" ht="40.5" customHeight="1">
      <c r="A130" s="327" t="s">
        <v>903</v>
      </c>
      <c r="B130" s="2"/>
      <c r="C130" s="308"/>
      <c r="D130" s="309"/>
      <c r="E130" s="437"/>
      <c r="F130" s="438"/>
      <c r="G130" s="438"/>
      <c r="H130" s="439"/>
      <c r="I130" s="407"/>
      <c r="J130" s="99"/>
      <c r="K130" s="100"/>
      <c r="L130" s="96" t="s">
        <v>616</v>
      </c>
    </row>
    <row r="131" spans="1:22" s="1" customFormat="1">
      <c r="A131" s="325"/>
      <c r="B131" s="19"/>
      <c r="C131" s="19"/>
      <c r="D131" s="19"/>
      <c r="E131" s="19"/>
      <c r="F131" s="19"/>
      <c r="G131" s="19"/>
      <c r="H131" s="15"/>
      <c r="I131" s="15"/>
      <c r="J131" s="87"/>
      <c r="K131" s="88"/>
      <c r="L131" s="89"/>
    </row>
    <row r="132" spans="1:22" s="82" customFormat="1">
      <c r="A132" s="325"/>
      <c r="B132" s="83"/>
      <c r="C132" s="60"/>
      <c r="D132" s="60"/>
      <c r="E132" s="60"/>
      <c r="F132" s="60"/>
      <c r="G132" s="60"/>
      <c r="H132" s="90"/>
      <c r="I132" s="90"/>
      <c r="J132" s="87"/>
      <c r="K132" s="88"/>
      <c r="L132" s="89"/>
    </row>
    <row r="133" spans="1:22" s="22" customFormat="1">
      <c r="A133" s="325"/>
      <c r="B133" s="2"/>
      <c r="C133" s="60"/>
      <c r="D133" s="4"/>
      <c r="E133" s="4"/>
      <c r="F133" s="4"/>
      <c r="G133" s="4"/>
      <c r="H133" s="307"/>
      <c r="I133" s="307"/>
      <c r="J133" s="61"/>
      <c r="K133" s="30"/>
      <c r="L133" s="59"/>
    </row>
    <row r="134" spans="1:22" s="1" customFormat="1">
      <c r="A134" s="333"/>
      <c r="B134" s="19" t="s">
        <v>2028</v>
      </c>
      <c r="C134" s="44"/>
      <c r="D134" s="44"/>
      <c r="E134" s="44"/>
      <c r="F134" s="44"/>
      <c r="G134" s="44"/>
      <c r="H134" s="15"/>
      <c r="I134" s="15"/>
      <c r="J134" s="59"/>
      <c r="K134" s="30"/>
      <c r="L134" s="101"/>
    </row>
    <row r="135" spans="1:22">
      <c r="A135" s="325"/>
      <c r="B135" s="19"/>
      <c r="C135" s="19"/>
      <c r="D135" s="19"/>
      <c r="E135" s="19"/>
      <c r="F135" s="19"/>
      <c r="G135" s="19"/>
      <c r="H135" s="15"/>
      <c r="I135" s="15"/>
      <c r="L135" s="23"/>
      <c r="M135" s="9"/>
      <c r="N135" s="9"/>
      <c r="O135" s="9"/>
      <c r="P135" s="9"/>
      <c r="Q135" s="9"/>
      <c r="R135" s="9"/>
      <c r="S135" s="9"/>
      <c r="T135" s="9"/>
      <c r="U135" s="9"/>
      <c r="V135" s="9"/>
    </row>
    <row r="136" spans="1:22" ht="34.5" customHeight="1">
      <c r="A136" s="325"/>
      <c r="B136" s="19"/>
      <c r="C136" s="4"/>
      <c r="D136" s="4"/>
      <c r="F136" s="4"/>
      <c r="G136" s="4"/>
      <c r="H136" s="307"/>
      <c r="I136" s="307"/>
      <c r="J136" s="74" t="s">
        <v>77</v>
      </c>
      <c r="K136" s="75"/>
      <c r="L136" s="76" t="s">
        <v>593</v>
      </c>
      <c r="M136" s="9"/>
      <c r="N136" s="9"/>
      <c r="O136" s="9"/>
      <c r="P136" s="9"/>
      <c r="Q136" s="9"/>
      <c r="R136" s="9"/>
      <c r="S136" s="9"/>
      <c r="T136" s="9"/>
      <c r="U136" s="9"/>
      <c r="V136" s="9"/>
    </row>
    <row r="137" spans="1:22" ht="20.25" customHeight="1">
      <c r="A137" s="325"/>
      <c r="B137" s="2"/>
      <c r="C137" s="60"/>
      <c r="D137" s="4"/>
      <c r="F137" s="4"/>
      <c r="G137" s="4"/>
      <c r="H137" s="307"/>
      <c r="I137" s="65" t="s">
        <v>2022</v>
      </c>
      <c r="J137" s="66"/>
      <c r="K137" s="77"/>
      <c r="L137" s="78" t="s">
        <v>596</v>
      </c>
      <c r="M137" s="9"/>
      <c r="N137" s="9"/>
      <c r="O137" s="9"/>
      <c r="P137" s="9"/>
      <c r="Q137" s="9"/>
      <c r="R137" s="9"/>
      <c r="S137" s="9"/>
      <c r="T137" s="9"/>
      <c r="U137" s="9"/>
      <c r="V137" s="9"/>
    </row>
    <row r="138" spans="1:22" s="82" customFormat="1" ht="67.5" customHeight="1">
      <c r="A138" s="327" t="s">
        <v>904</v>
      </c>
      <c r="B138" s="2"/>
      <c r="C138" s="400" t="s">
        <v>2029</v>
      </c>
      <c r="D138" s="401"/>
      <c r="E138" s="401"/>
      <c r="F138" s="401"/>
      <c r="G138" s="401"/>
      <c r="H138" s="402"/>
      <c r="I138" s="447" t="s">
        <v>2030</v>
      </c>
      <c r="J138" s="102"/>
      <c r="K138" s="94"/>
      <c r="L138" s="95" t="s">
        <v>146</v>
      </c>
    </row>
    <row r="139" spans="1:22" s="82" customFormat="1" ht="34.5" customHeight="1">
      <c r="A139" s="327" t="s">
        <v>904</v>
      </c>
      <c r="B139" s="83"/>
      <c r="C139" s="315"/>
      <c r="D139" s="318"/>
      <c r="E139" s="383" t="s">
        <v>2031</v>
      </c>
      <c r="F139" s="384"/>
      <c r="G139" s="384"/>
      <c r="H139" s="385"/>
      <c r="I139" s="447"/>
      <c r="J139" s="97"/>
      <c r="K139" s="98"/>
      <c r="L139" s="103">
        <v>45</v>
      </c>
    </row>
    <row r="140" spans="1:22" s="82" customFormat="1" ht="67.5" customHeight="1">
      <c r="A140" s="327" t="s">
        <v>906</v>
      </c>
      <c r="B140" s="83"/>
      <c r="C140" s="400" t="s">
        <v>2032</v>
      </c>
      <c r="D140" s="401"/>
      <c r="E140" s="401"/>
      <c r="F140" s="401"/>
      <c r="G140" s="401"/>
      <c r="H140" s="402"/>
      <c r="I140" s="447"/>
      <c r="J140" s="97"/>
      <c r="K140" s="98"/>
      <c r="L140" s="95" t="s">
        <v>26</v>
      </c>
    </row>
    <row r="141" spans="1:22" s="82" customFormat="1" ht="34.5" customHeight="1">
      <c r="A141" s="327" t="s">
        <v>906</v>
      </c>
      <c r="B141" s="83"/>
      <c r="C141" s="104"/>
      <c r="D141" s="105"/>
      <c r="E141" s="383" t="s">
        <v>135</v>
      </c>
      <c r="F141" s="384"/>
      <c r="G141" s="384"/>
      <c r="H141" s="385"/>
      <c r="I141" s="447"/>
      <c r="J141" s="97"/>
      <c r="K141" s="98"/>
      <c r="L141" s="103">
        <v>0</v>
      </c>
    </row>
    <row r="142" spans="1:22" s="82" customFormat="1" ht="67.5" customHeight="1">
      <c r="A142" s="327" t="s">
        <v>908</v>
      </c>
      <c r="B142" s="83"/>
      <c r="C142" s="400" t="s">
        <v>2033</v>
      </c>
      <c r="D142" s="401"/>
      <c r="E142" s="401"/>
      <c r="F142" s="401"/>
      <c r="G142" s="401"/>
      <c r="H142" s="402"/>
      <c r="I142" s="447"/>
      <c r="J142" s="97"/>
      <c r="K142" s="98"/>
      <c r="L142" s="95" t="s">
        <v>26</v>
      </c>
    </row>
    <row r="143" spans="1:22" s="82" customFormat="1" ht="34.5" customHeight="1">
      <c r="A143" s="327" t="s">
        <v>908</v>
      </c>
      <c r="B143" s="83"/>
      <c r="C143" s="106"/>
      <c r="D143" s="107"/>
      <c r="E143" s="383" t="s">
        <v>135</v>
      </c>
      <c r="F143" s="384"/>
      <c r="G143" s="384"/>
      <c r="H143" s="385"/>
      <c r="I143" s="447"/>
      <c r="J143" s="97"/>
      <c r="K143" s="98"/>
      <c r="L143" s="103">
        <v>0</v>
      </c>
    </row>
    <row r="144" spans="1:22" s="82" customFormat="1" ht="34.5" customHeight="1">
      <c r="A144" s="327" t="s">
        <v>909</v>
      </c>
      <c r="B144" s="83"/>
      <c r="C144" s="386" t="s">
        <v>136</v>
      </c>
      <c r="D144" s="387"/>
      <c r="E144" s="387"/>
      <c r="F144" s="387"/>
      <c r="G144" s="387"/>
      <c r="H144" s="388"/>
      <c r="I144" s="447"/>
      <c r="J144" s="99"/>
      <c r="K144" s="100"/>
      <c r="L144" s="103">
        <v>0</v>
      </c>
    </row>
    <row r="145" spans="1:22" s="1" customFormat="1">
      <c r="A145" s="325"/>
      <c r="B145" s="19"/>
      <c r="C145" s="19"/>
      <c r="D145" s="19"/>
      <c r="E145" s="19"/>
      <c r="F145" s="19"/>
      <c r="G145" s="19"/>
      <c r="H145" s="15"/>
      <c r="I145" s="15"/>
      <c r="J145" s="87"/>
      <c r="K145" s="88"/>
      <c r="L145" s="89"/>
    </row>
    <row r="146" spans="1:22" s="1" customFormat="1">
      <c r="A146" s="325"/>
      <c r="B146" s="19"/>
      <c r="C146" s="19"/>
      <c r="D146" s="19"/>
      <c r="E146" s="19"/>
      <c r="F146" s="19"/>
      <c r="G146" s="19"/>
      <c r="H146" s="15"/>
      <c r="I146" s="15"/>
      <c r="J146" s="87"/>
      <c r="K146" s="88"/>
      <c r="L146" s="89"/>
    </row>
    <row r="147" spans="1:22" s="108" customFormat="1">
      <c r="A147" s="325"/>
      <c r="C147" s="4"/>
      <c r="D147" s="4"/>
      <c r="E147" s="4"/>
      <c r="F147" s="4"/>
      <c r="G147" s="4"/>
      <c r="H147" s="307"/>
      <c r="I147" s="307"/>
      <c r="J147" s="59"/>
      <c r="K147" s="30"/>
      <c r="L147" s="101"/>
    </row>
    <row r="148" spans="1:22" s="108" customFormat="1">
      <c r="A148" s="325"/>
      <c r="B148" s="19" t="s">
        <v>137</v>
      </c>
      <c r="C148" s="4"/>
      <c r="D148" s="4"/>
      <c r="E148" s="4"/>
      <c r="F148" s="4"/>
      <c r="G148" s="4"/>
      <c r="H148" s="307"/>
      <c r="I148" s="307"/>
      <c r="J148" s="59"/>
      <c r="K148" s="30"/>
      <c r="L148" s="101"/>
    </row>
    <row r="149" spans="1:22">
      <c r="A149" s="325"/>
      <c r="B149" s="19"/>
      <c r="C149" s="19"/>
      <c r="D149" s="19"/>
      <c r="E149" s="19"/>
      <c r="F149" s="19"/>
      <c r="G149" s="19"/>
      <c r="H149" s="15"/>
      <c r="I149" s="15"/>
      <c r="L149" s="23"/>
      <c r="M149" s="9"/>
      <c r="N149" s="9"/>
      <c r="O149" s="9"/>
      <c r="P149" s="9"/>
      <c r="Q149" s="9"/>
      <c r="R149" s="9"/>
      <c r="S149" s="9"/>
      <c r="T149" s="9"/>
      <c r="U149" s="9"/>
      <c r="V149" s="9"/>
    </row>
    <row r="150" spans="1:22" ht="34.5" customHeight="1">
      <c r="A150" s="325"/>
      <c r="B150" s="19"/>
      <c r="C150" s="4"/>
      <c r="D150" s="4"/>
      <c r="F150" s="4"/>
      <c r="G150" s="4"/>
      <c r="H150" s="307"/>
      <c r="I150" s="307"/>
      <c r="J150" s="74" t="s">
        <v>77</v>
      </c>
      <c r="K150" s="75"/>
      <c r="L150" s="76" t="s">
        <v>593</v>
      </c>
      <c r="M150" s="9"/>
      <c r="N150" s="9"/>
      <c r="O150" s="9"/>
      <c r="P150" s="9"/>
      <c r="Q150" s="9"/>
      <c r="R150" s="9"/>
      <c r="S150" s="9"/>
      <c r="T150" s="9"/>
      <c r="U150" s="9"/>
      <c r="V150" s="9"/>
    </row>
    <row r="151" spans="1:22" ht="20.25" customHeight="1">
      <c r="A151" s="325"/>
      <c r="B151" s="2"/>
      <c r="C151" s="60"/>
      <c r="D151" s="4"/>
      <c r="F151" s="4"/>
      <c r="G151" s="4"/>
      <c r="H151" s="307"/>
      <c r="I151" s="65" t="s">
        <v>2022</v>
      </c>
      <c r="J151" s="66"/>
      <c r="K151" s="77"/>
      <c r="L151" s="78" t="s">
        <v>596</v>
      </c>
      <c r="M151" s="9"/>
      <c r="N151" s="9"/>
      <c r="O151" s="9"/>
      <c r="P151" s="9"/>
      <c r="Q151" s="9"/>
      <c r="R151" s="9"/>
      <c r="S151" s="9"/>
      <c r="T151" s="9"/>
      <c r="U151" s="9"/>
      <c r="V151" s="9"/>
    </row>
    <row r="152" spans="1:22" s="112" customFormat="1" ht="34.5" customHeight="1">
      <c r="A152" s="334" t="s">
        <v>911</v>
      </c>
      <c r="B152" s="108"/>
      <c r="C152" s="386" t="s">
        <v>2034</v>
      </c>
      <c r="D152" s="387"/>
      <c r="E152" s="387"/>
      <c r="F152" s="387"/>
      <c r="G152" s="387"/>
      <c r="H152" s="388"/>
      <c r="I152" s="406" t="s">
        <v>2035</v>
      </c>
      <c r="J152" s="109">
        <f t="shared" ref="J152:J215" si="2">IF(SUM(L152:L152)=0,IF(COUNTIF(L152:L152,"未確認")&gt;0,"未確認",IF(COUNTIF(L152:L152,"~*")&gt;0,"*",SUM(L152:L152))),SUM(L152:L152))</f>
        <v>0</v>
      </c>
      <c r="K152" s="110" t="str">
        <f t="shared" ref="K152:K215" si="3">IF(OR(COUNTIF(L152:L152,"未確認")&gt;0,COUNTIF(L152:L152,"~*")&gt;0),"※","")</f>
        <v/>
      </c>
      <c r="L152" s="111"/>
    </row>
    <row r="153" spans="1:22" s="112" customFormat="1" ht="34.5" customHeight="1">
      <c r="A153" s="334" t="s">
        <v>912</v>
      </c>
      <c r="B153" s="108"/>
      <c r="C153" s="386" t="s">
        <v>2036</v>
      </c>
      <c r="D153" s="387"/>
      <c r="E153" s="387"/>
      <c r="F153" s="387"/>
      <c r="G153" s="387"/>
      <c r="H153" s="388"/>
      <c r="I153" s="475"/>
      <c r="J153" s="109">
        <f t="shared" si="2"/>
        <v>0</v>
      </c>
      <c r="K153" s="110" t="str">
        <f t="shared" si="3"/>
        <v/>
      </c>
      <c r="L153" s="111"/>
    </row>
    <row r="154" spans="1:22" s="112" customFormat="1" ht="34.5" customHeight="1">
      <c r="A154" s="334" t="s">
        <v>913</v>
      </c>
      <c r="B154" s="108"/>
      <c r="C154" s="386" t="s">
        <v>142</v>
      </c>
      <c r="D154" s="387"/>
      <c r="E154" s="387"/>
      <c r="F154" s="387"/>
      <c r="G154" s="387"/>
      <c r="H154" s="388"/>
      <c r="I154" s="475"/>
      <c r="J154" s="109">
        <f t="shared" si="2"/>
        <v>0</v>
      </c>
      <c r="K154" s="110" t="str">
        <f t="shared" si="3"/>
        <v/>
      </c>
      <c r="L154" s="111"/>
    </row>
    <row r="155" spans="1:22" s="112" customFormat="1" ht="34.5" customHeight="1">
      <c r="A155" s="334" t="s">
        <v>914</v>
      </c>
      <c r="B155" s="108"/>
      <c r="C155" s="386" t="s">
        <v>143</v>
      </c>
      <c r="D155" s="387"/>
      <c r="E155" s="387"/>
      <c r="F155" s="387"/>
      <c r="G155" s="387"/>
      <c r="H155" s="388"/>
      <c r="I155" s="475"/>
      <c r="J155" s="109">
        <f t="shared" si="2"/>
        <v>0</v>
      </c>
      <c r="K155" s="110" t="str">
        <f t="shared" si="3"/>
        <v/>
      </c>
      <c r="L155" s="111"/>
    </row>
    <row r="156" spans="1:22" s="112" customFormat="1" ht="34.5" customHeight="1">
      <c r="A156" s="334" t="s">
        <v>915</v>
      </c>
      <c r="B156" s="108"/>
      <c r="C156" s="386" t="s">
        <v>144</v>
      </c>
      <c r="D156" s="387"/>
      <c r="E156" s="387"/>
      <c r="F156" s="387"/>
      <c r="G156" s="387"/>
      <c r="H156" s="388"/>
      <c r="I156" s="475"/>
      <c r="J156" s="109">
        <f t="shared" si="2"/>
        <v>0</v>
      </c>
      <c r="K156" s="110" t="str">
        <f t="shared" si="3"/>
        <v/>
      </c>
      <c r="L156" s="111"/>
    </row>
    <row r="157" spans="1:22" s="112" customFormat="1" ht="34.5" customHeight="1">
      <c r="A157" s="334" t="s">
        <v>916</v>
      </c>
      <c r="B157" s="108"/>
      <c r="C157" s="386" t="s">
        <v>145</v>
      </c>
      <c r="D157" s="387"/>
      <c r="E157" s="387"/>
      <c r="F157" s="387"/>
      <c r="G157" s="387"/>
      <c r="H157" s="388"/>
      <c r="I157" s="475"/>
      <c r="J157" s="109">
        <f t="shared" si="2"/>
        <v>0</v>
      </c>
      <c r="K157" s="110" t="str">
        <f t="shared" si="3"/>
        <v/>
      </c>
      <c r="L157" s="111"/>
    </row>
    <row r="158" spans="1:22" s="112" customFormat="1" ht="34.5" customHeight="1">
      <c r="A158" s="334" t="s">
        <v>917</v>
      </c>
      <c r="B158" s="108"/>
      <c r="C158" s="386" t="s">
        <v>146</v>
      </c>
      <c r="D158" s="387"/>
      <c r="E158" s="387"/>
      <c r="F158" s="387"/>
      <c r="G158" s="387"/>
      <c r="H158" s="388"/>
      <c r="I158" s="475"/>
      <c r="J158" s="109">
        <f t="shared" si="2"/>
        <v>80</v>
      </c>
      <c r="K158" s="110" t="str">
        <f t="shared" si="3"/>
        <v/>
      </c>
      <c r="L158" s="111">
        <v>80</v>
      </c>
    </row>
    <row r="159" spans="1:22" s="112" customFormat="1" ht="34.5" customHeight="1">
      <c r="A159" s="334" t="s">
        <v>918</v>
      </c>
      <c r="B159" s="108"/>
      <c r="C159" s="386" t="s">
        <v>2037</v>
      </c>
      <c r="D159" s="387"/>
      <c r="E159" s="387"/>
      <c r="F159" s="387"/>
      <c r="G159" s="387"/>
      <c r="H159" s="388"/>
      <c r="I159" s="475"/>
      <c r="J159" s="109">
        <f t="shared" si="2"/>
        <v>0</v>
      </c>
      <c r="K159" s="110" t="str">
        <f t="shared" si="3"/>
        <v/>
      </c>
      <c r="L159" s="111"/>
    </row>
    <row r="160" spans="1:22" s="112" customFormat="1" ht="34.5" customHeight="1">
      <c r="A160" s="334" t="s">
        <v>919</v>
      </c>
      <c r="B160" s="108"/>
      <c r="C160" s="386" t="s">
        <v>148</v>
      </c>
      <c r="D160" s="387"/>
      <c r="E160" s="387"/>
      <c r="F160" s="387"/>
      <c r="G160" s="387"/>
      <c r="H160" s="388"/>
      <c r="I160" s="475"/>
      <c r="J160" s="109">
        <f t="shared" si="2"/>
        <v>0</v>
      </c>
      <c r="K160" s="110" t="str">
        <f t="shared" si="3"/>
        <v/>
      </c>
      <c r="L160" s="111"/>
    </row>
    <row r="161" spans="1:12" s="112" customFormat="1" ht="34.5" customHeight="1">
      <c r="A161" s="334" t="s">
        <v>920</v>
      </c>
      <c r="B161" s="108"/>
      <c r="C161" s="386" t="s">
        <v>149</v>
      </c>
      <c r="D161" s="387"/>
      <c r="E161" s="387"/>
      <c r="F161" s="387"/>
      <c r="G161" s="387"/>
      <c r="H161" s="388"/>
      <c r="I161" s="475"/>
      <c r="J161" s="109">
        <f t="shared" si="2"/>
        <v>0</v>
      </c>
      <c r="K161" s="110" t="str">
        <f t="shared" si="3"/>
        <v/>
      </c>
      <c r="L161" s="111"/>
    </row>
    <row r="162" spans="1:12" s="112" customFormat="1" ht="34.5" customHeight="1">
      <c r="A162" s="334" t="s">
        <v>921</v>
      </c>
      <c r="B162" s="108"/>
      <c r="C162" s="386" t="s">
        <v>2038</v>
      </c>
      <c r="D162" s="387"/>
      <c r="E162" s="387"/>
      <c r="F162" s="387"/>
      <c r="G162" s="387"/>
      <c r="H162" s="388"/>
      <c r="I162" s="475"/>
      <c r="J162" s="109">
        <f t="shared" si="2"/>
        <v>0</v>
      </c>
      <c r="K162" s="110" t="str">
        <f t="shared" si="3"/>
        <v/>
      </c>
      <c r="L162" s="111"/>
    </row>
    <row r="163" spans="1:12" s="112" customFormat="1" ht="34.5" customHeight="1">
      <c r="A163" s="334" t="s">
        <v>922</v>
      </c>
      <c r="B163" s="108"/>
      <c r="C163" s="386" t="s">
        <v>2039</v>
      </c>
      <c r="D163" s="387"/>
      <c r="E163" s="387"/>
      <c r="F163" s="387"/>
      <c r="G163" s="387"/>
      <c r="H163" s="388"/>
      <c r="I163" s="475"/>
      <c r="J163" s="109">
        <f t="shared" si="2"/>
        <v>0</v>
      </c>
      <c r="K163" s="110" t="str">
        <f t="shared" si="3"/>
        <v/>
      </c>
      <c r="L163" s="111"/>
    </row>
    <row r="164" spans="1:12" s="112" customFormat="1" ht="34.5" customHeight="1">
      <c r="A164" s="334" t="s">
        <v>923</v>
      </c>
      <c r="B164" s="108"/>
      <c r="C164" s="386" t="s">
        <v>2040</v>
      </c>
      <c r="D164" s="387"/>
      <c r="E164" s="387"/>
      <c r="F164" s="387"/>
      <c r="G164" s="387"/>
      <c r="H164" s="388"/>
      <c r="I164" s="475"/>
      <c r="J164" s="109">
        <f t="shared" si="2"/>
        <v>0</v>
      </c>
      <c r="K164" s="110" t="str">
        <f t="shared" si="3"/>
        <v/>
      </c>
      <c r="L164" s="111"/>
    </row>
    <row r="165" spans="1:12" s="112" customFormat="1" ht="34.5" customHeight="1">
      <c r="A165" s="334" t="s">
        <v>924</v>
      </c>
      <c r="B165" s="108"/>
      <c r="C165" s="386" t="s">
        <v>153</v>
      </c>
      <c r="D165" s="387"/>
      <c r="E165" s="387"/>
      <c r="F165" s="387"/>
      <c r="G165" s="387"/>
      <c r="H165" s="388"/>
      <c r="I165" s="475"/>
      <c r="J165" s="109">
        <f t="shared" si="2"/>
        <v>0</v>
      </c>
      <c r="K165" s="110" t="str">
        <f t="shared" si="3"/>
        <v/>
      </c>
      <c r="L165" s="111"/>
    </row>
    <row r="166" spans="1:12" s="112" customFormat="1" ht="34.5" customHeight="1">
      <c r="A166" s="334" t="s">
        <v>925</v>
      </c>
      <c r="B166" s="108"/>
      <c r="C166" s="386" t="s">
        <v>2041</v>
      </c>
      <c r="D166" s="387"/>
      <c r="E166" s="387"/>
      <c r="F166" s="387"/>
      <c r="G166" s="387"/>
      <c r="H166" s="388"/>
      <c r="I166" s="475"/>
      <c r="J166" s="109">
        <f t="shared" si="2"/>
        <v>0</v>
      </c>
      <c r="K166" s="110" t="str">
        <f t="shared" si="3"/>
        <v/>
      </c>
      <c r="L166" s="111"/>
    </row>
    <row r="167" spans="1:12" s="112" customFormat="1" ht="34.5" customHeight="1">
      <c r="A167" s="334" t="s">
        <v>926</v>
      </c>
      <c r="B167" s="108"/>
      <c r="C167" s="386" t="s">
        <v>2042</v>
      </c>
      <c r="D167" s="387"/>
      <c r="E167" s="387"/>
      <c r="F167" s="387"/>
      <c r="G167" s="387"/>
      <c r="H167" s="388"/>
      <c r="I167" s="475"/>
      <c r="J167" s="109">
        <f t="shared" si="2"/>
        <v>0</v>
      </c>
      <c r="K167" s="110" t="str">
        <f t="shared" si="3"/>
        <v/>
      </c>
      <c r="L167" s="111"/>
    </row>
    <row r="168" spans="1:12" s="112" customFormat="1" ht="34.5" customHeight="1">
      <c r="A168" s="334" t="s">
        <v>927</v>
      </c>
      <c r="B168" s="108"/>
      <c r="C168" s="386" t="s">
        <v>2043</v>
      </c>
      <c r="D168" s="387"/>
      <c r="E168" s="387"/>
      <c r="F168" s="387"/>
      <c r="G168" s="387"/>
      <c r="H168" s="388"/>
      <c r="I168" s="475"/>
      <c r="J168" s="109">
        <f t="shared" si="2"/>
        <v>0</v>
      </c>
      <c r="K168" s="110" t="str">
        <f t="shared" si="3"/>
        <v/>
      </c>
      <c r="L168" s="111"/>
    </row>
    <row r="169" spans="1:12" s="112" customFormat="1" ht="34.5" customHeight="1">
      <c r="A169" s="334" t="s">
        <v>928</v>
      </c>
      <c r="B169" s="108"/>
      <c r="C169" s="386" t="s">
        <v>2044</v>
      </c>
      <c r="D169" s="387"/>
      <c r="E169" s="387"/>
      <c r="F169" s="387"/>
      <c r="G169" s="387"/>
      <c r="H169" s="388"/>
      <c r="I169" s="475"/>
      <c r="J169" s="109">
        <f t="shared" si="2"/>
        <v>0</v>
      </c>
      <c r="K169" s="110" t="str">
        <f t="shared" si="3"/>
        <v/>
      </c>
      <c r="L169" s="111"/>
    </row>
    <row r="170" spans="1:12" s="112" customFormat="1" ht="34.5" customHeight="1">
      <c r="A170" s="334" t="s">
        <v>929</v>
      </c>
      <c r="B170" s="108"/>
      <c r="C170" s="386" t="s">
        <v>2045</v>
      </c>
      <c r="D170" s="387"/>
      <c r="E170" s="387"/>
      <c r="F170" s="387"/>
      <c r="G170" s="387"/>
      <c r="H170" s="388"/>
      <c r="I170" s="475"/>
      <c r="J170" s="109">
        <f t="shared" si="2"/>
        <v>0</v>
      </c>
      <c r="K170" s="110" t="str">
        <f t="shared" si="3"/>
        <v/>
      </c>
      <c r="L170" s="111"/>
    </row>
    <row r="171" spans="1:12" s="112" customFormat="1" ht="34.5" customHeight="1">
      <c r="A171" s="334" t="s">
        <v>930</v>
      </c>
      <c r="B171" s="108"/>
      <c r="C171" s="386" t="s">
        <v>2046</v>
      </c>
      <c r="D171" s="387"/>
      <c r="E171" s="387"/>
      <c r="F171" s="387"/>
      <c r="G171" s="387"/>
      <c r="H171" s="388"/>
      <c r="I171" s="475"/>
      <c r="J171" s="109">
        <f t="shared" si="2"/>
        <v>0</v>
      </c>
      <c r="K171" s="110" t="str">
        <f t="shared" si="3"/>
        <v/>
      </c>
      <c r="L171" s="111"/>
    </row>
    <row r="172" spans="1:12" s="112" customFormat="1" ht="34.5" customHeight="1">
      <c r="A172" s="334" t="s">
        <v>931</v>
      </c>
      <c r="B172" s="108"/>
      <c r="C172" s="386" t="s">
        <v>2047</v>
      </c>
      <c r="D172" s="387"/>
      <c r="E172" s="387"/>
      <c r="F172" s="387"/>
      <c r="G172" s="387"/>
      <c r="H172" s="388"/>
      <c r="I172" s="475"/>
      <c r="J172" s="109">
        <f t="shared" si="2"/>
        <v>0</v>
      </c>
      <c r="K172" s="110" t="str">
        <f t="shared" si="3"/>
        <v/>
      </c>
      <c r="L172" s="111"/>
    </row>
    <row r="173" spans="1:12" s="112" customFormat="1" ht="34.5" customHeight="1">
      <c r="A173" s="334" t="s">
        <v>932</v>
      </c>
      <c r="B173" s="108"/>
      <c r="C173" s="386" t="s">
        <v>2048</v>
      </c>
      <c r="D173" s="387"/>
      <c r="E173" s="387"/>
      <c r="F173" s="387"/>
      <c r="G173" s="387"/>
      <c r="H173" s="388"/>
      <c r="I173" s="475"/>
      <c r="J173" s="109">
        <f t="shared" si="2"/>
        <v>0</v>
      </c>
      <c r="K173" s="110" t="str">
        <f t="shared" si="3"/>
        <v/>
      </c>
      <c r="L173" s="111"/>
    </row>
    <row r="174" spans="1:12" s="112" customFormat="1" ht="34.5" customHeight="1">
      <c r="A174" s="334" t="s">
        <v>933</v>
      </c>
      <c r="B174" s="108"/>
      <c r="C174" s="386" t="s">
        <v>2049</v>
      </c>
      <c r="D174" s="387"/>
      <c r="E174" s="387"/>
      <c r="F174" s="387"/>
      <c r="G174" s="387"/>
      <c r="H174" s="388"/>
      <c r="I174" s="475"/>
      <c r="J174" s="109">
        <f t="shared" si="2"/>
        <v>0</v>
      </c>
      <c r="K174" s="110" t="str">
        <f t="shared" si="3"/>
        <v/>
      </c>
      <c r="L174" s="111"/>
    </row>
    <row r="175" spans="1:12" s="112" customFormat="1" ht="34.5" customHeight="1">
      <c r="A175" s="334" t="s">
        <v>934</v>
      </c>
      <c r="B175" s="108"/>
      <c r="C175" s="386" t="s">
        <v>2050</v>
      </c>
      <c r="D175" s="387"/>
      <c r="E175" s="387"/>
      <c r="F175" s="387"/>
      <c r="G175" s="387"/>
      <c r="H175" s="388"/>
      <c r="I175" s="475"/>
      <c r="J175" s="109">
        <f t="shared" si="2"/>
        <v>0</v>
      </c>
      <c r="K175" s="110" t="str">
        <f t="shared" si="3"/>
        <v/>
      </c>
      <c r="L175" s="111"/>
    </row>
    <row r="176" spans="1:12" s="112" customFormat="1" ht="34.5" customHeight="1">
      <c r="A176" s="334" t="s">
        <v>935</v>
      </c>
      <c r="B176" s="108"/>
      <c r="C176" s="386" t="s">
        <v>2051</v>
      </c>
      <c r="D176" s="387"/>
      <c r="E176" s="387"/>
      <c r="F176" s="387"/>
      <c r="G176" s="387"/>
      <c r="H176" s="388"/>
      <c r="I176" s="475"/>
      <c r="J176" s="109">
        <f t="shared" si="2"/>
        <v>0</v>
      </c>
      <c r="K176" s="110" t="str">
        <f t="shared" si="3"/>
        <v/>
      </c>
      <c r="L176" s="111"/>
    </row>
    <row r="177" spans="1:12" s="112" customFormat="1" ht="34.5" customHeight="1">
      <c r="A177" s="334" t="s">
        <v>936</v>
      </c>
      <c r="B177" s="108"/>
      <c r="C177" s="386" t="s">
        <v>2052</v>
      </c>
      <c r="D177" s="387"/>
      <c r="E177" s="387"/>
      <c r="F177" s="387"/>
      <c r="G177" s="387"/>
      <c r="H177" s="388"/>
      <c r="I177" s="475"/>
      <c r="J177" s="109">
        <f t="shared" si="2"/>
        <v>0</v>
      </c>
      <c r="K177" s="110" t="str">
        <f t="shared" si="3"/>
        <v/>
      </c>
      <c r="L177" s="111"/>
    </row>
    <row r="178" spans="1:12" s="112" customFormat="1" ht="34.5" customHeight="1">
      <c r="A178" s="334" t="s">
        <v>937</v>
      </c>
      <c r="B178" s="108"/>
      <c r="C178" s="386" t="s">
        <v>2053</v>
      </c>
      <c r="D178" s="387"/>
      <c r="E178" s="387"/>
      <c r="F178" s="387"/>
      <c r="G178" s="387"/>
      <c r="H178" s="388"/>
      <c r="I178" s="475"/>
      <c r="J178" s="109">
        <f t="shared" si="2"/>
        <v>0</v>
      </c>
      <c r="K178" s="110" t="str">
        <f t="shared" si="3"/>
        <v/>
      </c>
      <c r="L178" s="111"/>
    </row>
    <row r="179" spans="1:12" s="112" customFormat="1" ht="34.5" customHeight="1">
      <c r="A179" s="334" t="s">
        <v>938</v>
      </c>
      <c r="B179" s="108"/>
      <c r="C179" s="386" t="s">
        <v>126</v>
      </c>
      <c r="D179" s="387"/>
      <c r="E179" s="387"/>
      <c r="F179" s="387"/>
      <c r="G179" s="387"/>
      <c r="H179" s="388"/>
      <c r="I179" s="475"/>
      <c r="J179" s="109">
        <f t="shared" si="2"/>
        <v>0</v>
      </c>
      <c r="K179" s="110" t="str">
        <f t="shared" si="3"/>
        <v/>
      </c>
      <c r="L179" s="111"/>
    </row>
    <row r="180" spans="1:12" s="112" customFormat="1" ht="34.5" customHeight="1">
      <c r="A180" s="334" t="s">
        <v>939</v>
      </c>
      <c r="B180" s="108"/>
      <c r="C180" s="386" t="s">
        <v>167</v>
      </c>
      <c r="D180" s="387"/>
      <c r="E180" s="387"/>
      <c r="F180" s="387"/>
      <c r="G180" s="387"/>
      <c r="H180" s="388"/>
      <c r="I180" s="475"/>
      <c r="J180" s="109">
        <f t="shared" si="2"/>
        <v>0</v>
      </c>
      <c r="K180" s="110" t="str">
        <f t="shared" si="3"/>
        <v/>
      </c>
      <c r="L180" s="111"/>
    </row>
    <row r="181" spans="1:12" s="112" customFormat="1" ht="34.5" customHeight="1">
      <c r="A181" s="334" t="s">
        <v>940</v>
      </c>
      <c r="B181" s="108"/>
      <c r="C181" s="386" t="s">
        <v>168</v>
      </c>
      <c r="D181" s="387"/>
      <c r="E181" s="387"/>
      <c r="F181" s="387"/>
      <c r="G181" s="387"/>
      <c r="H181" s="388"/>
      <c r="I181" s="475"/>
      <c r="J181" s="109">
        <f t="shared" si="2"/>
        <v>0</v>
      </c>
      <c r="K181" s="110" t="str">
        <f t="shared" si="3"/>
        <v/>
      </c>
      <c r="L181" s="111"/>
    </row>
    <row r="182" spans="1:12" s="112" customFormat="1" ht="34.5" customHeight="1">
      <c r="A182" s="334" t="s">
        <v>941</v>
      </c>
      <c r="B182" s="108"/>
      <c r="C182" s="386" t="s">
        <v>2054</v>
      </c>
      <c r="D182" s="387"/>
      <c r="E182" s="387"/>
      <c r="F182" s="387"/>
      <c r="G182" s="387"/>
      <c r="H182" s="388"/>
      <c r="I182" s="475"/>
      <c r="J182" s="109">
        <f t="shared" si="2"/>
        <v>0</v>
      </c>
      <c r="K182" s="110" t="str">
        <f t="shared" si="3"/>
        <v/>
      </c>
      <c r="L182" s="111"/>
    </row>
    <row r="183" spans="1:12" s="112" customFormat="1" ht="34.5" customHeight="1">
      <c r="A183" s="334" t="s">
        <v>942</v>
      </c>
      <c r="B183" s="108"/>
      <c r="C183" s="386" t="s">
        <v>170</v>
      </c>
      <c r="D183" s="387"/>
      <c r="E183" s="387"/>
      <c r="F183" s="387"/>
      <c r="G183" s="387"/>
      <c r="H183" s="388"/>
      <c r="I183" s="475"/>
      <c r="J183" s="109">
        <f t="shared" si="2"/>
        <v>0</v>
      </c>
      <c r="K183" s="110" t="str">
        <f t="shared" si="3"/>
        <v/>
      </c>
      <c r="L183" s="111"/>
    </row>
    <row r="184" spans="1:12" s="112" customFormat="1" ht="34.5" customHeight="1">
      <c r="A184" s="334" t="s">
        <v>943</v>
      </c>
      <c r="B184" s="108"/>
      <c r="C184" s="386" t="s">
        <v>127</v>
      </c>
      <c r="D184" s="387"/>
      <c r="E184" s="387"/>
      <c r="F184" s="387"/>
      <c r="G184" s="387"/>
      <c r="H184" s="388"/>
      <c r="I184" s="475"/>
      <c r="J184" s="109">
        <f t="shared" si="2"/>
        <v>0</v>
      </c>
      <c r="K184" s="110" t="str">
        <f t="shared" si="3"/>
        <v/>
      </c>
      <c r="L184" s="111"/>
    </row>
    <row r="185" spans="1:12" s="112" customFormat="1" ht="34.5" customHeight="1">
      <c r="A185" s="334" t="s">
        <v>944</v>
      </c>
      <c r="B185" s="108"/>
      <c r="C185" s="386" t="s">
        <v>2055</v>
      </c>
      <c r="D185" s="387"/>
      <c r="E185" s="387"/>
      <c r="F185" s="387"/>
      <c r="G185" s="387"/>
      <c r="H185" s="388"/>
      <c r="I185" s="475"/>
      <c r="J185" s="109">
        <f t="shared" si="2"/>
        <v>0</v>
      </c>
      <c r="K185" s="110" t="str">
        <f t="shared" si="3"/>
        <v/>
      </c>
      <c r="L185" s="111"/>
    </row>
    <row r="186" spans="1:12" s="112" customFormat="1" ht="34.5" customHeight="1">
      <c r="A186" s="334" t="s">
        <v>945</v>
      </c>
      <c r="B186" s="108"/>
      <c r="C186" s="386" t="s">
        <v>2056</v>
      </c>
      <c r="D186" s="387"/>
      <c r="E186" s="387"/>
      <c r="F186" s="387"/>
      <c r="G186" s="387"/>
      <c r="H186" s="388"/>
      <c r="I186" s="475"/>
      <c r="J186" s="109">
        <f t="shared" si="2"/>
        <v>0</v>
      </c>
      <c r="K186" s="110" t="str">
        <f t="shared" si="3"/>
        <v/>
      </c>
      <c r="L186" s="111"/>
    </row>
    <row r="187" spans="1:12" s="112" customFormat="1" ht="34.5" customHeight="1">
      <c r="A187" s="334" t="s">
        <v>946</v>
      </c>
      <c r="B187" s="108"/>
      <c r="C187" s="386" t="s">
        <v>2057</v>
      </c>
      <c r="D187" s="387"/>
      <c r="E187" s="387"/>
      <c r="F187" s="387"/>
      <c r="G187" s="387"/>
      <c r="H187" s="388"/>
      <c r="I187" s="475"/>
      <c r="J187" s="109">
        <f t="shared" si="2"/>
        <v>0</v>
      </c>
      <c r="K187" s="110" t="str">
        <f t="shared" si="3"/>
        <v/>
      </c>
      <c r="L187" s="111"/>
    </row>
    <row r="188" spans="1:12" s="112" customFormat="1" ht="34.5" customHeight="1">
      <c r="A188" s="334" t="s">
        <v>947</v>
      </c>
      <c r="B188" s="108"/>
      <c r="C188" s="386" t="s">
        <v>2058</v>
      </c>
      <c r="D188" s="387"/>
      <c r="E188" s="387"/>
      <c r="F188" s="387"/>
      <c r="G188" s="387"/>
      <c r="H188" s="388"/>
      <c r="I188" s="475"/>
      <c r="J188" s="109">
        <f t="shared" si="2"/>
        <v>0</v>
      </c>
      <c r="K188" s="110" t="str">
        <f t="shared" si="3"/>
        <v/>
      </c>
      <c r="L188" s="111"/>
    </row>
    <row r="189" spans="1:12" s="112" customFormat="1" ht="34.5" customHeight="1">
      <c r="A189" s="334" t="s">
        <v>948</v>
      </c>
      <c r="B189" s="108"/>
      <c r="C189" s="386" t="s">
        <v>2059</v>
      </c>
      <c r="D189" s="387"/>
      <c r="E189" s="387"/>
      <c r="F189" s="387"/>
      <c r="G189" s="387"/>
      <c r="H189" s="388"/>
      <c r="I189" s="475"/>
      <c r="J189" s="109">
        <f t="shared" si="2"/>
        <v>0</v>
      </c>
      <c r="K189" s="110" t="str">
        <f t="shared" si="3"/>
        <v/>
      </c>
      <c r="L189" s="111"/>
    </row>
    <row r="190" spans="1:12" s="112" customFormat="1" ht="34.5" customHeight="1">
      <c r="A190" s="334" t="s">
        <v>949</v>
      </c>
      <c r="B190" s="108"/>
      <c r="C190" s="386" t="s">
        <v>2060</v>
      </c>
      <c r="D190" s="387"/>
      <c r="E190" s="387"/>
      <c r="F190" s="387"/>
      <c r="G190" s="387"/>
      <c r="H190" s="388"/>
      <c r="I190" s="475"/>
      <c r="J190" s="109">
        <f t="shared" si="2"/>
        <v>0</v>
      </c>
      <c r="K190" s="110" t="str">
        <f t="shared" si="3"/>
        <v/>
      </c>
      <c r="L190" s="111"/>
    </row>
    <row r="191" spans="1:12" s="112" customFormat="1" ht="34.5" customHeight="1">
      <c r="A191" s="334" t="s">
        <v>950</v>
      </c>
      <c r="B191" s="108"/>
      <c r="C191" s="386" t="s">
        <v>177</v>
      </c>
      <c r="D191" s="387"/>
      <c r="E191" s="387"/>
      <c r="F191" s="387"/>
      <c r="G191" s="387"/>
      <c r="H191" s="388"/>
      <c r="I191" s="475"/>
      <c r="J191" s="109">
        <f t="shared" si="2"/>
        <v>0</v>
      </c>
      <c r="K191" s="110" t="str">
        <f t="shared" si="3"/>
        <v/>
      </c>
      <c r="L191" s="111"/>
    </row>
    <row r="192" spans="1:12" s="112" customFormat="1" ht="34.5" customHeight="1">
      <c r="A192" s="334" t="s">
        <v>951</v>
      </c>
      <c r="B192" s="108"/>
      <c r="C192" s="386" t="s">
        <v>2061</v>
      </c>
      <c r="D192" s="387"/>
      <c r="E192" s="387"/>
      <c r="F192" s="387"/>
      <c r="G192" s="387"/>
      <c r="H192" s="388"/>
      <c r="I192" s="475"/>
      <c r="J192" s="109">
        <f t="shared" si="2"/>
        <v>0</v>
      </c>
      <c r="K192" s="110" t="str">
        <f t="shared" si="3"/>
        <v/>
      </c>
      <c r="L192" s="111"/>
    </row>
    <row r="193" spans="1:12" s="112" customFormat="1" ht="34.5" customHeight="1">
      <c r="A193" s="334" t="s">
        <v>952</v>
      </c>
      <c r="B193" s="108"/>
      <c r="C193" s="386" t="s">
        <v>2062</v>
      </c>
      <c r="D193" s="387"/>
      <c r="E193" s="387"/>
      <c r="F193" s="387"/>
      <c r="G193" s="387"/>
      <c r="H193" s="388"/>
      <c r="I193" s="475"/>
      <c r="J193" s="109">
        <f t="shared" si="2"/>
        <v>0</v>
      </c>
      <c r="K193" s="110" t="str">
        <f t="shared" si="3"/>
        <v/>
      </c>
      <c r="L193" s="111"/>
    </row>
    <row r="194" spans="1:12" s="112" customFormat="1" ht="34.5" customHeight="1">
      <c r="A194" s="334" t="s">
        <v>953</v>
      </c>
      <c r="B194" s="108"/>
      <c r="C194" s="386" t="s">
        <v>2063</v>
      </c>
      <c r="D194" s="387"/>
      <c r="E194" s="387"/>
      <c r="F194" s="387"/>
      <c r="G194" s="387"/>
      <c r="H194" s="388"/>
      <c r="I194" s="475"/>
      <c r="J194" s="109">
        <f t="shared" si="2"/>
        <v>0</v>
      </c>
      <c r="K194" s="110" t="str">
        <f t="shared" si="3"/>
        <v/>
      </c>
      <c r="L194" s="111"/>
    </row>
    <row r="195" spans="1:12" s="112" customFormat="1" ht="34.5" customHeight="1">
      <c r="A195" s="334" t="s">
        <v>954</v>
      </c>
      <c r="B195" s="108"/>
      <c r="C195" s="386" t="s">
        <v>2064</v>
      </c>
      <c r="D195" s="387"/>
      <c r="E195" s="387"/>
      <c r="F195" s="387"/>
      <c r="G195" s="387"/>
      <c r="H195" s="388"/>
      <c r="I195" s="475"/>
      <c r="J195" s="109">
        <f t="shared" si="2"/>
        <v>0</v>
      </c>
      <c r="K195" s="110" t="str">
        <f t="shared" si="3"/>
        <v/>
      </c>
      <c r="L195" s="111"/>
    </row>
    <row r="196" spans="1:12" s="112" customFormat="1" ht="34.5" customHeight="1">
      <c r="A196" s="334" t="s">
        <v>955</v>
      </c>
      <c r="B196" s="108"/>
      <c r="C196" s="386" t="s">
        <v>2065</v>
      </c>
      <c r="D196" s="387"/>
      <c r="E196" s="387"/>
      <c r="F196" s="387"/>
      <c r="G196" s="387"/>
      <c r="H196" s="388"/>
      <c r="I196" s="475"/>
      <c r="J196" s="109">
        <f t="shared" si="2"/>
        <v>0</v>
      </c>
      <c r="K196" s="110" t="str">
        <f t="shared" si="3"/>
        <v/>
      </c>
      <c r="L196" s="111"/>
    </row>
    <row r="197" spans="1:12" s="112" customFormat="1" ht="34.5" customHeight="1">
      <c r="A197" s="334" t="s">
        <v>956</v>
      </c>
      <c r="B197" s="108"/>
      <c r="C197" s="386" t="s">
        <v>184</v>
      </c>
      <c r="D197" s="387"/>
      <c r="E197" s="387"/>
      <c r="F197" s="387"/>
      <c r="G197" s="387"/>
      <c r="H197" s="388"/>
      <c r="I197" s="475"/>
      <c r="J197" s="109">
        <f t="shared" si="2"/>
        <v>0</v>
      </c>
      <c r="K197" s="110" t="str">
        <f t="shared" si="3"/>
        <v/>
      </c>
      <c r="L197" s="111"/>
    </row>
    <row r="198" spans="1:12" s="112" customFormat="1" ht="34.5" customHeight="1">
      <c r="A198" s="334" t="s">
        <v>957</v>
      </c>
      <c r="B198" s="108"/>
      <c r="C198" s="386" t="s">
        <v>185</v>
      </c>
      <c r="D198" s="387"/>
      <c r="E198" s="387"/>
      <c r="F198" s="387"/>
      <c r="G198" s="387"/>
      <c r="H198" s="388"/>
      <c r="I198" s="475"/>
      <c r="J198" s="109">
        <f t="shared" si="2"/>
        <v>0</v>
      </c>
      <c r="K198" s="110" t="str">
        <f t="shared" si="3"/>
        <v/>
      </c>
      <c r="L198" s="111"/>
    </row>
    <row r="199" spans="1:12" s="112" customFormat="1" ht="34.5" customHeight="1">
      <c r="A199" s="334" t="s">
        <v>958</v>
      </c>
      <c r="B199" s="108"/>
      <c r="C199" s="386" t="s">
        <v>134</v>
      </c>
      <c r="D199" s="387"/>
      <c r="E199" s="387"/>
      <c r="F199" s="387"/>
      <c r="G199" s="387"/>
      <c r="H199" s="388"/>
      <c r="I199" s="475"/>
      <c r="J199" s="109">
        <f t="shared" si="2"/>
        <v>0</v>
      </c>
      <c r="K199" s="110" t="str">
        <f t="shared" si="3"/>
        <v/>
      </c>
      <c r="L199" s="111"/>
    </row>
    <row r="200" spans="1:12" s="112" customFormat="1" ht="34.5" customHeight="1">
      <c r="A200" s="334" t="s">
        <v>959</v>
      </c>
      <c r="B200" s="108"/>
      <c r="C200" s="386" t="s">
        <v>186</v>
      </c>
      <c r="D200" s="387"/>
      <c r="E200" s="387"/>
      <c r="F200" s="387"/>
      <c r="G200" s="387"/>
      <c r="H200" s="388"/>
      <c r="I200" s="475"/>
      <c r="J200" s="109">
        <f t="shared" si="2"/>
        <v>0</v>
      </c>
      <c r="K200" s="110" t="str">
        <f t="shared" si="3"/>
        <v/>
      </c>
      <c r="L200" s="111"/>
    </row>
    <row r="201" spans="1:12" s="112" customFormat="1" ht="34.5" customHeight="1">
      <c r="A201" s="334" t="s">
        <v>960</v>
      </c>
      <c r="B201" s="108"/>
      <c r="C201" s="386" t="s">
        <v>2066</v>
      </c>
      <c r="D201" s="387"/>
      <c r="E201" s="387"/>
      <c r="F201" s="387"/>
      <c r="G201" s="387"/>
      <c r="H201" s="388"/>
      <c r="I201" s="475"/>
      <c r="J201" s="109">
        <f t="shared" si="2"/>
        <v>0</v>
      </c>
      <c r="K201" s="110" t="str">
        <f t="shared" si="3"/>
        <v/>
      </c>
      <c r="L201" s="111"/>
    </row>
    <row r="202" spans="1:12" s="112" customFormat="1" ht="34.5" customHeight="1">
      <c r="A202" s="334" t="s">
        <v>961</v>
      </c>
      <c r="B202" s="108"/>
      <c r="C202" s="386" t="s">
        <v>188</v>
      </c>
      <c r="D202" s="387"/>
      <c r="E202" s="387"/>
      <c r="F202" s="387"/>
      <c r="G202" s="387"/>
      <c r="H202" s="388"/>
      <c r="I202" s="475"/>
      <c r="J202" s="109">
        <f t="shared" si="2"/>
        <v>0</v>
      </c>
      <c r="K202" s="110" t="str">
        <f t="shared" si="3"/>
        <v/>
      </c>
      <c r="L202" s="111"/>
    </row>
    <row r="203" spans="1:12" s="112" customFormat="1" ht="34.5" customHeight="1">
      <c r="A203" s="334" t="s">
        <v>962</v>
      </c>
      <c r="B203" s="108"/>
      <c r="C203" s="386" t="s">
        <v>189</v>
      </c>
      <c r="D203" s="387"/>
      <c r="E203" s="387"/>
      <c r="F203" s="387"/>
      <c r="G203" s="387"/>
      <c r="H203" s="388"/>
      <c r="I203" s="475"/>
      <c r="J203" s="109">
        <f t="shared" si="2"/>
        <v>0</v>
      </c>
      <c r="K203" s="110" t="str">
        <f t="shared" si="3"/>
        <v/>
      </c>
      <c r="L203" s="111"/>
    </row>
    <row r="204" spans="1:12" s="112" customFormat="1" ht="34.5" customHeight="1">
      <c r="A204" s="334" t="s">
        <v>963</v>
      </c>
      <c r="B204" s="108"/>
      <c r="C204" s="386" t="s">
        <v>190</v>
      </c>
      <c r="D204" s="387"/>
      <c r="E204" s="387"/>
      <c r="F204" s="387"/>
      <c r="G204" s="387"/>
      <c r="H204" s="388"/>
      <c r="I204" s="475"/>
      <c r="J204" s="109">
        <f t="shared" si="2"/>
        <v>0</v>
      </c>
      <c r="K204" s="110" t="str">
        <f t="shared" si="3"/>
        <v/>
      </c>
      <c r="L204" s="111"/>
    </row>
    <row r="205" spans="1:12" s="112" customFormat="1" ht="34.5" customHeight="1">
      <c r="A205" s="334" t="s">
        <v>964</v>
      </c>
      <c r="B205" s="108"/>
      <c r="C205" s="386" t="s">
        <v>191</v>
      </c>
      <c r="D205" s="387"/>
      <c r="E205" s="387"/>
      <c r="F205" s="387"/>
      <c r="G205" s="387"/>
      <c r="H205" s="388"/>
      <c r="I205" s="475"/>
      <c r="J205" s="109">
        <f t="shared" si="2"/>
        <v>0</v>
      </c>
      <c r="K205" s="110" t="str">
        <f t="shared" si="3"/>
        <v/>
      </c>
      <c r="L205" s="111"/>
    </row>
    <row r="206" spans="1:12" s="112" customFormat="1" ht="34.5" customHeight="1">
      <c r="A206" s="334" t="s">
        <v>965</v>
      </c>
      <c r="B206" s="108"/>
      <c r="C206" s="386" t="s">
        <v>192</v>
      </c>
      <c r="D206" s="387"/>
      <c r="E206" s="387"/>
      <c r="F206" s="387"/>
      <c r="G206" s="387"/>
      <c r="H206" s="388"/>
      <c r="I206" s="475"/>
      <c r="J206" s="109">
        <f t="shared" si="2"/>
        <v>0</v>
      </c>
      <c r="K206" s="110" t="str">
        <f t="shared" si="3"/>
        <v/>
      </c>
      <c r="L206" s="111"/>
    </row>
    <row r="207" spans="1:12" s="112" customFormat="1" ht="34.5" customHeight="1">
      <c r="A207" s="334" t="s">
        <v>966</v>
      </c>
      <c r="B207" s="108"/>
      <c r="C207" s="386" t="s">
        <v>2067</v>
      </c>
      <c r="D207" s="387"/>
      <c r="E207" s="387"/>
      <c r="F207" s="387"/>
      <c r="G207" s="387"/>
      <c r="H207" s="388"/>
      <c r="I207" s="475"/>
      <c r="J207" s="109">
        <f t="shared" si="2"/>
        <v>0</v>
      </c>
      <c r="K207" s="110" t="str">
        <f t="shared" si="3"/>
        <v/>
      </c>
      <c r="L207" s="111"/>
    </row>
    <row r="208" spans="1:12" s="112" customFormat="1" ht="34.5" customHeight="1">
      <c r="A208" s="334" t="s">
        <v>967</v>
      </c>
      <c r="B208" s="108"/>
      <c r="C208" s="386" t="s">
        <v>194</v>
      </c>
      <c r="D208" s="387"/>
      <c r="E208" s="387"/>
      <c r="F208" s="387"/>
      <c r="G208" s="387"/>
      <c r="H208" s="388"/>
      <c r="I208" s="475"/>
      <c r="J208" s="109">
        <f t="shared" si="2"/>
        <v>0</v>
      </c>
      <c r="K208" s="110" t="str">
        <f t="shared" si="3"/>
        <v/>
      </c>
      <c r="L208" s="111"/>
    </row>
    <row r="209" spans="1:12" s="112" customFormat="1" ht="34.5" customHeight="1">
      <c r="A209" s="334" t="s">
        <v>968</v>
      </c>
      <c r="B209" s="108"/>
      <c r="C209" s="386" t="s">
        <v>195</v>
      </c>
      <c r="D209" s="387"/>
      <c r="E209" s="387"/>
      <c r="F209" s="387"/>
      <c r="G209" s="387"/>
      <c r="H209" s="388"/>
      <c r="I209" s="475"/>
      <c r="J209" s="109">
        <f t="shared" si="2"/>
        <v>0</v>
      </c>
      <c r="K209" s="110" t="str">
        <f t="shared" si="3"/>
        <v/>
      </c>
      <c r="L209" s="111"/>
    </row>
    <row r="210" spans="1:12" s="112" customFormat="1" ht="34.5" customHeight="1">
      <c r="A210" s="334" t="s">
        <v>969</v>
      </c>
      <c r="B210" s="113"/>
      <c r="C210" s="386" t="s">
        <v>2068</v>
      </c>
      <c r="D210" s="387"/>
      <c r="E210" s="387"/>
      <c r="F210" s="387"/>
      <c r="G210" s="387"/>
      <c r="H210" s="388"/>
      <c r="I210" s="475"/>
      <c r="J210" s="109">
        <f t="shared" si="2"/>
        <v>0</v>
      </c>
      <c r="K210" s="110" t="str">
        <f t="shared" si="3"/>
        <v/>
      </c>
      <c r="L210" s="111"/>
    </row>
    <row r="211" spans="1:12" s="112" customFormat="1" ht="34.5" customHeight="1">
      <c r="A211" s="334" t="s">
        <v>970</v>
      </c>
      <c r="B211" s="113"/>
      <c r="C211" s="386" t="s">
        <v>2069</v>
      </c>
      <c r="D211" s="387"/>
      <c r="E211" s="387"/>
      <c r="F211" s="387"/>
      <c r="G211" s="387"/>
      <c r="H211" s="388"/>
      <c r="I211" s="475"/>
      <c r="J211" s="109">
        <f t="shared" si="2"/>
        <v>0</v>
      </c>
      <c r="K211" s="110" t="str">
        <f t="shared" si="3"/>
        <v/>
      </c>
      <c r="L211" s="111"/>
    </row>
    <row r="212" spans="1:12" s="112" customFormat="1" ht="34.5" customHeight="1">
      <c r="A212" s="334" t="s">
        <v>971</v>
      </c>
      <c r="B212" s="113"/>
      <c r="C212" s="386" t="s">
        <v>2070</v>
      </c>
      <c r="D212" s="387"/>
      <c r="E212" s="387"/>
      <c r="F212" s="387"/>
      <c r="G212" s="387"/>
      <c r="H212" s="388"/>
      <c r="I212" s="475"/>
      <c r="J212" s="109">
        <f t="shared" si="2"/>
        <v>0</v>
      </c>
      <c r="K212" s="110" t="str">
        <f t="shared" si="3"/>
        <v/>
      </c>
      <c r="L212" s="111"/>
    </row>
    <row r="213" spans="1:12" s="112" customFormat="1" ht="34.5" customHeight="1">
      <c r="A213" s="334" t="s">
        <v>972</v>
      </c>
      <c r="B213" s="113"/>
      <c r="C213" s="386" t="s">
        <v>2071</v>
      </c>
      <c r="D213" s="387"/>
      <c r="E213" s="387"/>
      <c r="F213" s="387"/>
      <c r="G213" s="387"/>
      <c r="H213" s="388"/>
      <c r="I213" s="475"/>
      <c r="J213" s="109">
        <f t="shared" si="2"/>
        <v>0</v>
      </c>
      <c r="K213" s="110" t="str">
        <f t="shared" si="3"/>
        <v/>
      </c>
      <c r="L213" s="111"/>
    </row>
    <row r="214" spans="1:12" s="112" customFormat="1" ht="34.5" customHeight="1">
      <c r="A214" s="334" t="s">
        <v>973</v>
      </c>
      <c r="B214" s="108"/>
      <c r="C214" s="386" t="s">
        <v>2072</v>
      </c>
      <c r="D214" s="387"/>
      <c r="E214" s="387"/>
      <c r="F214" s="387"/>
      <c r="G214" s="387"/>
      <c r="H214" s="388"/>
      <c r="I214" s="475"/>
      <c r="J214" s="109">
        <f t="shared" si="2"/>
        <v>0</v>
      </c>
      <c r="K214" s="110" t="str">
        <f t="shared" si="3"/>
        <v/>
      </c>
      <c r="L214" s="111"/>
    </row>
    <row r="215" spans="1:12" s="112" customFormat="1" ht="34.5" customHeight="1">
      <c r="A215" s="334" t="s">
        <v>974</v>
      </c>
      <c r="B215" s="108"/>
      <c r="C215" s="386" t="s">
        <v>2073</v>
      </c>
      <c r="D215" s="387"/>
      <c r="E215" s="387"/>
      <c r="F215" s="387"/>
      <c r="G215" s="387"/>
      <c r="H215" s="388"/>
      <c r="I215" s="475"/>
      <c r="J215" s="109">
        <f t="shared" si="2"/>
        <v>0</v>
      </c>
      <c r="K215" s="110" t="str">
        <f t="shared" si="3"/>
        <v/>
      </c>
      <c r="L215" s="111"/>
    </row>
    <row r="216" spans="1:12" s="112" customFormat="1" ht="34.5" customHeight="1">
      <c r="A216" s="334" t="s">
        <v>975</v>
      </c>
      <c r="B216" s="108"/>
      <c r="C216" s="386" t="s">
        <v>202</v>
      </c>
      <c r="D216" s="387"/>
      <c r="E216" s="387"/>
      <c r="F216" s="387"/>
      <c r="G216" s="387"/>
      <c r="H216" s="388"/>
      <c r="I216" s="475"/>
      <c r="J216" s="109">
        <f t="shared" ref="J216:J227" si="4">IF(SUM(L216:L216)=0,IF(COUNTIF(L216:L216,"未確認")&gt;0,"未確認",IF(COUNTIF(L216:L216,"~*")&gt;0,"*",SUM(L216:L216))),SUM(L216:L216))</f>
        <v>0</v>
      </c>
      <c r="K216" s="110" t="str">
        <f t="shared" ref="K216:K227" si="5">IF(OR(COUNTIF(L216:L216,"未確認")&gt;0,COUNTIF(L216:L216,"~*")&gt;0),"※","")</f>
        <v/>
      </c>
      <c r="L216" s="111"/>
    </row>
    <row r="217" spans="1:12" s="112" customFormat="1" ht="34.5" customHeight="1">
      <c r="A217" s="334" t="s">
        <v>976</v>
      </c>
      <c r="B217" s="108"/>
      <c r="C217" s="386" t="s">
        <v>2074</v>
      </c>
      <c r="D217" s="387"/>
      <c r="E217" s="387"/>
      <c r="F217" s="387"/>
      <c r="G217" s="387"/>
      <c r="H217" s="388"/>
      <c r="I217" s="475"/>
      <c r="J217" s="109">
        <f t="shared" si="4"/>
        <v>0</v>
      </c>
      <c r="K217" s="110" t="str">
        <f t="shared" si="5"/>
        <v/>
      </c>
      <c r="L217" s="111"/>
    </row>
    <row r="218" spans="1:12" s="112" customFormat="1" ht="34.5" customHeight="1">
      <c r="A218" s="334" t="s">
        <v>977</v>
      </c>
      <c r="B218" s="113"/>
      <c r="C218" s="386" t="s">
        <v>2075</v>
      </c>
      <c r="D218" s="387"/>
      <c r="E218" s="387"/>
      <c r="F218" s="387"/>
      <c r="G218" s="387"/>
      <c r="H218" s="388"/>
      <c r="I218" s="475"/>
      <c r="J218" s="109">
        <f t="shared" si="4"/>
        <v>0</v>
      </c>
      <c r="K218" s="110" t="str">
        <f t="shared" si="5"/>
        <v/>
      </c>
      <c r="L218" s="111"/>
    </row>
    <row r="219" spans="1:12" s="112" customFormat="1" ht="34.5" customHeight="1">
      <c r="A219" s="334" t="s">
        <v>978</v>
      </c>
      <c r="B219" s="113"/>
      <c r="C219" s="386" t="s">
        <v>2076</v>
      </c>
      <c r="D219" s="387"/>
      <c r="E219" s="387"/>
      <c r="F219" s="387"/>
      <c r="G219" s="387"/>
      <c r="H219" s="388"/>
      <c r="I219" s="475"/>
      <c r="J219" s="109">
        <f t="shared" si="4"/>
        <v>0</v>
      </c>
      <c r="K219" s="110" t="str">
        <f t="shared" si="5"/>
        <v/>
      </c>
      <c r="L219" s="111"/>
    </row>
    <row r="220" spans="1:12" s="112" customFormat="1" ht="34.5" customHeight="1">
      <c r="A220" s="334" t="s">
        <v>979</v>
      </c>
      <c r="B220" s="113"/>
      <c r="C220" s="386" t="s">
        <v>2077</v>
      </c>
      <c r="D220" s="387"/>
      <c r="E220" s="387"/>
      <c r="F220" s="387"/>
      <c r="G220" s="387"/>
      <c r="H220" s="388"/>
      <c r="I220" s="475"/>
      <c r="J220" s="109">
        <f t="shared" si="4"/>
        <v>0</v>
      </c>
      <c r="K220" s="110" t="str">
        <f t="shared" si="5"/>
        <v/>
      </c>
      <c r="L220" s="111"/>
    </row>
    <row r="221" spans="1:12" s="112" customFormat="1" ht="34.5" customHeight="1">
      <c r="A221" s="334" t="s">
        <v>980</v>
      </c>
      <c r="B221" s="113"/>
      <c r="C221" s="386" t="s">
        <v>2078</v>
      </c>
      <c r="D221" s="387"/>
      <c r="E221" s="387"/>
      <c r="F221" s="387"/>
      <c r="G221" s="387"/>
      <c r="H221" s="388"/>
      <c r="I221" s="475"/>
      <c r="J221" s="109">
        <f t="shared" si="4"/>
        <v>0</v>
      </c>
      <c r="K221" s="110" t="str">
        <f t="shared" si="5"/>
        <v/>
      </c>
      <c r="L221" s="111"/>
    </row>
    <row r="222" spans="1:12" s="112" customFormat="1" ht="34.5" customHeight="1">
      <c r="A222" s="334" t="s">
        <v>981</v>
      </c>
      <c r="B222" s="113"/>
      <c r="C222" s="386" t="s">
        <v>208</v>
      </c>
      <c r="D222" s="387"/>
      <c r="E222" s="387"/>
      <c r="F222" s="387"/>
      <c r="G222" s="387"/>
      <c r="H222" s="388"/>
      <c r="I222" s="475"/>
      <c r="J222" s="109">
        <f t="shared" si="4"/>
        <v>0</v>
      </c>
      <c r="K222" s="110" t="str">
        <f t="shared" si="5"/>
        <v/>
      </c>
      <c r="L222" s="111"/>
    </row>
    <row r="223" spans="1:12" s="112" customFormat="1" ht="34.5" customHeight="1">
      <c r="A223" s="334" t="s">
        <v>982</v>
      </c>
      <c r="B223" s="113"/>
      <c r="C223" s="386" t="s">
        <v>209</v>
      </c>
      <c r="D223" s="387"/>
      <c r="E223" s="387"/>
      <c r="F223" s="387"/>
      <c r="G223" s="387"/>
      <c r="H223" s="388"/>
      <c r="I223" s="475"/>
      <c r="J223" s="109">
        <f t="shared" si="4"/>
        <v>0</v>
      </c>
      <c r="K223" s="110" t="str">
        <f t="shared" si="5"/>
        <v/>
      </c>
      <c r="L223" s="111"/>
    </row>
    <row r="224" spans="1:12" s="112" customFormat="1" ht="34.5" customHeight="1">
      <c r="A224" s="334" t="s">
        <v>983</v>
      </c>
      <c r="B224" s="113"/>
      <c r="C224" s="386" t="s">
        <v>210</v>
      </c>
      <c r="D224" s="387"/>
      <c r="E224" s="387"/>
      <c r="F224" s="387"/>
      <c r="G224" s="387"/>
      <c r="H224" s="388"/>
      <c r="I224" s="475"/>
      <c r="J224" s="109">
        <f t="shared" si="4"/>
        <v>0</v>
      </c>
      <c r="K224" s="110" t="str">
        <f t="shared" si="5"/>
        <v/>
      </c>
      <c r="L224" s="111"/>
    </row>
    <row r="225" spans="1:22" s="112" customFormat="1" ht="34.5" customHeight="1">
      <c r="A225" s="334" t="s">
        <v>984</v>
      </c>
      <c r="B225" s="113"/>
      <c r="C225" s="386" t="s">
        <v>2079</v>
      </c>
      <c r="D225" s="387"/>
      <c r="E225" s="387"/>
      <c r="F225" s="387"/>
      <c r="G225" s="387"/>
      <c r="H225" s="388"/>
      <c r="I225" s="475"/>
      <c r="J225" s="109">
        <f t="shared" si="4"/>
        <v>0</v>
      </c>
      <c r="K225" s="110" t="str">
        <f t="shared" si="5"/>
        <v/>
      </c>
      <c r="L225" s="111"/>
    </row>
    <row r="226" spans="1:22" s="112" customFormat="1" ht="34.5" customHeight="1">
      <c r="A226" s="334" t="s">
        <v>985</v>
      </c>
      <c r="B226" s="113"/>
      <c r="C226" s="386" t="s">
        <v>2080</v>
      </c>
      <c r="D226" s="387"/>
      <c r="E226" s="387"/>
      <c r="F226" s="387"/>
      <c r="G226" s="387"/>
      <c r="H226" s="388"/>
      <c r="I226" s="475"/>
      <c r="J226" s="109">
        <f t="shared" si="4"/>
        <v>0</v>
      </c>
      <c r="K226" s="110" t="str">
        <f t="shared" si="5"/>
        <v/>
      </c>
      <c r="L226" s="111"/>
    </row>
    <row r="227" spans="1:22" s="112" customFormat="1" ht="34.5" customHeight="1">
      <c r="A227" s="334" t="s">
        <v>986</v>
      </c>
      <c r="B227" s="113"/>
      <c r="C227" s="386" t="s">
        <v>2081</v>
      </c>
      <c r="D227" s="387"/>
      <c r="E227" s="387"/>
      <c r="F227" s="387"/>
      <c r="G227" s="387"/>
      <c r="H227" s="388"/>
      <c r="I227" s="476"/>
      <c r="J227" s="109">
        <f t="shared" si="4"/>
        <v>0</v>
      </c>
      <c r="K227" s="110" t="str">
        <f t="shared" si="5"/>
        <v/>
      </c>
      <c r="L227" s="111"/>
    </row>
    <row r="228" spans="1:22" s="1" customFormat="1">
      <c r="A228" s="325"/>
      <c r="B228" s="19"/>
      <c r="C228" s="19"/>
      <c r="D228" s="19"/>
      <c r="E228" s="19"/>
      <c r="F228" s="19"/>
      <c r="G228" s="19"/>
      <c r="H228" s="15"/>
      <c r="I228" s="15"/>
      <c r="J228" s="87"/>
      <c r="K228" s="88"/>
      <c r="L228" s="89"/>
    </row>
    <row r="229" spans="1:22" s="82" customFormat="1">
      <c r="A229" s="325"/>
      <c r="B229" s="83"/>
      <c r="C229" s="60"/>
      <c r="D229" s="60"/>
      <c r="E229" s="60"/>
      <c r="F229" s="60"/>
      <c r="G229" s="60"/>
      <c r="H229" s="90"/>
      <c r="I229" s="90"/>
      <c r="J229" s="87"/>
      <c r="K229" s="88"/>
      <c r="L229" s="89"/>
    </row>
    <row r="230" spans="1:22" s="1" customFormat="1" ht="19.5">
      <c r="A230" s="325"/>
      <c r="B230" s="114"/>
      <c r="C230" s="4"/>
      <c r="D230" s="4"/>
      <c r="E230" s="4"/>
      <c r="F230" s="4"/>
      <c r="G230" s="61"/>
      <c r="H230" s="115"/>
      <c r="I230" s="115"/>
      <c r="J230" s="59"/>
      <c r="K230" s="30"/>
      <c r="L230" s="101"/>
    </row>
    <row r="231" spans="1:22" s="2" customFormat="1">
      <c r="A231" s="325"/>
      <c r="B231" s="19" t="s">
        <v>214</v>
      </c>
      <c r="C231" s="19"/>
      <c r="D231" s="19"/>
      <c r="E231" s="19"/>
      <c r="F231" s="19"/>
      <c r="G231" s="19"/>
      <c r="H231" s="15"/>
      <c r="I231" s="15"/>
      <c r="J231" s="59"/>
      <c r="K231" s="30"/>
      <c r="L231" s="101"/>
    </row>
    <row r="232" spans="1:22">
      <c r="A232" s="325"/>
      <c r="B232" s="19"/>
      <c r="C232" s="19"/>
      <c r="D232" s="19"/>
      <c r="E232" s="19"/>
      <c r="F232" s="19"/>
      <c r="G232" s="19"/>
      <c r="H232" s="15"/>
      <c r="I232" s="15"/>
      <c r="L232" s="23"/>
      <c r="M232" s="9"/>
      <c r="N232" s="9"/>
      <c r="O232" s="9"/>
      <c r="P232" s="9"/>
      <c r="Q232" s="9"/>
      <c r="R232" s="9"/>
      <c r="S232" s="9"/>
      <c r="T232" s="9"/>
      <c r="U232" s="9"/>
      <c r="V232" s="9"/>
    </row>
    <row r="233" spans="1:22" ht="34.5" customHeight="1">
      <c r="A233" s="325"/>
      <c r="B233" s="19"/>
      <c r="C233" s="4"/>
      <c r="D233" s="4"/>
      <c r="F233" s="4"/>
      <c r="G233" s="4"/>
      <c r="H233" s="307"/>
      <c r="I233" s="307"/>
      <c r="J233" s="74" t="s">
        <v>77</v>
      </c>
      <c r="K233" s="75"/>
      <c r="L233" s="76" t="s">
        <v>593</v>
      </c>
      <c r="M233" s="9"/>
      <c r="N233" s="9"/>
      <c r="O233" s="9"/>
      <c r="P233" s="9"/>
      <c r="Q233" s="9"/>
      <c r="R233" s="9"/>
      <c r="S233" s="9"/>
      <c r="T233" s="9"/>
      <c r="U233" s="9"/>
      <c r="V233" s="9"/>
    </row>
    <row r="234" spans="1:22" ht="20.25" customHeight="1">
      <c r="A234" s="325"/>
      <c r="B234" s="2"/>
      <c r="C234" s="4"/>
      <c r="D234" s="4"/>
      <c r="F234" s="4"/>
      <c r="G234" s="4"/>
      <c r="H234" s="307"/>
      <c r="I234" s="65" t="s">
        <v>2022</v>
      </c>
      <c r="J234" s="66"/>
      <c r="K234" s="77"/>
      <c r="L234" s="78" t="s">
        <v>596</v>
      </c>
      <c r="M234" s="9"/>
      <c r="N234" s="9"/>
      <c r="O234" s="9"/>
      <c r="P234" s="9"/>
      <c r="Q234" s="9"/>
      <c r="R234" s="9"/>
      <c r="S234" s="9"/>
      <c r="T234" s="9"/>
      <c r="U234" s="9"/>
      <c r="V234" s="9"/>
    </row>
    <row r="235" spans="1:22" s="82" customFormat="1" ht="106.5" customHeight="1">
      <c r="A235" s="327" t="s">
        <v>987</v>
      </c>
      <c r="B235" s="2"/>
      <c r="C235" s="383" t="s">
        <v>214</v>
      </c>
      <c r="D235" s="384"/>
      <c r="E235" s="384"/>
      <c r="F235" s="384"/>
      <c r="G235" s="384"/>
      <c r="H235" s="385"/>
      <c r="I235" s="116" t="s">
        <v>2082</v>
      </c>
      <c r="J235" s="117" t="s">
        <v>592</v>
      </c>
      <c r="K235" s="118"/>
      <c r="L235" s="119"/>
    </row>
    <row r="236" spans="1:22" s="1" customFormat="1">
      <c r="A236" s="325"/>
      <c r="B236" s="19"/>
      <c r="C236" s="19"/>
      <c r="D236" s="19"/>
      <c r="E236" s="19"/>
      <c r="F236" s="19"/>
      <c r="G236" s="19"/>
      <c r="H236" s="15"/>
      <c r="I236" s="15"/>
      <c r="J236" s="87"/>
      <c r="K236" s="88"/>
      <c r="L236" s="101"/>
    </row>
    <row r="237" spans="1:22" s="82" customFormat="1">
      <c r="A237" s="325"/>
      <c r="B237" s="83"/>
      <c r="C237" s="60"/>
      <c r="D237" s="60"/>
      <c r="E237" s="60"/>
      <c r="F237" s="60"/>
      <c r="G237" s="60"/>
      <c r="H237" s="90"/>
      <c r="I237" s="90"/>
      <c r="J237" s="87"/>
      <c r="K237" s="88"/>
      <c r="L237" s="101"/>
    </row>
    <row r="238" spans="1:22" s="1" customFormat="1">
      <c r="A238" s="325"/>
      <c r="B238" s="2"/>
      <c r="C238" s="4"/>
      <c r="D238" s="4"/>
      <c r="E238" s="4"/>
      <c r="F238" s="4"/>
      <c r="G238" s="4"/>
      <c r="H238" s="307"/>
      <c r="I238" s="307"/>
      <c r="J238" s="121"/>
      <c r="K238" s="30"/>
      <c r="L238" s="101"/>
    </row>
    <row r="239" spans="1:22" s="1" customFormat="1">
      <c r="A239" s="335"/>
      <c r="B239" s="19" t="s">
        <v>217</v>
      </c>
      <c r="C239" s="44"/>
      <c r="D239" s="44"/>
      <c r="E239" s="44"/>
      <c r="F239" s="44"/>
      <c r="G239" s="44"/>
      <c r="H239" s="15"/>
      <c r="I239" s="15"/>
      <c r="J239" s="59"/>
      <c r="K239" s="30"/>
      <c r="L239" s="101"/>
    </row>
    <row r="240" spans="1:22">
      <c r="A240" s="325"/>
      <c r="B240" s="19"/>
      <c r="C240" s="19"/>
      <c r="D240" s="19"/>
      <c r="E240" s="19"/>
      <c r="F240" s="19"/>
      <c r="G240" s="19"/>
      <c r="H240" s="15"/>
      <c r="I240" s="15"/>
      <c r="L240" s="23"/>
      <c r="M240" s="9"/>
      <c r="N240" s="9"/>
      <c r="O240" s="9"/>
      <c r="P240" s="9"/>
      <c r="Q240" s="9"/>
      <c r="R240" s="9"/>
      <c r="S240" s="9"/>
      <c r="T240" s="9"/>
      <c r="U240" s="9"/>
      <c r="V240" s="9"/>
    </row>
    <row r="241" spans="1:22" ht="34.5" customHeight="1">
      <c r="A241" s="335"/>
      <c r="B241" s="19"/>
      <c r="C241" s="4"/>
      <c r="D241" s="4"/>
      <c r="F241" s="4"/>
      <c r="G241" s="4"/>
      <c r="H241" s="307"/>
      <c r="I241" s="307"/>
      <c r="J241" s="74" t="s">
        <v>77</v>
      </c>
      <c r="K241" s="75"/>
      <c r="L241" s="76" t="s">
        <v>593</v>
      </c>
      <c r="M241" s="9"/>
      <c r="N241" s="9"/>
      <c r="O241" s="9"/>
      <c r="P241" s="9"/>
      <c r="Q241" s="9"/>
      <c r="R241" s="9"/>
      <c r="S241" s="9"/>
      <c r="T241" s="9"/>
      <c r="U241" s="9"/>
      <c r="V241" s="9"/>
    </row>
    <row r="242" spans="1:22" ht="20.25" customHeight="1">
      <c r="A242" s="336" t="s">
        <v>988</v>
      </c>
      <c r="B242" s="2"/>
      <c r="C242" s="4"/>
      <c r="D242" s="4"/>
      <c r="F242" s="4"/>
      <c r="G242" s="4"/>
      <c r="H242" s="307"/>
      <c r="I242" s="65" t="s">
        <v>2022</v>
      </c>
      <c r="J242" s="66"/>
      <c r="K242" s="77"/>
      <c r="L242" s="78" t="s">
        <v>596</v>
      </c>
      <c r="M242" s="9"/>
      <c r="N242" s="9"/>
      <c r="O242" s="9"/>
      <c r="P242" s="9"/>
      <c r="Q242" s="9"/>
      <c r="R242" s="9"/>
      <c r="S242" s="9"/>
      <c r="T242" s="9"/>
      <c r="U242" s="9"/>
      <c r="V242" s="9"/>
    </row>
    <row r="243" spans="1:22" s="82" customFormat="1" ht="34.5" customHeight="1">
      <c r="A243" s="337" t="s">
        <v>989</v>
      </c>
      <c r="B243" s="113"/>
      <c r="C243" s="383" t="s">
        <v>218</v>
      </c>
      <c r="D243" s="384"/>
      <c r="E243" s="384"/>
      <c r="F243" s="384"/>
      <c r="G243" s="384"/>
      <c r="H243" s="385"/>
      <c r="I243" s="472" t="s">
        <v>2083</v>
      </c>
      <c r="J243" s="68" t="s">
        <v>226</v>
      </c>
      <c r="K243" s="118"/>
      <c r="L243" s="102"/>
    </row>
    <row r="244" spans="1:22" s="82" customFormat="1" ht="34.5" customHeight="1">
      <c r="A244" s="337" t="s">
        <v>990</v>
      </c>
      <c r="B244" s="113"/>
      <c r="C244" s="383" t="s">
        <v>2084</v>
      </c>
      <c r="D244" s="384"/>
      <c r="E244" s="384"/>
      <c r="F244" s="384"/>
      <c r="G244" s="384"/>
      <c r="H244" s="385"/>
      <c r="I244" s="473"/>
      <c r="J244" s="68" t="s">
        <v>226</v>
      </c>
      <c r="K244" s="118"/>
      <c r="L244" s="97"/>
    </row>
    <row r="245" spans="1:22" s="82" customFormat="1" ht="34.5" customHeight="1">
      <c r="A245" s="337" t="s">
        <v>991</v>
      </c>
      <c r="B245" s="113"/>
      <c r="C245" s="383" t="s">
        <v>2085</v>
      </c>
      <c r="D245" s="384"/>
      <c r="E245" s="384"/>
      <c r="F245" s="384"/>
      <c r="G245" s="384"/>
      <c r="H245" s="385"/>
      <c r="I245" s="474"/>
      <c r="J245" s="68" t="s">
        <v>226</v>
      </c>
      <c r="K245" s="118"/>
      <c r="L245" s="99"/>
    </row>
    <row r="246" spans="1:22" s="1" customFormat="1">
      <c r="A246" s="325"/>
      <c r="B246" s="19"/>
      <c r="C246" s="125"/>
      <c r="D246" s="19"/>
      <c r="E246" s="19"/>
      <c r="F246" s="19"/>
      <c r="G246" s="19"/>
      <c r="H246" s="15"/>
      <c r="I246" s="15"/>
      <c r="J246" s="87"/>
      <c r="K246" s="88"/>
      <c r="L246" s="73"/>
    </row>
    <row r="247" spans="1:22" s="82" customFormat="1">
      <c r="A247" s="325"/>
      <c r="B247" s="83"/>
      <c r="C247" s="60"/>
      <c r="D247" s="60"/>
      <c r="E247" s="60"/>
      <c r="F247" s="60"/>
      <c r="G247" s="60"/>
      <c r="H247" s="90"/>
      <c r="I247" s="90"/>
      <c r="J247" s="87"/>
      <c r="K247" s="88"/>
      <c r="L247" s="89"/>
    </row>
    <row r="248" spans="1:22" s="1" customFormat="1">
      <c r="A248" s="325"/>
      <c r="B248" s="2"/>
      <c r="C248" s="4"/>
      <c r="D248" s="4"/>
      <c r="E248" s="4"/>
      <c r="F248" s="4"/>
      <c r="G248" s="4"/>
      <c r="H248" s="307"/>
      <c r="I248" s="307"/>
      <c r="J248" s="121"/>
      <c r="K248" s="30"/>
      <c r="L248" s="101"/>
    </row>
    <row r="249" spans="1:22" s="1" customFormat="1">
      <c r="A249" s="325"/>
      <c r="B249" s="19" t="s">
        <v>2086</v>
      </c>
      <c r="C249" s="44"/>
      <c r="D249" s="44"/>
      <c r="E249" s="44"/>
      <c r="F249" s="44"/>
      <c r="G249" s="44"/>
      <c r="H249" s="15"/>
      <c r="I249" s="15"/>
      <c r="J249" s="59"/>
      <c r="K249" s="30"/>
      <c r="L249" s="101"/>
    </row>
    <row r="250" spans="1:22">
      <c r="A250" s="325"/>
      <c r="B250" s="19"/>
      <c r="C250" s="19"/>
      <c r="D250" s="19"/>
      <c r="E250" s="19"/>
      <c r="F250" s="19"/>
      <c r="G250" s="19"/>
      <c r="H250" s="15"/>
      <c r="I250" s="15"/>
      <c r="L250" s="23"/>
      <c r="M250" s="9"/>
      <c r="N250" s="9"/>
      <c r="O250" s="9"/>
      <c r="P250" s="9"/>
      <c r="Q250" s="9"/>
      <c r="R250" s="9"/>
      <c r="S250" s="9"/>
      <c r="T250" s="9"/>
      <c r="U250" s="9"/>
      <c r="V250" s="9"/>
    </row>
    <row r="251" spans="1:22" ht="34.5" customHeight="1">
      <c r="A251" s="325"/>
      <c r="B251" s="19"/>
      <c r="C251" s="4"/>
      <c r="D251" s="4"/>
      <c r="F251" s="4"/>
      <c r="G251" s="4"/>
      <c r="H251" s="307"/>
      <c r="I251" s="307"/>
      <c r="J251" s="74" t="s">
        <v>77</v>
      </c>
      <c r="K251" s="75"/>
      <c r="L251" s="76" t="s">
        <v>593</v>
      </c>
      <c r="M251" s="9"/>
      <c r="N251" s="9"/>
      <c r="O251" s="9"/>
      <c r="P251" s="9"/>
      <c r="Q251" s="9"/>
      <c r="R251" s="9"/>
      <c r="S251" s="9"/>
      <c r="T251" s="9"/>
      <c r="U251" s="9"/>
      <c r="V251" s="9"/>
    </row>
    <row r="252" spans="1:22" ht="20.25" customHeight="1">
      <c r="A252" s="325"/>
      <c r="B252" s="2"/>
      <c r="C252" s="60"/>
      <c r="D252" s="4"/>
      <c r="F252" s="4"/>
      <c r="G252" s="4"/>
      <c r="H252" s="307"/>
      <c r="I252" s="65" t="s">
        <v>2022</v>
      </c>
      <c r="J252" s="66"/>
      <c r="K252" s="77"/>
      <c r="L252" s="78" t="s">
        <v>596</v>
      </c>
      <c r="M252" s="9"/>
      <c r="N252" s="9"/>
      <c r="O252" s="9"/>
      <c r="P252" s="9"/>
      <c r="Q252" s="9"/>
      <c r="R252" s="9"/>
      <c r="S252" s="9"/>
      <c r="T252" s="9"/>
      <c r="U252" s="9"/>
      <c r="V252" s="9"/>
    </row>
    <row r="253" spans="1:22" s="82" customFormat="1" ht="56.1" customHeight="1">
      <c r="A253" s="327" t="s">
        <v>992</v>
      </c>
      <c r="B253" s="113"/>
      <c r="C253" s="383" t="s">
        <v>2087</v>
      </c>
      <c r="D253" s="384"/>
      <c r="E253" s="384"/>
      <c r="F253" s="384"/>
      <c r="G253" s="384"/>
      <c r="H253" s="385"/>
      <c r="I253" s="306" t="s">
        <v>2088</v>
      </c>
      <c r="J253" s="68" t="s">
        <v>226</v>
      </c>
      <c r="K253" s="118"/>
      <c r="L253" s="102"/>
    </row>
    <row r="254" spans="1:22" s="82" customFormat="1" ht="98.1" customHeight="1">
      <c r="A254" s="327" t="s">
        <v>993</v>
      </c>
      <c r="B254" s="113"/>
      <c r="C254" s="383" t="s">
        <v>2089</v>
      </c>
      <c r="D254" s="384"/>
      <c r="E254" s="384"/>
      <c r="F254" s="384"/>
      <c r="G254" s="384"/>
      <c r="H254" s="385"/>
      <c r="I254" s="324" t="s">
        <v>2090</v>
      </c>
      <c r="J254" s="68" t="s">
        <v>226</v>
      </c>
      <c r="K254" s="118"/>
      <c r="L254" s="99"/>
    </row>
    <row r="255" spans="1:22" s="1" customFormat="1">
      <c r="A255" s="325"/>
      <c r="B255" s="19"/>
      <c r="C255" s="19"/>
      <c r="D255" s="19"/>
      <c r="E255" s="19"/>
      <c r="F255" s="19"/>
      <c r="G255" s="19"/>
      <c r="H255" s="15"/>
      <c r="I255" s="15"/>
      <c r="J255" s="87"/>
      <c r="K255" s="88"/>
      <c r="L255" s="73"/>
    </row>
    <row r="256" spans="1:22" s="82" customFormat="1">
      <c r="A256" s="325"/>
      <c r="B256" s="83"/>
      <c r="C256" s="60"/>
      <c r="D256" s="60"/>
      <c r="E256" s="60"/>
      <c r="F256" s="60"/>
      <c r="G256" s="60"/>
      <c r="H256" s="90"/>
      <c r="I256" s="90"/>
      <c r="J256" s="87"/>
      <c r="K256" s="88"/>
      <c r="L256" s="89"/>
    </row>
    <row r="257" spans="1:22" s="1" customFormat="1">
      <c r="A257" s="325"/>
      <c r="B257" s="113"/>
      <c r="C257" s="4"/>
      <c r="D257" s="4"/>
      <c r="E257" s="126"/>
      <c r="F257" s="126"/>
      <c r="G257" s="126"/>
      <c r="H257" s="127"/>
      <c r="I257" s="127"/>
      <c r="J257" s="87"/>
      <c r="K257" s="88"/>
      <c r="L257" s="89"/>
    </row>
    <row r="258" spans="1:22" s="1" customFormat="1">
      <c r="A258" s="325"/>
      <c r="B258" s="19" t="s">
        <v>229</v>
      </c>
      <c r="C258" s="44"/>
      <c r="D258" s="44"/>
      <c r="E258" s="44"/>
      <c r="F258" s="44"/>
      <c r="G258" s="15"/>
      <c r="H258" s="15"/>
      <c r="I258" s="15"/>
      <c r="J258" s="59"/>
      <c r="K258" s="30"/>
      <c r="L258" s="101"/>
    </row>
    <row r="259" spans="1:22">
      <c r="A259" s="325"/>
      <c r="B259" s="19"/>
      <c r="C259" s="19"/>
      <c r="D259" s="19"/>
      <c r="E259" s="19"/>
      <c r="F259" s="19"/>
      <c r="G259" s="19"/>
      <c r="H259" s="15"/>
      <c r="I259" s="15"/>
      <c r="L259" s="23"/>
      <c r="M259" s="9"/>
      <c r="N259" s="9"/>
      <c r="O259" s="9"/>
      <c r="P259" s="9"/>
      <c r="Q259" s="9"/>
      <c r="R259" s="9"/>
      <c r="S259" s="9"/>
      <c r="T259" s="9"/>
      <c r="U259" s="9"/>
      <c r="V259" s="9"/>
    </row>
    <row r="260" spans="1:22" ht="34.5" customHeight="1">
      <c r="A260" s="325"/>
      <c r="B260" s="19"/>
      <c r="C260" s="4"/>
      <c r="D260" s="4"/>
      <c r="F260" s="4"/>
      <c r="G260" s="4"/>
      <c r="H260" s="307"/>
      <c r="I260" s="307"/>
      <c r="J260" s="74" t="s">
        <v>77</v>
      </c>
      <c r="K260" s="75"/>
      <c r="L260" s="76" t="s">
        <v>593</v>
      </c>
      <c r="M260" s="9"/>
      <c r="N260" s="9"/>
      <c r="O260" s="9"/>
      <c r="P260" s="9"/>
      <c r="Q260" s="9"/>
      <c r="R260" s="9"/>
      <c r="S260" s="9"/>
      <c r="T260" s="9"/>
      <c r="U260" s="9"/>
      <c r="V260" s="9"/>
    </row>
    <row r="261" spans="1:22">
      <c r="A261" s="325"/>
      <c r="B261" s="2"/>
      <c r="C261" s="60"/>
      <c r="D261" s="4"/>
      <c r="F261" s="4"/>
      <c r="G261" s="4"/>
      <c r="H261" s="307"/>
      <c r="I261" s="65" t="s">
        <v>2022</v>
      </c>
      <c r="J261" s="66"/>
      <c r="K261" s="77"/>
      <c r="L261" s="78" t="s">
        <v>596</v>
      </c>
      <c r="M261" s="9"/>
      <c r="N261" s="9"/>
      <c r="O261" s="9"/>
      <c r="P261" s="9"/>
      <c r="Q261" s="9"/>
      <c r="R261" s="9"/>
      <c r="S261" s="9"/>
      <c r="T261" s="9"/>
      <c r="U261" s="9"/>
      <c r="V261" s="9"/>
    </row>
    <row r="262" spans="1:22" s="82" customFormat="1" ht="56.1" customHeight="1">
      <c r="A262" s="327" t="s">
        <v>994</v>
      </c>
      <c r="B262" s="113"/>
      <c r="C262" s="383" t="s">
        <v>230</v>
      </c>
      <c r="D262" s="384"/>
      <c r="E262" s="384"/>
      <c r="F262" s="384"/>
      <c r="G262" s="384"/>
      <c r="H262" s="385"/>
      <c r="I262" s="129" t="s">
        <v>2091</v>
      </c>
      <c r="J262" s="68" t="s">
        <v>589</v>
      </c>
      <c r="K262" s="118"/>
      <c r="L262" s="102"/>
    </row>
    <row r="263" spans="1:22" s="82" customFormat="1" ht="56.1" customHeight="1">
      <c r="A263" s="327" t="s">
        <v>995</v>
      </c>
      <c r="B263" s="113"/>
      <c r="C263" s="383" t="s">
        <v>233</v>
      </c>
      <c r="D263" s="384"/>
      <c r="E263" s="384"/>
      <c r="F263" s="384"/>
      <c r="G263" s="384"/>
      <c r="H263" s="385"/>
      <c r="I263" s="129" t="s">
        <v>2092</v>
      </c>
      <c r="J263" s="68" t="s">
        <v>226</v>
      </c>
      <c r="K263" s="118"/>
      <c r="L263" s="97"/>
    </row>
    <row r="264" spans="1:22" s="82" customFormat="1" ht="56.1" customHeight="1">
      <c r="A264" s="327" t="s">
        <v>996</v>
      </c>
      <c r="B264" s="113"/>
      <c r="C264" s="383" t="s">
        <v>2093</v>
      </c>
      <c r="D264" s="384"/>
      <c r="E264" s="384"/>
      <c r="F264" s="384"/>
      <c r="G264" s="384"/>
      <c r="H264" s="385"/>
      <c r="I264" s="129" t="s">
        <v>2094</v>
      </c>
      <c r="J264" s="68" t="s">
        <v>226</v>
      </c>
      <c r="K264" s="118"/>
      <c r="L264" s="99"/>
    </row>
    <row r="265" spans="1:22" s="1" customFormat="1">
      <c r="A265" s="325"/>
      <c r="B265" s="19"/>
      <c r="C265" s="19"/>
      <c r="D265" s="19"/>
      <c r="E265" s="19"/>
      <c r="F265" s="19"/>
      <c r="G265" s="19"/>
      <c r="H265" s="15"/>
      <c r="I265" s="15"/>
      <c r="J265" s="87"/>
      <c r="K265" s="88"/>
      <c r="L265" s="73"/>
    </row>
    <row r="266" spans="1:22" s="82" customFormat="1">
      <c r="A266" s="325"/>
      <c r="B266" s="83"/>
      <c r="C266" s="60"/>
      <c r="D266" s="60"/>
      <c r="E266" s="60"/>
      <c r="F266" s="60"/>
      <c r="G266" s="60"/>
      <c r="H266" s="90"/>
      <c r="I266" s="90"/>
      <c r="J266" s="87"/>
      <c r="K266" s="88"/>
      <c r="L266" s="89"/>
    </row>
    <row r="267" spans="1:22" s="1" customFormat="1">
      <c r="A267" s="325"/>
      <c r="B267" s="2"/>
      <c r="C267" s="4"/>
      <c r="D267" s="4"/>
      <c r="E267" s="4"/>
      <c r="F267" s="4"/>
      <c r="G267" s="4"/>
      <c r="H267" s="307"/>
      <c r="I267" s="307"/>
      <c r="J267" s="59"/>
      <c r="K267" s="30"/>
      <c r="L267" s="101"/>
    </row>
    <row r="268" spans="1:22">
      <c r="A268" s="325"/>
      <c r="B268" s="19" t="s">
        <v>237</v>
      </c>
      <c r="C268" s="19"/>
      <c r="D268" s="19"/>
      <c r="E268" s="19"/>
      <c r="F268" s="19"/>
      <c r="G268" s="19"/>
      <c r="H268" s="15"/>
      <c r="I268" s="15"/>
      <c r="J268" s="8"/>
      <c r="L268" s="130"/>
      <c r="M268" s="9"/>
      <c r="N268" s="9"/>
      <c r="O268" s="9"/>
      <c r="P268" s="9"/>
      <c r="Q268" s="9"/>
      <c r="R268" s="9"/>
      <c r="S268" s="9"/>
      <c r="T268" s="9"/>
      <c r="U268" s="9"/>
      <c r="V268" s="9"/>
    </row>
    <row r="269" spans="1:22">
      <c r="A269" s="325"/>
      <c r="B269" s="19"/>
      <c r="C269" s="19"/>
      <c r="D269" s="19"/>
      <c r="E269" s="19"/>
      <c r="F269" s="19"/>
      <c r="G269" s="19"/>
      <c r="H269" s="15"/>
      <c r="I269" s="15"/>
      <c r="L269" s="23"/>
      <c r="M269" s="9"/>
      <c r="N269" s="9"/>
      <c r="O269" s="9"/>
      <c r="P269" s="9"/>
      <c r="Q269" s="9"/>
      <c r="R269" s="9"/>
      <c r="S269" s="9"/>
      <c r="T269" s="9"/>
      <c r="U269" s="9"/>
      <c r="V269" s="9"/>
    </row>
    <row r="270" spans="1:22" ht="34.5" customHeight="1">
      <c r="A270" s="325"/>
      <c r="B270" s="19"/>
      <c r="C270" s="4"/>
      <c r="D270" s="4"/>
      <c r="F270" s="4"/>
      <c r="G270" s="4"/>
      <c r="H270" s="307"/>
      <c r="I270" s="307"/>
      <c r="J270" s="74" t="s">
        <v>77</v>
      </c>
      <c r="K270" s="75"/>
      <c r="L270" s="76" t="s">
        <v>593</v>
      </c>
      <c r="M270" s="9"/>
      <c r="N270" s="9"/>
      <c r="O270" s="9"/>
      <c r="P270" s="9"/>
      <c r="Q270" s="9"/>
      <c r="R270" s="9"/>
      <c r="S270" s="9"/>
      <c r="T270" s="9"/>
      <c r="U270" s="9"/>
      <c r="V270" s="9"/>
    </row>
    <row r="271" spans="1:22" ht="20.25" customHeight="1">
      <c r="A271" s="325"/>
      <c r="B271" s="2"/>
      <c r="C271" s="60"/>
      <c r="D271" s="4"/>
      <c r="F271" s="4"/>
      <c r="G271" s="4"/>
      <c r="H271" s="307"/>
      <c r="I271" s="65" t="s">
        <v>2095</v>
      </c>
      <c r="J271" s="66"/>
      <c r="K271" s="77"/>
      <c r="L271" s="78" t="s">
        <v>596</v>
      </c>
      <c r="M271" s="9"/>
      <c r="N271" s="9"/>
      <c r="O271" s="9"/>
      <c r="P271" s="9"/>
      <c r="Q271" s="9"/>
      <c r="R271" s="9"/>
      <c r="S271" s="9"/>
      <c r="T271" s="9"/>
      <c r="U271" s="9"/>
      <c r="V271" s="9"/>
    </row>
    <row r="272" spans="1:22" s="82" customFormat="1" ht="34.5" customHeight="1">
      <c r="A272" s="327" t="s">
        <v>997</v>
      </c>
      <c r="B272" s="83"/>
      <c r="C272" s="457" t="s">
        <v>238</v>
      </c>
      <c r="D272" s="463"/>
      <c r="E272" s="463"/>
      <c r="F272" s="463"/>
      <c r="G272" s="457" t="s">
        <v>239</v>
      </c>
      <c r="H272" s="457"/>
      <c r="I272" s="469" t="s">
        <v>2096</v>
      </c>
      <c r="J272" s="131">
        <v>6</v>
      </c>
      <c r="K272" s="118" t="str">
        <f t="shared" ref="K272:K299" si="6">IF(OR(COUNTIF(L272:L272,"未確認")&gt;0,COUNTIF(L272:L272,"~*")&gt;0),"※","")</f>
        <v/>
      </c>
      <c r="L272" s="132"/>
    </row>
    <row r="273" spans="1:12" s="82" customFormat="1" ht="34.5" customHeight="1">
      <c r="A273" s="327" t="s">
        <v>997</v>
      </c>
      <c r="B273" s="83"/>
      <c r="C273" s="463"/>
      <c r="D273" s="463"/>
      <c r="E273" s="463"/>
      <c r="F273" s="463"/>
      <c r="G273" s="457" t="s">
        <v>241</v>
      </c>
      <c r="H273" s="457"/>
      <c r="I273" s="470"/>
      <c r="J273" s="133"/>
      <c r="K273" s="118" t="str">
        <f t="shared" si="6"/>
        <v/>
      </c>
      <c r="L273" s="134"/>
    </row>
    <row r="274" spans="1:12" s="82" customFormat="1" ht="34.5" customHeight="1">
      <c r="A274" s="327" t="s">
        <v>999</v>
      </c>
      <c r="B274" s="83"/>
      <c r="C274" s="457" t="s">
        <v>242</v>
      </c>
      <c r="D274" s="463"/>
      <c r="E274" s="463"/>
      <c r="F274" s="463"/>
      <c r="G274" s="457" t="s">
        <v>239</v>
      </c>
      <c r="H274" s="457"/>
      <c r="I274" s="470"/>
      <c r="J274" s="131"/>
      <c r="K274" s="118" t="str">
        <f t="shared" si="6"/>
        <v/>
      </c>
      <c r="L274" s="132"/>
    </row>
    <row r="275" spans="1:12" s="82" customFormat="1" ht="34.5" customHeight="1">
      <c r="A275" s="327" t="s">
        <v>999</v>
      </c>
      <c r="B275" s="83"/>
      <c r="C275" s="463"/>
      <c r="D275" s="463"/>
      <c r="E275" s="463"/>
      <c r="F275" s="463"/>
      <c r="G275" s="457" t="s">
        <v>241</v>
      </c>
      <c r="H275" s="457"/>
      <c r="I275" s="470"/>
      <c r="J275" s="133">
        <v>0.6</v>
      </c>
      <c r="K275" s="118" t="str">
        <f t="shared" si="6"/>
        <v/>
      </c>
      <c r="L275" s="134"/>
    </row>
    <row r="276" spans="1:12" s="82" customFormat="1" ht="34.5" customHeight="1">
      <c r="A276" s="338" t="s">
        <v>1000</v>
      </c>
      <c r="B276" s="114"/>
      <c r="C276" s="457" t="s">
        <v>243</v>
      </c>
      <c r="D276" s="457"/>
      <c r="E276" s="457"/>
      <c r="F276" s="457"/>
      <c r="G276" s="457" t="s">
        <v>239</v>
      </c>
      <c r="H276" s="457"/>
      <c r="I276" s="470"/>
      <c r="J276" s="131">
        <f t="shared" ref="J276:J291" si="7">IF(SUM(L276:L276)=0,IF(COUNTIF(L276:L276,"未確認")&gt;0,"未確認",IF(COUNTIF(L276:L276,"~*")&gt;0,"*",SUM(L276:L276))),SUM(L276:L276))</f>
        <v>28</v>
      </c>
      <c r="K276" s="118" t="str">
        <f t="shared" si="6"/>
        <v/>
      </c>
      <c r="L276" s="135">
        <v>28</v>
      </c>
    </row>
    <row r="277" spans="1:12" s="82" customFormat="1" ht="34.5" customHeight="1">
      <c r="A277" s="338" t="s">
        <v>1000</v>
      </c>
      <c r="B277" s="114"/>
      <c r="C277" s="457"/>
      <c r="D277" s="457"/>
      <c r="E277" s="457"/>
      <c r="F277" s="457"/>
      <c r="G277" s="457" t="s">
        <v>241</v>
      </c>
      <c r="H277" s="457"/>
      <c r="I277" s="470"/>
      <c r="J277" s="131">
        <f t="shared" si="7"/>
        <v>0</v>
      </c>
      <c r="K277" s="118" t="str">
        <f t="shared" si="6"/>
        <v/>
      </c>
      <c r="L277" s="136"/>
    </row>
    <row r="278" spans="1:12" s="82" customFormat="1" ht="34.5" customHeight="1">
      <c r="A278" s="338" t="s">
        <v>1001</v>
      </c>
      <c r="B278" s="114"/>
      <c r="C278" s="457" t="s">
        <v>244</v>
      </c>
      <c r="D278" s="458"/>
      <c r="E278" s="458"/>
      <c r="F278" s="458"/>
      <c r="G278" s="457" t="s">
        <v>239</v>
      </c>
      <c r="H278" s="457"/>
      <c r="I278" s="470"/>
      <c r="J278" s="131">
        <f t="shared" si="7"/>
        <v>0</v>
      </c>
      <c r="K278" s="118" t="str">
        <f t="shared" si="6"/>
        <v/>
      </c>
      <c r="L278" s="135"/>
    </row>
    <row r="279" spans="1:12" s="82" customFormat="1" ht="34.5" customHeight="1">
      <c r="A279" s="338" t="s">
        <v>1001</v>
      </c>
      <c r="B279" s="114"/>
      <c r="C279" s="458"/>
      <c r="D279" s="458"/>
      <c r="E279" s="458"/>
      <c r="F279" s="458"/>
      <c r="G279" s="457" t="s">
        <v>241</v>
      </c>
      <c r="H279" s="457"/>
      <c r="I279" s="470"/>
      <c r="J279" s="131">
        <f t="shared" si="7"/>
        <v>0</v>
      </c>
      <c r="K279" s="118" t="str">
        <f t="shared" si="6"/>
        <v/>
      </c>
      <c r="L279" s="136"/>
    </row>
    <row r="280" spans="1:12" s="82" customFormat="1" ht="34.5" customHeight="1">
      <c r="A280" s="338" t="s">
        <v>1002</v>
      </c>
      <c r="B280" s="114"/>
      <c r="C280" s="457" t="s">
        <v>245</v>
      </c>
      <c r="D280" s="458"/>
      <c r="E280" s="458"/>
      <c r="F280" s="458"/>
      <c r="G280" s="457" t="s">
        <v>239</v>
      </c>
      <c r="H280" s="457"/>
      <c r="I280" s="470"/>
      <c r="J280" s="131">
        <f t="shared" si="7"/>
        <v>8</v>
      </c>
      <c r="K280" s="118" t="str">
        <f t="shared" si="6"/>
        <v/>
      </c>
      <c r="L280" s="135">
        <v>8</v>
      </c>
    </row>
    <row r="281" spans="1:12" s="82" customFormat="1" ht="34.5" customHeight="1">
      <c r="A281" s="338" t="s">
        <v>1002</v>
      </c>
      <c r="B281" s="114"/>
      <c r="C281" s="458"/>
      <c r="D281" s="458"/>
      <c r="E281" s="458"/>
      <c r="F281" s="458"/>
      <c r="G281" s="457" t="s">
        <v>241</v>
      </c>
      <c r="H281" s="457"/>
      <c r="I281" s="470"/>
      <c r="J281" s="131">
        <f t="shared" si="7"/>
        <v>0</v>
      </c>
      <c r="K281" s="118" t="str">
        <f t="shared" si="6"/>
        <v/>
      </c>
      <c r="L281" s="136"/>
    </row>
    <row r="282" spans="1:12" s="82" customFormat="1" ht="34.5" customHeight="1">
      <c r="A282" s="338" t="s">
        <v>1003</v>
      </c>
      <c r="B282" s="114"/>
      <c r="C282" s="457" t="s">
        <v>246</v>
      </c>
      <c r="D282" s="458"/>
      <c r="E282" s="458"/>
      <c r="F282" s="458"/>
      <c r="G282" s="457" t="s">
        <v>239</v>
      </c>
      <c r="H282" s="457"/>
      <c r="I282" s="470"/>
      <c r="J282" s="131">
        <f t="shared" si="7"/>
        <v>0</v>
      </c>
      <c r="K282" s="118" t="str">
        <f t="shared" si="6"/>
        <v/>
      </c>
      <c r="L282" s="135"/>
    </row>
    <row r="283" spans="1:12" s="82" customFormat="1" ht="34.5" customHeight="1">
      <c r="A283" s="338" t="s">
        <v>1003</v>
      </c>
      <c r="B283" s="83"/>
      <c r="C283" s="458"/>
      <c r="D283" s="458"/>
      <c r="E283" s="458"/>
      <c r="F283" s="458"/>
      <c r="G283" s="457" t="s">
        <v>241</v>
      </c>
      <c r="H283" s="457"/>
      <c r="I283" s="470"/>
      <c r="J283" s="131">
        <f t="shared" si="7"/>
        <v>0</v>
      </c>
      <c r="K283" s="118" t="str">
        <f t="shared" si="6"/>
        <v/>
      </c>
      <c r="L283" s="136"/>
    </row>
    <row r="284" spans="1:12" s="82" customFormat="1" ht="34.5" customHeight="1">
      <c r="A284" s="338" t="s">
        <v>1004</v>
      </c>
      <c r="B284" s="83"/>
      <c r="C284" s="457" t="s">
        <v>247</v>
      </c>
      <c r="D284" s="458"/>
      <c r="E284" s="458"/>
      <c r="F284" s="458"/>
      <c r="G284" s="457" t="s">
        <v>239</v>
      </c>
      <c r="H284" s="457"/>
      <c r="I284" s="470"/>
      <c r="J284" s="131">
        <f t="shared" si="7"/>
        <v>0</v>
      </c>
      <c r="K284" s="118" t="str">
        <f t="shared" si="6"/>
        <v/>
      </c>
      <c r="L284" s="135"/>
    </row>
    <row r="285" spans="1:12" s="82" customFormat="1" ht="34.5" customHeight="1">
      <c r="A285" s="338" t="s">
        <v>1004</v>
      </c>
      <c r="B285" s="83"/>
      <c r="C285" s="458"/>
      <c r="D285" s="458"/>
      <c r="E285" s="458"/>
      <c r="F285" s="458"/>
      <c r="G285" s="457" t="s">
        <v>241</v>
      </c>
      <c r="H285" s="457"/>
      <c r="I285" s="470"/>
      <c r="J285" s="131">
        <f t="shared" si="7"/>
        <v>0</v>
      </c>
      <c r="K285" s="118" t="str">
        <f t="shared" si="6"/>
        <v/>
      </c>
      <c r="L285" s="136"/>
    </row>
    <row r="286" spans="1:12" s="82" customFormat="1" ht="34.5" customHeight="1">
      <c r="A286" s="338" t="s">
        <v>1005</v>
      </c>
      <c r="B286" s="83"/>
      <c r="C286" s="457" t="s">
        <v>248</v>
      </c>
      <c r="D286" s="458"/>
      <c r="E286" s="458"/>
      <c r="F286" s="458"/>
      <c r="G286" s="457" t="s">
        <v>239</v>
      </c>
      <c r="H286" s="457"/>
      <c r="I286" s="470"/>
      <c r="J286" s="131">
        <f t="shared" si="7"/>
        <v>0</v>
      </c>
      <c r="K286" s="118" t="str">
        <f t="shared" si="6"/>
        <v/>
      </c>
      <c r="L286" s="135"/>
    </row>
    <row r="287" spans="1:12" s="82" customFormat="1" ht="34.5" customHeight="1">
      <c r="A287" s="338" t="s">
        <v>1005</v>
      </c>
      <c r="B287" s="83"/>
      <c r="C287" s="458"/>
      <c r="D287" s="458"/>
      <c r="E287" s="458"/>
      <c r="F287" s="458"/>
      <c r="G287" s="457" t="s">
        <v>241</v>
      </c>
      <c r="H287" s="457"/>
      <c r="I287" s="470"/>
      <c r="J287" s="131">
        <f t="shared" si="7"/>
        <v>0</v>
      </c>
      <c r="K287" s="118" t="str">
        <f t="shared" si="6"/>
        <v/>
      </c>
      <c r="L287" s="136"/>
    </row>
    <row r="288" spans="1:12" s="82" customFormat="1" ht="34.5" customHeight="1">
      <c r="A288" s="338" t="s">
        <v>1006</v>
      </c>
      <c r="B288" s="83"/>
      <c r="C288" s="457" t="s">
        <v>249</v>
      </c>
      <c r="D288" s="458"/>
      <c r="E288" s="458"/>
      <c r="F288" s="458"/>
      <c r="G288" s="457" t="s">
        <v>239</v>
      </c>
      <c r="H288" s="457"/>
      <c r="I288" s="470"/>
      <c r="J288" s="131">
        <f t="shared" si="7"/>
        <v>0</v>
      </c>
      <c r="K288" s="118" t="str">
        <f t="shared" si="6"/>
        <v/>
      </c>
      <c r="L288" s="135"/>
    </row>
    <row r="289" spans="1:22" s="82" customFormat="1" ht="34.5" customHeight="1">
      <c r="A289" s="338" t="s">
        <v>1006</v>
      </c>
      <c r="B289" s="83"/>
      <c r="C289" s="458"/>
      <c r="D289" s="458"/>
      <c r="E289" s="458"/>
      <c r="F289" s="458"/>
      <c r="G289" s="457" t="s">
        <v>241</v>
      </c>
      <c r="H289" s="457"/>
      <c r="I289" s="470"/>
      <c r="J289" s="131">
        <f t="shared" si="7"/>
        <v>0</v>
      </c>
      <c r="K289" s="118" t="str">
        <f t="shared" si="6"/>
        <v/>
      </c>
      <c r="L289" s="136"/>
    </row>
    <row r="290" spans="1:22" s="82" customFormat="1" ht="34.5" customHeight="1">
      <c r="A290" s="338" t="s">
        <v>1007</v>
      </c>
      <c r="B290" s="83"/>
      <c r="C290" s="457" t="s">
        <v>250</v>
      </c>
      <c r="D290" s="458"/>
      <c r="E290" s="458"/>
      <c r="F290" s="458"/>
      <c r="G290" s="457" t="s">
        <v>239</v>
      </c>
      <c r="H290" s="457"/>
      <c r="I290" s="470"/>
      <c r="J290" s="131">
        <f t="shared" si="7"/>
        <v>1</v>
      </c>
      <c r="K290" s="118" t="str">
        <f t="shared" si="6"/>
        <v/>
      </c>
      <c r="L290" s="135">
        <v>1</v>
      </c>
    </row>
    <row r="291" spans="1:22" s="82" customFormat="1" ht="34.5" customHeight="1">
      <c r="A291" s="338" t="s">
        <v>1007</v>
      </c>
      <c r="B291" s="83"/>
      <c r="C291" s="458"/>
      <c r="D291" s="458"/>
      <c r="E291" s="458"/>
      <c r="F291" s="458"/>
      <c r="G291" s="457" t="s">
        <v>241</v>
      </c>
      <c r="H291" s="457"/>
      <c r="I291" s="470"/>
      <c r="J291" s="131">
        <f t="shared" si="7"/>
        <v>0</v>
      </c>
      <c r="K291" s="118" t="str">
        <f t="shared" si="6"/>
        <v/>
      </c>
      <c r="L291" s="136"/>
    </row>
    <row r="292" spans="1:22" s="82" customFormat="1" ht="34.5" customHeight="1">
      <c r="A292" s="327" t="s">
        <v>1008</v>
      </c>
      <c r="B292" s="83"/>
      <c r="C292" s="457" t="s">
        <v>251</v>
      </c>
      <c r="D292" s="463"/>
      <c r="E292" s="463"/>
      <c r="F292" s="463"/>
      <c r="G292" s="457" t="s">
        <v>239</v>
      </c>
      <c r="H292" s="457"/>
      <c r="I292" s="470"/>
      <c r="J292" s="131">
        <v>5</v>
      </c>
      <c r="K292" s="118" t="str">
        <f t="shared" si="6"/>
        <v/>
      </c>
      <c r="L292" s="132"/>
    </row>
    <row r="293" spans="1:22" s="82" customFormat="1" ht="34.5" customHeight="1">
      <c r="A293" s="327" t="s">
        <v>1008</v>
      </c>
      <c r="B293" s="83"/>
      <c r="C293" s="463"/>
      <c r="D293" s="463"/>
      <c r="E293" s="463"/>
      <c r="F293" s="463"/>
      <c r="G293" s="457" t="s">
        <v>241</v>
      </c>
      <c r="H293" s="457"/>
      <c r="I293" s="470"/>
      <c r="J293" s="131"/>
      <c r="K293" s="118" t="str">
        <f t="shared" si="6"/>
        <v/>
      </c>
      <c r="L293" s="134"/>
    </row>
    <row r="294" spans="1:22" s="82" customFormat="1" ht="34.5" customHeight="1">
      <c r="A294" s="327" t="s">
        <v>1009</v>
      </c>
      <c r="B294" s="83"/>
      <c r="C294" s="457" t="s">
        <v>252</v>
      </c>
      <c r="D294" s="463"/>
      <c r="E294" s="463"/>
      <c r="F294" s="463"/>
      <c r="G294" s="457" t="s">
        <v>239</v>
      </c>
      <c r="H294" s="457"/>
      <c r="I294" s="470"/>
      <c r="J294" s="131">
        <v>6</v>
      </c>
      <c r="K294" s="118" t="str">
        <f t="shared" si="6"/>
        <v/>
      </c>
      <c r="L294" s="132"/>
    </row>
    <row r="295" spans="1:22" s="82" customFormat="1" ht="34.5" customHeight="1">
      <c r="A295" s="327" t="s">
        <v>1009</v>
      </c>
      <c r="B295" s="83"/>
      <c r="C295" s="463"/>
      <c r="D295" s="463"/>
      <c r="E295" s="463"/>
      <c r="F295" s="463"/>
      <c r="G295" s="457" t="s">
        <v>241</v>
      </c>
      <c r="H295" s="457"/>
      <c r="I295" s="470"/>
      <c r="J295" s="131"/>
      <c r="K295" s="118" t="str">
        <f t="shared" si="6"/>
        <v/>
      </c>
      <c r="L295" s="134"/>
    </row>
    <row r="296" spans="1:22" s="82" customFormat="1" ht="34.5" customHeight="1">
      <c r="A296" s="338" t="s">
        <v>1010</v>
      </c>
      <c r="B296" s="83"/>
      <c r="C296" s="457" t="s">
        <v>1494</v>
      </c>
      <c r="D296" s="458"/>
      <c r="E296" s="458"/>
      <c r="F296" s="458"/>
      <c r="G296" s="457" t="s">
        <v>239</v>
      </c>
      <c r="H296" s="457"/>
      <c r="I296" s="470"/>
      <c r="J296" s="131">
        <f>IF(SUM(L296:L296)=0,IF(COUNTIF(L296:L296,"未確認")&gt;0,"未確認",IF(COUNTIF(L296:L296,"~*")&gt;0,"*",SUM(L296:L296))),SUM(L296:L296))</f>
        <v>0</v>
      </c>
      <c r="K296" s="118" t="str">
        <f t="shared" si="6"/>
        <v/>
      </c>
      <c r="L296" s="135"/>
    </row>
    <row r="297" spans="1:22" s="82" customFormat="1" ht="34.5" customHeight="1">
      <c r="A297" s="338" t="s">
        <v>1010</v>
      </c>
      <c r="B297" s="83"/>
      <c r="C297" s="458"/>
      <c r="D297" s="458"/>
      <c r="E297" s="458"/>
      <c r="F297" s="458"/>
      <c r="G297" s="457" t="s">
        <v>241</v>
      </c>
      <c r="H297" s="457"/>
      <c r="I297" s="470"/>
      <c r="J297" s="131">
        <f>IF(SUM(L297:L297)=0,IF(COUNTIF(L297:L297,"未確認")&gt;0,"未確認",IF(COUNTIF(L297:L297,"~*")&gt;0,"*",SUM(L297:L297))),SUM(L297:L297))</f>
        <v>0</v>
      </c>
      <c r="K297" s="118" t="str">
        <f t="shared" si="6"/>
        <v/>
      </c>
      <c r="L297" s="136"/>
    </row>
    <row r="298" spans="1:22" s="82" customFormat="1" ht="34.5" customHeight="1">
      <c r="A298" s="338" t="s">
        <v>1011</v>
      </c>
      <c r="B298" s="83"/>
      <c r="C298" s="457" t="s">
        <v>254</v>
      </c>
      <c r="D298" s="463"/>
      <c r="E298" s="463"/>
      <c r="F298" s="463"/>
      <c r="G298" s="457" t="s">
        <v>239</v>
      </c>
      <c r="H298" s="457"/>
      <c r="I298" s="470"/>
      <c r="J298" s="131">
        <f>IF(SUM(L298:L298)=0,IF(COUNTIF(L298:L298,"未確認")&gt;0,"未確認",IF(COUNTIF(L298:L298,"~*")&gt;0,"*",SUM(L298:L298))),SUM(L298:L298))</f>
        <v>0</v>
      </c>
      <c r="K298" s="118" t="str">
        <f t="shared" si="6"/>
        <v/>
      </c>
      <c r="L298" s="135"/>
    </row>
    <row r="299" spans="1:22" s="82" customFormat="1" ht="34.5" customHeight="1">
      <c r="A299" s="338" t="s">
        <v>1011</v>
      </c>
      <c r="B299" s="83"/>
      <c r="C299" s="463"/>
      <c r="D299" s="463"/>
      <c r="E299" s="463"/>
      <c r="F299" s="463"/>
      <c r="G299" s="457" t="s">
        <v>241</v>
      </c>
      <c r="H299" s="457"/>
      <c r="I299" s="471"/>
      <c r="J299" s="131">
        <f>IF(SUM(L299:L299)=0,IF(COUNTIF(L299:L299,"未確認")&gt;0,"未確認",IF(COUNTIF(L299:L299,"~*")&gt;0,"*",SUM(L299:L299))),SUM(L299:L299))</f>
        <v>0</v>
      </c>
      <c r="K299" s="118" t="str">
        <f t="shared" si="6"/>
        <v/>
      </c>
      <c r="L299" s="136"/>
    </row>
    <row r="300" spans="1:22" s="1" customFormat="1">
      <c r="A300" s="325"/>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5"/>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5"/>
      <c r="B302" s="19"/>
      <c r="C302" s="4"/>
      <c r="D302" s="4"/>
      <c r="F302" s="4"/>
      <c r="G302" s="4"/>
      <c r="H302" s="307"/>
      <c r="I302" s="307"/>
      <c r="J302" s="74" t="s">
        <v>77</v>
      </c>
      <c r="K302" s="75"/>
      <c r="L302" s="316" t="s">
        <v>255</v>
      </c>
      <c r="M302" s="9"/>
      <c r="N302" s="9"/>
      <c r="O302" s="130"/>
      <c r="P302" s="130"/>
      <c r="Q302" s="130"/>
      <c r="R302" s="130"/>
      <c r="S302" s="130"/>
      <c r="T302" s="130"/>
      <c r="U302" s="130"/>
      <c r="V302" s="130"/>
    </row>
    <row r="303" spans="1:22" ht="20.25" customHeight="1">
      <c r="A303" s="325"/>
      <c r="B303" s="2"/>
      <c r="C303" s="60"/>
      <c r="D303" s="4"/>
      <c r="F303" s="4"/>
      <c r="G303" s="4"/>
      <c r="H303" s="307"/>
      <c r="I303" s="65" t="s">
        <v>2022</v>
      </c>
      <c r="J303" s="66"/>
      <c r="K303" s="77"/>
      <c r="L303" s="316" t="s">
        <v>256</v>
      </c>
      <c r="M303" s="316" t="s">
        <v>257</v>
      </c>
      <c r="N303" s="316" t="s">
        <v>258</v>
      </c>
      <c r="O303" s="130"/>
      <c r="P303" s="130"/>
      <c r="Q303" s="130"/>
      <c r="R303" s="130"/>
      <c r="S303" s="130"/>
      <c r="T303" s="130"/>
      <c r="U303" s="130"/>
      <c r="V303" s="9"/>
    </row>
    <row r="304" spans="1:22" s="82" customFormat="1" ht="34.5" customHeight="1">
      <c r="A304" s="338" t="s">
        <v>1013</v>
      </c>
      <c r="B304" s="114"/>
      <c r="C304" s="457" t="s">
        <v>243</v>
      </c>
      <c r="D304" s="457"/>
      <c r="E304" s="457"/>
      <c r="F304" s="457"/>
      <c r="G304" s="383" t="s">
        <v>239</v>
      </c>
      <c r="H304" s="385"/>
      <c r="I304" s="466" t="s">
        <v>1014</v>
      </c>
      <c r="J304" s="138"/>
      <c r="K304" s="139"/>
      <c r="L304" s="135">
        <v>1</v>
      </c>
      <c r="M304" s="135">
        <v>52</v>
      </c>
      <c r="N304" s="135"/>
      <c r="O304" s="130"/>
      <c r="P304" s="130"/>
      <c r="Q304" s="130"/>
      <c r="R304" s="130"/>
      <c r="S304" s="130"/>
      <c r="T304" s="130"/>
      <c r="U304" s="130"/>
    </row>
    <row r="305" spans="1:21" s="82" customFormat="1" ht="34.5" customHeight="1">
      <c r="A305" s="338" t="s">
        <v>1013</v>
      </c>
      <c r="B305" s="114"/>
      <c r="C305" s="457"/>
      <c r="D305" s="457"/>
      <c r="E305" s="457"/>
      <c r="F305" s="457"/>
      <c r="G305" s="383" t="s">
        <v>241</v>
      </c>
      <c r="H305" s="385"/>
      <c r="I305" s="467"/>
      <c r="J305" s="138"/>
      <c r="K305" s="140"/>
      <c r="L305" s="136"/>
      <c r="M305" s="136"/>
      <c r="N305" s="136"/>
      <c r="O305" s="130"/>
      <c r="P305" s="130"/>
      <c r="Q305" s="130"/>
      <c r="R305" s="130"/>
      <c r="S305" s="130"/>
      <c r="T305" s="130"/>
      <c r="U305" s="130"/>
    </row>
    <row r="306" spans="1:21" s="82" customFormat="1" ht="34.5" customHeight="1">
      <c r="A306" s="338" t="s">
        <v>1015</v>
      </c>
      <c r="B306" s="114"/>
      <c r="C306" s="457" t="s">
        <v>244</v>
      </c>
      <c r="D306" s="458"/>
      <c r="E306" s="458"/>
      <c r="F306" s="458"/>
      <c r="G306" s="383" t="s">
        <v>239</v>
      </c>
      <c r="H306" s="385"/>
      <c r="I306" s="467"/>
      <c r="J306" s="138"/>
      <c r="K306" s="139"/>
      <c r="L306" s="135"/>
      <c r="M306" s="135"/>
      <c r="N306" s="135"/>
      <c r="O306" s="130"/>
      <c r="P306" s="130"/>
      <c r="Q306" s="130"/>
      <c r="R306" s="130"/>
      <c r="S306" s="130"/>
      <c r="T306" s="130"/>
      <c r="U306" s="130"/>
    </row>
    <row r="307" spans="1:21" s="82" customFormat="1" ht="34.5" customHeight="1">
      <c r="A307" s="338" t="s">
        <v>1015</v>
      </c>
      <c r="B307" s="114"/>
      <c r="C307" s="458"/>
      <c r="D307" s="458"/>
      <c r="E307" s="458"/>
      <c r="F307" s="458"/>
      <c r="G307" s="383" t="s">
        <v>241</v>
      </c>
      <c r="H307" s="385"/>
      <c r="I307" s="467"/>
      <c r="J307" s="138"/>
      <c r="K307" s="140"/>
      <c r="L307" s="136"/>
      <c r="M307" s="136"/>
      <c r="N307" s="136"/>
      <c r="O307" s="130"/>
      <c r="P307" s="130"/>
      <c r="Q307" s="130"/>
      <c r="R307" s="130"/>
      <c r="S307" s="130"/>
      <c r="T307" s="130"/>
      <c r="U307" s="130"/>
    </row>
    <row r="308" spans="1:21" s="82" customFormat="1" ht="34.5" customHeight="1">
      <c r="A308" s="338" t="s">
        <v>1016</v>
      </c>
      <c r="B308" s="114"/>
      <c r="C308" s="457" t="s">
        <v>245</v>
      </c>
      <c r="D308" s="458"/>
      <c r="E308" s="458"/>
      <c r="F308" s="458"/>
      <c r="G308" s="383" t="s">
        <v>239</v>
      </c>
      <c r="H308" s="385"/>
      <c r="I308" s="467"/>
      <c r="J308" s="138"/>
      <c r="K308" s="139"/>
      <c r="L308" s="135"/>
      <c r="M308" s="135">
        <v>2</v>
      </c>
      <c r="N308" s="135"/>
      <c r="O308" s="130"/>
      <c r="P308" s="130"/>
      <c r="Q308" s="130"/>
      <c r="R308" s="130"/>
      <c r="S308" s="130"/>
      <c r="T308" s="130"/>
      <c r="U308" s="130"/>
    </row>
    <row r="309" spans="1:21" s="82" customFormat="1" ht="34.5" customHeight="1">
      <c r="A309" s="338" t="s">
        <v>1016</v>
      </c>
      <c r="B309" s="114"/>
      <c r="C309" s="458"/>
      <c r="D309" s="458"/>
      <c r="E309" s="458"/>
      <c r="F309" s="458"/>
      <c r="G309" s="383" t="s">
        <v>241</v>
      </c>
      <c r="H309" s="385"/>
      <c r="I309" s="467"/>
      <c r="J309" s="138"/>
      <c r="K309" s="140"/>
      <c r="L309" s="136"/>
      <c r="M309" s="136"/>
      <c r="N309" s="136"/>
      <c r="O309" s="130"/>
      <c r="P309" s="130"/>
      <c r="Q309" s="130"/>
      <c r="R309" s="130"/>
      <c r="S309" s="130"/>
      <c r="T309" s="130"/>
      <c r="U309" s="130"/>
    </row>
    <row r="310" spans="1:21" s="82" customFormat="1" ht="34.5" customHeight="1">
      <c r="A310" s="338" t="s">
        <v>1017</v>
      </c>
      <c r="B310" s="114"/>
      <c r="C310" s="457" t="s">
        <v>246</v>
      </c>
      <c r="D310" s="458"/>
      <c r="E310" s="458"/>
      <c r="F310" s="458"/>
      <c r="G310" s="383" t="s">
        <v>239</v>
      </c>
      <c r="H310" s="385"/>
      <c r="I310" s="467"/>
      <c r="J310" s="138"/>
      <c r="K310" s="139"/>
      <c r="L310" s="135"/>
      <c r="M310" s="135"/>
      <c r="N310" s="135"/>
      <c r="O310" s="130"/>
      <c r="P310" s="130"/>
      <c r="Q310" s="130"/>
      <c r="R310" s="130"/>
      <c r="S310" s="130"/>
      <c r="T310" s="130"/>
      <c r="U310" s="130"/>
    </row>
    <row r="311" spans="1:21" s="82" customFormat="1" ht="34.5" customHeight="1">
      <c r="A311" s="338" t="s">
        <v>1017</v>
      </c>
      <c r="B311" s="83"/>
      <c r="C311" s="458"/>
      <c r="D311" s="458"/>
      <c r="E311" s="458"/>
      <c r="F311" s="458"/>
      <c r="G311" s="383" t="s">
        <v>241</v>
      </c>
      <c r="H311" s="385"/>
      <c r="I311" s="467"/>
      <c r="J311" s="138"/>
      <c r="K311" s="140"/>
      <c r="L311" s="136"/>
      <c r="M311" s="136"/>
      <c r="N311" s="136"/>
      <c r="O311" s="130"/>
      <c r="P311" s="130"/>
      <c r="Q311" s="130"/>
      <c r="R311" s="130"/>
      <c r="S311" s="130"/>
      <c r="T311" s="130"/>
      <c r="U311" s="130"/>
    </row>
    <row r="312" spans="1:21" s="82" customFormat="1" ht="34.5" customHeight="1">
      <c r="A312" s="338" t="s">
        <v>1018</v>
      </c>
      <c r="B312" s="83"/>
      <c r="C312" s="457" t="s">
        <v>247</v>
      </c>
      <c r="D312" s="458"/>
      <c r="E312" s="458"/>
      <c r="F312" s="458"/>
      <c r="G312" s="383" t="s">
        <v>239</v>
      </c>
      <c r="H312" s="385"/>
      <c r="I312" s="467"/>
      <c r="J312" s="138"/>
      <c r="K312" s="139"/>
      <c r="L312" s="135"/>
      <c r="M312" s="135">
        <v>3</v>
      </c>
      <c r="N312" s="135"/>
      <c r="O312" s="130"/>
      <c r="P312" s="130"/>
      <c r="Q312" s="130"/>
      <c r="R312" s="130"/>
      <c r="S312" s="130"/>
      <c r="T312" s="130"/>
      <c r="U312" s="130"/>
    </row>
    <row r="313" spans="1:21" s="82" customFormat="1" ht="34.5" customHeight="1">
      <c r="A313" s="338" t="s">
        <v>1018</v>
      </c>
      <c r="B313" s="83"/>
      <c r="C313" s="458"/>
      <c r="D313" s="458"/>
      <c r="E313" s="458"/>
      <c r="F313" s="458"/>
      <c r="G313" s="383" t="s">
        <v>241</v>
      </c>
      <c r="H313" s="385"/>
      <c r="I313" s="467"/>
      <c r="J313" s="138"/>
      <c r="K313" s="140"/>
      <c r="L313" s="136"/>
      <c r="M313" s="136"/>
      <c r="N313" s="136"/>
      <c r="O313" s="130"/>
      <c r="P313" s="130"/>
      <c r="Q313" s="130"/>
      <c r="R313" s="130"/>
      <c r="S313" s="130"/>
      <c r="T313" s="130"/>
      <c r="U313" s="130"/>
    </row>
    <row r="314" spans="1:21" s="82" customFormat="1" ht="34.5" customHeight="1">
      <c r="A314" s="338" t="s">
        <v>1019</v>
      </c>
      <c r="B314" s="83"/>
      <c r="C314" s="457" t="s">
        <v>248</v>
      </c>
      <c r="D314" s="458"/>
      <c r="E314" s="458"/>
      <c r="F314" s="458"/>
      <c r="G314" s="383" t="s">
        <v>239</v>
      </c>
      <c r="H314" s="385"/>
      <c r="I314" s="467"/>
      <c r="J314" s="138"/>
      <c r="K314" s="139"/>
      <c r="L314" s="135"/>
      <c r="M314" s="135"/>
      <c r="N314" s="135"/>
      <c r="O314" s="130"/>
      <c r="P314" s="130"/>
      <c r="Q314" s="130"/>
      <c r="R314" s="130"/>
      <c r="S314" s="130"/>
      <c r="T314" s="130"/>
      <c r="U314" s="130"/>
    </row>
    <row r="315" spans="1:21" s="82" customFormat="1" ht="34.5" customHeight="1">
      <c r="A315" s="338" t="s">
        <v>1019</v>
      </c>
      <c r="B315" s="83"/>
      <c r="C315" s="458"/>
      <c r="D315" s="458"/>
      <c r="E315" s="458"/>
      <c r="F315" s="458"/>
      <c r="G315" s="383" t="s">
        <v>241</v>
      </c>
      <c r="H315" s="385"/>
      <c r="I315" s="467"/>
      <c r="J315" s="138"/>
      <c r="K315" s="140"/>
      <c r="L315" s="136"/>
      <c r="M315" s="136"/>
      <c r="N315" s="136"/>
      <c r="O315" s="130"/>
      <c r="P315" s="130"/>
      <c r="Q315" s="130"/>
      <c r="R315" s="130"/>
      <c r="S315" s="130"/>
      <c r="T315" s="130"/>
      <c r="U315" s="130"/>
    </row>
    <row r="316" spans="1:21" s="82" customFormat="1" ht="34.5" customHeight="1">
      <c r="A316" s="338" t="s">
        <v>1020</v>
      </c>
      <c r="B316" s="83"/>
      <c r="C316" s="457" t="s">
        <v>249</v>
      </c>
      <c r="D316" s="458"/>
      <c r="E316" s="458"/>
      <c r="F316" s="458"/>
      <c r="G316" s="383" t="s">
        <v>239</v>
      </c>
      <c r="H316" s="385"/>
      <c r="I316" s="467"/>
      <c r="J316" s="138"/>
      <c r="K316" s="139"/>
      <c r="L316" s="135"/>
      <c r="M316" s="135"/>
      <c r="N316" s="135"/>
      <c r="O316" s="130"/>
      <c r="P316" s="130"/>
      <c r="Q316" s="130"/>
      <c r="R316" s="130"/>
      <c r="S316" s="130"/>
      <c r="T316" s="130"/>
      <c r="U316" s="130"/>
    </row>
    <row r="317" spans="1:21" s="82" customFormat="1" ht="34.5" customHeight="1">
      <c r="A317" s="338" t="s">
        <v>1020</v>
      </c>
      <c r="B317" s="83"/>
      <c r="C317" s="458"/>
      <c r="D317" s="458"/>
      <c r="E317" s="458"/>
      <c r="F317" s="458"/>
      <c r="G317" s="383" t="s">
        <v>241</v>
      </c>
      <c r="H317" s="385"/>
      <c r="I317" s="467"/>
      <c r="J317" s="138"/>
      <c r="K317" s="140"/>
      <c r="L317" s="136"/>
      <c r="M317" s="136"/>
      <c r="N317" s="136"/>
      <c r="O317" s="130"/>
      <c r="P317" s="130"/>
      <c r="Q317" s="130"/>
      <c r="R317" s="130"/>
      <c r="S317" s="130"/>
      <c r="T317" s="130"/>
      <c r="U317" s="130"/>
    </row>
    <row r="318" spans="1:21" s="82" customFormat="1" ht="34.5" customHeight="1">
      <c r="A318" s="338" t="s">
        <v>1021</v>
      </c>
      <c r="B318" s="83"/>
      <c r="C318" s="457" t="s">
        <v>250</v>
      </c>
      <c r="D318" s="458"/>
      <c r="E318" s="458"/>
      <c r="F318" s="458"/>
      <c r="G318" s="383" t="s">
        <v>239</v>
      </c>
      <c r="H318" s="385"/>
      <c r="I318" s="467"/>
      <c r="J318" s="138"/>
      <c r="K318" s="139"/>
      <c r="L318" s="135"/>
      <c r="M318" s="135">
        <v>1</v>
      </c>
      <c r="N318" s="135"/>
      <c r="O318" s="130"/>
      <c r="P318" s="130"/>
      <c r="Q318" s="130"/>
      <c r="R318" s="130"/>
      <c r="S318" s="130"/>
      <c r="T318" s="130"/>
      <c r="U318" s="130"/>
    </row>
    <row r="319" spans="1:21" s="82" customFormat="1" ht="34.5" customHeight="1">
      <c r="A319" s="338" t="s">
        <v>1021</v>
      </c>
      <c r="B319" s="83"/>
      <c r="C319" s="458"/>
      <c r="D319" s="458"/>
      <c r="E319" s="458"/>
      <c r="F319" s="458"/>
      <c r="G319" s="383" t="s">
        <v>241</v>
      </c>
      <c r="H319" s="385"/>
      <c r="I319" s="467"/>
      <c r="J319" s="138"/>
      <c r="K319" s="140"/>
      <c r="L319" s="136"/>
      <c r="M319" s="136"/>
      <c r="N319" s="136"/>
      <c r="O319" s="130"/>
      <c r="P319" s="130"/>
      <c r="Q319" s="130"/>
      <c r="R319" s="130"/>
      <c r="S319" s="130"/>
      <c r="T319" s="130"/>
      <c r="U319" s="130"/>
    </row>
    <row r="320" spans="1:21" s="82" customFormat="1" ht="34.5" customHeight="1">
      <c r="A320" s="338" t="s">
        <v>1022</v>
      </c>
      <c r="B320" s="83"/>
      <c r="C320" s="457" t="s">
        <v>260</v>
      </c>
      <c r="D320" s="458"/>
      <c r="E320" s="458"/>
      <c r="F320" s="458"/>
      <c r="G320" s="383" t="s">
        <v>239</v>
      </c>
      <c r="H320" s="385"/>
      <c r="I320" s="467"/>
      <c r="J320" s="138"/>
      <c r="K320" s="139"/>
      <c r="L320" s="135"/>
      <c r="M320" s="135">
        <v>7</v>
      </c>
      <c r="N320" s="135"/>
      <c r="O320" s="130"/>
      <c r="P320" s="130"/>
      <c r="Q320" s="130"/>
      <c r="R320" s="130"/>
      <c r="S320" s="130"/>
      <c r="T320" s="130"/>
      <c r="U320" s="130"/>
    </row>
    <row r="321" spans="1:22" s="82" customFormat="1" ht="34.5" customHeight="1">
      <c r="A321" s="338" t="s">
        <v>1022</v>
      </c>
      <c r="B321" s="83"/>
      <c r="C321" s="458"/>
      <c r="D321" s="458"/>
      <c r="E321" s="458"/>
      <c r="F321" s="458"/>
      <c r="G321" s="383" t="s">
        <v>241</v>
      </c>
      <c r="H321" s="385"/>
      <c r="I321" s="467"/>
      <c r="J321" s="138"/>
      <c r="K321" s="140"/>
      <c r="L321" s="136"/>
      <c r="M321" s="136"/>
      <c r="N321" s="136"/>
      <c r="O321" s="130"/>
      <c r="P321" s="130"/>
      <c r="Q321" s="130"/>
      <c r="R321" s="130"/>
      <c r="S321" s="130"/>
      <c r="T321" s="130"/>
      <c r="U321" s="130"/>
    </row>
    <row r="322" spans="1:22" s="82" customFormat="1" ht="34.5" customHeight="1">
      <c r="A322" s="338" t="s">
        <v>1023</v>
      </c>
      <c r="B322" s="83"/>
      <c r="C322" s="457" t="s">
        <v>254</v>
      </c>
      <c r="D322" s="463"/>
      <c r="E322" s="463"/>
      <c r="F322" s="463"/>
      <c r="G322" s="383" t="s">
        <v>239</v>
      </c>
      <c r="H322" s="385"/>
      <c r="I322" s="467"/>
      <c r="J322" s="138"/>
      <c r="K322" s="141"/>
      <c r="L322" s="135"/>
      <c r="M322" s="135">
        <v>3</v>
      </c>
      <c r="N322" s="135"/>
      <c r="O322" s="130"/>
      <c r="P322" s="130"/>
      <c r="Q322" s="130"/>
      <c r="R322" s="130"/>
      <c r="S322" s="130"/>
      <c r="T322" s="130"/>
      <c r="U322" s="130"/>
    </row>
    <row r="323" spans="1:22" s="82" customFormat="1" ht="34.5" customHeight="1">
      <c r="A323" s="338" t="s">
        <v>1023</v>
      </c>
      <c r="B323" s="83"/>
      <c r="C323" s="463"/>
      <c r="D323" s="463"/>
      <c r="E323" s="463"/>
      <c r="F323" s="463"/>
      <c r="G323" s="383" t="s">
        <v>241</v>
      </c>
      <c r="H323" s="385"/>
      <c r="I323" s="468"/>
      <c r="J323" s="142"/>
      <c r="K323" s="143"/>
      <c r="L323" s="136"/>
      <c r="M323" s="136"/>
      <c r="N323" s="136"/>
      <c r="O323" s="130"/>
      <c r="P323" s="130"/>
      <c r="Q323" s="130"/>
      <c r="R323" s="130"/>
      <c r="S323" s="130"/>
      <c r="T323" s="130"/>
      <c r="U323" s="130"/>
    </row>
    <row r="324" spans="1:22" s="1" customFormat="1">
      <c r="A324" s="325"/>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5"/>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5"/>
      <c r="B326" s="83"/>
      <c r="C326" s="4"/>
      <c r="D326" s="4"/>
      <c r="E326" s="4"/>
      <c r="F326" s="4"/>
      <c r="G326" s="4"/>
      <c r="H326" s="307"/>
      <c r="I326" s="307"/>
      <c r="J326" s="101"/>
      <c r="K326" s="30"/>
      <c r="L326" s="101"/>
      <c r="M326" s="101"/>
      <c r="N326" s="101"/>
      <c r="O326" s="101"/>
      <c r="P326" s="101"/>
      <c r="Q326" s="101"/>
      <c r="R326" s="101"/>
      <c r="S326" s="101"/>
      <c r="T326" s="101"/>
      <c r="U326" s="101"/>
      <c r="V326" s="101"/>
    </row>
    <row r="327" spans="1:22" s="1" customFormat="1">
      <c r="A327" s="325"/>
      <c r="B327" s="19" t="s">
        <v>261</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5"/>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5"/>
      <c r="B329" s="19"/>
      <c r="C329" s="4"/>
      <c r="D329" s="4"/>
      <c r="F329" s="4"/>
      <c r="G329" s="4"/>
      <c r="H329" s="307"/>
      <c r="I329" s="307"/>
      <c r="J329" s="74" t="s">
        <v>77</v>
      </c>
      <c r="K329" s="75"/>
      <c r="L329" s="76" t="s">
        <v>593</v>
      </c>
      <c r="M329" s="9"/>
      <c r="N329" s="9"/>
      <c r="O329" s="9"/>
      <c r="P329" s="9"/>
      <c r="Q329" s="9"/>
      <c r="R329" s="9"/>
      <c r="S329" s="9"/>
      <c r="T329" s="9"/>
      <c r="U329" s="9"/>
      <c r="V329" s="9"/>
    </row>
    <row r="330" spans="1:22" ht="20.25" customHeight="1">
      <c r="A330" s="325"/>
      <c r="B330" s="2"/>
      <c r="C330" s="60"/>
      <c r="D330" s="4"/>
      <c r="F330" s="4"/>
      <c r="G330" s="4"/>
      <c r="H330" s="307"/>
      <c r="I330" s="65" t="s">
        <v>2022</v>
      </c>
      <c r="J330" s="66"/>
      <c r="K330" s="77"/>
      <c r="L330" s="78" t="s">
        <v>596</v>
      </c>
      <c r="M330" s="9"/>
      <c r="N330" s="9"/>
      <c r="O330" s="9"/>
      <c r="P330" s="9"/>
      <c r="Q330" s="9"/>
      <c r="R330" s="9"/>
      <c r="S330" s="9"/>
      <c r="T330" s="9"/>
      <c r="U330" s="9"/>
      <c r="V330" s="9"/>
    </row>
    <row r="331" spans="1:22" s="82" customFormat="1" ht="34.5" customHeight="1">
      <c r="A331" s="338" t="s">
        <v>1024</v>
      </c>
      <c r="B331" s="2"/>
      <c r="C331" s="383" t="s">
        <v>262</v>
      </c>
      <c r="D331" s="384"/>
      <c r="E331" s="384"/>
      <c r="F331" s="384"/>
      <c r="G331" s="384"/>
      <c r="H331" s="385"/>
      <c r="I331" s="406" t="s">
        <v>1495</v>
      </c>
      <c r="J331" s="68" t="s">
        <v>226</v>
      </c>
      <c r="K331" s="118"/>
      <c r="L331" s="144"/>
    </row>
    <row r="332" spans="1:22" s="82" customFormat="1" ht="34.5" customHeight="1">
      <c r="A332" s="338" t="s">
        <v>1025</v>
      </c>
      <c r="B332" s="146"/>
      <c r="C332" s="464" t="s">
        <v>264</v>
      </c>
      <c r="D332" s="464"/>
      <c r="E332" s="464"/>
      <c r="F332" s="423"/>
      <c r="G332" s="457" t="s">
        <v>238</v>
      </c>
      <c r="H332" s="314" t="s">
        <v>265</v>
      </c>
      <c r="I332" s="420"/>
      <c r="J332" s="131"/>
      <c r="K332" s="118"/>
      <c r="L332" s="147"/>
    </row>
    <row r="333" spans="1:22" s="82" customFormat="1" ht="34.5" customHeight="1">
      <c r="A333" s="338" t="s">
        <v>1025</v>
      </c>
      <c r="B333" s="146"/>
      <c r="C333" s="457"/>
      <c r="D333" s="457"/>
      <c r="E333" s="457"/>
      <c r="F333" s="458"/>
      <c r="G333" s="457"/>
      <c r="H333" s="314" t="s">
        <v>266</v>
      </c>
      <c r="I333" s="420"/>
      <c r="J333" s="133"/>
      <c r="K333" s="118"/>
      <c r="L333" s="147"/>
    </row>
    <row r="334" spans="1:22" s="82" customFormat="1" ht="34.5" customHeight="1">
      <c r="A334" s="338" t="s">
        <v>1026</v>
      </c>
      <c r="B334" s="146"/>
      <c r="C334" s="457"/>
      <c r="D334" s="457"/>
      <c r="E334" s="457"/>
      <c r="F334" s="458"/>
      <c r="G334" s="457" t="s">
        <v>267</v>
      </c>
      <c r="H334" s="314" t="s">
        <v>265</v>
      </c>
      <c r="I334" s="420"/>
      <c r="J334" s="131"/>
      <c r="K334" s="118"/>
      <c r="L334" s="147"/>
    </row>
    <row r="335" spans="1:22" s="82" customFormat="1" ht="34.5" customHeight="1">
      <c r="A335" s="338" t="s">
        <v>1026</v>
      </c>
      <c r="B335" s="146"/>
      <c r="C335" s="457"/>
      <c r="D335" s="457"/>
      <c r="E335" s="457"/>
      <c r="F335" s="458"/>
      <c r="G335" s="458"/>
      <c r="H335" s="314" t="s">
        <v>266</v>
      </c>
      <c r="I335" s="420"/>
      <c r="J335" s="133"/>
      <c r="K335" s="118"/>
      <c r="L335" s="147"/>
    </row>
    <row r="336" spans="1:22" s="82" customFormat="1" ht="34.5" customHeight="1">
      <c r="A336" s="338" t="s">
        <v>1027</v>
      </c>
      <c r="B336" s="146"/>
      <c r="C336" s="457"/>
      <c r="D336" s="457"/>
      <c r="E336" s="457"/>
      <c r="F336" s="458"/>
      <c r="G336" s="457" t="s">
        <v>1028</v>
      </c>
      <c r="H336" s="314" t="s">
        <v>265</v>
      </c>
      <c r="I336" s="420"/>
      <c r="J336" s="131"/>
      <c r="K336" s="118"/>
      <c r="L336" s="147"/>
    </row>
    <row r="337" spans="1:22" s="82" customFormat="1" ht="34.5" customHeight="1">
      <c r="A337" s="338" t="s">
        <v>1027</v>
      </c>
      <c r="B337" s="146"/>
      <c r="C337" s="457"/>
      <c r="D337" s="457"/>
      <c r="E337" s="457"/>
      <c r="F337" s="458"/>
      <c r="G337" s="458"/>
      <c r="H337" s="314" t="s">
        <v>266</v>
      </c>
      <c r="I337" s="420"/>
      <c r="J337" s="133"/>
      <c r="K337" s="118"/>
      <c r="L337" s="147"/>
    </row>
    <row r="338" spans="1:22" s="82" customFormat="1" ht="34.5" customHeight="1">
      <c r="A338" s="338" t="s">
        <v>1029</v>
      </c>
      <c r="B338" s="146"/>
      <c r="C338" s="457"/>
      <c r="D338" s="457"/>
      <c r="E338" s="457"/>
      <c r="F338" s="458"/>
      <c r="G338" s="465" t="s">
        <v>269</v>
      </c>
      <c r="H338" s="314" t="s">
        <v>265</v>
      </c>
      <c r="I338" s="420"/>
      <c r="J338" s="131"/>
      <c r="K338" s="118"/>
      <c r="L338" s="147"/>
    </row>
    <row r="339" spans="1:22" s="82" customFormat="1" ht="34.5" customHeight="1">
      <c r="A339" s="338" t="s">
        <v>1029</v>
      </c>
      <c r="B339" s="146"/>
      <c r="C339" s="457"/>
      <c r="D339" s="457"/>
      <c r="E339" s="457"/>
      <c r="F339" s="458"/>
      <c r="G339" s="458"/>
      <c r="H339" s="314" t="s">
        <v>266</v>
      </c>
      <c r="I339" s="420"/>
      <c r="J339" s="133"/>
      <c r="K339" s="118"/>
      <c r="L339" s="147"/>
    </row>
    <row r="340" spans="1:22" s="82" customFormat="1" ht="34.5" customHeight="1">
      <c r="A340" s="338" t="s">
        <v>1030</v>
      </c>
      <c r="B340" s="146"/>
      <c r="C340" s="457"/>
      <c r="D340" s="457"/>
      <c r="E340" s="457"/>
      <c r="F340" s="458"/>
      <c r="G340" s="457" t="s">
        <v>270</v>
      </c>
      <c r="H340" s="314" t="s">
        <v>265</v>
      </c>
      <c r="I340" s="420"/>
      <c r="J340" s="131"/>
      <c r="K340" s="118"/>
      <c r="L340" s="147"/>
    </row>
    <row r="341" spans="1:22" s="82" customFormat="1" ht="34.5" customHeight="1">
      <c r="A341" s="338" t="s">
        <v>1030</v>
      </c>
      <c r="B341" s="146"/>
      <c r="C341" s="457"/>
      <c r="D341" s="457"/>
      <c r="E341" s="457"/>
      <c r="F341" s="458"/>
      <c r="G341" s="458"/>
      <c r="H341" s="314" t="s">
        <v>266</v>
      </c>
      <c r="I341" s="420"/>
      <c r="J341" s="133"/>
      <c r="K341" s="118"/>
      <c r="L341" s="147"/>
    </row>
    <row r="342" spans="1:22" s="82" customFormat="1" ht="34.5" customHeight="1">
      <c r="A342" s="338" t="s">
        <v>1031</v>
      </c>
      <c r="B342" s="146"/>
      <c r="C342" s="457"/>
      <c r="D342" s="457"/>
      <c r="E342" s="457"/>
      <c r="F342" s="458"/>
      <c r="G342" s="457" t="s">
        <v>258</v>
      </c>
      <c r="H342" s="314" t="s">
        <v>265</v>
      </c>
      <c r="I342" s="420"/>
      <c r="J342" s="131"/>
      <c r="K342" s="118"/>
      <c r="L342" s="147"/>
    </row>
    <row r="343" spans="1:22" s="82" customFormat="1" ht="34.5" customHeight="1">
      <c r="A343" s="338" t="s">
        <v>1031</v>
      </c>
      <c r="B343" s="146"/>
      <c r="C343" s="457"/>
      <c r="D343" s="457"/>
      <c r="E343" s="457"/>
      <c r="F343" s="458"/>
      <c r="G343" s="458"/>
      <c r="H343" s="314" t="s">
        <v>266</v>
      </c>
      <c r="I343" s="407"/>
      <c r="J343" s="133"/>
      <c r="K343" s="118"/>
      <c r="L343" s="149"/>
    </row>
    <row r="344" spans="1:22" s="1" customFormat="1">
      <c r="A344" s="325"/>
      <c r="B344" s="19"/>
      <c r="C344" s="19"/>
      <c r="D344" s="19"/>
      <c r="E344" s="19"/>
      <c r="F344" s="19"/>
      <c r="G344" s="19"/>
      <c r="H344" s="15"/>
      <c r="I344" s="15"/>
      <c r="J344" s="87"/>
      <c r="K344" s="88"/>
      <c r="L344" s="101"/>
    </row>
    <row r="345" spans="1:22" s="82" customFormat="1">
      <c r="A345" s="325"/>
      <c r="B345" s="83"/>
      <c r="C345" s="60"/>
      <c r="D345" s="60"/>
      <c r="E345" s="60"/>
      <c r="F345" s="60"/>
      <c r="G345" s="60"/>
      <c r="H345" s="90"/>
      <c r="I345" s="90"/>
      <c r="J345" s="87"/>
      <c r="K345" s="88"/>
      <c r="L345" s="89"/>
    </row>
    <row r="346" spans="1:22" s="1" customFormat="1">
      <c r="A346" s="325"/>
      <c r="B346" s="146"/>
      <c r="C346" s="151"/>
      <c r="D346" s="151"/>
      <c r="E346" s="4"/>
      <c r="F346" s="4"/>
      <c r="G346" s="4"/>
      <c r="H346" s="307"/>
      <c r="I346" s="307"/>
      <c r="J346" s="59"/>
      <c r="K346" s="30"/>
      <c r="L346" s="101"/>
    </row>
    <row r="347" spans="1:22" s="1" customFormat="1">
      <c r="A347" s="325"/>
      <c r="B347" s="19" t="s">
        <v>271</v>
      </c>
      <c r="C347" s="19"/>
      <c r="D347" s="19"/>
      <c r="E347" s="19"/>
      <c r="F347" s="19"/>
      <c r="G347" s="19"/>
      <c r="H347" s="15"/>
      <c r="I347" s="15"/>
      <c r="J347" s="101"/>
      <c r="K347" s="30"/>
      <c r="L347" s="101"/>
    </row>
    <row r="348" spans="1:22">
      <c r="A348" s="325"/>
      <c r="B348" s="19"/>
      <c r="C348" s="19"/>
      <c r="D348" s="19"/>
      <c r="E348" s="19"/>
      <c r="F348" s="19"/>
      <c r="G348" s="19"/>
      <c r="H348" s="15"/>
      <c r="I348" s="15"/>
      <c r="L348" s="23"/>
      <c r="M348" s="9"/>
      <c r="N348" s="9"/>
      <c r="O348" s="9"/>
      <c r="P348" s="9"/>
      <c r="Q348" s="9"/>
      <c r="R348" s="9"/>
      <c r="S348" s="9"/>
      <c r="T348" s="9"/>
      <c r="U348" s="9"/>
      <c r="V348" s="9"/>
    </row>
    <row r="349" spans="1:22" ht="34.5" customHeight="1">
      <c r="A349" s="325"/>
      <c r="B349" s="19"/>
      <c r="C349" s="4"/>
      <c r="D349" s="4"/>
      <c r="F349" s="4"/>
      <c r="G349" s="4"/>
      <c r="H349" s="307"/>
      <c r="I349" s="307"/>
      <c r="J349" s="74" t="s">
        <v>77</v>
      </c>
      <c r="K349" s="75"/>
      <c r="L349" s="76" t="s">
        <v>593</v>
      </c>
      <c r="M349" s="9"/>
      <c r="N349" s="9"/>
      <c r="O349" s="9"/>
      <c r="P349" s="9"/>
      <c r="Q349" s="9"/>
      <c r="R349" s="9"/>
      <c r="S349" s="9"/>
      <c r="T349" s="9"/>
      <c r="U349" s="9"/>
      <c r="V349" s="9"/>
    </row>
    <row r="350" spans="1:22" ht="20.25" customHeight="1">
      <c r="A350" s="325"/>
      <c r="B350" s="2"/>
      <c r="C350" s="60"/>
      <c r="D350" s="4"/>
      <c r="F350" s="4"/>
      <c r="G350" s="4"/>
      <c r="H350" s="307"/>
      <c r="I350" s="65" t="s">
        <v>1012</v>
      </c>
      <c r="J350" s="66"/>
      <c r="K350" s="77"/>
      <c r="L350" s="78" t="s">
        <v>596</v>
      </c>
      <c r="M350" s="9"/>
      <c r="N350" s="9"/>
      <c r="O350" s="9"/>
      <c r="P350" s="9"/>
      <c r="Q350" s="9"/>
      <c r="R350" s="9"/>
      <c r="S350" s="9"/>
      <c r="T350" s="9"/>
      <c r="U350" s="9"/>
      <c r="V350" s="9"/>
    </row>
    <row r="351" spans="1:22" s="82" customFormat="1" ht="34.5" customHeight="1">
      <c r="A351" s="338" t="s">
        <v>1032</v>
      </c>
      <c r="B351" s="2"/>
      <c r="C351" s="400" t="s">
        <v>1033</v>
      </c>
      <c r="D351" s="402"/>
      <c r="E351" s="461" t="s">
        <v>1497</v>
      </c>
      <c r="F351" s="462"/>
      <c r="G351" s="383" t="s">
        <v>274</v>
      </c>
      <c r="H351" s="385"/>
      <c r="I351" s="406" t="s">
        <v>1034</v>
      </c>
      <c r="J351" s="152">
        <v>1</v>
      </c>
      <c r="K351" s="118"/>
      <c r="L351" s="144"/>
    </row>
    <row r="352" spans="1:22" s="82" customFormat="1" ht="34.5" customHeight="1">
      <c r="A352" s="338" t="s">
        <v>1035</v>
      </c>
      <c r="B352" s="146"/>
      <c r="C352" s="459"/>
      <c r="D352" s="460"/>
      <c r="E352" s="462"/>
      <c r="F352" s="462"/>
      <c r="G352" s="383" t="s">
        <v>276</v>
      </c>
      <c r="H352" s="385"/>
      <c r="I352" s="420"/>
      <c r="J352" s="152"/>
      <c r="K352" s="118"/>
      <c r="L352" s="147"/>
    </row>
    <row r="353" spans="1:12" s="82" customFormat="1" ht="34.5" customHeight="1">
      <c r="A353" s="338" t="s">
        <v>1036</v>
      </c>
      <c r="B353" s="146"/>
      <c r="C353" s="459"/>
      <c r="D353" s="460"/>
      <c r="E353" s="462"/>
      <c r="F353" s="462"/>
      <c r="G353" s="383" t="s">
        <v>277</v>
      </c>
      <c r="H353" s="385"/>
      <c r="I353" s="420"/>
      <c r="J353" s="152"/>
      <c r="K353" s="118"/>
      <c r="L353" s="147"/>
    </row>
    <row r="354" spans="1:12" s="82" customFormat="1" ht="34.5" customHeight="1">
      <c r="A354" s="338" t="s">
        <v>1037</v>
      </c>
      <c r="B354" s="146"/>
      <c r="C354" s="437"/>
      <c r="D354" s="439"/>
      <c r="E354" s="383" t="s">
        <v>258</v>
      </c>
      <c r="F354" s="384"/>
      <c r="G354" s="384"/>
      <c r="H354" s="385"/>
      <c r="I354" s="407"/>
      <c r="J354" s="152"/>
      <c r="K354" s="118"/>
      <c r="L354" s="147"/>
    </row>
    <row r="355" spans="1:12" s="82" customFormat="1" ht="34.5" customHeight="1">
      <c r="A355" s="338" t="s">
        <v>1038</v>
      </c>
      <c r="B355" s="146"/>
      <c r="C355" s="400" t="s">
        <v>1039</v>
      </c>
      <c r="D355" s="452"/>
      <c r="E355" s="383" t="s">
        <v>279</v>
      </c>
      <c r="F355" s="384"/>
      <c r="G355" s="384"/>
      <c r="H355" s="385"/>
      <c r="I355" s="406" t="s">
        <v>1499</v>
      </c>
      <c r="J355" s="152"/>
      <c r="K355" s="118"/>
      <c r="L355" s="147"/>
    </row>
    <row r="356" spans="1:12" s="82" customFormat="1" ht="34.5" customHeight="1">
      <c r="A356" s="338" t="s">
        <v>1040</v>
      </c>
      <c r="B356" s="146"/>
      <c r="C356" s="453"/>
      <c r="D356" s="454"/>
      <c r="E356" s="383" t="s">
        <v>281</v>
      </c>
      <c r="F356" s="384"/>
      <c r="G356" s="384"/>
      <c r="H356" s="385"/>
      <c r="I356" s="420"/>
      <c r="J356" s="152"/>
      <c r="K356" s="118"/>
      <c r="L356" s="147"/>
    </row>
    <row r="357" spans="1:12" s="82" customFormat="1" ht="34.5" customHeight="1">
      <c r="A357" s="338" t="s">
        <v>1041</v>
      </c>
      <c r="B357" s="146"/>
      <c r="C357" s="455"/>
      <c r="D357" s="456"/>
      <c r="E357" s="383" t="s">
        <v>282</v>
      </c>
      <c r="F357" s="384"/>
      <c r="G357" s="384"/>
      <c r="H357" s="385"/>
      <c r="I357" s="407"/>
      <c r="J357" s="152"/>
      <c r="K357" s="118"/>
      <c r="L357" s="147"/>
    </row>
    <row r="358" spans="1:12" s="82" customFormat="1" ht="42" customHeight="1">
      <c r="A358" s="338" t="s">
        <v>1042</v>
      </c>
      <c r="B358" s="146"/>
      <c r="C358" s="400" t="s">
        <v>258</v>
      </c>
      <c r="D358" s="452"/>
      <c r="E358" s="383" t="s">
        <v>283</v>
      </c>
      <c r="F358" s="384"/>
      <c r="G358" s="384"/>
      <c r="H358" s="385"/>
      <c r="I358" s="116" t="s">
        <v>1043</v>
      </c>
      <c r="J358" s="152"/>
      <c r="K358" s="118"/>
      <c r="L358" s="147"/>
    </row>
    <row r="359" spans="1:12" s="82" customFormat="1" ht="34.5" customHeight="1">
      <c r="A359" s="338" t="s">
        <v>1044</v>
      </c>
      <c r="B359" s="146"/>
      <c r="C359" s="453"/>
      <c r="D359" s="454"/>
      <c r="E359" s="383" t="s">
        <v>2097</v>
      </c>
      <c r="F359" s="384"/>
      <c r="G359" s="384"/>
      <c r="H359" s="385"/>
      <c r="I359" s="392" t="s">
        <v>1046</v>
      </c>
      <c r="J359" s="152"/>
      <c r="K359" s="118"/>
      <c r="L359" s="147"/>
    </row>
    <row r="360" spans="1:12" s="82" customFormat="1" ht="34.5" customHeight="1">
      <c r="A360" s="338" t="s">
        <v>1047</v>
      </c>
      <c r="B360" s="146"/>
      <c r="C360" s="453"/>
      <c r="D360" s="454"/>
      <c r="E360" s="383" t="s">
        <v>1500</v>
      </c>
      <c r="F360" s="384"/>
      <c r="G360" s="384"/>
      <c r="H360" s="385"/>
      <c r="I360" s="410"/>
      <c r="J360" s="152"/>
      <c r="K360" s="118"/>
      <c r="L360" s="147"/>
    </row>
    <row r="361" spans="1:12" s="82" customFormat="1" ht="58.5">
      <c r="A361" s="338" t="s">
        <v>1048</v>
      </c>
      <c r="B361" s="146"/>
      <c r="C361" s="453"/>
      <c r="D361" s="454"/>
      <c r="E361" s="383" t="s">
        <v>1049</v>
      </c>
      <c r="F361" s="384"/>
      <c r="G361" s="384"/>
      <c r="H361" s="385"/>
      <c r="I361" s="116" t="s">
        <v>1050</v>
      </c>
      <c r="J361" s="152"/>
      <c r="K361" s="118"/>
      <c r="L361" s="147"/>
    </row>
    <row r="362" spans="1:12" s="82" customFormat="1" ht="58.5">
      <c r="A362" s="338" t="s">
        <v>1051</v>
      </c>
      <c r="B362" s="146"/>
      <c r="C362" s="453"/>
      <c r="D362" s="454"/>
      <c r="E362" s="383" t="s">
        <v>1501</v>
      </c>
      <c r="F362" s="384"/>
      <c r="G362" s="384"/>
      <c r="H362" s="385"/>
      <c r="I362" s="116" t="s">
        <v>2098</v>
      </c>
      <c r="J362" s="152"/>
      <c r="K362" s="118"/>
      <c r="L362" s="147"/>
    </row>
    <row r="363" spans="1:12" s="82" customFormat="1" ht="42" customHeight="1">
      <c r="A363" s="338" t="s">
        <v>1052</v>
      </c>
      <c r="B363" s="146"/>
      <c r="C363" s="453"/>
      <c r="D363" s="454"/>
      <c r="E363" s="383" t="s">
        <v>1053</v>
      </c>
      <c r="F363" s="384"/>
      <c r="G363" s="384"/>
      <c r="H363" s="385"/>
      <c r="I363" s="116" t="s">
        <v>1054</v>
      </c>
      <c r="J363" s="152"/>
      <c r="K363" s="118"/>
      <c r="L363" s="147"/>
    </row>
    <row r="364" spans="1:12" s="82" customFormat="1" ht="42" customHeight="1">
      <c r="A364" s="338" t="s">
        <v>1055</v>
      </c>
      <c r="B364" s="146"/>
      <c r="C364" s="453"/>
      <c r="D364" s="454"/>
      <c r="E364" s="383" t="s">
        <v>2099</v>
      </c>
      <c r="F364" s="384"/>
      <c r="G364" s="384"/>
      <c r="H364" s="385"/>
      <c r="I364" s="116" t="s">
        <v>1056</v>
      </c>
      <c r="J364" s="152"/>
      <c r="K364" s="118"/>
      <c r="L364" s="147"/>
    </row>
    <row r="365" spans="1:12" s="82" customFormat="1" ht="42" customHeight="1">
      <c r="A365" s="338" t="s">
        <v>1057</v>
      </c>
      <c r="B365" s="146"/>
      <c r="C365" s="453"/>
      <c r="D365" s="454"/>
      <c r="E365" s="383" t="s">
        <v>296</v>
      </c>
      <c r="F365" s="384"/>
      <c r="G365" s="384"/>
      <c r="H365" s="385"/>
      <c r="I365" s="116" t="s">
        <v>1058</v>
      </c>
      <c r="J365" s="152"/>
      <c r="K365" s="118"/>
      <c r="L365" s="147"/>
    </row>
    <row r="366" spans="1:12" s="82" customFormat="1" ht="56.1" customHeight="1">
      <c r="A366" s="338" t="s">
        <v>1059</v>
      </c>
      <c r="B366" s="146"/>
      <c r="C366" s="453"/>
      <c r="D366" s="454"/>
      <c r="E366" s="383" t="s">
        <v>298</v>
      </c>
      <c r="F366" s="384"/>
      <c r="G366" s="384"/>
      <c r="H366" s="385"/>
      <c r="I366" s="116" t="s">
        <v>1060</v>
      </c>
      <c r="J366" s="152"/>
      <c r="K366" s="118"/>
      <c r="L366" s="147"/>
    </row>
    <row r="367" spans="1:12" s="82" customFormat="1" ht="56.1" customHeight="1">
      <c r="A367" s="338" t="s">
        <v>1061</v>
      </c>
      <c r="B367" s="146"/>
      <c r="C367" s="455"/>
      <c r="D367" s="456"/>
      <c r="E367" s="383" t="s">
        <v>300</v>
      </c>
      <c r="F367" s="384"/>
      <c r="G367" s="384"/>
      <c r="H367" s="385"/>
      <c r="I367" s="116" t="s">
        <v>1062</v>
      </c>
      <c r="J367" s="152"/>
      <c r="K367" s="118"/>
      <c r="L367" s="149"/>
    </row>
    <row r="368" spans="1:12" s="1" customFormat="1">
      <c r="A368" s="325"/>
      <c r="B368" s="19"/>
      <c r="C368" s="19"/>
      <c r="D368" s="19"/>
      <c r="E368" s="19"/>
      <c r="F368" s="19"/>
      <c r="G368" s="19"/>
      <c r="H368" s="15"/>
      <c r="I368" s="15"/>
      <c r="J368" s="87"/>
      <c r="K368" s="88"/>
      <c r="L368" s="89"/>
    </row>
    <row r="369" spans="1:22" s="82" customFormat="1">
      <c r="A369" s="325"/>
      <c r="B369" s="83"/>
      <c r="C369" s="60"/>
      <c r="D369" s="60"/>
      <c r="E369" s="60"/>
      <c r="F369" s="60"/>
      <c r="G369" s="60"/>
      <c r="H369" s="90"/>
      <c r="I369" s="90"/>
      <c r="J369" s="87"/>
      <c r="K369" s="88"/>
      <c r="L369" s="89"/>
    </row>
    <row r="370" spans="1:22" s="82" customFormat="1">
      <c r="A370" s="325"/>
      <c r="B370" s="113"/>
      <c r="C370" s="113"/>
      <c r="D370" s="60"/>
      <c r="E370" s="60"/>
      <c r="F370" s="60"/>
      <c r="G370" s="60"/>
      <c r="H370" s="90"/>
      <c r="I370" s="153"/>
      <c r="J370" s="87"/>
      <c r="K370" s="88"/>
      <c r="L370" s="89"/>
    </row>
    <row r="371" spans="1:22" s="1" customFormat="1">
      <c r="A371" s="325"/>
      <c r="B371" s="113"/>
      <c r="C371" s="4"/>
      <c r="D371" s="4"/>
      <c r="E371" s="4"/>
      <c r="F371" s="4"/>
      <c r="G371" s="4"/>
      <c r="H371" s="307"/>
      <c r="I371" s="307"/>
      <c r="J371" s="59"/>
      <c r="K371" s="30"/>
      <c r="L371" s="101"/>
    </row>
    <row r="372" spans="1:22" s="82" customFormat="1">
      <c r="A372" s="325"/>
      <c r="B372" s="339" t="s">
        <v>2100</v>
      </c>
      <c r="C372" s="340"/>
      <c r="D372" s="4"/>
      <c r="E372" s="4"/>
      <c r="F372" s="4"/>
      <c r="G372" s="4"/>
      <c r="H372" s="307"/>
      <c r="I372" s="307"/>
      <c r="J372" s="59"/>
      <c r="K372" s="61"/>
      <c r="L372" s="89"/>
    </row>
    <row r="373" spans="1:22">
      <c r="A373" s="325"/>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5"/>
      <c r="B374" s="19"/>
      <c r="C374" s="4"/>
      <c r="D374" s="4"/>
      <c r="E374" s="4"/>
      <c r="F374" s="4"/>
      <c r="G374" s="4"/>
      <c r="H374" s="307"/>
      <c r="I374" s="307"/>
      <c r="J374" s="74" t="s">
        <v>77</v>
      </c>
      <c r="K374" s="75"/>
      <c r="L374" s="76" t="s">
        <v>593</v>
      </c>
    </row>
    <row r="375" spans="1:22" s="112" customFormat="1" ht="20.25" customHeight="1">
      <c r="A375" s="325"/>
      <c r="B375" s="2"/>
      <c r="C375" s="4"/>
      <c r="D375" s="4"/>
      <c r="E375" s="4"/>
      <c r="F375" s="4"/>
      <c r="G375" s="4"/>
      <c r="H375" s="307"/>
      <c r="I375" s="65" t="s">
        <v>1012</v>
      </c>
      <c r="J375" s="154"/>
      <c r="K375" s="77"/>
      <c r="L375" s="128" t="s">
        <v>596</v>
      </c>
    </row>
    <row r="376" spans="1:22" s="112" customFormat="1" ht="34.5" customHeight="1">
      <c r="A376" s="325"/>
      <c r="B376" s="108"/>
      <c r="C376" s="389" t="s">
        <v>303</v>
      </c>
      <c r="D376" s="390"/>
      <c r="E376" s="390"/>
      <c r="F376" s="390"/>
      <c r="G376" s="390"/>
      <c r="H376" s="391"/>
      <c r="I376" s="447" t="s">
        <v>1063</v>
      </c>
      <c r="J376" s="155"/>
      <c r="K376" s="94"/>
      <c r="L376" s="341"/>
    </row>
    <row r="377" spans="1:22" s="112" customFormat="1" ht="34.5" customHeight="1">
      <c r="A377" s="325"/>
      <c r="B377" s="156"/>
      <c r="C377" s="441"/>
      <c r="D377" s="442"/>
      <c r="E377" s="442"/>
      <c r="F377" s="442"/>
      <c r="G377" s="442"/>
      <c r="H377" s="443"/>
      <c r="I377" s="447"/>
      <c r="J377" s="157"/>
      <c r="K377" s="98"/>
      <c r="L377" s="158"/>
    </row>
    <row r="378" spans="1:22" s="112" customFormat="1" ht="34.5" customHeight="1">
      <c r="A378" s="338" t="s">
        <v>1064</v>
      </c>
      <c r="B378" s="156"/>
      <c r="C378" s="441"/>
      <c r="D378" s="442"/>
      <c r="E378" s="442"/>
      <c r="F378" s="442"/>
      <c r="G378" s="442"/>
      <c r="H378" s="443"/>
      <c r="I378" s="447"/>
      <c r="J378" s="157"/>
      <c r="K378" s="98"/>
      <c r="L378" s="159" t="str">
        <f>IF(ISBLANK(L376), "-", "～")</f>
        <v>-</v>
      </c>
    </row>
    <row r="379" spans="1:22" s="112" customFormat="1" ht="34.5" customHeight="1">
      <c r="A379" s="325"/>
      <c r="B379" s="156"/>
      <c r="C379" s="441"/>
      <c r="D379" s="442"/>
      <c r="E379" s="442"/>
      <c r="F379" s="442"/>
      <c r="G379" s="442"/>
      <c r="H379" s="443"/>
      <c r="I379" s="447"/>
      <c r="J379" s="157"/>
      <c r="K379" s="98"/>
      <c r="L379" s="342"/>
    </row>
    <row r="380" spans="1:22" s="112" customFormat="1" ht="34.5" customHeight="1">
      <c r="A380" s="325"/>
      <c r="B380" s="156"/>
      <c r="C380" s="444"/>
      <c r="D380" s="445"/>
      <c r="E380" s="445"/>
      <c r="F380" s="445"/>
      <c r="G380" s="445"/>
      <c r="H380" s="446"/>
      <c r="I380" s="447"/>
      <c r="J380" s="160"/>
      <c r="K380" s="100"/>
      <c r="L380" s="161"/>
    </row>
    <row r="381" spans="1:22" s="1" customFormat="1">
      <c r="A381" s="325"/>
      <c r="B381" s="19"/>
      <c r="C381" s="19"/>
      <c r="D381" s="19"/>
      <c r="E381" s="19"/>
      <c r="F381" s="19"/>
      <c r="G381" s="19"/>
      <c r="H381" s="15"/>
      <c r="I381" s="15"/>
      <c r="J381" s="87"/>
      <c r="K381" s="88"/>
      <c r="L381" s="89"/>
    </row>
    <row r="382" spans="1:22" s="82" customFormat="1">
      <c r="A382" s="325"/>
      <c r="B382" s="83"/>
      <c r="C382" s="60"/>
      <c r="D382" s="60"/>
      <c r="E382" s="60"/>
      <c r="F382" s="60"/>
      <c r="G382" s="60"/>
      <c r="H382" s="90"/>
      <c r="I382" s="90"/>
      <c r="J382" s="87"/>
      <c r="K382" s="88"/>
      <c r="L382" s="89"/>
    </row>
    <row r="383" spans="1:22" s="82" customFormat="1">
      <c r="A383" s="325"/>
      <c r="B383" s="113"/>
      <c r="C383" s="113"/>
      <c r="D383" s="60"/>
      <c r="E383" s="60"/>
      <c r="F383" s="60"/>
      <c r="G383" s="60"/>
      <c r="H383" s="90"/>
      <c r="I383" s="153" t="s">
        <v>304</v>
      </c>
      <c r="J383" s="87"/>
      <c r="K383" s="88"/>
      <c r="L383" s="89"/>
    </row>
    <row r="384" spans="1:22" s="82" customFormat="1">
      <c r="A384" s="325"/>
      <c r="B384" s="113"/>
      <c r="C384" s="113"/>
      <c r="D384" s="60"/>
      <c r="E384" s="60"/>
      <c r="F384" s="60"/>
      <c r="G384" s="60"/>
      <c r="H384" s="90"/>
      <c r="I384" s="90"/>
      <c r="J384" s="87"/>
      <c r="K384" s="88"/>
      <c r="L384" s="89"/>
    </row>
    <row r="385" spans="1:22" s="22" customFormat="1">
      <c r="A385" s="325"/>
      <c r="B385" s="2"/>
      <c r="C385" s="51"/>
      <c r="D385" s="36"/>
      <c r="E385" s="36"/>
      <c r="F385" s="36"/>
      <c r="G385" s="36"/>
      <c r="H385" s="21"/>
      <c r="I385" s="38"/>
      <c r="J385" s="6"/>
      <c r="K385" s="7"/>
    </row>
    <row r="386" spans="1:22" s="22" customFormat="1">
      <c r="A386" s="325"/>
      <c r="B386" s="2"/>
      <c r="C386" s="51"/>
      <c r="D386" s="36"/>
      <c r="E386" s="36"/>
      <c r="F386" s="36"/>
      <c r="G386" s="36"/>
      <c r="H386" s="21"/>
      <c r="I386" s="38"/>
      <c r="J386" s="6"/>
      <c r="K386" s="7"/>
    </row>
    <row r="387" spans="1:22" s="22" customFormat="1">
      <c r="A387" s="325"/>
      <c r="B387" s="2"/>
      <c r="E387" s="51"/>
      <c r="F387" s="51"/>
      <c r="G387" s="51"/>
      <c r="H387" s="21"/>
      <c r="I387" s="38"/>
      <c r="J387" s="6"/>
      <c r="K387" s="7"/>
    </row>
    <row r="388" spans="1:22" s="22" customFormat="1">
      <c r="A388" s="325"/>
      <c r="B388" s="2"/>
      <c r="E388" s="51"/>
      <c r="F388" s="51"/>
      <c r="G388" s="51"/>
      <c r="H388" s="21"/>
      <c r="I388" s="38"/>
      <c r="J388" s="6"/>
      <c r="K388" s="7"/>
    </row>
    <row r="389" spans="1:22" s="22" customFormat="1">
      <c r="A389" s="325"/>
      <c r="B389" s="2"/>
      <c r="E389" s="51"/>
      <c r="F389" s="51"/>
      <c r="G389" s="51"/>
      <c r="H389" s="21"/>
      <c r="I389" s="38"/>
      <c r="J389" s="6"/>
      <c r="K389" s="7"/>
    </row>
    <row r="390" spans="1:22" s="22" customFormat="1">
      <c r="A390" s="325"/>
      <c r="B390" s="2"/>
      <c r="E390" s="51"/>
      <c r="F390" s="51"/>
      <c r="G390" s="51"/>
      <c r="H390" s="21"/>
      <c r="I390" s="38"/>
      <c r="J390" s="6"/>
      <c r="K390" s="7"/>
    </row>
    <row r="391" spans="1:22" s="22" customFormat="1">
      <c r="A391" s="325"/>
      <c r="B391" s="2"/>
      <c r="E391" s="36"/>
      <c r="F391" s="36"/>
      <c r="G391" s="36"/>
      <c r="H391" s="21"/>
      <c r="I391" s="5"/>
      <c r="J391" s="39"/>
      <c r="K391" s="52"/>
      <c r="L391" s="8"/>
    </row>
    <row r="392" spans="1:22" s="22" customFormat="1">
      <c r="A392" s="325"/>
      <c r="B392" s="2"/>
      <c r="C392" s="42"/>
      <c r="D392" s="42"/>
      <c r="E392" s="42"/>
      <c r="F392" s="42"/>
      <c r="G392" s="42"/>
      <c r="H392" s="42"/>
      <c r="I392" s="42"/>
      <c r="J392" s="42"/>
      <c r="K392" s="50"/>
      <c r="L392" s="42"/>
    </row>
    <row r="393" spans="1:22" s="22" customFormat="1">
      <c r="A393" s="325"/>
      <c r="B393" s="2"/>
      <c r="C393" s="60"/>
      <c r="D393" s="4"/>
      <c r="E393" s="4"/>
      <c r="F393" s="4"/>
      <c r="G393" s="4"/>
      <c r="H393" s="307"/>
      <c r="I393" s="307"/>
      <c r="J393" s="61"/>
      <c r="K393" s="30"/>
      <c r="L393" s="59"/>
    </row>
    <row r="394" spans="1:22" s="1" customFormat="1" ht="19.5">
      <c r="A394" s="325"/>
      <c r="B394" s="343" t="s">
        <v>305</v>
      </c>
      <c r="C394" s="162"/>
      <c r="D394" s="162"/>
      <c r="E394" s="55"/>
      <c r="F394" s="55"/>
      <c r="G394" s="55"/>
      <c r="H394" s="56"/>
      <c r="I394" s="56"/>
      <c r="J394" s="58"/>
      <c r="K394" s="57"/>
      <c r="L394" s="163"/>
    </row>
    <row r="395" spans="1:22" s="1" customFormat="1">
      <c r="A395" s="325"/>
      <c r="B395" s="47" t="s">
        <v>306</v>
      </c>
      <c r="C395" s="65"/>
      <c r="D395" s="65"/>
      <c r="E395" s="4"/>
      <c r="F395" s="4"/>
      <c r="G395" s="4"/>
      <c r="H395" s="307"/>
      <c r="I395" s="307"/>
      <c r="J395" s="59"/>
      <c r="K395" s="30"/>
      <c r="L395" s="101"/>
    </row>
    <row r="396" spans="1:22">
      <c r="A396" s="325"/>
      <c r="B396" s="19"/>
      <c r="C396" s="19"/>
      <c r="D396" s="19"/>
      <c r="E396" s="19"/>
      <c r="F396" s="19"/>
      <c r="G396" s="19"/>
      <c r="H396" s="15"/>
      <c r="I396" s="15"/>
      <c r="L396" s="23"/>
      <c r="M396" s="9"/>
      <c r="N396" s="9"/>
      <c r="O396" s="9"/>
      <c r="P396" s="9"/>
      <c r="Q396" s="9"/>
      <c r="R396" s="9"/>
      <c r="S396" s="9"/>
      <c r="T396" s="9"/>
      <c r="U396" s="9"/>
      <c r="V396" s="9"/>
    </row>
    <row r="397" spans="1:22" ht="34.5" customHeight="1">
      <c r="A397" s="335"/>
      <c r="B397" s="19"/>
      <c r="C397" s="4"/>
      <c r="D397" s="4"/>
      <c r="F397" s="4"/>
      <c r="G397" s="4"/>
      <c r="H397" s="307"/>
      <c r="I397" s="307"/>
      <c r="J397" s="74" t="s">
        <v>77</v>
      </c>
      <c r="K397" s="75"/>
      <c r="L397" s="76" t="s">
        <v>593</v>
      </c>
      <c r="M397" s="9"/>
      <c r="N397" s="9"/>
      <c r="O397" s="9"/>
      <c r="P397" s="9"/>
      <c r="Q397" s="9"/>
      <c r="R397" s="9"/>
      <c r="S397" s="9"/>
      <c r="T397" s="9"/>
      <c r="U397" s="9"/>
      <c r="V397" s="9"/>
    </row>
    <row r="398" spans="1:22" ht="20.25" customHeight="1">
      <c r="A398" s="336" t="s">
        <v>988</v>
      </c>
      <c r="B398" s="2"/>
      <c r="C398" s="4"/>
      <c r="D398" s="4"/>
      <c r="F398" s="4"/>
      <c r="G398" s="4"/>
      <c r="H398" s="307"/>
      <c r="I398" s="65" t="s">
        <v>1012</v>
      </c>
      <c r="J398" s="66"/>
      <c r="K398" s="77"/>
      <c r="L398" s="78" t="s">
        <v>596</v>
      </c>
      <c r="M398" s="9"/>
      <c r="N398" s="9"/>
      <c r="O398" s="9"/>
      <c r="P398" s="9"/>
      <c r="Q398" s="9"/>
      <c r="R398" s="9"/>
      <c r="S398" s="9"/>
      <c r="T398" s="9"/>
      <c r="U398" s="9"/>
      <c r="V398" s="9"/>
    </row>
    <row r="399" spans="1:22" s="82" customFormat="1" ht="34.5" customHeight="1">
      <c r="A399" s="338" t="s">
        <v>1065</v>
      </c>
      <c r="B399" s="83"/>
      <c r="C399" s="436" t="s">
        <v>307</v>
      </c>
      <c r="D399" s="400" t="s">
        <v>308</v>
      </c>
      <c r="E399" s="401"/>
      <c r="F399" s="401"/>
      <c r="G399" s="401"/>
      <c r="H399" s="402"/>
      <c r="I399" s="392" t="s">
        <v>1066</v>
      </c>
      <c r="J399" s="164">
        <f t="shared" ref="J399:J404" si="8">IF(SUM(L399:L399)=0,IF(COUNTIF(L399:L399,"未確認")&gt;0,"未確認",IF(COUNTIF(L399:L399,"~*")&gt;0,"*",SUM(L399:L399))),SUM(L399:L399))</f>
        <v>982</v>
      </c>
      <c r="K399" s="118" t="str">
        <f t="shared" ref="K399:K404" si="9">IF(OR(COUNTIF(L399:L399,"未確認")&gt;0,COUNTIF(L399:L399,"~*")&gt;0),"※","")</f>
        <v/>
      </c>
      <c r="L399" s="135">
        <v>982</v>
      </c>
    </row>
    <row r="400" spans="1:22" s="82" customFormat="1" ht="34.5" customHeight="1">
      <c r="A400" s="338" t="s">
        <v>1067</v>
      </c>
      <c r="B400" s="83"/>
      <c r="C400" s="448"/>
      <c r="D400" s="449"/>
      <c r="E400" s="383" t="s">
        <v>309</v>
      </c>
      <c r="F400" s="384"/>
      <c r="G400" s="384"/>
      <c r="H400" s="385"/>
      <c r="I400" s="409"/>
      <c r="J400" s="164">
        <f t="shared" si="8"/>
        <v>693</v>
      </c>
      <c r="K400" s="118" t="str">
        <f t="shared" si="9"/>
        <v/>
      </c>
      <c r="L400" s="135">
        <v>693</v>
      </c>
    </row>
    <row r="401" spans="1:22" s="82" customFormat="1" ht="34.5" customHeight="1">
      <c r="A401" s="344" t="s">
        <v>1068</v>
      </c>
      <c r="B401" s="83"/>
      <c r="C401" s="448"/>
      <c r="D401" s="450"/>
      <c r="E401" s="383" t="s">
        <v>310</v>
      </c>
      <c r="F401" s="384"/>
      <c r="G401" s="384"/>
      <c r="H401" s="385"/>
      <c r="I401" s="409"/>
      <c r="J401" s="164">
        <f t="shared" si="8"/>
        <v>34</v>
      </c>
      <c r="K401" s="118" t="str">
        <f t="shared" si="9"/>
        <v/>
      </c>
      <c r="L401" s="135">
        <v>34</v>
      </c>
    </row>
    <row r="402" spans="1:22" s="82" customFormat="1" ht="34.5" customHeight="1">
      <c r="A402" s="344" t="s">
        <v>1069</v>
      </c>
      <c r="B402" s="83"/>
      <c r="C402" s="448"/>
      <c r="D402" s="451"/>
      <c r="E402" s="383" t="s">
        <v>311</v>
      </c>
      <c r="F402" s="384"/>
      <c r="G402" s="384"/>
      <c r="H402" s="385"/>
      <c r="I402" s="409"/>
      <c r="J402" s="164">
        <f t="shared" si="8"/>
        <v>255</v>
      </c>
      <c r="K402" s="118" t="str">
        <f t="shared" si="9"/>
        <v/>
      </c>
      <c r="L402" s="135">
        <v>255</v>
      </c>
    </row>
    <row r="403" spans="1:22" s="82" customFormat="1" ht="34.5" customHeight="1">
      <c r="A403" s="344" t="s">
        <v>1070</v>
      </c>
      <c r="B403" s="2"/>
      <c r="C403" s="448"/>
      <c r="D403" s="383" t="s">
        <v>312</v>
      </c>
      <c r="E403" s="384"/>
      <c r="F403" s="384"/>
      <c r="G403" s="384"/>
      <c r="H403" s="385"/>
      <c r="I403" s="409"/>
      <c r="J403" s="164">
        <f t="shared" si="8"/>
        <v>11650</v>
      </c>
      <c r="K403" s="118" t="str">
        <f t="shared" si="9"/>
        <v/>
      </c>
      <c r="L403" s="135">
        <v>11650</v>
      </c>
    </row>
    <row r="404" spans="1:22" s="82" customFormat="1" ht="34.5" customHeight="1">
      <c r="A404" s="344" t="s">
        <v>1071</v>
      </c>
      <c r="B404" s="113"/>
      <c r="C404" s="448"/>
      <c r="D404" s="383" t="s">
        <v>313</v>
      </c>
      <c r="E404" s="384"/>
      <c r="F404" s="384"/>
      <c r="G404" s="384"/>
      <c r="H404" s="385"/>
      <c r="I404" s="410"/>
      <c r="J404" s="164">
        <f t="shared" si="8"/>
        <v>987</v>
      </c>
      <c r="K404" s="118" t="str">
        <f t="shared" si="9"/>
        <v/>
      </c>
      <c r="L404" s="135">
        <v>987</v>
      </c>
    </row>
    <row r="405" spans="1:22" s="1" customFormat="1">
      <c r="A405" s="325"/>
      <c r="B405" s="19"/>
      <c r="C405" s="125"/>
      <c r="D405" s="19"/>
      <c r="E405" s="19"/>
      <c r="F405" s="19"/>
      <c r="G405" s="19"/>
      <c r="H405" s="15"/>
      <c r="I405" s="15"/>
      <c r="J405" s="87"/>
      <c r="K405" s="88"/>
      <c r="L405" s="89"/>
    </row>
    <row r="406" spans="1:22" s="82" customFormat="1">
      <c r="A406" s="325"/>
      <c r="B406" s="83"/>
      <c r="C406" s="60"/>
      <c r="D406" s="60"/>
      <c r="E406" s="60"/>
      <c r="F406" s="60"/>
      <c r="G406" s="60"/>
      <c r="H406" s="90"/>
      <c r="I406" s="90"/>
      <c r="J406" s="87"/>
      <c r="K406" s="88"/>
      <c r="L406" s="89"/>
    </row>
    <row r="407" spans="1:22" s="1" customFormat="1">
      <c r="A407" s="325"/>
      <c r="B407" s="113"/>
      <c r="C407" s="165"/>
      <c r="D407" s="4"/>
      <c r="E407" s="4"/>
      <c r="F407" s="4"/>
      <c r="H407" s="307"/>
      <c r="I407" s="307"/>
      <c r="J407" s="59"/>
      <c r="K407" s="30"/>
      <c r="L407" s="101"/>
    </row>
    <row r="408" spans="1:22" s="1" customFormat="1">
      <c r="A408" s="325"/>
      <c r="B408" s="47" t="s">
        <v>314</v>
      </c>
      <c r="C408" s="44"/>
      <c r="D408" s="44"/>
      <c r="E408" s="44"/>
      <c r="F408" s="44"/>
      <c r="G408" s="44"/>
      <c r="H408" s="15"/>
      <c r="I408" s="15"/>
      <c r="J408" s="59"/>
      <c r="K408" s="30"/>
      <c r="L408" s="101"/>
    </row>
    <row r="409" spans="1:22">
      <c r="A409" s="325"/>
      <c r="B409" s="19"/>
      <c r="C409" s="19"/>
      <c r="D409" s="19"/>
      <c r="E409" s="19"/>
      <c r="F409" s="19"/>
      <c r="G409" s="19"/>
      <c r="H409" s="15"/>
      <c r="I409" s="15"/>
      <c r="L409" s="23"/>
      <c r="M409" s="9"/>
      <c r="N409" s="9"/>
      <c r="O409" s="9"/>
      <c r="P409" s="9"/>
      <c r="Q409" s="9"/>
      <c r="R409" s="9"/>
      <c r="S409" s="9"/>
      <c r="T409" s="9"/>
      <c r="U409" s="9"/>
      <c r="V409" s="9"/>
    </row>
    <row r="410" spans="1:22" ht="34.5" customHeight="1">
      <c r="A410" s="325"/>
      <c r="B410" s="19"/>
      <c r="C410" s="4"/>
      <c r="D410" s="4"/>
      <c r="F410" s="4"/>
      <c r="G410" s="4"/>
      <c r="H410" s="307"/>
      <c r="I410" s="307"/>
      <c r="J410" s="74" t="s">
        <v>77</v>
      </c>
      <c r="K410" s="75"/>
      <c r="L410" s="76" t="s">
        <v>593</v>
      </c>
      <c r="M410" s="9"/>
      <c r="N410" s="9"/>
      <c r="O410" s="9"/>
      <c r="P410" s="9"/>
      <c r="Q410" s="9"/>
      <c r="R410" s="9"/>
      <c r="S410" s="9"/>
      <c r="T410" s="9"/>
      <c r="U410" s="9"/>
      <c r="V410" s="9"/>
    </row>
    <row r="411" spans="1:22" ht="20.25" customHeight="1">
      <c r="A411" s="325"/>
      <c r="B411" s="2"/>
      <c r="C411" s="60"/>
      <c r="D411" s="4"/>
      <c r="F411" s="4"/>
      <c r="G411" s="4"/>
      <c r="H411" s="307"/>
      <c r="I411" s="65" t="s">
        <v>2022</v>
      </c>
      <c r="J411" s="66"/>
      <c r="K411" s="77"/>
      <c r="L411" s="78" t="s">
        <v>596</v>
      </c>
      <c r="M411" s="9"/>
      <c r="N411" s="9"/>
      <c r="O411" s="9"/>
      <c r="P411" s="9"/>
      <c r="Q411" s="9"/>
      <c r="R411" s="9"/>
      <c r="S411" s="9"/>
      <c r="T411" s="9"/>
      <c r="U411" s="9"/>
      <c r="V411" s="9"/>
    </row>
    <row r="412" spans="1:22" s="82" customFormat="1" ht="34.5" customHeight="1">
      <c r="A412" s="345" t="s">
        <v>1072</v>
      </c>
      <c r="B412" s="113"/>
      <c r="C412" s="436" t="s">
        <v>315</v>
      </c>
      <c r="D412" s="383" t="s">
        <v>316</v>
      </c>
      <c r="E412" s="384"/>
      <c r="F412" s="384"/>
      <c r="G412" s="384"/>
      <c r="H412" s="385"/>
      <c r="I412" s="392" t="s">
        <v>1073</v>
      </c>
      <c r="J412" s="164">
        <f t="shared" ref="J412:J429" si="10">IF(SUM(L412:L412)=0,IF(COUNTIF(L412:L412,"未確認")&gt;0,"未確認",IF(COUNTIF(L412:L412,"~*")&gt;0,"*",SUM(L412:L412))),SUM(L412:L412))</f>
        <v>982</v>
      </c>
      <c r="K412" s="118" t="str">
        <f t="shared" ref="K412:K429" si="11">IF(OR(COUNTIF(L412:L412,"未確認")&gt;0,COUNTIF(L412:L412,"~*")&gt;0),"※","")</f>
        <v/>
      </c>
      <c r="L412" s="135">
        <v>982</v>
      </c>
    </row>
    <row r="413" spans="1:22" s="82" customFormat="1" ht="34.5" customHeight="1">
      <c r="A413" s="345" t="s">
        <v>1074</v>
      </c>
      <c r="B413" s="113"/>
      <c r="C413" s="436"/>
      <c r="D413" s="435" t="s">
        <v>317</v>
      </c>
      <c r="E413" s="437" t="s">
        <v>318</v>
      </c>
      <c r="F413" s="438"/>
      <c r="G413" s="438"/>
      <c r="H413" s="439"/>
      <c r="I413" s="430"/>
      <c r="J413" s="164">
        <f t="shared" si="10"/>
        <v>0</v>
      </c>
      <c r="K413" s="118" t="str">
        <f t="shared" si="11"/>
        <v/>
      </c>
      <c r="L413" s="135"/>
    </row>
    <row r="414" spans="1:22" s="82" customFormat="1" ht="34.5" customHeight="1">
      <c r="A414" s="345" t="s">
        <v>1075</v>
      </c>
      <c r="B414" s="113"/>
      <c r="C414" s="436"/>
      <c r="D414" s="436"/>
      <c r="E414" s="383" t="s">
        <v>319</v>
      </c>
      <c r="F414" s="384"/>
      <c r="G414" s="384"/>
      <c r="H414" s="385"/>
      <c r="I414" s="430"/>
      <c r="J414" s="164">
        <f t="shared" si="10"/>
        <v>0</v>
      </c>
      <c r="K414" s="118" t="str">
        <f t="shared" si="11"/>
        <v/>
      </c>
      <c r="L414" s="135"/>
    </row>
    <row r="415" spans="1:22" s="82" customFormat="1" ht="34.5" customHeight="1">
      <c r="A415" s="345" t="s">
        <v>1076</v>
      </c>
      <c r="B415" s="113"/>
      <c r="C415" s="436"/>
      <c r="D415" s="436"/>
      <c r="E415" s="383" t="s">
        <v>320</v>
      </c>
      <c r="F415" s="384"/>
      <c r="G415" s="384"/>
      <c r="H415" s="385"/>
      <c r="I415" s="430"/>
      <c r="J415" s="164">
        <f t="shared" si="10"/>
        <v>929</v>
      </c>
      <c r="K415" s="118" t="str">
        <f t="shared" si="11"/>
        <v/>
      </c>
      <c r="L415" s="135">
        <v>929</v>
      </c>
    </row>
    <row r="416" spans="1:22" s="82" customFormat="1" ht="34.5" customHeight="1">
      <c r="A416" s="345" t="s">
        <v>1077</v>
      </c>
      <c r="B416" s="113"/>
      <c r="C416" s="436"/>
      <c r="D416" s="436"/>
      <c r="E416" s="386" t="s">
        <v>321</v>
      </c>
      <c r="F416" s="387"/>
      <c r="G416" s="387"/>
      <c r="H416" s="388"/>
      <c r="I416" s="430"/>
      <c r="J416" s="164">
        <f t="shared" si="10"/>
        <v>53</v>
      </c>
      <c r="K416" s="118" t="str">
        <f t="shared" si="11"/>
        <v/>
      </c>
      <c r="L416" s="135">
        <v>53</v>
      </c>
    </row>
    <row r="417" spans="1:12" s="82" customFormat="1" ht="34.5" customHeight="1">
      <c r="A417" s="345" t="s">
        <v>1078</v>
      </c>
      <c r="B417" s="113"/>
      <c r="C417" s="436"/>
      <c r="D417" s="436"/>
      <c r="E417" s="386" t="s">
        <v>322</v>
      </c>
      <c r="F417" s="387"/>
      <c r="G417" s="387"/>
      <c r="H417" s="388"/>
      <c r="I417" s="430"/>
      <c r="J417" s="164">
        <f t="shared" si="10"/>
        <v>0</v>
      </c>
      <c r="K417" s="118" t="str">
        <f t="shared" si="11"/>
        <v/>
      </c>
      <c r="L417" s="135"/>
    </row>
    <row r="418" spans="1:12" s="82" customFormat="1" ht="34.5" customHeight="1">
      <c r="A418" s="345" t="s">
        <v>1079</v>
      </c>
      <c r="B418" s="113"/>
      <c r="C418" s="436"/>
      <c r="D418" s="436"/>
      <c r="E418" s="383" t="s">
        <v>323</v>
      </c>
      <c r="F418" s="384"/>
      <c r="G418" s="384"/>
      <c r="H418" s="385"/>
      <c r="I418" s="430"/>
      <c r="J418" s="164">
        <f t="shared" si="10"/>
        <v>0</v>
      </c>
      <c r="K418" s="118" t="str">
        <f t="shared" si="11"/>
        <v/>
      </c>
      <c r="L418" s="135"/>
    </row>
    <row r="419" spans="1:12" s="82" customFormat="1" ht="34.5" customHeight="1">
      <c r="A419" s="345" t="s">
        <v>1080</v>
      </c>
      <c r="B419" s="113"/>
      <c r="C419" s="436"/>
      <c r="D419" s="440"/>
      <c r="E419" s="400" t="s">
        <v>258</v>
      </c>
      <c r="F419" s="401"/>
      <c r="G419" s="401"/>
      <c r="H419" s="402"/>
      <c r="I419" s="430"/>
      <c r="J419" s="164">
        <f t="shared" si="10"/>
        <v>0</v>
      </c>
      <c r="K419" s="118" t="str">
        <f t="shared" si="11"/>
        <v/>
      </c>
      <c r="L419" s="135"/>
    </row>
    <row r="420" spans="1:12" s="82" customFormat="1" ht="34.5" customHeight="1">
      <c r="A420" s="345" t="s">
        <v>1081</v>
      </c>
      <c r="B420" s="113"/>
      <c r="C420" s="436"/>
      <c r="D420" s="383" t="s">
        <v>324</v>
      </c>
      <c r="E420" s="384"/>
      <c r="F420" s="384"/>
      <c r="G420" s="384"/>
      <c r="H420" s="385"/>
      <c r="I420" s="430"/>
      <c r="J420" s="164">
        <f t="shared" si="10"/>
        <v>987</v>
      </c>
      <c r="K420" s="118" t="str">
        <f t="shared" si="11"/>
        <v/>
      </c>
      <c r="L420" s="135">
        <v>987</v>
      </c>
    </row>
    <row r="421" spans="1:12" s="82" customFormat="1" ht="34.5" customHeight="1">
      <c r="A421" s="345" t="s">
        <v>1082</v>
      </c>
      <c r="B421" s="113"/>
      <c r="C421" s="436"/>
      <c r="D421" s="435" t="s">
        <v>325</v>
      </c>
      <c r="E421" s="437" t="s">
        <v>326</v>
      </c>
      <c r="F421" s="438"/>
      <c r="G421" s="438"/>
      <c r="H421" s="439"/>
      <c r="I421" s="430"/>
      <c r="J421" s="164">
        <f t="shared" si="10"/>
        <v>0</v>
      </c>
      <c r="K421" s="118" t="str">
        <f t="shared" si="11"/>
        <v/>
      </c>
      <c r="L421" s="135"/>
    </row>
    <row r="422" spans="1:12" s="82" customFormat="1" ht="34.5" customHeight="1">
      <c r="A422" s="345" t="s">
        <v>1083</v>
      </c>
      <c r="B422" s="113"/>
      <c r="C422" s="436"/>
      <c r="D422" s="436"/>
      <c r="E422" s="383" t="s">
        <v>327</v>
      </c>
      <c r="F422" s="384"/>
      <c r="G422" s="384"/>
      <c r="H422" s="385"/>
      <c r="I422" s="430"/>
      <c r="J422" s="164">
        <f t="shared" si="10"/>
        <v>890</v>
      </c>
      <c r="K422" s="118" t="str">
        <f t="shared" si="11"/>
        <v/>
      </c>
      <c r="L422" s="135">
        <v>890</v>
      </c>
    </row>
    <row r="423" spans="1:12" s="82" customFormat="1" ht="34.5" customHeight="1">
      <c r="A423" s="345" t="s">
        <v>1084</v>
      </c>
      <c r="B423" s="113"/>
      <c r="C423" s="436"/>
      <c r="D423" s="436"/>
      <c r="E423" s="383" t="s">
        <v>328</v>
      </c>
      <c r="F423" s="384"/>
      <c r="G423" s="384"/>
      <c r="H423" s="385"/>
      <c r="I423" s="430"/>
      <c r="J423" s="164">
        <f t="shared" si="10"/>
        <v>68</v>
      </c>
      <c r="K423" s="118" t="str">
        <f t="shared" si="11"/>
        <v/>
      </c>
      <c r="L423" s="135">
        <v>68</v>
      </c>
    </row>
    <row r="424" spans="1:12" s="82" customFormat="1" ht="34.5" customHeight="1">
      <c r="A424" s="345" t="s">
        <v>1085</v>
      </c>
      <c r="B424" s="113"/>
      <c r="C424" s="436"/>
      <c r="D424" s="436"/>
      <c r="E424" s="383" t="s">
        <v>329</v>
      </c>
      <c r="F424" s="384"/>
      <c r="G424" s="384"/>
      <c r="H424" s="385"/>
      <c r="I424" s="430"/>
      <c r="J424" s="164">
        <f t="shared" si="10"/>
        <v>0</v>
      </c>
      <c r="K424" s="118" t="str">
        <f t="shared" si="11"/>
        <v/>
      </c>
      <c r="L424" s="135"/>
    </row>
    <row r="425" spans="1:12" s="82" customFormat="1" ht="34.5" customHeight="1">
      <c r="A425" s="345" t="s">
        <v>1086</v>
      </c>
      <c r="B425" s="113"/>
      <c r="C425" s="436"/>
      <c r="D425" s="436"/>
      <c r="E425" s="383" t="s">
        <v>330</v>
      </c>
      <c r="F425" s="384"/>
      <c r="G425" s="384"/>
      <c r="H425" s="385"/>
      <c r="I425" s="430"/>
      <c r="J425" s="164">
        <f t="shared" si="10"/>
        <v>0</v>
      </c>
      <c r="K425" s="118" t="str">
        <f t="shared" si="11"/>
        <v/>
      </c>
      <c r="L425" s="135"/>
    </row>
    <row r="426" spans="1:12" s="82" customFormat="1" ht="34.5" customHeight="1">
      <c r="A426" s="345" t="s">
        <v>1087</v>
      </c>
      <c r="B426" s="113"/>
      <c r="C426" s="436"/>
      <c r="D426" s="436"/>
      <c r="E426" s="386" t="s">
        <v>331</v>
      </c>
      <c r="F426" s="387"/>
      <c r="G426" s="387"/>
      <c r="H426" s="388"/>
      <c r="I426" s="430"/>
      <c r="J426" s="164">
        <f t="shared" si="10"/>
        <v>0</v>
      </c>
      <c r="K426" s="118" t="str">
        <f t="shared" si="11"/>
        <v/>
      </c>
      <c r="L426" s="135"/>
    </row>
    <row r="427" spans="1:12" s="82" customFormat="1" ht="34.5" customHeight="1">
      <c r="A427" s="345" t="s">
        <v>1088</v>
      </c>
      <c r="B427" s="113"/>
      <c r="C427" s="436"/>
      <c r="D427" s="436"/>
      <c r="E427" s="383" t="s">
        <v>332</v>
      </c>
      <c r="F427" s="384"/>
      <c r="G427" s="384"/>
      <c r="H427" s="385"/>
      <c r="I427" s="430"/>
      <c r="J427" s="164">
        <f t="shared" si="10"/>
        <v>0</v>
      </c>
      <c r="K427" s="118" t="str">
        <f t="shared" si="11"/>
        <v/>
      </c>
      <c r="L427" s="135"/>
    </row>
    <row r="428" spans="1:12" s="82" customFormat="1" ht="34.5" customHeight="1">
      <c r="A428" s="345" t="s">
        <v>1089</v>
      </c>
      <c r="B428" s="113"/>
      <c r="C428" s="436"/>
      <c r="D428" s="436"/>
      <c r="E428" s="383" t="s">
        <v>1090</v>
      </c>
      <c r="F428" s="384"/>
      <c r="G428" s="384"/>
      <c r="H428" s="385"/>
      <c r="I428" s="430"/>
      <c r="J428" s="164">
        <f t="shared" si="10"/>
        <v>29</v>
      </c>
      <c r="K428" s="118" t="str">
        <f t="shared" si="11"/>
        <v/>
      </c>
      <c r="L428" s="135">
        <v>29</v>
      </c>
    </row>
    <row r="429" spans="1:12" s="82" customFormat="1" ht="34.5" customHeight="1">
      <c r="A429" s="345" t="s">
        <v>1091</v>
      </c>
      <c r="B429" s="113"/>
      <c r="C429" s="436"/>
      <c r="D429" s="436"/>
      <c r="E429" s="383" t="s">
        <v>258</v>
      </c>
      <c r="F429" s="384"/>
      <c r="G429" s="384"/>
      <c r="H429" s="385"/>
      <c r="I429" s="431"/>
      <c r="J429" s="164">
        <f t="shared" si="10"/>
        <v>0</v>
      </c>
      <c r="K429" s="118" t="str">
        <f t="shared" si="11"/>
        <v/>
      </c>
      <c r="L429" s="135"/>
    </row>
    <row r="430" spans="1:12" s="1" customFormat="1">
      <c r="A430" s="325"/>
      <c r="B430" s="19"/>
      <c r="C430" s="19"/>
      <c r="D430" s="19"/>
      <c r="E430" s="19"/>
      <c r="F430" s="19"/>
      <c r="G430" s="19"/>
      <c r="H430" s="15"/>
      <c r="I430" s="15"/>
      <c r="J430" s="87"/>
      <c r="K430" s="88"/>
      <c r="L430" s="89"/>
    </row>
    <row r="431" spans="1:12" s="82" customFormat="1">
      <c r="A431" s="325"/>
      <c r="B431" s="83"/>
      <c r="C431" s="60"/>
      <c r="D431" s="60"/>
      <c r="E431" s="60"/>
      <c r="F431" s="60"/>
      <c r="G431" s="60"/>
      <c r="H431" s="90"/>
      <c r="I431" s="90"/>
      <c r="J431" s="87"/>
      <c r="K431" s="88"/>
      <c r="L431" s="89"/>
    </row>
    <row r="432" spans="1:12" s="4" customFormat="1">
      <c r="A432" s="325"/>
      <c r="B432" s="113"/>
      <c r="C432" s="166"/>
      <c r="D432" s="165"/>
      <c r="H432" s="307"/>
      <c r="I432" s="307"/>
      <c r="J432" s="59"/>
      <c r="K432" s="30"/>
      <c r="L432" s="101"/>
    </row>
    <row r="433" spans="1:22" s="4" customFormat="1">
      <c r="A433" s="325"/>
      <c r="B433" s="19" t="s">
        <v>334</v>
      </c>
      <c r="C433" s="44"/>
      <c r="D433" s="44"/>
      <c r="E433" s="44"/>
      <c r="F433" s="44"/>
      <c r="G433" s="44"/>
      <c r="H433" s="15"/>
      <c r="I433" s="15"/>
      <c r="J433" s="59"/>
      <c r="K433" s="30"/>
      <c r="L433" s="101"/>
    </row>
    <row r="434" spans="1:22">
      <c r="A434" s="325"/>
      <c r="B434" s="19"/>
      <c r="C434" s="19"/>
      <c r="D434" s="19"/>
      <c r="E434" s="19"/>
      <c r="F434" s="19"/>
      <c r="G434" s="19"/>
      <c r="H434" s="15"/>
      <c r="I434" s="15"/>
      <c r="L434" s="23"/>
      <c r="M434" s="9"/>
      <c r="N434" s="9"/>
      <c r="O434" s="9"/>
      <c r="P434" s="9"/>
      <c r="Q434" s="9"/>
      <c r="R434" s="9"/>
      <c r="S434" s="9"/>
      <c r="T434" s="9"/>
      <c r="U434" s="9"/>
      <c r="V434" s="9"/>
    </row>
    <row r="435" spans="1:22" ht="34.5" customHeight="1">
      <c r="A435" s="335"/>
      <c r="B435" s="19"/>
      <c r="C435" s="4"/>
      <c r="D435" s="4"/>
      <c r="F435" s="4"/>
      <c r="G435" s="4"/>
      <c r="H435" s="307"/>
      <c r="I435" s="307"/>
      <c r="J435" s="74" t="s">
        <v>77</v>
      </c>
      <c r="K435" s="167"/>
      <c r="L435" s="76" t="s">
        <v>593</v>
      </c>
      <c r="M435" s="9"/>
      <c r="N435" s="9"/>
      <c r="O435" s="9"/>
      <c r="P435" s="9"/>
      <c r="Q435" s="9"/>
      <c r="R435" s="9"/>
      <c r="S435" s="9"/>
      <c r="T435" s="9"/>
      <c r="U435" s="9"/>
      <c r="V435" s="9"/>
    </row>
    <row r="436" spans="1:22" ht="20.25" customHeight="1">
      <c r="A436" s="336" t="s">
        <v>988</v>
      </c>
      <c r="B436" s="2"/>
      <c r="C436" s="60"/>
      <c r="D436" s="4"/>
      <c r="F436" s="4"/>
      <c r="G436" s="4"/>
      <c r="H436" s="307"/>
      <c r="I436" s="65" t="s">
        <v>1012</v>
      </c>
      <c r="J436" s="66"/>
      <c r="K436" s="168"/>
      <c r="L436" s="78" t="s">
        <v>596</v>
      </c>
      <c r="M436" s="9"/>
      <c r="N436" s="9"/>
      <c r="O436" s="9"/>
      <c r="P436" s="9"/>
      <c r="Q436" s="9"/>
      <c r="R436" s="9"/>
      <c r="S436" s="9"/>
      <c r="T436" s="9"/>
      <c r="U436" s="9"/>
      <c r="V436" s="9"/>
    </row>
    <row r="437" spans="1:22" s="82" customFormat="1" ht="34.5" customHeight="1">
      <c r="A437" s="345" t="s">
        <v>1092</v>
      </c>
      <c r="B437" s="113"/>
      <c r="C437" s="400" t="s">
        <v>335</v>
      </c>
      <c r="D437" s="401"/>
      <c r="E437" s="401"/>
      <c r="F437" s="401"/>
      <c r="G437" s="401"/>
      <c r="H437" s="402"/>
      <c r="I437" s="392" t="s">
        <v>1093</v>
      </c>
      <c r="J437" s="169">
        <f>IF(SUM(L437:L437)=0,IF(COUNTIF(L437:L437,"未確認")&gt;0,"未確認",IF(COUNTIF(L437:L437,"~*")&gt;0,"*",SUM(L437:L437))),SUM(L437:L437))</f>
        <v>987</v>
      </c>
      <c r="K437" s="170" t="str">
        <f>IF(OR(COUNTIF(L437:L437,"未確認")&gt;0,COUNTIF(L437:L437,"~*")&gt;0),"※","")</f>
        <v/>
      </c>
      <c r="L437" s="135">
        <v>987</v>
      </c>
    </row>
    <row r="438" spans="1:22" s="82" customFormat="1" ht="34.5" customHeight="1">
      <c r="A438" s="344" t="s">
        <v>1094</v>
      </c>
      <c r="B438" s="113"/>
      <c r="C438" s="171"/>
      <c r="D438" s="172"/>
      <c r="E438" s="432" t="s">
        <v>1095</v>
      </c>
      <c r="F438" s="433"/>
      <c r="G438" s="433"/>
      <c r="H438" s="434"/>
      <c r="I438" s="430"/>
      <c r="J438" s="169">
        <f>IF(SUM(L438:L438)=0,IF(COUNTIF(L438:L438,"未確認")&gt;0,"未確認",IF(COUNTIF(L438:L438,"~*")&gt;0,"*",SUM(L438:L438))),SUM(L438:L438))</f>
        <v>0</v>
      </c>
      <c r="K438" s="170" t="str">
        <f>IF(OR(COUNTIF(L438:L438,"未確認")&gt;0,COUNTIF(L438:L438,"~*")&gt;0),"※","")</f>
        <v/>
      </c>
      <c r="L438" s="135"/>
    </row>
    <row r="439" spans="1:22" s="82" customFormat="1" ht="34.5" customHeight="1">
      <c r="A439" s="344" t="s">
        <v>1096</v>
      </c>
      <c r="B439" s="113"/>
      <c r="C439" s="171"/>
      <c r="D439" s="172"/>
      <c r="E439" s="432" t="s">
        <v>1097</v>
      </c>
      <c r="F439" s="433"/>
      <c r="G439" s="433"/>
      <c r="H439" s="434"/>
      <c r="I439" s="430"/>
      <c r="J439" s="169">
        <f>IF(SUM(L439:L439)=0,IF(COUNTIF(L439:L439,"未確認")&gt;0,"未確認",IF(COUNTIF(L439:L439,"~*")&gt;0,"*",SUM(L439:L439))),SUM(L439:L439))</f>
        <v>0</v>
      </c>
      <c r="K439" s="170" t="str">
        <f>IF(OR(COUNTIF(L439:L439,"未確認")&gt;0,COUNTIF(L439:L439,"~*")&gt;0),"※","")</f>
        <v/>
      </c>
      <c r="L439" s="135"/>
    </row>
    <row r="440" spans="1:22" s="82" customFormat="1" ht="34.5" customHeight="1">
      <c r="A440" s="344" t="s">
        <v>1098</v>
      </c>
      <c r="B440" s="113"/>
      <c r="C440" s="171"/>
      <c r="D440" s="172"/>
      <c r="E440" s="432" t="s">
        <v>338</v>
      </c>
      <c r="F440" s="433"/>
      <c r="G440" s="433"/>
      <c r="H440" s="434"/>
      <c r="I440" s="430"/>
      <c r="J440" s="169">
        <f>IF(SUM(L440:L440)=0,IF(COUNTIF(L440:L440,"未確認")&gt;0,"未確認",IF(COUNTIF(L440:L440,"~*")&gt;0,"*",SUM(L440:L440))),SUM(L440:L440))</f>
        <v>987</v>
      </c>
      <c r="K440" s="170" t="str">
        <f>IF(OR(COUNTIF(L440:L440,"未確認")&gt;0,COUNTIF(L440:L440,"~*")&gt;0),"※","")</f>
        <v/>
      </c>
      <c r="L440" s="135">
        <v>987</v>
      </c>
    </row>
    <row r="441" spans="1:22" s="82" customFormat="1" ht="34.5" customHeight="1">
      <c r="A441" s="345" t="s">
        <v>1099</v>
      </c>
      <c r="B441" s="2"/>
      <c r="C441" s="173"/>
      <c r="D441" s="174"/>
      <c r="E441" s="432" t="s">
        <v>339</v>
      </c>
      <c r="F441" s="433"/>
      <c r="G441" s="433"/>
      <c r="H441" s="434"/>
      <c r="I441" s="431"/>
      <c r="J441" s="169">
        <f>IF(SUM(L441:L441)=0,IF(COUNTIF(L441:L441,"未確認")&gt;0,"未確認",IF(COUNTIF(L441:L441,"~*")&gt;0,"*",SUM(L441:L441))),SUM(L441:L441))</f>
        <v>0</v>
      </c>
      <c r="K441" s="170" t="str">
        <f>IF(OR(COUNTIF(L441:L441,"未確認")&gt;0,COUNTIF(L441:L441,"~*")&gt;0),"※","")</f>
        <v/>
      </c>
      <c r="L441" s="135"/>
    </row>
    <row r="442" spans="1:22" s="1" customFormat="1">
      <c r="A442" s="325"/>
      <c r="B442" s="19"/>
      <c r="C442" s="125"/>
      <c r="D442" s="19"/>
      <c r="E442" s="19"/>
      <c r="F442" s="19"/>
      <c r="G442" s="19"/>
      <c r="H442" s="15"/>
      <c r="I442" s="15"/>
      <c r="J442" s="87"/>
      <c r="K442" s="88"/>
      <c r="L442" s="89"/>
    </row>
    <row r="443" spans="1:22" s="82" customFormat="1">
      <c r="A443" s="325"/>
      <c r="B443" s="83"/>
      <c r="C443" s="60"/>
      <c r="D443" s="60"/>
      <c r="E443" s="60"/>
      <c r="F443" s="60"/>
      <c r="G443" s="60"/>
      <c r="H443" s="90"/>
      <c r="I443" s="90"/>
      <c r="J443" s="87"/>
      <c r="K443" s="88"/>
      <c r="L443" s="89"/>
    </row>
    <row r="444" spans="1:22" s="1" customFormat="1">
      <c r="A444" s="325"/>
      <c r="B444" s="2"/>
      <c r="C444" s="346"/>
      <c r="D444" s="4"/>
      <c r="E444" s="4"/>
      <c r="F444" s="4"/>
      <c r="G444" s="4"/>
      <c r="H444" s="175"/>
      <c r="I444" s="175"/>
      <c r="J444" s="59"/>
      <c r="K444" s="30"/>
      <c r="L444" s="101"/>
    </row>
    <row r="445" spans="1:22" s="4" customFormat="1">
      <c r="A445" s="325"/>
      <c r="B445" s="19" t="s">
        <v>340</v>
      </c>
      <c r="C445" s="44"/>
      <c r="D445" s="44"/>
      <c r="E445" s="44"/>
      <c r="F445" s="44"/>
      <c r="G445" s="44"/>
      <c r="H445" s="15"/>
      <c r="I445" s="15"/>
      <c r="J445" s="59"/>
      <c r="K445" s="30"/>
      <c r="L445" s="101"/>
    </row>
    <row r="446" spans="1:22" s="1" customFormat="1">
      <c r="A446" s="325"/>
      <c r="B446" s="113" t="s">
        <v>341</v>
      </c>
      <c r="C446" s="4"/>
      <c r="D446" s="4"/>
      <c r="E446" s="4"/>
      <c r="F446" s="4"/>
      <c r="G446" s="4"/>
      <c r="H446" s="307"/>
      <c r="I446" s="307"/>
      <c r="J446" s="59"/>
      <c r="K446" s="30"/>
      <c r="L446" s="101"/>
    </row>
    <row r="447" spans="1:22">
      <c r="A447" s="325"/>
      <c r="B447" s="19"/>
      <c r="C447" s="19"/>
      <c r="D447" s="19"/>
      <c r="E447" s="19"/>
      <c r="F447" s="19"/>
      <c r="G447" s="19"/>
      <c r="H447" s="15"/>
      <c r="I447" s="15"/>
      <c r="L447" s="23"/>
      <c r="M447" s="9"/>
      <c r="N447" s="9"/>
      <c r="O447" s="9"/>
      <c r="P447" s="9"/>
      <c r="Q447" s="9"/>
      <c r="R447" s="9"/>
      <c r="S447" s="9"/>
      <c r="T447" s="9"/>
      <c r="U447" s="9"/>
      <c r="V447" s="9"/>
    </row>
    <row r="448" spans="1:22" ht="34.5" customHeight="1">
      <c r="A448" s="325"/>
      <c r="B448" s="19"/>
      <c r="C448" s="4"/>
      <c r="D448" s="4"/>
      <c r="F448" s="4"/>
      <c r="G448" s="4"/>
      <c r="H448" s="307"/>
      <c r="I448" s="307"/>
      <c r="J448" s="74" t="s">
        <v>77</v>
      </c>
      <c r="K448" s="167"/>
      <c r="L448" s="76" t="s">
        <v>593</v>
      </c>
      <c r="M448" s="9"/>
      <c r="N448" s="9"/>
      <c r="O448" s="9"/>
      <c r="P448" s="9"/>
      <c r="Q448" s="9"/>
      <c r="R448" s="9"/>
      <c r="S448" s="9"/>
      <c r="T448" s="9"/>
      <c r="U448" s="9"/>
      <c r="V448" s="9"/>
    </row>
    <row r="449" spans="1:22" ht="20.25" customHeight="1">
      <c r="A449" s="325"/>
      <c r="B449" s="2"/>
      <c r="C449" s="4"/>
      <c r="D449" s="4"/>
      <c r="F449" s="4"/>
      <c r="G449" s="4"/>
      <c r="H449" s="307"/>
      <c r="I449" s="65" t="s">
        <v>2022</v>
      </c>
      <c r="J449" s="66"/>
      <c r="K449" s="168"/>
      <c r="L449" s="78" t="s">
        <v>596</v>
      </c>
      <c r="M449" s="9"/>
      <c r="N449" s="9"/>
      <c r="O449" s="9"/>
      <c r="P449" s="9"/>
      <c r="Q449" s="9"/>
      <c r="R449" s="9"/>
      <c r="S449" s="9"/>
      <c r="T449" s="9"/>
      <c r="U449" s="9"/>
      <c r="V449" s="9"/>
    </row>
    <row r="450" spans="1:22" s="82" customFormat="1" ht="34.5" customHeight="1">
      <c r="A450" s="345" t="s">
        <v>1100</v>
      </c>
      <c r="B450" s="113"/>
      <c r="C450" s="424" t="s">
        <v>342</v>
      </c>
      <c r="D450" s="425"/>
      <c r="E450" s="425"/>
      <c r="F450" s="425"/>
      <c r="G450" s="425"/>
      <c r="H450" s="426"/>
      <c r="I450" s="392" t="s">
        <v>1101</v>
      </c>
      <c r="J450" s="169">
        <v>0</v>
      </c>
      <c r="K450" s="176" t="str">
        <f>IF(OR(COUNTIF(J450,"未確認")&gt;0,COUNTIF(J450,"~*")&gt;0),"※","")</f>
        <v/>
      </c>
      <c r="L450" s="144"/>
    </row>
    <row r="451" spans="1:22" s="82" customFormat="1" ht="34.5" customHeight="1">
      <c r="A451" s="345" t="s">
        <v>1102</v>
      </c>
      <c r="B451" s="113"/>
      <c r="C451" s="171"/>
      <c r="D451" s="177"/>
      <c r="E451" s="383" t="s">
        <v>343</v>
      </c>
      <c r="F451" s="384"/>
      <c r="G451" s="384"/>
      <c r="H451" s="385"/>
      <c r="I451" s="394"/>
      <c r="J451" s="169">
        <v>0</v>
      </c>
      <c r="K451" s="176" t="str">
        <f t="shared" ref="K451:K455" si="12">IF(OR(COUNTIF(J451,"未確認")&gt;0,COUNTIF(J451,"~*")&gt;0),"※","")</f>
        <v/>
      </c>
      <c r="L451" s="147"/>
    </row>
    <row r="452" spans="1:22" s="82" customFormat="1" ht="34.5" customHeight="1">
      <c r="A452" s="345" t="s">
        <v>1103</v>
      </c>
      <c r="B452" s="113"/>
      <c r="C452" s="173"/>
      <c r="D452" s="178"/>
      <c r="E452" s="383" t="s">
        <v>344</v>
      </c>
      <c r="F452" s="384"/>
      <c r="G452" s="384"/>
      <c r="H452" s="385"/>
      <c r="I452" s="394"/>
      <c r="J452" s="169">
        <v>0</v>
      </c>
      <c r="K452" s="176" t="str">
        <f t="shared" si="12"/>
        <v/>
      </c>
      <c r="L452" s="147"/>
    </row>
    <row r="453" spans="1:22" s="82" customFormat="1" ht="34.5" customHeight="1">
      <c r="A453" s="345" t="s">
        <v>1104</v>
      </c>
      <c r="B453" s="113"/>
      <c r="C453" s="427" t="s">
        <v>345</v>
      </c>
      <c r="D453" s="428"/>
      <c r="E453" s="428"/>
      <c r="F453" s="428"/>
      <c r="G453" s="428"/>
      <c r="H453" s="429"/>
      <c r="I453" s="394"/>
      <c r="J453" s="169">
        <v>0</v>
      </c>
      <c r="K453" s="176" t="str">
        <f t="shared" si="12"/>
        <v/>
      </c>
      <c r="L453" s="147"/>
    </row>
    <row r="454" spans="1:22" s="82" customFormat="1" ht="34.5" customHeight="1">
      <c r="A454" s="345" t="s">
        <v>1105</v>
      </c>
      <c r="B454" s="113"/>
      <c r="C454" s="171"/>
      <c r="D454" s="177"/>
      <c r="E454" s="383" t="s">
        <v>346</v>
      </c>
      <c r="F454" s="384"/>
      <c r="G454" s="384"/>
      <c r="H454" s="385"/>
      <c r="I454" s="394"/>
      <c r="J454" s="169">
        <v>0</v>
      </c>
      <c r="K454" s="176" t="str">
        <f t="shared" si="12"/>
        <v/>
      </c>
      <c r="L454" s="147"/>
    </row>
    <row r="455" spans="1:22" s="82" customFormat="1" ht="34.5" customHeight="1">
      <c r="A455" s="345" t="s">
        <v>1106</v>
      </c>
      <c r="B455" s="113"/>
      <c r="C455" s="173"/>
      <c r="D455" s="178"/>
      <c r="E455" s="383" t="s">
        <v>347</v>
      </c>
      <c r="F455" s="384"/>
      <c r="G455" s="384"/>
      <c r="H455" s="385"/>
      <c r="I455" s="395"/>
      <c r="J455" s="169">
        <v>0</v>
      </c>
      <c r="K455" s="176" t="str">
        <f t="shared" si="12"/>
        <v/>
      </c>
      <c r="L455" s="149"/>
    </row>
    <row r="456" spans="1:22" s="1" customFormat="1">
      <c r="A456" s="325"/>
      <c r="B456" s="19"/>
      <c r="C456" s="19"/>
      <c r="D456" s="19"/>
      <c r="E456" s="19"/>
      <c r="F456" s="19"/>
      <c r="G456" s="19"/>
      <c r="H456" s="15"/>
      <c r="I456" s="15"/>
      <c r="J456" s="87"/>
      <c r="K456" s="88"/>
      <c r="L456" s="89"/>
    </row>
    <row r="457" spans="1:22" s="82" customFormat="1">
      <c r="A457" s="325"/>
      <c r="B457" s="83"/>
      <c r="C457" s="60"/>
      <c r="D457" s="60"/>
      <c r="E457" s="60"/>
      <c r="F457" s="60"/>
      <c r="G457" s="60"/>
      <c r="H457" s="90"/>
      <c r="I457" s="90"/>
      <c r="J457" s="87"/>
      <c r="K457" s="88"/>
      <c r="L457" s="89"/>
    </row>
    <row r="458" spans="1:22" s="82" customFormat="1">
      <c r="A458" s="325"/>
      <c r="B458" s="113"/>
      <c r="C458" s="113"/>
      <c r="D458" s="60"/>
      <c r="E458" s="60"/>
      <c r="F458" s="60"/>
      <c r="G458" s="60"/>
      <c r="H458" s="90"/>
      <c r="I458" s="153" t="s">
        <v>304</v>
      </c>
      <c r="J458" s="87"/>
      <c r="K458" s="88"/>
      <c r="L458" s="89"/>
    </row>
    <row r="459" spans="1:22" s="82" customFormat="1">
      <c r="A459" s="325"/>
      <c r="B459" s="113"/>
      <c r="C459" s="113"/>
      <c r="D459" s="60"/>
      <c r="E459" s="60"/>
      <c r="F459" s="60"/>
      <c r="G459" s="60"/>
      <c r="H459" s="90"/>
      <c r="I459" s="90"/>
      <c r="J459" s="87"/>
      <c r="K459" s="88"/>
      <c r="L459" s="89"/>
    </row>
    <row r="460" spans="1:22" s="82" customFormat="1">
      <c r="A460" s="325"/>
      <c r="B460" s="113"/>
      <c r="C460" s="113"/>
      <c r="D460" s="60"/>
      <c r="E460" s="60"/>
      <c r="F460" s="60"/>
      <c r="G460" s="60"/>
      <c r="H460" s="90"/>
      <c r="I460" s="90"/>
      <c r="J460" s="87"/>
      <c r="K460" s="88"/>
      <c r="L460" s="89"/>
    </row>
    <row r="461" spans="1:22" s="22" customFormat="1">
      <c r="A461" s="325"/>
      <c r="B461" s="2"/>
      <c r="C461" s="51"/>
      <c r="D461" s="36"/>
      <c r="E461" s="36"/>
      <c r="F461" s="36"/>
      <c r="G461" s="36"/>
      <c r="H461" s="21"/>
      <c r="I461" s="38"/>
      <c r="J461" s="6"/>
      <c r="K461" s="7"/>
    </row>
    <row r="462" spans="1:22" s="22" customFormat="1">
      <c r="A462" s="325"/>
      <c r="B462" s="2"/>
      <c r="C462" s="51"/>
      <c r="D462" s="36"/>
      <c r="E462" s="36"/>
      <c r="F462" s="36"/>
      <c r="G462" s="36"/>
      <c r="H462" s="21"/>
      <c r="I462" s="38"/>
      <c r="J462" s="6"/>
      <c r="K462" s="7"/>
    </row>
    <row r="463" spans="1:22" s="22" customFormat="1">
      <c r="A463" s="325"/>
      <c r="B463" s="2"/>
      <c r="H463" s="51"/>
    </row>
    <row r="464" spans="1:22" s="22" customFormat="1">
      <c r="A464" s="325"/>
      <c r="B464" s="2"/>
      <c r="H464" s="51"/>
    </row>
    <row r="465" spans="1:22" s="22" customFormat="1">
      <c r="A465" s="325"/>
      <c r="B465" s="2"/>
      <c r="H465" s="51"/>
    </row>
    <row r="466" spans="1:22" s="22" customFormat="1">
      <c r="A466" s="325"/>
      <c r="B466" s="2"/>
      <c r="H466" s="51"/>
    </row>
    <row r="467" spans="1:22" s="22" customFormat="1">
      <c r="A467" s="325"/>
      <c r="B467" s="2"/>
      <c r="H467" s="51"/>
      <c r="L467" s="8"/>
    </row>
    <row r="468" spans="1:22" s="22" customFormat="1">
      <c r="A468" s="325"/>
      <c r="B468" s="2"/>
      <c r="C468" s="42"/>
      <c r="D468" s="42"/>
      <c r="E468" s="42"/>
      <c r="F468" s="42"/>
      <c r="G468" s="179"/>
      <c r="H468" s="42"/>
      <c r="I468" s="42"/>
      <c r="J468" s="42"/>
      <c r="K468" s="50"/>
      <c r="L468" s="42"/>
    </row>
    <row r="469" spans="1:22" s="22" customFormat="1">
      <c r="A469" s="325"/>
      <c r="B469" s="2"/>
      <c r="C469" s="60"/>
      <c r="D469" s="4"/>
      <c r="E469" s="4"/>
      <c r="F469" s="4"/>
      <c r="G469" s="4"/>
      <c r="H469" s="307"/>
      <c r="I469" s="307"/>
      <c r="J469" s="61"/>
      <c r="K469" s="30"/>
      <c r="L469" s="59"/>
    </row>
    <row r="470" spans="1:22" s="1" customFormat="1" ht="19.5">
      <c r="A470" s="325"/>
      <c r="B470" s="343" t="s">
        <v>2101</v>
      </c>
      <c r="C470" s="347"/>
      <c r="D470" s="55"/>
      <c r="E470" s="55"/>
      <c r="F470" s="55"/>
      <c r="G470" s="55"/>
      <c r="H470" s="56"/>
      <c r="I470" s="56"/>
      <c r="J470" s="58"/>
      <c r="K470" s="57"/>
      <c r="L470" s="163"/>
    </row>
    <row r="471" spans="1:22" s="1" customFormat="1">
      <c r="A471" s="325"/>
      <c r="B471" s="19" t="s">
        <v>349</v>
      </c>
      <c r="C471" s="348"/>
      <c r="D471" s="4"/>
      <c r="E471" s="4"/>
      <c r="F471" s="4"/>
      <c r="G471" s="4"/>
      <c r="H471" s="307"/>
      <c r="I471" s="307"/>
      <c r="J471" s="59"/>
      <c r="K471" s="30"/>
      <c r="L471" s="101"/>
    </row>
    <row r="472" spans="1:22">
      <c r="A472" s="325"/>
      <c r="B472" s="19"/>
      <c r="C472" s="19"/>
      <c r="D472" s="19"/>
      <c r="E472" s="19"/>
      <c r="F472" s="19"/>
      <c r="G472" s="19"/>
      <c r="H472" s="15"/>
      <c r="I472" s="15"/>
      <c r="L472" s="23"/>
      <c r="M472" s="9"/>
      <c r="N472" s="9"/>
      <c r="O472" s="9"/>
      <c r="P472" s="9"/>
      <c r="Q472" s="9"/>
      <c r="R472" s="9"/>
      <c r="S472" s="9"/>
      <c r="T472" s="9"/>
      <c r="U472" s="9"/>
      <c r="V472" s="9"/>
    </row>
    <row r="473" spans="1:22" ht="34.5" customHeight="1">
      <c r="A473" s="325"/>
      <c r="B473" s="19"/>
      <c r="C473" s="4"/>
      <c r="D473" s="4"/>
      <c r="F473" s="4"/>
      <c r="G473" s="4"/>
      <c r="H473" s="307"/>
      <c r="I473" s="307"/>
      <c r="J473" s="74" t="s">
        <v>77</v>
      </c>
      <c r="K473" s="167"/>
      <c r="L473" s="76" t="s">
        <v>593</v>
      </c>
      <c r="M473" s="9"/>
      <c r="N473" s="9"/>
      <c r="O473" s="9"/>
      <c r="P473" s="9"/>
      <c r="Q473" s="9"/>
      <c r="R473" s="9"/>
      <c r="S473" s="9"/>
      <c r="T473" s="9"/>
      <c r="U473" s="9"/>
      <c r="V473" s="9"/>
    </row>
    <row r="474" spans="1:22" ht="20.25" customHeight="1">
      <c r="A474" s="325"/>
      <c r="B474" s="2"/>
      <c r="C474" s="60"/>
      <c r="D474" s="4"/>
      <c r="F474" s="4"/>
      <c r="G474" s="4"/>
      <c r="H474" s="307"/>
      <c r="I474" s="65" t="s">
        <v>1012</v>
      </c>
      <c r="J474" s="66"/>
      <c r="K474" s="168"/>
      <c r="L474" s="78" t="s">
        <v>596</v>
      </c>
      <c r="M474" s="9"/>
      <c r="N474" s="9"/>
      <c r="O474" s="9"/>
      <c r="P474" s="9"/>
      <c r="Q474" s="9"/>
      <c r="R474" s="9"/>
      <c r="S474" s="9"/>
      <c r="T474" s="9"/>
      <c r="U474" s="9"/>
      <c r="V474" s="9"/>
    </row>
    <row r="475" spans="1:22" ht="34.5" customHeight="1">
      <c r="A475" s="349" t="s">
        <v>1108</v>
      </c>
      <c r="B475" s="2"/>
      <c r="C475" s="400" t="s">
        <v>350</v>
      </c>
      <c r="D475" s="401"/>
      <c r="E475" s="401"/>
      <c r="F475" s="401"/>
      <c r="G475" s="401"/>
      <c r="H475" s="402"/>
      <c r="I475" s="406" t="s">
        <v>1109</v>
      </c>
      <c r="J475" s="180">
        <f>IF(SUM(L475:L475)=0,IF(COUNTIF(L475:L475,"未確認")&gt;0,"未確認",IF(COUNTIF(L475:L475,"*")&gt;0,"*",SUM(L475:L475))),SUM(L475:L475))</f>
        <v>45</v>
      </c>
      <c r="K475" s="181" t="str">
        <f t="shared" ref="K475:K482" si="13">IF(OR(COUNTIF(L475:L475,"未確認")&gt;0,COUNTIF(L475:L475,"*")&gt;0),"※","")</f>
        <v/>
      </c>
      <c r="L475" s="111">
        <v>45</v>
      </c>
      <c r="M475" s="9"/>
      <c r="N475" s="9"/>
      <c r="O475" s="9"/>
      <c r="P475" s="9"/>
      <c r="Q475" s="9"/>
      <c r="R475" s="9"/>
      <c r="S475" s="9"/>
      <c r="T475" s="9"/>
      <c r="U475" s="9"/>
      <c r="V475" s="9"/>
    </row>
    <row r="476" spans="1:22" ht="34.5" customHeight="1">
      <c r="A476" s="349" t="s">
        <v>1111</v>
      </c>
      <c r="B476" s="2"/>
      <c r="C476" s="182"/>
      <c r="D476" s="421" t="s">
        <v>352</v>
      </c>
      <c r="E476" s="383" t="s">
        <v>353</v>
      </c>
      <c r="F476" s="384"/>
      <c r="G476" s="384"/>
      <c r="H476" s="385"/>
      <c r="I476" s="420"/>
      <c r="J476" s="180">
        <f t="shared" ref="J476:J487" si="14">IF(SUM(L476:L476)=0,IF(COUNTIF(L476:L476,"未確認")&gt;0,"未確認",IF(COUNTIF(L476:L476,"~*")&gt;0,"*",SUM(L476:L476))),SUM(L476:L476))</f>
        <v>0</v>
      </c>
      <c r="K476" s="181" t="str">
        <f t="shared" si="13"/>
        <v/>
      </c>
      <c r="L476" s="111">
        <v>0</v>
      </c>
      <c r="M476" s="9"/>
      <c r="N476" s="9"/>
      <c r="O476" s="9"/>
      <c r="P476" s="9"/>
      <c r="Q476" s="9"/>
      <c r="R476" s="9"/>
      <c r="S476" s="9"/>
      <c r="T476" s="9"/>
      <c r="U476" s="9"/>
      <c r="V476" s="9"/>
    </row>
    <row r="477" spans="1:22" ht="34.5" customHeight="1">
      <c r="A477" s="349" t="s">
        <v>1112</v>
      </c>
      <c r="B477" s="2"/>
      <c r="C477" s="182"/>
      <c r="D477" s="422"/>
      <c r="E477" s="383" t="s">
        <v>354</v>
      </c>
      <c r="F477" s="384"/>
      <c r="G477" s="384"/>
      <c r="H477" s="385"/>
      <c r="I477" s="420"/>
      <c r="J477" s="180">
        <f t="shared" si="14"/>
        <v>0</v>
      </c>
      <c r="K477" s="181" t="str">
        <f t="shared" si="13"/>
        <v/>
      </c>
      <c r="L477" s="111">
        <v>0</v>
      </c>
      <c r="M477" s="9"/>
      <c r="N477" s="9"/>
      <c r="O477" s="9"/>
      <c r="P477" s="9"/>
      <c r="Q477" s="9"/>
      <c r="R477" s="9"/>
      <c r="S477" s="9"/>
      <c r="T477" s="9"/>
      <c r="U477" s="9"/>
      <c r="V477" s="9"/>
    </row>
    <row r="478" spans="1:22" ht="34.5" customHeight="1">
      <c r="A478" s="349" t="s">
        <v>1113</v>
      </c>
      <c r="B478" s="2"/>
      <c r="C478" s="182"/>
      <c r="D478" s="422"/>
      <c r="E478" s="383" t="s">
        <v>355</v>
      </c>
      <c r="F478" s="384"/>
      <c r="G478" s="384"/>
      <c r="H478" s="385"/>
      <c r="I478" s="420"/>
      <c r="J478" s="180">
        <f t="shared" si="14"/>
        <v>0</v>
      </c>
      <c r="K478" s="181" t="str">
        <f t="shared" si="13"/>
        <v/>
      </c>
      <c r="L478" s="111">
        <v>0</v>
      </c>
      <c r="M478" s="9"/>
      <c r="N478" s="9"/>
      <c r="O478" s="9"/>
      <c r="P478" s="9"/>
      <c r="Q478" s="9"/>
      <c r="R478" s="9"/>
      <c r="S478" s="9"/>
      <c r="T478" s="9"/>
      <c r="U478" s="9"/>
      <c r="V478" s="9"/>
    </row>
    <row r="479" spans="1:22" ht="34.5" customHeight="1">
      <c r="A479" s="349" t="s">
        <v>1114</v>
      </c>
      <c r="B479" s="2"/>
      <c r="C479" s="182"/>
      <c r="D479" s="422"/>
      <c r="E479" s="383" t="s">
        <v>356</v>
      </c>
      <c r="F479" s="384"/>
      <c r="G479" s="384"/>
      <c r="H479" s="385"/>
      <c r="I479" s="420"/>
      <c r="J479" s="180">
        <f t="shared" si="14"/>
        <v>0</v>
      </c>
      <c r="K479" s="181" t="str">
        <f t="shared" si="13"/>
        <v/>
      </c>
      <c r="L479" s="111">
        <v>0</v>
      </c>
      <c r="M479" s="9"/>
      <c r="N479" s="9"/>
      <c r="O479" s="9"/>
      <c r="P479" s="9"/>
      <c r="Q479" s="9"/>
      <c r="R479" s="9"/>
      <c r="S479" s="9"/>
      <c r="T479" s="9"/>
      <c r="U479" s="9"/>
      <c r="V479" s="9"/>
    </row>
    <row r="480" spans="1:22" ht="34.5" customHeight="1">
      <c r="A480" s="349" t="s">
        <v>1115</v>
      </c>
      <c r="B480" s="2"/>
      <c r="C480" s="182"/>
      <c r="D480" s="422"/>
      <c r="E480" s="383" t="s">
        <v>357</v>
      </c>
      <c r="F480" s="384"/>
      <c r="G480" s="384"/>
      <c r="H480" s="385"/>
      <c r="I480" s="420"/>
      <c r="J480" s="180">
        <f t="shared" si="14"/>
        <v>0</v>
      </c>
      <c r="K480" s="181" t="str">
        <f t="shared" si="13"/>
        <v/>
      </c>
      <c r="L480" s="111">
        <v>0</v>
      </c>
      <c r="M480" s="9"/>
      <c r="N480" s="9"/>
      <c r="O480" s="9"/>
      <c r="P480" s="9"/>
      <c r="Q480" s="9"/>
      <c r="R480" s="9"/>
      <c r="S480" s="9"/>
      <c r="T480" s="9"/>
      <c r="U480" s="9"/>
      <c r="V480" s="9"/>
    </row>
    <row r="481" spans="1:22" ht="34.5" customHeight="1">
      <c r="A481" s="349" t="s">
        <v>1117</v>
      </c>
      <c r="B481" s="2"/>
      <c r="C481" s="182"/>
      <c r="D481" s="422"/>
      <c r="E481" s="383" t="s">
        <v>358</v>
      </c>
      <c r="F481" s="384"/>
      <c r="G481" s="384"/>
      <c r="H481" s="385"/>
      <c r="I481" s="420"/>
      <c r="J481" s="180">
        <f t="shared" si="14"/>
        <v>0</v>
      </c>
      <c r="K481" s="181" t="str">
        <f t="shared" si="13"/>
        <v/>
      </c>
      <c r="L481" s="111">
        <v>0</v>
      </c>
      <c r="M481" s="9"/>
      <c r="N481" s="9"/>
      <c r="O481" s="9"/>
      <c r="P481" s="9"/>
      <c r="Q481" s="9"/>
      <c r="R481" s="9"/>
      <c r="S481" s="9"/>
      <c r="T481" s="9"/>
      <c r="U481" s="9"/>
      <c r="V481" s="9"/>
    </row>
    <row r="482" spans="1:22" ht="34.5" customHeight="1">
      <c r="A482" s="349" t="s">
        <v>1118</v>
      </c>
      <c r="B482" s="2"/>
      <c r="C482" s="182"/>
      <c r="D482" s="422"/>
      <c r="E482" s="383" t="s">
        <v>359</v>
      </c>
      <c r="F482" s="384"/>
      <c r="G482" s="384"/>
      <c r="H482" s="385"/>
      <c r="I482" s="420"/>
      <c r="J482" s="180">
        <f t="shared" si="14"/>
        <v>0</v>
      </c>
      <c r="K482" s="181" t="str">
        <f t="shared" si="13"/>
        <v/>
      </c>
      <c r="L482" s="111">
        <v>0</v>
      </c>
      <c r="M482" s="9"/>
      <c r="N482" s="9"/>
      <c r="O482" s="9"/>
      <c r="P482" s="9"/>
      <c r="Q482" s="9"/>
      <c r="R482" s="9"/>
      <c r="S482" s="9"/>
      <c r="T482" s="9"/>
      <c r="U482" s="9"/>
      <c r="V482" s="9"/>
    </row>
    <row r="483" spans="1:22" ht="34.5" customHeight="1">
      <c r="A483" s="349" t="s">
        <v>1119</v>
      </c>
      <c r="B483" s="2"/>
      <c r="C483" s="182"/>
      <c r="D483" s="422"/>
      <c r="E483" s="383" t="s">
        <v>360</v>
      </c>
      <c r="F483" s="384"/>
      <c r="G483" s="384"/>
      <c r="H483" s="385"/>
      <c r="I483" s="420"/>
      <c r="J483" s="180" t="str">
        <f t="shared" si="14"/>
        <v>*</v>
      </c>
      <c r="K483" s="181" t="str">
        <f>IF(OR(COUNTIF(L483:L483,"未確認")&gt;0,COUNTIF(L483:L483,"~")&gt;0),"※","")</f>
        <v/>
      </c>
      <c r="L483" s="111" t="s">
        <v>1110</v>
      </c>
      <c r="M483" s="9"/>
      <c r="N483" s="9"/>
      <c r="O483" s="9"/>
      <c r="P483" s="9"/>
      <c r="Q483" s="9"/>
      <c r="R483" s="9"/>
      <c r="S483" s="9"/>
      <c r="T483" s="9"/>
      <c r="U483" s="9"/>
      <c r="V483" s="9"/>
    </row>
    <row r="484" spans="1:22" ht="34.5" customHeight="1">
      <c r="A484" s="349" t="s">
        <v>1120</v>
      </c>
      <c r="B484" s="2"/>
      <c r="C484" s="182"/>
      <c r="D484" s="422"/>
      <c r="E484" s="383" t="s">
        <v>361</v>
      </c>
      <c r="F484" s="384"/>
      <c r="G484" s="384"/>
      <c r="H484" s="385"/>
      <c r="I484" s="420"/>
      <c r="J484" s="180">
        <f t="shared" si="14"/>
        <v>0</v>
      </c>
      <c r="K484" s="181" t="str">
        <f t="shared" ref="K484:K503" si="15">IF(OR(COUNTIF(L484:L484,"未確認")&gt;0,COUNTIF(L484:L484,"*")&gt;0),"※","")</f>
        <v/>
      </c>
      <c r="L484" s="111">
        <v>0</v>
      </c>
      <c r="M484" s="9"/>
      <c r="N484" s="9"/>
      <c r="O484" s="9"/>
      <c r="P484" s="9"/>
      <c r="Q484" s="9"/>
      <c r="R484" s="9"/>
      <c r="S484" s="9"/>
      <c r="T484" s="9"/>
      <c r="U484" s="9"/>
      <c r="V484" s="9"/>
    </row>
    <row r="485" spans="1:22" ht="34.5" customHeight="1">
      <c r="A485" s="349" t="s">
        <v>1122</v>
      </c>
      <c r="B485" s="2"/>
      <c r="C485" s="182"/>
      <c r="D485" s="422"/>
      <c r="E485" s="383" t="s">
        <v>362</v>
      </c>
      <c r="F485" s="384"/>
      <c r="G485" s="384"/>
      <c r="H485" s="385"/>
      <c r="I485" s="420"/>
      <c r="J485" s="180">
        <f t="shared" si="14"/>
        <v>39</v>
      </c>
      <c r="K485" s="181" t="str">
        <f t="shared" si="15"/>
        <v/>
      </c>
      <c r="L485" s="111">
        <v>39</v>
      </c>
      <c r="M485" s="9"/>
      <c r="N485" s="9"/>
      <c r="O485" s="9"/>
      <c r="P485" s="9"/>
      <c r="Q485" s="9"/>
      <c r="R485" s="9"/>
      <c r="S485" s="9"/>
      <c r="T485" s="9"/>
      <c r="U485" s="9"/>
      <c r="V485" s="9"/>
    </row>
    <row r="486" spans="1:22" ht="34.5" customHeight="1">
      <c r="A486" s="349" t="s">
        <v>1123</v>
      </c>
      <c r="B486" s="2"/>
      <c r="C486" s="182"/>
      <c r="D486" s="422"/>
      <c r="E486" s="383" t="s">
        <v>363</v>
      </c>
      <c r="F486" s="384"/>
      <c r="G486" s="384"/>
      <c r="H486" s="385"/>
      <c r="I486" s="420"/>
      <c r="J486" s="180" t="str">
        <f t="shared" si="14"/>
        <v>*</v>
      </c>
      <c r="K486" s="181" t="str">
        <f t="shared" si="15"/>
        <v>※</v>
      </c>
      <c r="L486" s="111" t="s">
        <v>1128</v>
      </c>
      <c r="M486" s="9"/>
      <c r="N486" s="9"/>
      <c r="O486" s="9"/>
      <c r="P486" s="9"/>
      <c r="Q486" s="9"/>
      <c r="R486" s="9"/>
      <c r="S486" s="9"/>
      <c r="T486" s="9"/>
      <c r="U486" s="9"/>
      <c r="V486" s="9"/>
    </row>
    <row r="487" spans="1:22" ht="34.5" customHeight="1">
      <c r="A487" s="349" t="s">
        <v>1124</v>
      </c>
      <c r="B487" s="2"/>
      <c r="C487" s="182"/>
      <c r="D487" s="423"/>
      <c r="E487" s="383" t="s">
        <v>364</v>
      </c>
      <c r="F487" s="384"/>
      <c r="G487" s="384"/>
      <c r="H487" s="385"/>
      <c r="I487" s="407"/>
      <c r="J487" s="180">
        <f t="shared" si="14"/>
        <v>0</v>
      </c>
      <c r="K487" s="181" t="str">
        <f t="shared" si="15"/>
        <v/>
      </c>
      <c r="L487" s="111">
        <v>0</v>
      </c>
      <c r="M487" s="9"/>
      <c r="N487" s="9"/>
      <c r="O487" s="9"/>
      <c r="P487" s="9"/>
      <c r="Q487" s="9"/>
      <c r="R487" s="9"/>
      <c r="S487" s="9"/>
      <c r="T487" s="9"/>
      <c r="U487" s="9"/>
      <c r="V487" s="9"/>
    </row>
    <row r="488" spans="1:22" ht="34.5" customHeight="1">
      <c r="A488" s="349" t="s">
        <v>1125</v>
      </c>
      <c r="B488" s="146"/>
      <c r="C488" s="400" t="s">
        <v>365</v>
      </c>
      <c r="D488" s="401"/>
      <c r="E488" s="401"/>
      <c r="F488" s="401"/>
      <c r="G488" s="401"/>
      <c r="H488" s="402"/>
      <c r="I488" s="406" t="s">
        <v>2102</v>
      </c>
      <c r="J488" s="180" t="str">
        <f>IF(SUM(L488:L488)=0,IF(COUNTIF(L488:L488,"未確認")&gt;0,"未確認",IF(COUNTIF(L488:L488,"*")&gt;0,"*",SUM(L488:L488))),SUM(L488:L488))</f>
        <v>*</v>
      </c>
      <c r="K488" s="181" t="str">
        <f t="shared" si="15"/>
        <v>※</v>
      </c>
      <c r="L488" s="111" t="s">
        <v>2103</v>
      </c>
      <c r="M488" s="9"/>
      <c r="N488" s="9"/>
      <c r="O488" s="9"/>
      <c r="P488" s="9"/>
      <c r="Q488" s="9"/>
      <c r="R488" s="9"/>
      <c r="S488" s="9"/>
      <c r="T488" s="9"/>
      <c r="U488" s="9"/>
      <c r="V488" s="9"/>
    </row>
    <row r="489" spans="1:22" ht="34.5" customHeight="1">
      <c r="A489" s="349" t="s">
        <v>1129</v>
      </c>
      <c r="B489" s="2"/>
      <c r="C489" s="182"/>
      <c r="D489" s="421" t="s">
        <v>367</v>
      </c>
      <c r="E489" s="383" t="s">
        <v>353</v>
      </c>
      <c r="F489" s="384"/>
      <c r="G489" s="384"/>
      <c r="H489" s="385"/>
      <c r="I489" s="420"/>
      <c r="J489" s="180">
        <f t="shared" ref="J489:J503" si="16">IF(SUM(L489:L489)=0,IF(COUNTIF(L489:L489,"未確認")&gt;0,"未確認",IF(COUNTIF(L489:L489,"~*")&gt;0,"*",SUM(L489:L489))),SUM(L489:L489))</f>
        <v>0</v>
      </c>
      <c r="K489" s="181" t="str">
        <f t="shared" si="15"/>
        <v/>
      </c>
      <c r="L489" s="111">
        <v>0</v>
      </c>
      <c r="M489" s="9"/>
      <c r="N489" s="9"/>
      <c r="O489" s="9"/>
      <c r="P489" s="9"/>
      <c r="Q489" s="9"/>
      <c r="R489" s="9"/>
      <c r="S489" s="9"/>
      <c r="T489" s="9"/>
      <c r="U489" s="9"/>
      <c r="V489" s="9"/>
    </row>
    <row r="490" spans="1:22" ht="34.5" customHeight="1">
      <c r="A490" s="349" t="s">
        <v>1130</v>
      </c>
      <c r="B490" s="2"/>
      <c r="C490" s="182"/>
      <c r="D490" s="422"/>
      <c r="E490" s="383" t="s">
        <v>354</v>
      </c>
      <c r="F490" s="384"/>
      <c r="G490" s="384"/>
      <c r="H490" s="385"/>
      <c r="I490" s="420"/>
      <c r="J490" s="180">
        <f t="shared" si="16"/>
        <v>0</v>
      </c>
      <c r="K490" s="181" t="str">
        <f t="shared" si="15"/>
        <v/>
      </c>
      <c r="L490" s="111">
        <v>0</v>
      </c>
      <c r="M490" s="9"/>
      <c r="N490" s="9"/>
      <c r="O490" s="9"/>
      <c r="P490" s="9"/>
      <c r="Q490" s="9"/>
      <c r="R490" s="9"/>
      <c r="S490" s="9"/>
      <c r="T490" s="9"/>
      <c r="U490" s="9"/>
      <c r="V490" s="9"/>
    </row>
    <row r="491" spans="1:22" ht="34.5" customHeight="1">
      <c r="A491" s="349" t="s">
        <v>1131</v>
      </c>
      <c r="B491" s="2"/>
      <c r="C491" s="182"/>
      <c r="D491" s="422"/>
      <c r="E491" s="383" t="s">
        <v>355</v>
      </c>
      <c r="F491" s="384"/>
      <c r="G491" s="384"/>
      <c r="H491" s="385"/>
      <c r="I491" s="420"/>
      <c r="J491" s="180">
        <f t="shared" si="16"/>
        <v>0</v>
      </c>
      <c r="K491" s="181" t="str">
        <f t="shared" si="15"/>
        <v/>
      </c>
      <c r="L491" s="111">
        <v>0</v>
      </c>
      <c r="M491" s="9"/>
      <c r="N491" s="9"/>
      <c r="O491" s="9"/>
      <c r="P491" s="9"/>
      <c r="Q491" s="9"/>
      <c r="R491" s="9"/>
      <c r="S491" s="9"/>
      <c r="T491" s="9"/>
      <c r="U491" s="9"/>
      <c r="V491" s="9"/>
    </row>
    <row r="492" spans="1:22" ht="34.5" customHeight="1">
      <c r="A492" s="349" t="s">
        <v>1132</v>
      </c>
      <c r="B492" s="2"/>
      <c r="C492" s="182"/>
      <c r="D492" s="422"/>
      <c r="E492" s="383" t="s">
        <v>356</v>
      </c>
      <c r="F492" s="384"/>
      <c r="G492" s="384"/>
      <c r="H492" s="385"/>
      <c r="I492" s="420"/>
      <c r="J492" s="180">
        <f t="shared" si="16"/>
        <v>0</v>
      </c>
      <c r="K492" s="181" t="str">
        <f t="shared" si="15"/>
        <v/>
      </c>
      <c r="L492" s="111">
        <v>0</v>
      </c>
      <c r="M492" s="9"/>
      <c r="N492" s="9"/>
      <c r="O492" s="9"/>
      <c r="P492" s="9"/>
      <c r="Q492" s="9"/>
      <c r="R492" s="9"/>
      <c r="S492" s="9"/>
      <c r="T492" s="9"/>
      <c r="U492" s="9"/>
      <c r="V492" s="9"/>
    </row>
    <row r="493" spans="1:22" ht="34.5" customHeight="1">
      <c r="A493" s="349" t="s">
        <v>1133</v>
      </c>
      <c r="B493" s="2"/>
      <c r="C493" s="182"/>
      <c r="D493" s="422"/>
      <c r="E493" s="383" t="s">
        <v>357</v>
      </c>
      <c r="F493" s="384"/>
      <c r="G493" s="384"/>
      <c r="H493" s="385"/>
      <c r="I493" s="420"/>
      <c r="J493" s="180">
        <f t="shared" si="16"/>
        <v>0</v>
      </c>
      <c r="K493" s="181" t="str">
        <f t="shared" si="15"/>
        <v/>
      </c>
      <c r="L493" s="111">
        <v>0</v>
      </c>
      <c r="M493" s="9"/>
      <c r="N493" s="9"/>
      <c r="O493" s="9"/>
      <c r="P493" s="9"/>
      <c r="Q493" s="9"/>
      <c r="R493" s="9"/>
      <c r="S493" s="9"/>
      <c r="T493" s="9"/>
      <c r="U493" s="9"/>
      <c r="V493" s="9"/>
    </row>
    <row r="494" spans="1:22" ht="34.5" customHeight="1">
      <c r="A494" s="349" t="s">
        <v>1134</v>
      </c>
      <c r="B494" s="2"/>
      <c r="C494" s="182"/>
      <c r="D494" s="422"/>
      <c r="E494" s="383" t="s">
        <v>358</v>
      </c>
      <c r="F494" s="384"/>
      <c r="G494" s="384"/>
      <c r="H494" s="385"/>
      <c r="I494" s="420"/>
      <c r="J494" s="180">
        <f t="shared" si="16"/>
        <v>0</v>
      </c>
      <c r="K494" s="181" t="str">
        <f t="shared" si="15"/>
        <v/>
      </c>
      <c r="L494" s="111">
        <v>0</v>
      </c>
      <c r="M494" s="9"/>
      <c r="N494" s="9"/>
      <c r="O494" s="9"/>
      <c r="P494" s="9"/>
      <c r="Q494" s="9"/>
      <c r="R494" s="9"/>
      <c r="S494" s="9"/>
      <c r="T494" s="9"/>
      <c r="U494" s="9"/>
      <c r="V494" s="9"/>
    </row>
    <row r="495" spans="1:22" ht="34.5" customHeight="1">
      <c r="A495" s="349" t="s">
        <v>1135</v>
      </c>
      <c r="B495" s="2"/>
      <c r="C495" s="182"/>
      <c r="D495" s="422"/>
      <c r="E495" s="383" t="s">
        <v>359</v>
      </c>
      <c r="F495" s="384"/>
      <c r="G495" s="384"/>
      <c r="H495" s="385"/>
      <c r="I495" s="420"/>
      <c r="J495" s="180">
        <f t="shared" si="16"/>
        <v>0</v>
      </c>
      <c r="K495" s="181" t="str">
        <f t="shared" si="15"/>
        <v/>
      </c>
      <c r="L495" s="111">
        <v>0</v>
      </c>
      <c r="M495" s="9"/>
      <c r="N495" s="9"/>
      <c r="O495" s="9"/>
      <c r="P495" s="9"/>
      <c r="Q495" s="9"/>
      <c r="R495" s="9"/>
      <c r="S495" s="9"/>
      <c r="T495" s="9"/>
      <c r="U495" s="9"/>
      <c r="V495" s="9"/>
    </row>
    <row r="496" spans="1:22" ht="34.5" customHeight="1">
      <c r="A496" s="349" t="s">
        <v>1136</v>
      </c>
      <c r="B496" s="2"/>
      <c r="C496" s="182"/>
      <c r="D496" s="422"/>
      <c r="E496" s="383" t="s">
        <v>360</v>
      </c>
      <c r="F496" s="384"/>
      <c r="G496" s="384"/>
      <c r="H496" s="385"/>
      <c r="I496" s="420"/>
      <c r="J496" s="180">
        <f t="shared" si="16"/>
        <v>0</v>
      </c>
      <c r="K496" s="181" t="str">
        <f t="shared" si="15"/>
        <v/>
      </c>
      <c r="L496" s="111">
        <v>0</v>
      </c>
      <c r="M496" s="9"/>
      <c r="N496" s="9"/>
      <c r="O496" s="9"/>
      <c r="P496" s="9"/>
      <c r="Q496" s="9"/>
      <c r="R496" s="9"/>
      <c r="S496" s="9"/>
      <c r="T496" s="9"/>
      <c r="U496" s="9"/>
      <c r="V496" s="9"/>
    </row>
    <row r="497" spans="1:22" ht="34.5" customHeight="1">
      <c r="A497" s="349" t="s">
        <v>1137</v>
      </c>
      <c r="B497" s="2"/>
      <c r="C497" s="182"/>
      <c r="D497" s="422"/>
      <c r="E497" s="383" t="s">
        <v>361</v>
      </c>
      <c r="F497" s="384"/>
      <c r="G497" s="384"/>
      <c r="H497" s="385"/>
      <c r="I497" s="420"/>
      <c r="J497" s="180">
        <f t="shared" si="16"/>
        <v>0</v>
      </c>
      <c r="K497" s="181" t="str">
        <f t="shared" si="15"/>
        <v/>
      </c>
      <c r="L497" s="111">
        <v>0</v>
      </c>
      <c r="M497" s="9"/>
      <c r="N497" s="9"/>
      <c r="O497" s="9"/>
      <c r="P497" s="9"/>
      <c r="Q497" s="9"/>
      <c r="R497" s="9"/>
      <c r="S497" s="9"/>
      <c r="T497" s="9"/>
      <c r="U497" s="9"/>
      <c r="V497" s="9"/>
    </row>
    <row r="498" spans="1:22" ht="34.5" customHeight="1">
      <c r="A498" s="349" t="s">
        <v>1138</v>
      </c>
      <c r="B498" s="2"/>
      <c r="C498" s="182"/>
      <c r="D498" s="422"/>
      <c r="E498" s="383" t="s">
        <v>362</v>
      </c>
      <c r="F498" s="384"/>
      <c r="G498" s="384"/>
      <c r="H498" s="385"/>
      <c r="I498" s="420"/>
      <c r="J498" s="180" t="str">
        <f t="shared" si="16"/>
        <v>*</v>
      </c>
      <c r="K498" s="181" t="str">
        <f t="shared" si="15"/>
        <v>※</v>
      </c>
      <c r="L498" s="111" t="s">
        <v>1127</v>
      </c>
      <c r="M498" s="9"/>
      <c r="N498" s="9"/>
      <c r="O498" s="9"/>
      <c r="P498" s="9"/>
      <c r="Q498" s="9"/>
      <c r="R498" s="9"/>
      <c r="S498" s="9"/>
      <c r="T498" s="9"/>
      <c r="U498" s="9"/>
      <c r="V498" s="9"/>
    </row>
    <row r="499" spans="1:22" ht="34.5" customHeight="1">
      <c r="A499" s="349" t="s">
        <v>1139</v>
      </c>
      <c r="B499" s="2"/>
      <c r="C499" s="182"/>
      <c r="D499" s="422"/>
      <c r="E499" s="383" t="s">
        <v>363</v>
      </c>
      <c r="F499" s="384"/>
      <c r="G499" s="384"/>
      <c r="H499" s="385"/>
      <c r="I499" s="420"/>
      <c r="J499" s="180">
        <f t="shared" si="16"/>
        <v>0</v>
      </c>
      <c r="K499" s="181" t="str">
        <f t="shared" si="15"/>
        <v/>
      </c>
      <c r="L499" s="111">
        <v>0</v>
      </c>
      <c r="M499" s="9"/>
      <c r="N499" s="9"/>
      <c r="O499" s="9"/>
      <c r="P499" s="9"/>
      <c r="Q499" s="9"/>
      <c r="R499" s="9"/>
      <c r="S499" s="9"/>
      <c r="T499" s="9"/>
      <c r="U499" s="9"/>
      <c r="V499" s="9"/>
    </row>
    <row r="500" spans="1:22" ht="34.5" customHeight="1">
      <c r="A500" s="349" t="s">
        <v>1140</v>
      </c>
      <c r="B500" s="2"/>
      <c r="C500" s="182"/>
      <c r="D500" s="423"/>
      <c r="E500" s="383" t="s">
        <v>364</v>
      </c>
      <c r="F500" s="384"/>
      <c r="G500" s="384"/>
      <c r="H500" s="385"/>
      <c r="I500" s="407"/>
      <c r="J500" s="180">
        <f t="shared" si="16"/>
        <v>0</v>
      </c>
      <c r="K500" s="181" t="str">
        <f t="shared" si="15"/>
        <v/>
      </c>
      <c r="L500" s="111">
        <v>0</v>
      </c>
      <c r="M500" s="9"/>
      <c r="N500" s="9"/>
      <c r="O500" s="9"/>
      <c r="P500" s="9"/>
      <c r="Q500" s="9"/>
      <c r="R500" s="9"/>
      <c r="S500" s="9"/>
      <c r="T500" s="9"/>
      <c r="U500" s="9"/>
      <c r="V500" s="9"/>
    </row>
    <row r="501" spans="1:22" ht="56.1" customHeight="1">
      <c r="A501" s="349" t="s">
        <v>1141</v>
      </c>
      <c r="B501" s="146"/>
      <c r="C501" s="383" t="s">
        <v>368</v>
      </c>
      <c r="D501" s="384"/>
      <c r="E501" s="384"/>
      <c r="F501" s="384"/>
      <c r="G501" s="384"/>
      <c r="H501" s="385"/>
      <c r="I501" s="116" t="s">
        <v>1142</v>
      </c>
      <c r="J501" s="180">
        <f t="shared" si="16"/>
        <v>0</v>
      </c>
      <c r="K501" s="181" t="str">
        <f t="shared" si="15"/>
        <v/>
      </c>
      <c r="L501" s="111"/>
      <c r="M501" s="9"/>
      <c r="N501" s="9"/>
      <c r="O501" s="9"/>
      <c r="P501" s="9"/>
      <c r="Q501" s="9"/>
      <c r="R501" s="9"/>
      <c r="S501" s="9"/>
      <c r="T501" s="9"/>
      <c r="U501" s="9"/>
      <c r="V501" s="9"/>
    </row>
    <row r="502" spans="1:22" ht="70.150000000000006" customHeight="1">
      <c r="A502" s="349" t="s">
        <v>1143</v>
      </c>
      <c r="B502" s="146"/>
      <c r="C502" s="383" t="s">
        <v>370</v>
      </c>
      <c r="D502" s="384"/>
      <c r="E502" s="384"/>
      <c r="F502" s="384"/>
      <c r="G502" s="384"/>
      <c r="H502" s="385"/>
      <c r="I502" s="116" t="s">
        <v>1144</v>
      </c>
      <c r="J502" s="180">
        <f t="shared" si="16"/>
        <v>0</v>
      </c>
      <c r="K502" s="181" t="str">
        <f t="shared" si="15"/>
        <v/>
      </c>
      <c r="L502" s="111"/>
      <c r="M502" s="9"/>
      <c r="N502" s="9"/>
      <c r="O502" s="9"/>
      <c r="P502" s="9"/>
      <c r="Q502" s="9"/>
      <c r="R502" s="9"/>
      <c r="S502" s="9"/>
      <c r="T502" s="9"/>
      <c r="U502" s="9"/>
      <c r="V502" s="9"/>
    </row>
    <row r="503" spans="1:22" ht="70.150000000000006" customHeight="1">
      <c r="A503" s="349" t="s">
        <v>1145</v>
      </c>
      <c r="B503" s="146"/>
      <c r="C503" s="383" t="s">
        <v>372</v>
      </c>
      <c r="D503" s="384"/>
      <c r="E503" s="384"/>
      <c r="F503" s="384"/>
      <c r="G503" s="384"/>
      <c r="H503" s="385"/>
      <c r="I503" s="116" t="s">
        <v>1146</v>
      </c>
      <c r="J503" s="180">
        <f t="shared" si="16"/>
        <v>0</v>
      </c>
      <c r="K503" s="181" t="str">
        <f t="shared" si="15"/>
        <v/>
      </c>
      <c r="L503" s="111"/>
      <c r="M503" s="9"/>
      <c r="N503" s="9"/>
      <c r="O503" s="9"/>
      <c r="P503" s="9"/>
      <c r="Q503" s="9"/>
      <c r="R503" s="9"/>
      <c r="S503" s="9"/>
      <c r="T503" s="9"/>
      <c r="U503" s="9"/>
      <c r="V503" s="9"/>
    </row>
    <row r="504" spans="1:22" s="1" customFormat="1" ht="17.25" customHeight="1">
      <c r="A504" s="325"/>
      <c r="B504" s="19"/>
      <c r="C504" s="19"/>
      <c r="D504" s="19"/>
      <c r="E504" s="19"/>
      <c r="F504" s="19"/>
      <c r="G504" s="19"/>
      <c r="H504" s="15"/>
      <c r="I504" s="15"/>
      <c r="J504" s="87"/>
      <c r="K504" s="88"/>
      <c r="L504" s="89"/>
    </row>
    <row r="505" spans="1:22" s="82" customFormat="1">
      <c r="A505" s="325"/>
      <c r="B505" s="83"/>
      <c r="C505" s="60"/>
      <c r="D505" s="60"/>
      <c r="E505" s="60"/>
      <c r="F505" s="60"/>
      <c r="G505" s="60"/>
      <c r="H505" s="90"/>
      <c r="I505" s="90"/>
      <c r="J505" s="87"/>
      <c r="K505" s="88"/>
      <c r="L505" s="89"/>
    </row>
    <row r="506" spans="1:22">
      <c r="A506" s="325"/>
      <c r="B506" s="183"/>
      <c r="C506" s="4"/>
      <c r="D506" s="4"/>
      <c r="F506" s="4"/>
      <c r="G506" s="4"/>
      <c r="H506" s="307"/>
      <c r="I506" s="307"/>
      <c r="J506" s="59"/>
      <c r="K506" s="30"/>
      <c r="L506" s="101"/>
      <c r="M506" s="9"/>
      <c r="N506" s="9"/>
      <c r="O506" s="9"/>
      <c r="P506" s="9"/>
      <c r="Q506" s="9"/>
      <c r="R506" s="9"/>
      <c r="S506" s="9"/>
      <c r="T506" s="9"/>
      <c r="U506" s="9"/>
      <c r="V506" s="9"/>
    </row>
    <row r="507" spans="1:22">
      <c r="A507" s="325"/>
      <c r="B507" s="19" t="s">
        <v>374</v>
      </c>
      <c r="C507" s="44"/>
      <c r="D507" s="44"/>
      <c r="E507" s="44"/>
      <c r="F507" s="44"/>
      <c r="G507" s="44"/>
      <c r="H507" s="15"/>
      <c r="I507" s="15"/>
      <c r="J507" s="59"/>
      <c r="K507" s="30"/>
      <c r="L507" s="101"/>
      <c r="M507" s="9"/>
      <c r="N507" s="9"/>
      <c r="O507" s="9"/>
      <c r="P507" s="9"/>
      <c r="Q507" s="9"/>
      <c r="R507" s="9"/>
      <c r="S507" s="9"/>
      <c r="T507" s="9"/>
      <c r="U507" s="9"/>
      <c r="V507" s="9"/>
    </row>
    <row r="508" spans="1:22">
      <c r="A508" s="325"/>
      <c r="B508" s="19"/>
      <c r="C508" s="19"/>
      <c r="D508" s="19"/>
      <c r="E508" s="19"/>
      <c r="F508" s="19"/>
      <c r="G508" s="19"/>
      <c r="H508" s="15"/>
      <c r="I508" s="15"/>
      <c r="L508" s="23"/>
      <c r="M508" s="9"/>
      <c r="N508" s="9"/>
      <c r="O508" s="9"/>
      <c r="P508" s="9"/>
      <c r="Q508" s="9"/>
      <c r="R508" s="9"/>
      <c r="S508" s="9"/>
      <c r="T508" s="9"/>
      <c r="U508" s="9"/>
      <c r="V508" s="9"/>
    </row>
    <row r="509" spans="1:22" ht="34.5" customHeight="1">
      <c r="A509" s="325"/>
      <c r="B509" s="19"/>
      <c r="C509" s="19" t="s">
        <v>1147</v>
      </c>
      <c r="D509" s="4"/>
      <c r="F509" s="4"/>
      <c r="G509" s="4"/>
      <c r="H509" s="307"/>
      <c r="I509" s="307"/>
      <c r="J509" s="74" t="s">
        <v>77</v>
      </c>
      <c r="K509" s="167"/>
      <c r="L509" s="76" t="s">
        <v>593</v>
      </c>
      <c r="M509" s="9"/>
      <c r="N509" s="9"/>
      <c r="O509" s="9"/>
      <c r="P509" s="9"/>
      <c r="Q509" s="9"/>
      <c r="R509" s="9"/>
      <c r="S509" s="9"/>
      <c r="T509" s="9"/>
      <c r="U509" s="9"/>
      <c r="V509" s="9"/>
    </row>
    <row r="510" spans="1:22" ht="20.25" customHeight="1">
      <c r="A510" s="325"/>
      <c r="B510" s="2"/>
      <c r="C510" s="411"/>
      <c r="D510" s="412"/>
      <c r="E510" s="412"/>
      <c r="F510" s="412"/>
      <c r="G510" s="44"/>
      <c r="H510" s="307"/>
      <c r="I510" s="65" t="s">
        <v>1148</v>
      </c>
      <c r="J510" s="66"/>
      <c r="K510" s="168"/>
      <c r="L510" s="78" t="s">
        <v>596</v>
      </c>
      <c r="M510" s="9"/>
      <c r="N510" s="9"/>
      <c r="O510" s="9"/>
      <c r="P510" s="9"/>
      <c r="Q510" s="9"/>
      <c r="R510" s="9"/>
      <c r="S510" s="9"/>
      <c r="T510" s="9"/>
      <c r="U510" s="9"/>
      <c r="V510" s="9"/>
    </row>
    <row r="511" spans="1:22" ht="42" customHeight="1">
      <c r="A511" s="349" t="s">
        <v>1149</v>
      </c>
      <c r="B511" s="2"/>
      <c r="C511" s="383" t="s">
        <v>376</v>
      </c>
      <c r="D511" s="384"/>
      <c r="E511" s="384"/>
      <c r="F511" s="384"/>
      <c r="G511" s="384"/>
      <c r="H511" s="385"/>
      <c r="I511" s="324" t="s">
        <v>1150</v>
      </c>
      <c r="J511" s="180" t="str">
        <f t="shared" ref="J511:J518" si="17">IF(SUM(L511:L511)=0,IF(COUNTIF(L511:L511,"未確認")&gt;0,"未確認",IF(COUNTIF(L511:L511,"~*")&gt;0,"*",SUM(L511:L511))),SUM(L511:L511))</f>
        <v>*</v>
      </c>
      <c r="K511" s="181" t="str">
        <f t="shared" ref="K511:K518" si="18">IF(OR(COUNTIF(L511:L511,"未確認")&gt;0,COUNTIF(L511:L511,"*")&gt;0),"※","")</f>
        <v>※</v>
      </c>
      <c r="L511" s="111" t="s">
        <v>1128</v>
      </c>
      <c r="M511" s="9"/>
      <c r="N511" s="9"/>
      <c r="O511" s="9"/>
      <c r="P511" s="9"/>
      <c r="Q511" s="9"/>
      <c r="R511" s="9"/>
      <c r="S511" s="9"/>
      <c r="T511" s="9"/>
      <c r="U511" s="9"/>
      <c r="V511" s="9"/>
    </row>
    <row r="512" spans="1:22" ht="84" customHeight="1">
      <c r="A512" s="349" t="s">
        <v>1151</v>
      </c>
      <c r="B512" s="184"/>
      <c r="C512" s="383" t="s">
        <v>378</v>
      </c>
      <c r="D512" s="384"/>
      <c r="E512" s="384"/>
      <c r="F512" s="384"/>
      <c r="G512" s="384"/>
      <c r="H512" s="385"/>
      <c r="I512" s="116" t="s">
        <v>1152</v>
      </c>
      <c r="J512" s="180">
        <f t="shared" si="17"/>
        <v>12</v>
      </c>
      <c r="K512" s="181" t="str">
        <f t="shared" si="18"/>
        <v/>
      </c>
      <c r="L512" s="111">
        <v>12</v>
      </c>
      <c r="M512" s="9"/>
      <c r="N512" s="9"/>
      <c r="O512" s="9"/>
      <c r="P512" s="9"/>
      <c r="Q512" s="9"/>
      <c r="R512" s="9"/>
      <c r="S512" s="9"/>
      <c r="T512" s="9"/>
      <c r="U512" s="9"/>
      <c r="V512" s="9"/>
    </row>
    <row r="513" spans="1:22" ht="56.1" customHeight="1">
      <c r="A513" s="349" t="s">
        <v>1153</v>
      </c>
      <c r="B513" s="184"/>
      <c r="C513" s="383" t="s">
        <v>380</v>
      </c>
      <c r="D513" s="384"/>
      <c r="E513" s="384"/>
      <c r="F513" s="384"/>
      <c r="G513" s="384"/>
      <c r="H513" s="385"/>
      <c r="I513" s="116" t="s">
        <v>1515</v>
      </c>
      <c r="J513" s="180">
        <f t="shared" si="17"/>
        <v>0</v>
      </c>
      <c r="K513" s="181" t="str">
        <f t="shared" si="18"/>
        <v/>
      </c>
      <c r="L513" s="111"/>
      <c r="M513" s="9"/>
      <c r="N513" s="9"/>
      <c r="O513" s="9"/>
      <c r="P513" s="9"/>
      <c r="Q513" s="9"/>
      <c r="R513" s="9"/>
      <c r="S513" s="9"/>
      <c r="T513" s="9"/>
      <c r="U513" s="9"/>
      <c r="V513" s="9"/>
    </row>
    <row r="514" spans="1:22" ht="56.1" customHeight="1">
      <c r="A514" s="349" t="s">
        <v>1155</v>
      </c>
      <c r="B514" s="184"/>
      <c r="C514" s="383" t="s">
        <v>382</v>
      </c>
      <c r="D514" s="384"/>
      <c r="E514" s="384"/>
      <c r="F514" s="384"/>
      <c r="G514" s="384"/>
      <c r="H514" s="385"/>
      <c r="I514" s="116" t="s">
        <v>2104</v>
      </c>
      <c r="J514" s="180">
        <f t="shared" si="17"/>
        <v>0</v>
      </c>
      <c r="K514" s="181" t="str">
        <f t="shared" si="18"/>
        <v/>
      </c>
      <c r="L514" s="111"/>
      <c r="M514" s="9"/>
      <c r="N514" s="9"/>
      <c r="O514" s="9"/>
      <c r="P514" s="9"/>
      <c r="Q514" s="9"/>
      <c r="R514" s="9"/>
      <c r="S514" s="9"/>
      <c r="T514" s="9"/>
      <c r="U514" s="9"/>
      <c r="V514" s="9"/>
    </row>
    <row r="515" spans="1:22" ht="117">
      <c r="A515" s="349" t="s">
        <v>1157</v>
      </c>
      <c r="B515" s="184"/>
      <c r="C515" s="383" t="s">
        <v>384</v>
      </c>
      <c r="D515" s="384"/>
      <c r="E515" s="384"/>
      <c r="F515" s="384"/>
      <c r="G515" s="384"/>
      <c r="H515" s="385"/>
      <c r="I515" s="116" t="s">
        <v>2105</v>
      </c>
      <c r="J515" s="180" t="str">
        <f t="shared" si="17"/>
        <v>*</v>
      </c>
      <c r="K515" s="181" t="str">
        <f t="shared" si="18"/>
        <v>※</v>
      </c>
      <c r="L515" s="111" t="s">
        <v>1128</v>
      </c>
      <c r="M515" s="9"/>
      <c r="N515" s="9"/>
      <c r="O515" s="9"/>
      <c r="P515" s="9"/>
      <c r="Q515" s="9"/>
      <c r="R515" s="9"/>
      <c r="S515" s="9"/>
      <c r="T515" s="9"/>
      <c r="U515" s="9"/>
      <c r="V515" s="9"/>
    </row>
    <row r="516" spans="1:22" s="112" customFormat="1" ht="84" customHeight="1">
      <c r="A516" s="349" t="s">
        <v>1159</v>
      </c>
      <c r="B516" s="184"/>
      <c r="C516" s="386" t="s">
        <v>386</v>
      </c>
      <c r="D516" s="387"/>
      <c r="E516" s="387"/>
      <c r="F516" s="387"/>
      <c r="G516" s="387"/>
      <c r="H516" s="388"/>
      <c r="I516" s="116" t="s">
        <v>1516</v>
      </c>
      <c r="J516" s="180">
        <f t="shared" si="17"/>
        <v>0</v>
      </c>
      <c r="K516" s="181" t="str">
        <f t="shared" si="18"/>
        <v/>
      </c>
      <c r="L516" s="111"/>
    </row>
    <row r="517" spans="1:22" s="112" customFormat="1" ht="70.150000000000006" customHeight="1">
      <c r="A517" s="349" t="s">
        <v>1160</v>
      </c>
      <c r="B517" s="184"/>
      <c r="C517" s="383" t="s">
        <v>388</v>
      </c>
      <c r="D517" s="384"/>
      <c r="E517" s="384"/>
      <c r="F517" s="384"/>
      <c r="G517" s="384"/>
      <c r="H517" s="385"/>
      <c r="I517" s="116" t="s">
        <v>1517</v>
      </c>
      <c r="J517" s="180">
        <f t="shared" si="17"/>
        <v>0</v>
      </c>
      <c r="K517" s="181" t="str">
        <f t="shared" si="18"/>
        <v/>
      </c>
      <c r="L517" s="111"/>
    </row>
    <row r="518" spans="1:22" s="112" customFormat="1" ht="84" customHeight="1">
      <c r="A518" s="349" t="s">
        <v>1162</v>
      </c>
      <c r="B518" s="184"/>
      <c r="C518" s="383" t="s">
        <v>390</v>
      </c>
      <c r="D518" s="384"/>
      <c r="E518" s="384"/>
      <c r="F518" s="384"/>
      <c r="G518" s="384"/>
      <c r="H518" s="385"/>
      <c r="I518" s="116" t="s">
        <v>1163</v>
      </c>
      <c r="J518" s="180">
        <f t="shared" si="17"/>
        <v>0</v>
      </c>
      <c r="K518" s="181" t="str">
        <f t="shared" si="18"/>
        <v/>
      </c>
      <c r="L518" s="111"/>
    </row>
    <row r="519" spans="1:22" s="1" customFormat="1">
      <c r="A519" s="325"/>
      <c r="B519" s="19"/>
      <c r="C519" s="19"/>
      <c r="D519" s="19"/>
      <c r="E519" s="19"/>
      <c r="F519" s="19"/>
      <c r="G519" s="19"/>
      <c r="H519" s="15"/>
      <c r="I519" s="15"/>
      <c r="J519" s="87"/>
      <c r="K519" s="88"/>
      <c r="L519" s="89"/>
    </row>
    <row r="520" spans="1:22">
      <c r="A520" s="325"/>
      <c r="B520" s="19"/>
      <c r="C520" s="19"/>
      <c r="D520" s="19"/>
      <c r="E520" s="19"/>
      <c r="F520" s="19"/>
      <c r="G520" s="19"/>
      <c r="H520" s="15"/>
      <c r="I520" s="15"/>
      <c r="L520" s="73"/>
      <c r="M520" s="9"/>
      <c r="N520" s="9"/>
      <c r="O520" s="9"/>
      <c r="P520" s="9"/>
      <c r="Q520" s="9"/>
      <c r="R520" s="9"/>
      <c r="S520" s="9"/>
      <c r="T520" s="9"/>
      <c r="U520" s="9"/>
      <c r="V520" s="9"/>
    </row>
    <row r="521" spans="1:22" ht="34.5" customHeight="1">
      <c r="A521" s="325"/>
      <c r="B521" s="19"/>
      <c r="C521" s="19" t="s">
        <v>1841</v>
      </c>
      <c r="D521" s="4"/>
      <c r="F521" s="4"/>
      <c r="G521" s="4"/>
      <c r="H521" s="307"/>
      <c r="I521" s="307"/>
      <c r="J521" s="74" t="s">
        <v>77</v>
      </c>
      <c r="K521" s="167"/>
      <c r="L521" s="76" t="s">
        <v>593</v>
      </c>
      <c r="M521" s="9"/>
      <c r="N521" s="9"/>
      <c r="O521" s="9"/>
      <c r="P521" s="9"/>
      <c r="Q521" s="9"/>
      <c r="R521" s="9"/>
      <c r="S521" s="9"/>
      <c r="T521" s="9"/>
      <c r="U521" s="9"/>
      <c r="V521" s="9"/>
    </row>
    <row r="522" spans="1:22" ht="20.25" customHeight="1">
      <c r="A522" s="325"/>
      <c r="B522" s="2"/>
      <c r="C522" s="411"/>
      <c r="D522" s="412"/>
      <c r="E522" s="412"/>
      <c r="F522" s="412"/>
      <c r="G522" s="44"/>
      <c r="H522" s="307"/>
      <c r="I522" s="65" t="s">
        <v>1681</v>
      </c>
      <c r="J522" s="66"/>
      <c r="K522" s="168"/>
      <c r="L522" s="78" t="s">
        <v>596</v>
      </c>
      <c r="M522" s="9"/>
      <c r="N522" s="9"/>
      <c r="O522" s="9"/>
      <c r="P522" s="9"/>
      <c r="Q522" s="9"/>
      <c r="R522" s="9"/>
      <c r="S522" s="9"/>
      <c r="T522" s="9"/>
      <c r="U522" s="9"/>
      <c r="V522" s="9"/>
    </row>
    <row r="523" spans="1:22" s="108" customFormat="1" ht="78">
      <c r="A523" s="349" t="s">
        <v>1164</v>
      </c>
      <c r="B523" s="184"/>
      <c r="C523" s="415" t="s">
        <v>393</v>
      </c>
      <c r="D523" s="416"/>
      <c r="E523" s="416"/>
      <c r="F523" s="416"/>
      <c r="G523" s="416"/>
      <c r="H523" s="417"/>
      <c r="I523" s="116" t="s">
        <v>1675</v>
      </c>
      <c r="J523" s="185">
        <f>IF(SUM(L523:L523)=0,IF(COUNTIF(L523:L523,"未確認")&gt;0,"未確認",IF(COUNTIF(L523:L523,"~*")&gt;0,"*",SUM(L523:L523))),SUM(L523:L523))</f>
        <v>0</v>
      </c>
      <c r="K523" s="181" t="str">
        <f>IF(OR(COUNTIF(L523:L523,"未確認")&gt;0,COUNTIF(L523:L523,"*")&gt;0),"※","")</f>
        <v/>
      </c>
      <c r="L523" s="111"/>
    </row>
    <row r="524" spans="1:22" s="108" customFormat="1" ht="78">
      <c r="A524" s="349"/>
      <c r="B524" s="184"/>
      <c r="C524" s="415" t="s">
        <v>1970</v>
      </c>
      <c r="D524" s="416"/>
      <c r="E524" s="416"/>
      <c r="F524" s="416"/>
      <c r="G524" s="416"/>
      <c r="H524" s="417"/>
      <c r="I524" s="116" t="s">
        <v>1167</v>
      </c>
      <c r="J524" s="185">
        <f>IF(SUM(L524:L524)=0,IF(COUNTIF(L524:L524,"未確認")&gt;0,"未確認",IF(COUNTIF(L524:L524,"~*")&gt;0,"*",SUM(L524:L524))),SUM(L524:L524))</f>
        <v>0</v>
      </c>
      <c r="K524" s="181" t="str">
        <f>IF(OR(COUNTIF(L524:L524,"未確認")&gt;0,COUNTIF(L524:L524,"*")&gt;0),"※","")</f>
        <v/>
      </c>
      <c r="L524" s="111"/>
    </row>
    <row r="525" spans="1:22" s="108" customFormat="1" ht="97.5">
      <c r="A525" s="349" t="s">
        <v>1168</v>
      </c>
      <c r="B525" s="184"/>
      <c r="C525" s="415" t="s">
        <v>395</v>
      </c>
      <c r="D525" s="416"/>
      <c r="E525" s="416"/>
      <c r="F525" s="416"/>
      <c r="G525" s="416"/>
      <c r="H525" s="417"/>
      <c r="I525" s="116" t="s">
        <v>2106</v>
      </c>
      <c r="J525" s="185">
        <f>IF(SUM(L525:L525)=0,IF(COUNTIF(L525:L525,"未確認")&gt;0,"未確認",IF(COUNTIF(L525:L525,"~*")&gt;0,"*",SUM(L525:L525))),SUM(L525:L525))</f>
        <v>0</v>
      </c>
      <c r="K525" s="181" t="str">
        <f>IF(OR(COUNTIF(L525:L525,"未確認")&gt;0,COUNTIF(L525:L525,"*")&gt;0),"※","")</f>
        <v/>
      </c>
      <c r="L525" s="111"/>
    </row>
    <row r="526" spans="1:22" s="1" customFormat="1">
      <c r="A526" s="325"/>
      <c r="B526" s="19"/>
      <c r="C526" s="19"/>
      <c r="D526" s="19"/>
      <c r="E526" s="19"/>
      <c r="F526" s="19"/>
      <c r="G526" s="19"/>
      <c r="H526" s="15"/>
      <c r="I526" s="15"/>
      <c r="J526" s="87"/>
      <c r="K526" s="88"/>
      <c r="L526" s="73"/>
    </row>
    <row r="527" spans="1:22">
      <c r="A527" s="325"/>
      <c r="B527" s="19"/>
      <c r="C527" s="19"/>
      <c r="D527" s="19"/>
      <c r="E527" s="19"/>
      <c r="F527" s="19"/>
      <c r="G527" s="19"/>
      <c r="H527" s="15"/>
      <c r="I527" s="15"/>
      <c r="L527" s="73"/>
      <c r="M527" s="9"/>
      <c r="N527" s="9"/>
      <c r="O527" s="9"/>
      <c r="P527" s="9"/>
      <c r="Q527" s="9"/>
      <c r="R527" s="9"/>
      <c r="S527" s="9"/>
      <c r="T527" s="9"/>
      <c r="U527" s="9"/>
      <c r="V527" s="9"/>
    </row>
    <row r="528" spans="1:22" ht="34.5" customHeight="1">
      <c r="A528" s="325"/>
      <c r="B528" s="19"/>
      <c r="C528" s="19" t="s">
        <v>1170</v>
      </c>
      <c r="D528" s="4"/>
      <c r="F528" s="4"/>
      <c r="G528" s="4"/>
      <c r="H528" s="307"/>
      <c r="I528" s="307"/>
      <c r="J528" s="74" t="s">
        <v>77</v>
      </c>
      <c r="K528" s="167"/>
      <c r="L528" s="76" t="s">
        <v>593</v>
      </c>
      <c r="M528" s="9"/>
      <c r="N528" s="9"/>
      <c r="O528" s="9"/>
      <c r="P528" s="9"/>
      <c r="Q528" s="9"/>
      <c r="R528" s="9"/>
      <c r="S528" s="9"/>
      <c r="T528" s="9"/>
      <c r="U528" s="9"/>
      <c r="V528" s="9"/>
    </row>
    <row r="529" spans="1:22" ht="20.25" customHeight="1">
      <c r="A529" s="325"/>
      <c r="B529" s="2"/>
      <c r="C529" s="418"/>
      <c r="D529" s="418"/>
      <c r="E529" s="418"/>
      <c r="F529" s="418"/>
      <c r="G529" s="44"/>
      <c r="H529" s="307"/>
      <c r="I529" s="65" t="s">
        <v>1523</v>
      </c>
      <c r="J529" s="66"/>
      <c r="K529" s="168"/>
      <c r="L529" s="78" t="s">
        <v>596</v>
      </c>
      <c r="M529" s="9"/>
      <c r="N529" s="9"/>
      <c r="O529" s="9"/>
      <c r="P529" s="9"/>
      <c r="Q529" s="9"/>
      <c r="R529" s="9"/>
      <c r="S529" s="9"/>
      <c r="T529" s="9"/>
      <c r="U529" s="9"/>
      <c r="V529" s="9"/>
    </row>
    <row r="530" spans="1:22" s="108" customFormat="1" ht="97.5">
      <c r="A530" s="349" t="s">
        <v>1171</v>
      </c>
      <c r="B530" s="184"/>
      <c r="C530" s="415" t="s">
        <v>398</v>
      </c>
      <c r="D530" s="416"/>
      <c r="E530" s="416"/>
      <c r="F530" s="416"/>
      <c r="G530" s="416"/>
      <c r="H530" s="417"/>
      <c r="I530" s="116" t="s">
        <v>1924</v>
      </c>
      <c r="J530" s="185">
        <f>IF(SUM(L530:L530)=0,IF(COUNTIF(L530:L530,"未確認")&gt;0,"未確認",IF(COUNTIF(L530:L530,"~*")&gt;0,"*",SUM(L530:L530))),SUM(L530:L530))</f>
        <v>0</v>
      </c>
      <c r="K530" s="181" t="str">
        <f>IF(OR(COUNTIF(L530:L530,"未確認")&gt;0,COUNTIF(L530:L530,"*")&gt;0),"※","")</f>
        <v/>
      </c>
      <c r="L530" s="111"/>
    </row>
    <row r="531" spans="1:22" s="1" customFormat="1">
      <c r="A531" s="325"/>
      <c r="B531" s="19"/>
      <c r="C531" s="19"/>
      <c r="D531" s="19"/>
      <c r="E531" s="19"/>
      <c r="F531" s="19"/>
      <c r="G531" s="19"/>
      <c r="H531" s="15"/>
      <c r="I531" s="15"/>
      <c r="J531" s="87"/>
      <c r="K531" s="88"/>
      <c r="L531" s="89"/>
    </row>
    <row r="532" spans="1:22">
      <c r="A532" s="325"/>
      <c r="B532" s="19"/>
      <c r="C532" s="19"/>
      <c r="D532" s="19"/>
      <c r="E532" s="19"/>
      <c r="F532" s="19"/>
      <c r="G532" s="19"/>
      <c r="H532" s="15"/>
      <c r="I532" s="15"/>
      <c r="L532" s="73"/>
      <c r="M532" s="9"/>
      <c r="N532" s="9"/>
      <c r="O532" s="9"/>
      <c r="P532" s="9"/>
      <c r="Q532" s="9"/>
      <c r="R532" s="9"/>
      <c r="S532" s="9"/>
      <c r="T532" s="9"/>
      <c r="U532" s="9"/>
      <c r="V532" s="9"/>
    </row>
    <row r="533" spans="1:22" ht="34.5" customHeight="1">
      <c r="A533" s="325"/>
      <c r="B533" s="19"/>
      <c r="C533" s="19" t="s">
        <v>1522</v>
      </c>
      <c r="D533" s="4"/>
      <c r="F533" s="4"/>
      <c r="G533" s="4"/>
      <c r="H533" s="307"/>
      <c r="I533" s="307"/>
      <c r="J533" s="74" t="s">
        <v>77</v>
      </c>
      <c r="K533" s="167"/>
      <c r="L533" s="76" t="s">
        <v>593</v>
      </c>
      <c r="M533" s="9"/>
      <c r="N533" s="9"/>
      <c r="O533" s="9"/>
      <c r="P533" s="9"/>
      <c r="Q533" s="9"/>
      <c r="R533" s="9"/>
      <c r="S533" s="9"/>
      <c r="T533" s="9"/>
      <c r="U533" s="9"/>
      <c r="V533" s="9"/>
    </row>
    <row r="534" spans="1:22" ht="20.25" customHeight="1">
      <c r="A534" s="325"/>
      <c r="B534" s="2"/>
      <c r="C534" s="418"/>
      <c r="D534" s="419"/>
      <c r="E534" s="419"/>
      <c r="F534" s="419"/>
      <c r="G534" s="44"/>
      <c r="H534" s="307"/>
      <c r="I534" s="65" t="s">
        <v>1523</v>
      </c>
      <c r="J534" s="66"/>
      <c r="K534" s="168"/>
      <c r="L534" s="78" t="s">
        <v>596</v>
      </c>
      <c r="M534" s="9"/>
      <c r="N534" s="9"/>
      <c r="O534" s="9"/>
      <c r="P534" s="9"/>
      <c r="Q534" s="9"/>
      <c r="R534" s="9"/>
      <c r="S534" s="9"/>
      <c r="T534" s="9"/>
      <c r="U534" s="9"/>
      <c r="V534" s="9"/>
    </row>
    <row r="535" spans="1:22" s="1" customFormat="1" ht="34.5" customHeight="1">
      <c r="A535" s="345" t="s">
        <v>1174</v>
      </c>
      <c r="B535" s="184"/>
      <c r="C535" s="383" t="s">
        <v>401</v>
      </c>
      <c r="D535" s="384"/>
      <c r="E535" s="384"/>
      <c r="F535" s="384"/>
      <c r="G535" s="384"/>
      <c r="H535" s="385"/>
      <c r="I535" s="116" t="s">
        <v>1677</v>
      </c>
      <c r="J535" s="180">
        <f>IF(SUM(L535:L535)=0,IF(COUNTIF(L535:L535,"未確認")&gt;0,"未確認",IF(COUNTIF(L535:L535,"~*")&gt;0,"*",SUM(L535:L535))),SUM(L535:L535))</f>
        <v>0</v>
      </c>
      <c r="K535" s="181" t="str">
        <f>IF(OR(COUNTIF(L535:L535,"未確認")&gt;0,COUNTIF(L535:L535,"*")&gt;0),"※","")</f>
        <v/>
      </c>
      <c r="L535" s="111"/>
    </row>
    <row r="536" spans="1:22" s="1" customFormat="1">
      <c r="A536" s="325"/>
      <c r="B536" s="19"/>
      <c r="C536" s="19"/>
      <c r="D536" s="19"/>
      <c r="E536" s="19"/>
      <c r="F536" s="19"/>
      <c r="G536" s="19"/>
      <c r="H536" s="15"/>
      <c r="I536" s="15"/>
      <c r="J536" s="87"/>
      <c r="K536" s="88"/>
      <c r="L536" s="89"/>
    </row>
    <row r="537" spans="1:22">
      <c r="A537" s="325"/>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5"/>
      <c r="B538" s="19"/>
      <c r="C538" s="19" t="s">
        <v>1742</v>
      </c>
      <c r="D538" s="4"/>
      <c r="F538" s="4"/>
      <c r="G538" s="4"/>
      <c r="H538" s="307"/>
      <c r="I538" s="307"/>
      <c r="J538" s="74" t="s">
        <v>77</v>
      </c>
      <c r="K538" s="167"/>
      <c r="L538" s="76" t="s">
        <v>593</v>
      </c>
      <c r="M538" s="9"/>
      <c r="N538" s="9"/>
      <c r="O538" s="9"/>
      <c r="P538" s="9"/>
      <c r="Q538" s="9"/>
      <c r="R538" s="9"/>
      <c r="S538" s="9"/>
      <c r="T538" s="9"/>
      <c r="U538" s="9"/>
      <c r="V538" s="9"/>
    </row>
    <row r="539" spans="1:22" ht="20.25" customHeight="1">
      <c r="A539" s="325"/>
      <c r="B539" s="2"/>
      <c r="C539" s="411"/>
      <c r="D539" s="412"/>
      <c r="E539" s="412"/>
      <c r="F539" s="412"/>
      <c r="G539" s="44"/>
      <c r="H539" s="307"/>
      <c r="I539" s="65" t="s">
        <v>1681</v>
      </c>
      <c r="J539" s="66"/>
      <c r="K539" s="168"/>
      <c r="L539" s="78" t="s">
        <v>596</v>
      </c>
      <c r="M539" s="9"/>
      <c r="N539" s="9"/>
      <c r="O539" s="9"/>
      <c r="P539" s="9"/>
      <c r="Q539" s="9"/>
      <c r="R539" s="9"/>
      <c r="S539" s="9"/>
      <c r="T539" s="9"/>
      <c r="U539" s="9"/>
      <c r="V539" s="9"/>
    </row>
    <row r="540" spans="1:22" s="108" customFormat="1" ht="56.1" customHeight="1">
      <c r="A540" s="349" t="s">
        <v>1177</v>
      </c>
      <c r="B540" s="184"/>
      <c r="C540" s="383" t="s">
        <v>404</v>
      </c>
      <c r="D540" s="384"/>
      <c r="E540" s="384"/>
      <c r="F540" s="384"/>
      <c r="G540" s="384"/>
      <c r="H540" s="385"/>
      <c r="I540" s="116" t="s">
        <v>2107</v>
      </c>
      <c r="J540" s="180">
        <f t="shared" ref="J540:J545" si="19">IF(SUM(L540:L540)=0,IF(COUNTIF(L540:L540,"未確認")&gt;0,"未確認",IF(COUNTIF(L540:L540,"~*")&gt;0,"*",SUM(L540:L540))),SUM(L540:L540))</f>
        <v>0</v>
      </c>
      <c r="K540" s="181" t="str">
        <f t="shared" ref="K540:K545" si="20">IF(OR(COUNTIF(L540:L540,"未確認")&gt;0,COUNTIF(L540:L540,"*")&gt;0),"※","")</f>
        <v/>
      </c>
      <c r="L540" s="111"/>
    </row>
    <row r="541" spans="1:22" s="108" customFormat="1" ht="70.150000000000006" customHeight="1">
      <c r="A541" s="349" t="s">
        <v>1179</v>
      </c>
      <c r="B541" s="184"/>
      <c r="C541" s="383" t="s">
        <v>406</v>
      </c>
      <c r="D541" s="384"/>
      <c r="E541" s="384"/>
      <c r="F541" s="384"/>
      <c r="G541" s="384"/>
      <c r="H541" s="385"/>
      <c r="I541" s="116" t="s">
        <v>1180</v>
      </c>
      <c r="J541" s="180">
        <f t="shared" si="19"/>
        <v>0</v>
      </c>
      <c r="K541" s="181" t="str">
        <f t="shared" si="20"/>
        <v/>
      </c>
      <c r="L541" s="111"/>
    </row>
    <row r="542" spans="1:22" s="108" customFormat="1" ht="42.75" customHeight="1">
      <c r="A542" s="349" t="s">
        <v>1181</v>
      </c>
      <c r="B542" s="184"/>
      <c r="C542" s="383" t="s">
        <v>408</v>
      </c>
      <c r="D542" s="384"/>
      <c r="E542" s="384"/>
      <c r="F542" s="384"/>
      <c r="G542" s="384"/>
      <c r="H542" s="385"/>
      <c r="I542" s="413" t="s">
        <v>1524</v>
      </c>
      <c r="J542" s="180">
        <f t="shared" si="19"/>
        <v>0</v>
      </c>
      <c r="K542" s="181" t="str">
        <f t="shared" si="20"/>
        <v/>
      </c>
      <c r="L542" s="111"/>
    </row>
    <row r="543" spans="1:22" s="108" customFormat="1" ht="42.75" customHeight="1">
      <c r="A543" s="349" t="s">
        <v>1183</v>
      </c>
      <c r="B543" s="184"/>
      <c r="C543" s="383" t="s">
        <v>2108</v>
      </c>
      <c r="D543" s="384"/>
      <c r="E543" s="384"/>
      <c r="F543" s="384"/>
      <c r="G543" s="384"/>
      <c r="H543" s="385"/>
      <c r="I543" s="414"/>
      <c r="J543" s="180">
        <f t="shared" si="19"/>
        <v>0</v>
      </c>
      <c r="K543" s="181" t="str">
        <f t="shared" si="20"/>
        <v/>
      </c>
      <c r="L543" s="111"/>
    </row>
    <row r="544" spans="1:22" s="108" customFormat="1" ht="70.150000000000006" customHeight="1">
      <c r="A544" s="349" t="s">
        <v>1184</v>
      </c>
      <c r="B544" s="184"/>
      <c r="C544" s="383" t="s">
        <v>411</v>
      </c>
      <c r="D544" s="384"/>
      <c r="E544" s="384"/>
      <c r="F544" s="384"/>
      <c r="G544" s="384"/>
      <c r="H544" s="385"/>
      <c r="I544" s="116" t="s">
        <v>1526</v>
      </c>
      <c r="J544" s="180">
        <f t="shared" si="19"/>
        <v>0</v>
      </c>
      <c r="K544" s="181" t="str">
        <f t="shared" si="20"/>
        <v/>
      </c>
      <c r="L544" s="111"/>
    </row>
    <row r="545" spans="1:22" s="108" customFormat="1" ht="56.1" customHeight="1">
      <c r="A545" s="349" t="s">
        <v>1186</v>
      </c>
      <c r="B545" s="184"/>
      <c r="C545" s="383" t="s">
        <v>413</v>
      </c>
      <c r="D545" s="384"/>
      <c r="E545" s="384"/>
      <c r="F545" s="384"/>
      <c r="G545" s="384"/>
      <c r="H545" s="385"/>
      <c r="I545" s="116" t="s">
        <v>1680</v>
      </c>
      <c r="J545" s="180">
        <f t="shared" si="19"/>
        <v>0</v>
      </c>
      <c r="K545" s="181" t="str">
        <f t="shared" si="20"/>
        <v/>
      </c>
      <c r="L545" s="111"/>
    </row>
    <row r="546" spans="1:22" s="1" customFormat="1">
      <c r="A546" s="325"/>
      <c r="B546" s="19"/>
      <c r="C546" s="19"/>
      <c r="D546" s="19"/>
      <c r="E546" s="19"/>
      <c r="F546" s="19"/>
      <c r="G546" s="19"/>
      <c r="H546" s="15"/>
      <c r="I546" s="15"/>
      <c r="J546" s="87"/>
      <c r="K546" s="88"/>
      <c r="L546" s="89"/>
    </row>
    <row r="547" spans="1:22" s="82" customFormat="1">
      <c r="A547" s="325"/>
      <c r="B547" s="83"/>
      <c r="C547" s="60"/>
      <c r="D547" s="60"/>
      <c r="E547" s="60"/>
      <c r="F547" s="60"/>
      <c r="G547" s="60"/>
      <c r="H547" s="90"/>
      <c r="I547" s="90"/>
      <c r="J547" s="87"/>
      <c r="K547" s="88"/>
      <c r="L547" s="89"/>
    </row>
    <row r="548" spans="1:22" s="108" customFormat="1">
      <c r="A548" s="325"/>
      <c r="B548" s="184"/>
      <c r="C548" s="4"/>
      <c r="D548" s="4"/>
      <c r="E548" s="4"/>
      <c r="F548" s="4"/>
      <c r="G548" s="4"/>
      <c r="H548" s="307"/>
      <c r="I548" s="307"/>
      <c r="J548" s="59"/>
      <c r="K548" s="30"/>
      <c r="L548" s="101"/>
    </row>
    <row r="549" spans="1:22" s="108" customFormat="1">
      <c r="A549" s="325"/>
      <c r="B549" s="19" t="s">
        <v>415</v>
      </c>
      <c r="C549" s="19"/>
      <c r="D549" s="19"/>
      <c r="E549" s="19"/>
      <c r="F549" s="19"/>
      <c r="G549" s="19"/>
      <c r="H549" s="15"/>
      <c r="I549" s="15"/>
      <c r="J549" s="59"/>
      <c r="K549" s="30"/>
      <c r="L549" s="101"/>
    </row>
    <row r="550" spans="1:22">
      <c r="A550" s="325"/>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5"/>
      <c r="B551" s="19"/>
      <c r="C551" s="4"/>
      <c r="D551" s="4"/>
      <c r="E551" s="4"/>
      <c r="F551" s="4"/>
      <c r="G551" s="4"/>
      <c r="H551" s="307"/>
      <c r="I551" s="307"/>
      <c r="J551" s="74" t="s">
        <v>77</v>
      </c>
      <c r="K551" s="167"/>
      <c r="L551" s="76" t="s">
        <v>593</v>
      </c>
    </row>
    <row r="552" spans="1:22" s="2" customFormat="1" ht="20.25" customHeight="1">
      <c r="A552" s="325"/>
      <c r="C552" s="60"/>
      <c r="D552" s="4"/>
      <c r="E552" s="4"/>
      <c r="F552" s="4"/>
      <c r="G552" s="4"/>
      <c r="H552" s="307"/>
      <c r="I552" s="65" t="s">
        <v>1148</v>
      </c>
      <c r="J552" s="66"/>
      <c r="K552" s="168"/>
      <c r="L552" s="78" t="s">
        <v>596</v>
      </c>
    </row>
    <row r="553" spans="1:22" s="108" customFormat="1" ht="70.150000000000006" customHeight="1">
      <c r="A553" s="349" t="s">
        <v>1188</v>
      </c>
      <c r="C553" s="383" t="s">
        <v>416</v>
      </c>
      <c r="D553" s="384"/>
      <c r="E553" s="384"/>
      <c r="F553" s="384"/>
      <c r="G553" s="384"/>
      <c r="H553" s="385"/>
      <c r="I553" s="116" t="s">
        <v>1852</v>
      </c>
      <c r="J553" s="180">
        <f t="shared" ref="J553:J565" si="21">IF(SUM(L553:L553)=0,IF(COUNTIF(L553:L553,"未確認")&gt;0,"未確認",IF(COUNTIF(L553:L553,"~*")&gt;0,"*",SUM(L553:L553))),SUM(L553:L553))</f>
        <v>0</v>
      </c>
      <c r="K553" s="181" t="str">
        <f t="shared" ref="K553:K565" si="22">IF(OR(COUNTIF(L553:L553,"未確認")&gt;0,COUNTIF(L553:L553,"*")&gt;0),"※","")</f>
        <v/>
      </c>
      <c r="L553" s="111"/>
    </row>
    <row r="554" spans="1:22" s="108" customFormat="1" ht="70.150000000000006" customHeight="1">
      <c r="A554" s="349" t="s">
        <v>1189</v>
      </c>
      <c r="B554" s="113"/>
      <c r="C554" s="383" t="s">
        <v>418</v>
      </c>
      <c r="D554" s="384"/>
      <c r="E554" s="384"/>
      <c r="F554" s="384"/>
      <c r="G554" s="384"/>
      <c r="H554" s="385"/>
      <c r="I554" s="116" t="s">
        <v>1190</v>
      </c>
      <c r="J554" s="180">
        <f t="shared" si="21"/>
        <v>0</v>
      </c>
      <c r="K554" s="181" t="str">
        <f t="shared" si="22"/>
        <v/>
      </c>
      <c r="L554" s="111"/>
    </row>
    <row r="555" spans="1:22" s="108" customFormat="1" ht="70.150000000000006" customHeight="1">
      <c r="A555" s="349" t="s">
        <v>1191</v>
      </c>
      <c r="B555" s="113"/>
      <c r="C555" s="383" t="s">
        <v>420</v>
      </c>
      <c r="D555" s="384"/>
      <c r="E555" s="384"/>
      <c r="F555" s="384"/>
      <c r="G555" s="384"/>
      <c r="H555" s="385"/>
      <c r="I555" s="116" t="s">
        <v>1927</v>
      </c>
      <c r="J555" s="180">
        <f t="shared" si="21"/>
        <v>0</v>
      </c>
      <c r="K555" s="181" t="str">
        <f t="shared" si="22"/>
        <v/>
      </c>
      <c r="L555" s="111"/>
    </row>
    <row r="556" spans="1:22" s="108" customFormat="1" ht="70.150000000000006" customHeight="1">
      <c r="A556" s="349" t="s">
        <v>1193</v>
      </c>
      <c r="B556" s="113"/>
      <c r="C556" s="383" t="s">
        <v>422</v>
      </c>
      <c r="D556" s="384"/>
      <c r="E556" s="384"/>
      <c r="F556" s="384"/>
      <c r="G556" s="384"/>
      <c r="H556" s="385"/>
      <c r="I556" s="116" t="s">
        <v>423</v>
      </c>
      <c r="J556" s="180">
        <f t="shared" si="21"/>
        <v>0</v>
      </c>
      <c r="K556" s="181" t="str">
        <f t="shared" si="22"/>
        <v/>
      </c>
      <c r="L556" s="111"/>
    </row>
    <row r="557" spans="1:22" s="108" customFormat="1" ht="70.150000000000006" customHeight="1">
      <c r="A557" s="349" t="s">
        <v>1194</v>
      </c>
      <c r="B557" s="113"/>
      <c r="C557" s="383" t="s">
        <v>424</v>
      </c>
      <c r="D557" s="384"/>
      <c r="E557" s="384"/>
      <c r="F557" s="384"/>
      <c r="G557" s="384"/>
      <c r="H557" s="385"/>
      <c r="I557" s="116" t="s">
        <v>1195</v>
      </c>
      <c r="J557" s="180">
        <f t="shared" si="21"/>
        <v>0</v>
      </c>
      <c r="K557" s="181" t="str">
        <f t="shared" si="22"/>
        <v/>
      </c>
      <c r="L557" s="111"/>
    </row>
    <row r="558" spans="1:22" s="108" customFormat="1" ht="98.1" customHeight="1">
      <c r="A558" s="349" t="s">
        <v>1196</v>
      </c>
      <c r="B558" s="113"/>
      <c r="C558" s="383" t="s">
        <v>426</v>
      </c>
      <c r="D558" s="384"/>
      <c r="E558" s="384"/>
      <c r="F558" s="384"/>
      <c r="G558" s="384"/>
      <c r="H558" s="385"/>
      <c r="I558" s="116" t="s">
        <v>2109</v>
      </c>
      <c r="J558" s="180">
        <f t="shared" si="21"/>
        <v>0</v>
      </c>
      <c r="K558" s="181" t="str">
        <f t="shared" si="22"/>
        <v/>
      </c>
      <c r="L558" s="111"/>
    </row>
    <row r="559" spans="1:22" s="108" customFormat="1" ht="84" customHeight="1">
      <c r="A559" s="349" t="s">
        <v>1198</v>
      </c>
      <c r="B559" s="113"/>
      <c r="C559" s="383" t="s">
        <v>428</v>
      </c>
      <c r="D559" s="384"/>
      <c r="E559" s="384"/>
      <c r="F559" s="384"/>
      <c r="G559" s="384"/>
      <c r="H559" s="385"/>
      <c r="I559" s="116" t="s">
        <v>2110</v>
      </c>
      <c r="J559" s="180">
        <f t="shared" si="21"/>
        <v>0</v>
      </c>
      <c r="K559" s="181" t="str">
        <f t="shared" si="22"/>
        <v/>
      </c>
      <c r="L559" s="111"/>
    </row>
    <row r="560" spans="1:22" s="108" customFormat="1" ht="70.150000000000006" customHeight="1">
      <c r="A560" s="349" t="s">
        <v>1200</v>
      </c>
      <c r="B560" s="113"/>
      <c r="C560" s="383" t="s">
        <v>430</v>
      </c>
      <c r="D560" s="384"/>
      <c r="E560" s="384"/>
      <c r="F560" s="384"/>
      <c r="G560" s="384"/>
      <c r="H560" s="385"/>
      <c r="I560" s="116" t="s">
        <v>1975</v>
      </c>
      <c r="J560" s="180">
        <f t="shared" si="21"/>
        <v>0</v>
      </c>
      <c r="K560" s="181" t="str">
        <f t="shared" si="22"/>
        <v/>
      </c>
      <c r="L560" s="111"/>
    </row>
    <row r="561" spans="1:12" s="108" customFormat="1" ht="70.150000000000006" customHeight="1">
      <c r="A561" s="349" t="s">
        <v>1201</v>
      </c>
      <c r="B561" s="113"/>
      <c r="C561" s="386" t="s">
        <v>432</v>
      </c>
      <c r="D561" s="387"/>
      <c r="E561" s="387"/>
      <c r="F561" s="387"/>
      <c r="G561" s="387"/>
      <c r="H561" s="388"/>
      <c r="I561" s="129" t="s">
        <v>1202</v>
      </c>
      <c r="J561" s="180">
        <f t="shared" si="21"/>
        <v>0</v>
      </c>
      <c r="K561" s="181" t="str">
        <f t="shared" si="22"/>
        <v/>
      </c>
      <c r="L561" s="111"/>
    </row>
    <row r="562" spans="1:12" s="108" customFormat="1" ht="78">
      <c r="A562" s="349" t="s">
        <v>1203</v>
      </c>
      <c r="B562" s="113"/>
      <c r="C562" s="383" t="s">
        <v>434</v>
      </c>
      <c r="D562" s="384"/>
      <c r="E562" s="384"/>
      <c r="F562" s="384"/>
      <c r="G562" s="384"/>
      <c r="H562" s="385"/>
      <c r="I562" s="129" t="s">
        <v>435</v>
      </c>
      <c r="J562" s="180">
        <f t="shared" si="21"/>
        <v>0</v>
      </c>
      <c r="K562" s="181" t="str">
        <f t="shared" si="22"/>
        <v/>
      </c>
      <c r="L562" s="111"/>
    </row>
    <row r="563" spans="1:12" s="108" customFormat="1" ht="70.150000000000006" customHeight="1">
      <c r="A563" s="349" t="s">
        <v>1204</v>
      </c>
      <c r="B563" s="113"/>
      <c r="C563" s="383" t="s">
        <v>436</v>
      </c>
      <c r="D563" s="384"/>
      <c r="E563" s="384"/>
      <c r="F563" s="384"/>
      <c r="G563" s="384"/>
      <c r="H563" s="385"/>
      <c r="I563" s="129" t="s">
        <v>437</v>
      </c>
      <c r="J563" s="180" t="str">
        <f t="shared" si="21"/>
        <v>*</v>
      </c>
      <c r="K563" s="181" t="str">
        <f t="shared" si="22"/>
        <v>※</v>
      </c>
      <c r="L563" s="111" t="s">
        <v>1128</v>
      </c>
    </row>
    <row r="564" spans="1:12" s="108" customFormat="1" ht="70.150000000000006" customHeight="1">
      <c r="A564" s="349" t="s">
        <v>1205</v>
      </c>
      <c r="B564" s="113"/>
      <c r="C564" s="383" t="s">
        <v>438</v>
      </c>
      <c r="D564" s="384"/>
      <c r="E564" s="384"/>
      <c r="F564" s="384"/>
      <c r="G564" s="384"/>
      <c r="H564" s="385"/>
      <c r="I564" s="129" t="s">
        <v>1684</v>
      </c>
      <c r="J564" s="180">
        <f t="shared" si="21"/>
        <v>0</v>
      </c>
      <c r="K564" s="181" t="str">
        <f t="shared" si="22"/>
        <v/>
      </c>
      <c r="L564" s="111"/>
    </row>
    <row r="565" spans="1:12" s="108" customFormat="1" ht="70.150000000000006" customHeight="1">
      <c r="A565" s="349" t="s">
        <v>1207</v>
      </c>
      <c r="B565" s="113"/>
      <c r="C565" s="383" t="s">
        <v>440</v>
      </c>
      <c r="D565" s="384"/>
      <c r="E565" s="384"/>
      <c r="F565" s="384"/>
      <c r="G565" s="384"/>
      <c r="H565" s="385"/>
      <c r="I565" s="129" t="s">
        <v>2111</v>
      </c>
      <c r="J565" s="180">
        <f t="shared" si="21"/>
        <v>0</v>
      </c>
      <c r="K565" s="181" t="str">
        <f t="shared" si="22"/>
        <v/>
      </c>
      <c r="L565" s="111"/>
    </row>
    <row r="566" spans="1:12" s="108" customFormat="1" ht="113.65" customHeight="1">
      <c r="A566" s="345" t="s">
        <v>1208</v>
      </c>
      <c r="B566" s="113"/>
      <c r="C566" s="386" t="s">
        <v>1209</v>
      </c>
      <c r="D566" s="387"/>
      <c r="E566" s="387"/>
      <c r="F566" s="387"/>
      <c r="G566" s="387"/>
      <c r="H566" s="388"/>
      <c r="I566" s="317" t="s">
        <v>1210</v>
      </c>
      <c r="J566" s="186"/>
      <c r="K566" s="187"/>
      <c r="L566" s="192" t="s">
        <v>2112</v>
      </c>
    </row>
    <row r="567" spans="1:12" s="1" customFormat="1" ht="65.099999999999994" customHeight="1">
      <c r="A567" s="325"/>
      <c r="B567" s="113"/>
      <c r="C567" s="389" t="s">
        <v>445</v>
      </c>
      <c r="D567" s="390"/>
      <c r="E567" s="390"/>
      <c r="F567" s="390"/>
      <c r="G567" s="390"/>
      <c r="H567" s="391"/>
      <c r="I567" s="392" t="s">
        <v>2113</v>
      </c>
      <c r="J567" s="188"/>
      <c r="K567" s="189"/>
      <c r="L567" s="120"/>
    </row>
    <row r="568" spans="1:12" s="1" customFormat="1" ht="34.5" customHeight="1">
      <c r="A568" s="345" t="s">
        <v>1216</v>
      </c>
      <c r="B568" s="113"/>
      <c r="C568" s="190"/>
      <c r="D568" s="398" t="s">
        <v>447</v>
      </c>
      <c r="E568" s="408"/>
      <c r="F568" s="408"/>
      <c r="G568" s="408"/>
      <c r="H568" s="399"/>
      <c r="I568" s="409"/>
      <c r="J568" s="188"/>
      <c r="K568" s="191"/>
      <c r="L568" s="192">
        <v>34.799999999999997</v>
      </c>
    </row>
    <row r="569" spans="1:12" s="1" customFormat="1" ht="34.5" customHeight="1">
      <c r="A569" s="345" t="s">
        <v>1217</v>
      </c>
      <c r="B569" s="113"/>
      <c r="C569" s="190"/>
      <c r="D569" s="398" t="s">
        <v>448</v>
      </c>
      <c r="E569" s="408"/>
      <c r="F569" s="408"/>
      <c r="G569" s="408"/>
      <c r="H569" s="399"/>
      <c r="I569" s="409"/>
      <c r="J569" s="188"/>
      <c r="K569" s="191"/>
      <c r="L569" s="192">
        <v>13.6</v>
      </c>
    </row>
    <row r="570" spans="1:12" s="1" customFormat="1" ht="34.5" customHeight="1">
      <c r="A570" s="345" t="s">
        <v>1218</v>
      </c>
      <c r="B570" s="113"/>
      <c r="C570" s="190"/>
      <c r="D570" s="398" t="s">
        <v>449</v>
      </c>
      <c r="E570" s="408"/>
      <c r="F570" s="408"/>
      <c r="G570" s="408"/>
      <c r="H570" s="399"/>
      <c r="I570" s="409"/>
      <c r="J570" s="188"/>
      <c r="K570" s="191"/>
      <c r="L570" s="192">
        <v>5</v>
      </c>
    </row>
    <row r="571" spans="1:12" s="1" customFormat="1" ht="34.5" customHeight="1">
      <c r="A571" s="345" t="s">
        <v>1219</v>
      </c>
      <c r="B571" s="113"/>
      <c r="C571" s="190"/>
      <c r="D571" s="398" t="s">
        <v>450</v>
      </c>
      <c r="E571" s="408"/>
      <c r="F571" s="408"/>
      <c r="G571" s="408"/>
      <c r="H571" s="399"/>
      <c r="I571" s="409"/>
      <c r="J571" s="188"/>
      <c r="K571" s="191"/>
      <c r="L571" s="192">
        <v>2.7</v>
      </c>
    </row>
    <row r="572" spans="1:12" s="1" customFormat="1" ht="34.5" customHeight="1">
      <c r="A572" s="345" t="s">
        <v>1220</v>
      </c>
      <c r="B572" s="113"/>
      <c r="C572" s="190"/>
      <c r="D572" s="398" t="s">
        <v>1858</v>
      </c>
      <c r="E572" s="408"/>
      <c r="F572" s="408"/>
      <c r="G572" s="408"/>
      <c r="H572" s="399"/>
      <c r="I572" s="409"/>
      <c r="J572" s="188"/>
      <c r="K572" s="191"/>
      <c r="L572" s="192">
        <v>13.1</v>
      </c>
    </row>
    <row r="573" spans="1:12" s="1" customFormat="1" ht="34.5" customHeight="1">
      <c r="A573" s="345" t="s">
        <v>1222</v>
      </c>
      <c r="B573" s="113"/>
      <c r="C573" s="193"/>
      <c r="D573" s="398" t="s">
        <v>1231</v>
      </c>
      <c r="E573" s="408"/>
      <c r="F573" s="408"/>
      <c r="G573" s="408"/>
      <c r="H573" s="399"/>
      <c r="I573" s="409"/>
      <c r="J573" s="188"/>
      <c r="K573" s="191"/>
      <c r="L573" s="192">
        <v>0.62</v>
      </c>
    </row>
    <row r="574" spans="1:12" s="1" customFormat="1" ht="34.5" customHeight="1">
      <c r="A574" s="345" t="s">
        <v>1224</v>
      </c>
      <c r="B574" s="113"/>
      <c r="C574" s="304"/>
      <c r="D574" s="398" t="s">
        <v>1233</v>
      </c>
      <c r="E574" s="408"/>
      <c r="F574" s="408"/>
      <c r="G574" s="408"/>
      <c r="H574" s="399"/>
      <c r="I574" s="409"/>
      <c r="J574" s="194"/>
      <c r="K574" s="195"/>
      <c r="L574" s="192">
        <v>17.8</v>
      </c>
    </row>
    <row r="575" spans="1:12" s="1" customFormat="1" ht="42.75" customHeight="1">
      <c r="A575" s="325"/>
      <c r="B575" s="113"/>
      <c r="C575" s="389" t="s">
        <v>453</v>
      </c>
      <c r="D575" s="390"/>
      <c r="E575" s="390"/>
      <c r="F575" s="390"/>
      <c r="G575" s="390"/>
      <c r="H575" s="391"/>
      <c r="I575" s="409"/>
      <c r="J575" s="188"/>
      <c r="K575" s="189"/>
      <c r="L575" s="120"/>
    </row>
    <row r="576" spans="1:12" s="1" customFormat="1" ht="34.5" customHeight="1">
      <c r="A576" s="345" t="s">
        <v>1225</v>
      </c>
      <c r="B576" s="113"/>
      <c r="C576" s="190"/>
      <c r="D576" s="398" t="s">
        <v>447</v>
      </c>
      <c r="E576" s="408"/>
      <c r="F576" s="408"/>
      <c r="G576" s="408"/>
      <c r="H576" s="399"/>
      <c r="I576" s="409"/>
      <c r="J576" s="188"/>
      <c r="K576" s="191"/>
      <c r="L576" s="192" t="s">
        <v>26</v>
      </c>
    </row>
    <row r="577" spans="1:12" s="1" customFormat="1" ht="34.5" customHeight="1">
      <c r="A577" s="345" t="s">
        <v>1226</v>
      </c>
      <c r="B577" s="113"/>
      <c r="C577" s="190"/>
      <c r="D577" s="398" t="s">
        <v>448</v>
      </c>
      <c r="E577" s="408"/>
      <c r="F577" s="408"/>
      <c r="G577" s="408"/>
      <c r="H577" s="399"/>
      <c r="I577" s="409"/>
      <c r="J577" s="188"/>
      <c r="K577" s="191"/>
      <c r="L577" s="192" t="s">
        <v>26</v>
      </c>
    </row>
    <row r="578" spans="1:12" s="1" customFormat="1" ht="34.5" customHeight="1">
      <c r="A578" s="345" t="s">
        <v>1227</v>
      </c>
      <c r="B578" s="113"/>
      <c r="C578" s="190"/>
      <c r="D578" s="398" t="s">
        <v>449</v>
      </c>
      <c r="E578" s="408"/>
      <c r="F578" s="408"/>
      <c r="G578" s="408"/>
      <c r="H578" s="399"/>
      <c r="I578" s="409"/>
      <c r="J578" s="188"/>
      <c r="K578" s="191"/>
      <c r="L578" s="192" t="s">
        <v>26</v>
      </c>
    </row>
    <row r="579" spans="1:12" s="1" customFormat="1" ht="34.5" customHeight="1">
      <c r="A579" s="345" t="s">
        <v>1228</v>
      </c>
      <c r="B579" s="113"/>
      <c r="C579" s="190"/>
      <c r="D579" s="398" t="s">
        <v>450</v>
      </c>
      <c r="E579" s="408"/>
      <c r="F579" s="408"/>
      <c r="G579" s="408"/>
      <c r="H579" s="399"/>
      <c r="I579" s="409"/>
      <c r="J579" s="188"/>
      <c r="K579" s="191"/>
      <c r="L579" s="192" t="s">
        <v>26</v>
      </c>
    </row>
    <row r="580" spans="1:12" s="1" customFormat="1" ht="34.5" customHeight="1">
      <c r="A580" s="345" t="s">
        <v>1229</v>
      </c>
      <c r="B580" s="113"/>
      <c r="C580" s="190"/>
      <c r="D580" s="398" t="s">
        <v>1538</v>
      </c>
      <c r="E580" s="408"/>
      <c r="F580" s="408"/>
      <c r="G580" s="408"/>
      <c r="H580" s="399"/>
      <c r="I580" s="409"/>
      <c r="J580" s="188"/>
      <c r="K580" s="191"/>
      <c r="L580" s="192" t="s">
        <v>26</v>
      </c>
    </row>
    <row r="581" spans="1:12" s="1" customFormat="1" ht="34.5" customHeight="1">
      <c r="A581" s="345" t="s">
        <v>1230</v>
      </c>
      <c r="B581" s="113"/>
      <c r="C581" s="190"/>
      <c r="D581" s="398" t="s">
        <v>1231</v>
      </c>
      <c r="E581" s="408"/>
      <c r="F581" s="408"/>
      <c r="G581" s="408"/>
      <c r="H581" s="399"/>
      <c r="I581" s="409"/>
      <c r="J581" s="188"/>
      <c r="K581" s="191"/>
      <c r="L581" s="192" t="s">
        <v>26</v>
      </c>
    </row>
    <row r="582" spans="1:12" s="1" customFormat="1" ht="34.5" customHeight="1">
      <c r="A582" s="345" t="s">
        <v>1232</v>
      </c>
      <c r="B582" s="113"/>
      <c r="C582" s="322"/>
      <c r="D582" s="398" t="s">
        <v>1537</v>
      </c>
      <c r="E582" s="408"/>
      <c r="F582" s="408"/>
      <c r="G582" s="408"/>
      <c r="H582" s="399"/>
      <c r="I582" s="409"/>
      <c r="J582" s="194"/>
      <c r="K582" s="195"/>
      <c r="L582" s="192" t="s">
        <v>26</v>
      </c>
    </row>
    <row r="583" spans="1:12" s="1" customFormat="1" ht="42.75" customHeight="1">
      <c r="A583" s="325"/>
      <c r="B583" s="113"/>
      <c r="C583" s="389" t="s">
        <v>454</v>
      </c>
      <c r="D583" s="390"/>
      <c r="E583" s="390"/>
      <c r="F583" s="390"/>
      <c r="G583" s="390"/>
      <c r="H583" s="391"/>
      <c r="I583" s="409"/>
      <c r="J583" s="196"/>
      <c r="K583" s="189"/>
      <c r="L583" s="120"/>
    </row>
    <row r="584" spans="1:12" s="1" customFormat="1" ht="34.5" customHeight="1">
      <c r="A584" s="345" t="s">
        <v>1234</v>
      </c>
      <c r="B584" s="113"/>
      <c r="C584" s="190"/>
      <c r="D584" s="398" t="s">
        <v>447</v>
      </c>
      <c r="E584" s="408"/>
      <c r="F584" s="408"/>
      <c r="G584" s="408"/>
      <c r="H584" s="399"/>
      <c r="I584" s="409"/>
      <c r="J584" s="188"/>
      <c r="K584" s="191"/>
      <c r="L584" s="192">
        <v>0</v>
      </c>
    </row>
    <row r="585" spans="1:12" s="1" customFormat="1" ht="34.5" customHeight="1">
      <c r="A585" s="345" t="s">
        <v>1235</v>
      </c>
      <c r="B585" s="113"/>
      <c r="C585" s="190"/>
      <c r="D585" s="398" t="s">
        <v>448</v>
      </c>
      <c r="E585" s="408"/>
      <c r="F585" s="408"/>
      <c r="G585" s="408"/>
      <c r="H585" s="399"/>
      <c r="I585" s="409"/>
      <c r="J585" s="188"/>
      <c r="K585" s="191"/>
      <c r="L585" s="192">
        <v>0</v>
      </c>
    </row>
    <row r="586" spans="1:12" s="1" customFormat="1" ht="34.5" customHeight="1">
      <c r="A586" s="345" t="s">
        <v>1236</v>
      </c>
      <c r="B586" s="113"/>
      <c r="C586" s="190"/>
      <c r="D586" s="398" t="s">
        <v>449</v>
      </c>
      <c r="E586" s="408"/>
      <c r="F586" s="408"/>
      <c r="G586" s="408"/>
      <c r="H586" s="399"/>
      <c r="I586" s="409"/>
      <c r="J586" s="188"/>
      <c r="K586" s="191"/>
      <c r="L586" s="192">
        <v>0</v>
      </c>
    </row>
    <row r="587" spans="1:12" s="1" customFormat="1" ht="34.5" customHeight="1">
      <c r="A587" s="345" t="s">
        <v>1237</v>
      </c>
      <c r="B587" s="113"/>
      <c r="C587" s="190"/>
      <c r="D587" s="398" t="s">
        <v>450</v>
      </c>
      <c r="E587" s="408"/>
      <c r="F587" s="408"/>
      <c r="G587" s="408"/>
      <c r="H587" s="399"/>
      <c r="I587" s="409"/>
      <c r="J587" s="188"/>
      <c r="K587" s="191"/>
      <c r="L587" s="192">
        <v>0</v>
      </c>
    </row>
    <row r="588" spans="1:12" s="1" customFormat="1" ht="34.5" customHeight="1">
      <c r="A588" s="345" t="s">
        <v>1238</v>
      </c>
      <c r="B588" s="113"/>
      <c r="C588" s="190"/>
      <c r="D588" s="398" t="s">
        <v>1221</v>
      </c>
      <c r="E588" s="408"/>
      <c r="F588" s="408"/>
      <c r="G588" s="408"/>
      <c r="H588" s="399"/>
      <c r="I588" s="409"/>
      <c r="J588" s="188"/>
      <c r="K588" s="191"/>
      <c r="L588" s="192">
        <v>0</v>
      </c>
    </row>
    <row r="589" spans="1:12" s="1" customFormat="1" ht="34.5" customHeight="1">
      <c r="A589" s="345" t="s">
        <v>1239</v>
      </c>
      <c r="B589" s="113"/>
      <c r="C589" s="190"/>
      <c r="D589" s="398" t="s">
        <v>1688</v>
      </c>
      <c r="E589" s="408"/>
      <c r="F589" s="408"/>
      <c r="G589" s="408"/>
      <c r="H589" s="399"/>
      <c r="I589" s="409"/>
      <c r="J589" s="188"/>
      <c r="K589" s="191"/>
      <c r="L589" s="192">
        <v>0</v>
      </c>
    </row>
    <row r="590" spans="1:12" s="1" customFormat="1" ht="34.5" customHeight="1">
      <c r="A590" s="345" t="s">
        <v>1240</v>
      </c>
      <c r="B590" s="113"/>
      <c r="C590" s="322"/>
      <c r="D590" s="398" t="s">
        <v>1233</v>
      </c>
      <c r="E590" s="408"/>
      <c r="F590" s="408"/>
      <c r="G590" s="408"/>
      <c r="H590" s="399"/>
      <c r="I590" s="410"/>
      <c r="J590" s="194"/>
      <c r="K590" s="195"/>
      <c r="L590" s="192">
        <v>0</v>
      </c>
    </row>
    <row r="591" spans="1:12" s="1" customFormat="1">
      <c r="A591" s="325"/>
      <c r="B591" s="19"/>
      <c r="C591" s="19"/>
      <c r="D591" s="19"/>
      <c r="E591" s="19"/>
      <c r="F591" s="19"/>
      <c r="G591" s="19"/>
      <c r="H591" s="15"/>
      <c r="I591" s="15"/>
      <c r="J591" s="87"/>
      <c r="K591" s="88"/>
      <c r="L591" s="89"/>
    </row>
    <row r="592" spans="1:12" s="82" customFormat="1">
      <c r="A592" s="325"/>
      <c r="B592" s="83"/>
      <c r="C592" s="60"/>
      <c r="D592" s="60"/>
      <c r="E592" s="60"/>
      <c r="F592" s="60"/>
      <c r="G592" s="60"/>
      <c r="H592" s="90"/>
      <c r="I592" s="90"/>
      <c r="J592" s="87"/>
      <c r="K592" s="88"/>
      <c r="L592" s="89"/>
    </row>
    <row r="593" spans="1:22" s="1" customFormat="1">
      <c r="A593" s="325"/>
      <c r="B593" s="113"/>
      <c r="C593" s="4"/>
      <c r="D593" s="4"/>
      <c r="E593" s="4"/>
      <c r="F593" s="4"/>
      <c r="G593" s="4"/>
      <c r="H593" s="307"/>
      <c r="I593" s="307"/>
      <c r="J593" s="59"/>
      <c r="K593" s="30"/>
      <c r="L593" s="101"/>
    </row>
    <row r="594" spans="1:22" s="1" customFormat="1">
      <c r="A594" s="325"/>
      <c r="B594" s="19" t="s">
        <v>455</v>
      </c>
      <c r="C594" s="19"/>
      <c r="D594" s="19"/>
      <c r="E594" s="19"/>
      <c r="F594" s="19"/>
      <c r="G594" s="19"/>
      <c r="H594" s="15"/>
      <c r="I594" s="15"/>
      <c r="J594" s="59"/>
      <c r="K594" s="30"/>
      <c r="L594" s="101"/>
    </row>
    <row r="595" spans="1:22">
      <c r="A595" s="325"/>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5"/>
      <c r="B596" s="19"/>
      <c r="C596" s="4"/>
      <c r="D596" s="4"/>
      <c r="E596" s="4"/>
      <c r="F596" s="4"/>
      <c r="G596" s="4"/>
      <c r="H596" s="307"/>
      <c r="I596" s="307"/>
      <c r="J596" s="74" t="s">
        <v>77</v>
      </c>
      <c r="K596" s="167"/>
      <c r="L596" s="76" t="s">
        <v>593</v>
      </c>
    </row>
    <row r="597" spans="1:22" s="2" customFormat="1" ht="20.25" customHeight="1">
      <c r="A597" s="325"/>
      <c r="C597" s="60"/>
      <c r="D597" s="4"/>
      <c r="E597" s="4"/>
      <c r="F597" s="4"/>
      <c r="G597" s="4"/>
      <c r="H597" s="307"/>
      <c r="I597" s="65" t="s">
        <v>1148</v>
      </c>
      <c r="J597" s="66"/>
      <c r="K597" s="168"/>
      <c r="L597" s="78" t="s">
        <v>596</v>
      </c>
    </row>
    <row r="598" spans="1:22" s="108" customFormat="1" ht="70.150000000000006" customHeight="1">
      <c r="A598" s="349" t="s">
        <v>1241</v>
      </c>
      <c r="C598" s="383" t="s">
        <v>456</v>
      </c>
      <c r="D598" s="384"/>
      <c r="E598" s="384"/>
      <c r="F598" s="384"/>
      <c r="G598" s="384"/>
      <c r="H598" s="385"/>
      <c r="I598" s="324" t="s">
        <v>2114</v>
      </c>
      <c r="J598" s="180">
        <f>IF(SUM(L598:L598)=0,IF(COUNTIF(L598:L598,"未確認")&gt;0,"未確認",IF(COUNTIF(L598:L598,"~*")&gt;0,"*",SUM(L598:L598))),SUM(L598:L598))</f>
        <v>0</v>
      </c>
      <c r="K598" s="181" t="str">
        <f>IF(OR(COUNTIF(L598:L598,"未確認")&gt;0,COUNTIF(L598:L598,"*")&gt;0),"※","")</f>
        <v/>
      </c>
      <c r="L598" s="111"/>
    </row>
    <row r="599" spans="1:22" s="108" customFormat="1" ht="70.150000000000006" customHeight="1">
      <c r="A599" s="349" t="s">
        <v>1243</v>
      </c>
      <c r="B599" s="83"/>
      <c r="C599" s="383" t="s">
        <v>1244</v>
      </c>
      <c r="D599" s="384"/>
      <c r="E599" s="384"/>
      <c r="F599" s="384"/>
      <c r="G599" s="384"/>
      <c r="H599" s="385"/>
      <c r="I599" s="324" t="s">
        <v>459</v>
      </c>
      <c r="J599" s="180">
        <f>IF(SUM(L599:L599)=0,IF(COUNTIF(L599:L599,"未確認")&gt;0,"未確認",IF(COUNTIF(L599:L599,"~*")&gt;0,"*",SUM(L599:L599))),SUM(L599:L599))</f>
        <v>0</v>
      </c>
      <c r="K599" s="181" t="str">
        <f>IF(OR(COUNTIF(L599:L599,"未確認")&gt;0,COUNTIF(L599:L599,"*")&gt;0),"※","")</f>
        <v/>
      </c>
      <c r="L599" s="111"/>
    </row>
    <row r="600" spans="1:22" s="108" customFormat="1" ht="72" customHeight="1">
      <c r="A600" s="349" t="s">
        <v>1245</v>
      </c>
      <c r="B600" s="83"/>
      <c r="C600" s="383" t="s">
        <v>2115</v>
      </c>
      <c r="D600" s="384"/>
      <c r="E600" s="384"/>
      <c r="F600" s="384"/>
      <c r="G600" s="384"/>
      <c r="H600" s="385"/>
      <c r="I600" s="324" t="s">
        <v>2116</v>
      </c>
      <c r="J600" s="180">
        <f>IF(SUM(L600:L600)=0,IF(COUNTIF(L600:L600,"未確認")&gt;0,"未確認",IF(COUNTIF(L600:L600,"~*")&gt;0,"*",SUM(L600:L600))),SUM(L600:L600))</f>
        <v>0</v>
      </c>
      <c r="K600" s="181" t="str">
        <f>IF(OR(COUNTIF(L600:L600,"未確認")&gt;0,COUNTIF(L600:L600,"*")&gt;0),"※","")</f>
        <v/>
      </c>
      <c r="L600" s="111"/>
    </row>
    <row r="601" spans="1:22" s="108" customFormat="1" ht="56.1" customHeight="1">
      <c r="A601" s="349" t="s">
        <v>1247</v>
      </c>
      <c r="B601" s="83"/>
      <c r="C601" s="383" t="s">
        <v>461</v>
      </c>
      <c r="D601" s="384"/>
      <c r="E601" s="384"/>
      <c r="F601" s="384"/>
      <c r="G601" s="384"/>
      <c r="H601" s="385"/>
      <c r="I601" s="313" t="s">
        <v>2117</v>
      </c>
      <c r="J601" s="180">
        <f>IF(SUM(L601:L601)=0,IF(COUNTIF(L601:L601,"未確認")&gt;0,"未確認",IF(COUNTIF(L601:L601,"~*")&gt;0,"*",SUM(L601:L601))),SUM(L601:L601))</f>
        <v>0</v>
      </c>
      <c r="K601" s="181" t="str">
        <f>IF(OR(COUNTIF(L601:L601,"未確認")&gt;0,COUNTIF(L601:L601,"*")&gt;0),"※","")</f>
        <v/>
      </c>
      <c r="L601" s="111"/>
    </row>
    <row r="602" spans="1:22" s="108" customFormat="1" ht="84" customHeight="1">
      <c r="A602" s="349" t="s">
        <v>1249</v>
      </c>
      <c r="B602" s="83"/>
      <c r="C602" s="383" t="s">
        <v>463</v>
      </c>
      <c r="D602" s="384"/>
      <c r="E602" s="384"/>
      <c r="F602" s="384"/>
      <c r="G602" s="384"/>
      <c r="H602" s="385"/>
      <c r="I602" s="324" t="s">
        <v>1250</v>
      </c>
      <c r="J602" s="180">
        <f>IF(SUM(L602:L602)=0,IF(COUNTIF(L602:L602,"未確認")&gt;0,"未確認",IF(COUNTIF(L602:L602,"~*")&gt;0,"*",SUM(L602:L602))),SUM(L602:L602))</f>
        <v>0</v>
      </c>
      <c r="K602" s="181" t="str">
        <f>IF(OR(COUNTIF(L602:L602,"未確認")&gt;0,COUNTIF(L602:L602,"*")&gt;0),"※","")</f>
        <v/>
      </c>
      <c r="L602" s="111"/>
    </row>
    <row r="603" spans="1:22" s="108" customFormat="1" ht="35.1" customHeight="1">
      <c r="A603" s="345" t="s">
        <v>1251</v>
      </c>
      <c r="B603" s="83"/>
      <c r="C603" s="389" t="s">
        <v>465</v>
      </c>
      <c r="D603" s="390"/>
      <c r="E603" s="390"/>
      <c r="F603" s="390"/>
      <c r="G603" s="390"/>
      <c r="H603" s="391"/>
      <c r="I603" s="406" t="s">
        <v>1932</v>
      </c>
      <c r="J603" s="164">
        <v>2337</v>
      </c>
      <c r="K603" s="181" t="str">
        <f>IF(OR(COUNTIF(L603:L603,"未確認")&gt;0,COUNTIF(L603:L603,"~*")&gt;0),"※","")</f>
        <v/>
      </c>
      <c r="L603" s="350"/>
    </row>
    <row r="604" spans="1:22" s="108" customFormat="1" ht="35.1" customHeight="1">
      <c r="A604" s="345" t="s">
        <v>1253</v>
      </c>
      <c r="B604" s="83"/>
      <c r="C604" s="311"/>
      <c r="D604" s="312"/>
      <c r="E604" s="386" t="s">
        <v>467</v>
      </c>
      <c r="F604" s="387"/>
      <c r="G604" s="387"/>
      <c r="H604" s="388"/>
      <c r="I604" s="407"/>
      <c r="J604" s="164" t="s">
        <v>181</v>
      </c>
      <c r="K604" s="181" t="str">
        <f>IF(OR(COUNTIF(L604:L604,"未確認")&gt;0,COUNTIF(L604:L604,"~*")&gt;0),"※","")</f>
        <v/>
      </c>
      <c r="L604" s="350"/>
    </row>
    <row r="605" spans="1:22" s="108" customFormat="1" ht="35.1" customHeight="1">
      <c r="A605" s="345" t="s">
        <v>1254</v>
      </c>
      <c r="B605" s="83"/>
      <c r="C605" s="389" t="s">
        <v>468</v>
      </c>
      <c r="D605" s="390"/>
      <c r="E605" s="390"/>
      <c r="F605" s="390"/>
      <c r="G605" s="390"/>
      <c r="H605" s="391"/>
      <c r="I605" s="392" t="s">
        <v>2118</v>
      </c>
      <c r="J605" s="164">
        <v>339</v>
      </c>
      <c r="K605" s="181" t="str">
        <f>IF(OR(COUNTIF(L605:L605,"未確認")&gt;0,COUNTIF(L605:L605,"~*")&gt;0),"※","")</f>
        <v/>
      </c>
      <c r="L605" s="350"/>
    </row>
    <row r="606" spans="1:22" s="108" customFormat="1" ht="35.1" customHeight="1">
      <c r="A606" s="345" t="s">
        <v>1256</v>
      </c>
      <c r="B606" s="83"/>
      <c r="C606" s="311"/>
      <c r="D606" s="312"/>
      <c r="E606" s="386" t="s">
        <v>467</v>
      </c>
      <c r="F606" s="387"/>
      <c r="G606" s="387"/>
      <c r="H606" s="388"/>
      <c r="I606" s="395"/>
      <c r="J606" s="164">
        <v>13</v>
      </c>
      <c r="K606" s="181" t="str">
        <f>IF(OR(COUNTIF(L606:L606,"未確認")&gt;0,COUNTIF(L606:L606,"~*")&gt;0),"※","")</f>
        <v/>
      </c>
      <c r="L606" s="350"/>
    </row>
    <row r="607" spans="1:22" s="108" customFormat="1" ht="42" customHeight="1">
      <c r="A607" s="345" t="s">
        <v>1257</v>
      </c>
      <c r="B607" s="83"/>
      <c r="C607" s="386" t="s">
        <v>470</v>
      </c>
      <c r="D607" s="387"/>
      <c r="E607" s="387"/>
      <c r="F607" s="387"/>
      <c r="G607" s="387"/>
      <c r="H607" s="388"/>
      <c r="I607" s="116" t="s">
        <v>2119</v>
      </c>
      <c r="J607" s="180">
        <v>55</v>
      </c>
      <c r="K607" s="181" t="str">
        <f>IF(OR(COUNTIF(L607:L607,"未確認")&gt;0,COUNTIF(L607:L607,"~*")&gt;0),"※","")</f>
        <v/>
      </c>
      <c r="L607" s="350"/>
    </row>
    <row r="608" spans="1:22" s="108" customFormat="1" ht="56.1" customHeight="1">
      <c r="A608" s="349" t="s">
        <v>1259</v>
      </c>
      <c r="B608" s="83"/>
      <c r="C608" s="383" t="s">
        <v>472</v>
      </c>
      <c r="D608" s="384"/>
      <c r="E608" s="384"/>
      <c r="F608" s="384"/>
      <c r="G608" s="384"/>
      <c r="H608" s="385"/>
      <c r="I608" s="116" t="s">
        <v>473</v>
      </c>
      <c r="J608" s="180">
        <f t="shared" ref="J608:J613" si="23">IF(SUM(L608:L608)=0,IF(COUNTIF(L608:L608,"未確認")&gt;0,"未確認",IF(COUNTIF(L608:L608,"~*")&gt;0,"*",SUM(L608:L608))),SUM(L608:L608))</f>
        <v>0</v>
      </c>
      <c r="K608" s="181" t="str">
        <f t="shared" ref="K608:K613" si="24">IF(OR(COUNTIF(L608:L608,"未確認")&gt;0,COUNTIF(L608:L608,"*")&gt;0),"※","")</f>
        <v/>
      </c>
      <c r="L608" s="111"/>
    </row>
    <row r="609" spans="1:22" s="108" customFormat="1" ht="56.1" customHeight="1">
      <c r="A609" s="349" t="s">
        <v>1260</v>
      </c>
      <c r="B609" s="83"/>
      <c r="C609" s="383" t="s">
        <v>1261</v>
      </c>
      <c r="D609" s="384"/>
      <c r="E609" s="384"/>
      <c r="F609" s="384"/>
      <c r="G609" s="384"/>
      <c r="H609" s="385"/>
      <c r="I609" s="116" t="s">
        <v>475</v>
      </c>
      <c r="J609" s="180">
        <f t="shared" si="23"/>
        <v>0</v>
      </c>
      <c r="K609" s="181" t="str">
        <f t="shared" si="24"/>
        <v/>
      </c>
      <c r="L609" s="111"/>
    </row>
    <row r="610" spans="1:22" s="1" customFormat="1" ht="56.1" customHeight="1">
      <c r="A610" s="349" t="s">
        <v>1262</v>
      </c>
      <c r="B610" s="83"/>
      <c r="C610" s="383" t="s">
        <v>476</v>
      </c>
      <c r="D610" s="384"/>
      <c r="E610" s="384"/>
      <c r="F610" s="384"/>
      <c r="G610" s="384"/>
      <c r="H610" s="385"/>
      <c r="I610" s="116" t="s">
        <v>477</v>
      </c>
      <c r="J610" s="180">
        <f t="shared" si="23"/>
        <v>0</v>
      </c>
      <c r="K610" s="181" t="str">
        <f t="shared" si="24"/>
        <v/>
      </c>
      <c r="L610" s="111"/>
    </row>
    <row r="611" spans="1:22" s="1" customFormat="1" ht="56.1" customHeight="1">
      <c r="A611" s="349" t="s">
        <v>1263</v>
      </c>
      <c r="B611" s="83"/>
      <c r="C611" s="383" t="s">
        <v>478</v>
      </c>
      <c r="D611" s="384"/>
      <c r="E611" s="384"/>
      <c r="F611" s="384"/>
      <c r="G611" s="384"/>
      <c r="H611" s="385"/>
      <c r="I611" s="116" t="s">
        <v>1545</v>
      </c>
      <c r="J611" s="180">
        <f t="shared" si="23"/>
        <v>0</v>
      </c>
      <c r="K611" s="181" t="str">
        <f t="shared" si="24"/>
        <v/>
      </c>
      <c r="L611" s="111"/>
    </row>
    <row r="612" spans="1:22" s="1" customFormat="1" ht="42" customHeight="1">
      <c r="A612" s="349" t="s">
        <v>1265</v>
      </c>
      <c r="B612" s="83"/>
      <c r="C612" s="383" t="s">
        <v>480</v>
      </c>
      <c r="D612" s="384"/>
      <c r="E612" s="384"/>
      <c r="F612" s="384"/>
      <c r="G612" s="384"/>
      <c r="H612" s="385"/>
      <c r="I612" s="351" t="s">
        <v>481</v>
      </c>
      <c r="J612" s="180">
        <f t="shared" si="23"/>
        <v>0</v>
      </c>
      <c r="K612" s="181" t="str">
        <f t="shared" si="24"/>
        <v/>
      </c>
      <c r="L612" s="111"/>
    </row>
    <row r="613" spans="1:22" s="1" customFormat="1" ht="56.1" customHeight="1">
      <c r="A613" s="349" t="s">
        <v>1266</v>
      </c>
      <c r="B613" s="83"/>
      <c r="C613" s="383" t="s">
        <v>482</v>
      </c>
      <c r="D613" s="384"/>
      <c r="E613" s="384"/>
      <c r="F613" s="384"/>
      <c r="G613" s="384"/>
      <c r="H613" s="385"/>
      <c r="I613" s="116" t="s">
        <v>2120</v>
      </c>
      <c r="J613" s="180">
        <f t="shared" si="23"/>
        <v>0</v>
      </c>
      <c r="K613" s="181" t="str">
        <f t="shared" si="24"/>
        <v/>
      </c>
      <c r="L613" s="111"/>
    </row>
    <row r="614" spans="1:22" s="1" customFormat="1">
      <c r="A614" s="325"/>
      <c r="B614" s="19"/>
      <c r="C614" s="19"/>
      <c r="D614" s="19"/>
      <c r="E614" s="19"/>
      <c r="F614" s="19"/>
      <c r="G614" s="19"/>
      <c r="H614" s="15"/>
      <c r="I614" s="15"/>
      <c r="J614" s="87"/>
      <c r="K614" s="88"/>
      <c r="L614" s="89"/>
    </row>
    <row r="615" spans="1:22" s="82" customFormat="1">
      <c r="A615" s="325"/>
      <c r="B615" s="83"/>
      <c r="C615" s="60"/>
      <c r="D615" s="60"/>
      <c r="E615" s="60"/>
      <c r="F615" s="60"/>
      <c r="G615" s="60"/>
      <c r="H615" s="90"/>
      <c r="I615" s="90"/>
      <c r="J615" s="87"/>
      <c r="K615" s="88"/>
      <c r="L615" s="89"/>
    </row>
    <row r="616" spans="1:22" s="1" customFormat="1">
      <c r="A616" s="325"/>
      <c r="B616" s="83"/>
      <c r="C616" s="4"/>
      <c r="D616" s="4"/>
      <c r="E616" s="126"/>
      <c r="F616" s="126"/>
      <c r="G616" s="126"/>
      <c r="H616" s="127"/>
      <c r="I616" s="127"/>
      <c r="J616" s="87"/>
      <c r="K616" s="88"/>
      <c r="L616" s="89"/>
    </row>
    <row r="617" spans="1:22" s="1" customFormat="1">
      <c r="A617" s="325"/>
      <c r="B617" s="19" t="s">
        <v>484</v>
      </c>
      <c r="C617" s="44"/>
      <c r="D617" s="44"/>
      <c r="E617" s="44"/>
      <c r="F617" s="44"/>
      <c r="G617" s="44"/>
      <c r="H617" s="15"/>
      <c r="I617" s="15"/>
      <c r="J617" s="87"/>
      <c r="K617" s="88"/>
      <c r="L617" s="89"/>
    </row>
    <row r="618" spans="1:22">
      <c r="A618" s="325"/>
      <c r="B618" s="19"/>
      <c r="C618" s="19"/>
      <c r="D618" s="19"/>
      <c r="E618" s="19"/>
      <c r="F618" s="19"/>
      <c r="G618" s="19"/>
      <c r="H618" s="15"/>
      <c r="I618" s="15"/>
      <c r="L618" s="73"/>
      <c r="M618" s="9"/>
      <c r="N618" s="9"/>
      <c r="O618" s="9"/>
      <c r="P618" s="9"/>
      <c r="Q618" s="9"/>
      <c r="R618" s="9"/>
      <c r="S618" s="9"/>
      <c r="T618" s="9"/>
      <c r="U618" s="9"/>
      <c r="V618" s="9"/>
    </row>
    <row r="619" spans="1:22" ht="34.5" customHeight="1">
      <c r="A619" s="325"/>
      <c r="B619" s="19"/>
      <c r="C619" s="4"/>
      <c r="D619" s="4"/>
      <c r="F619" s="4"/>
      <c r="G619" s="4"/>
      <c r="H619" s="307"/>
      <c r="I619" s="307"/>
      <c r="J619" s="74" t="s">
        <v>77</v>
      </c>
      <c r="K619" s="197"/>
      <c r="L619" s="76" t="s">
        <v>593</v>
      </c>
      <c r="M619" s="9"/>
      <c r="N619" s="9"/>
      <c r="O619" s="9"/>
      <c r="P619" s="9"/>
      <c r="Q619" s="9"/>
      <c r="R619" s="9"/>
      <c r="S619" s="9"/>
      <c r="T619" s="9"/>
      <c r="U619" s="9"/>
      <c r="V619" s="9"/>
    </row>
    <row r="620" spans="1:22" ht="20.25" customHeight="1">
      <c r="A620" s="325"/>
      <c r="B620" s="2"/>
      <c r="C620" s="60"/>
      <c r="D620" s="4"/>
      <c r="F620" s="4"/>
      <c r="G620" s="4"/>
      <c r="H620" s="307"/>
      <c r="I620" s="65" t="s">
        <v>2022</v>
      </c>
      <c r="J620" s="66"/>
      <c r="K620" s="198"/>
      <c r="L620" s="78" t="s">
        <v>596</v>
      </c>
      <c r="M620" s="9"/>
      <c r="N620" s="9"/>
      <c r="O620" s="9"/>
      <c r="P620" s="9"/>
      <c r="Q620" s="9"/>
      <c r="R620" s="9"/>
      <c r="S620" s="9"/>
      <c r="T620" s="9"/>
      <c r="U620" s="9"/>
      <c r="V620" s="9"/>
    </row>
    <row r="621" spans="1:22" s="112" customFormat="1" ht="71.25" customHeight="1">
      <c r="A621" s="349" t="s">
        <v>1268</v>
      </c>
      <c r="B621" s="108"/>
      <c r="C621" s="386" t="s">
        <v>485</v>
      </c>
      <c r="D621" s="387"/>
      <c r="E621" s="387"/>
      <c r="F621" s="387"/>
      <c r="G621" s="387"/>
      <c r="H621" s="388"/>
      <c r="I621" s="403" t="s">
        <v>1269</v>
      </c>
      <c r="J621" s="180">
        <f t="shared" ref="J621:J631" si="25">IF(SUM(L621:L621)=0,IF(COUNTIF(L621:L621,"未確認")&gt;0,"未確認",IF(COUNTIF(L621:L621,"~*")&gt;0,"*",SUM(L621:L621))),SUM(L621:L621))</f>
        <v>0</v>
      </c>
      <c r="K621" s="181" t="str">
        <f t="shared" ref="K621:K631" si="26">IF(OR(COUNTIF(L621:L621,"未確認")&gt;0,COUNTIF(L621:L621,"*")&gt;0),"※","")</f>
        <v/>
      </c>
      <c r="L621" s="111"/>
    </row>
    <row r="622" spans="1:22" s="112" customFormat="1" ht="71.25" customHeight="1">
      <c r="A622" s="349" t="s">
        <v>1270</v>
      </c>
      <c r="B622" s="108"/>
      <c r="C622" s="386" t="s">
        <v>486</v>
      </c>
      <c r="D622" s="387"/>
      <c r="E622" s="387"/>
      <c r="F622" s="387"/>
      <c r="G622" s="387"/>
      <c r="H622" s="388"/>
      <c r="I622" s="404"/>
      <c r="J622" s="180">
        <f t="shared" si="25"/>
        <v>0</v>
      </c>
      <c r="K622" s="181" t="str">
        <f t="shared" si="26"/>
        <v/>
      </c>
      <c r="L622" s="111"/>
    </row>
    <row r="623" spans="1:22" s="112" customFormat="1" ht="71.25" customHeight="1">
      <c r="A623" s="349" t="s">
        <v>1271</v>
      </c>
      <c r="B623" s="108"/>
      <c r="C623" s="386" t="s">
        <v>1547</v>
      </c>
      <c r="D623" s="387"/>
      <c r="E623" s="387"/>
      <c r="F623" s="387"/>
      <c r="G623" s="387"/>
      <c r="H623" s="388"/>
      <c r="I623" s="405"/>
      <c r="J623" s="180">
        <f t="shared" si="25"/>
        <v>0</v>
      </c>
      <c r="K623" s="181" t="str">
        <f t="shared" si="26"/>
        <v/>
      </c>
      <c r="L623" s="111"/>
    </row>
    <row r="624" spans="1:22" s="112" customFormat="1" ht="70.150000000000006" customHeight="1">
      <c r="A624" s="349" t="s">
        <v>1273</v>
      </c>
      <c r="B624" s="108"/>
      <c r="C624" s="386" t="s">
        <v>1274</v>
      </c>
      <c r="D624" s="387"/>
      <c r="E624" s="387"/>
      <c r="F624" s="387"/>
      <c r="G624" s="387"/>
      <c r="H624" s="388"/>
      <c r="I624" s="199" t="s">
        <v>489</v>
      </c>
      <c r="J624" s="180">
        <f t="shared" si="25"/>
        <v>0</v>
      </c>
      <c r="K624" s="181" t="str">
        <f t="shared" si="26"/>
        <v/>
      </c>
      <c r="L624" s="111"/>
    </row>
    <row r="625" spans="1:22" s="112" customFormat="1" ht="84" customHeight="1">
      <c r="A625" s="349" t="s">
        <v>1275</v>
      </c>
      <c r="B625" s="108"/>
      <c r="C625" s="383" t="s">
        <v>1752</v>
      </c>
      <c r="D625" s="384"/>
      <c r="E625" s="384"/>
      <c r="F625" s="384"/>
      <c r="G625" s="384"/>
      <c r="H625" s="385"/>
      <c r="I625" s="116" t="s">
        <v>2121</v>
      </c>
      <c r="J625" s="180">
        <f t="shared" si="25"/>
        <v>0</v>
      </c>
      <c r="K625" s="181" t="str">
        <f t="shared" si="26"/>
        <v/>
      </c>
      <c r="L625" s="111"/>
    </row>
    <row r="626" spans="1:22" s="112" customFormat="1" ht="100.35" customHeight="1">
      <c r="A626" s="349" t="s">
        <v>1278</v>
      </c>
      <c r="B626" s="108"/>
      <c r="C626" s="386" t="s">
        <v>1694</v>
      </c>
      <c r="D626" s="387"/>
      <c r="E626" s="387"/>
      <c r="F626" s="387"/>
      <c r="G626" s="387"/>
      <c r="H626" s="388"/>
      <c r="I626" s="129" t="s">
        <v>1978</v>
      </c>
      <c r="J626" s="180">
        <f t="shared" si="25"/>
        <v>0</v>
      </c>
      <c r="K626" s="181" t="str">
        <f t="shared" si="26"/>
        <v/>
      </c>
      <c r="L626" s="111"/>
    </row>
    <row r="627" spans="1:22" s="112" customFormat="1" ht="84" customHeight="1">
      <c r="A627" s="349" t="s">
        <v>1281</v>
      </c>
      <c r="B627" s="113"/>
      <c r="C627" s="386" t="s">
        <v>1282</v>
      </c>
      <c r="D627" s="387"/>
      <c r="E627" s="387"/>
      <c r="F627" s="387"/>
      <c r="G627" s="387"/>
      <c r="H627" s="388"/>
      <c r="I627" s="129" t="s">
        <v>495</v>
      </c>
      <c r="J627" s="180">
        <f t="shared" si="25"/>
        <v>0</v>
      </c>
      <c r="K627" s="181" t="str">
        <f t="shared" si="26"/>
        <v/>
      </c>
      <c r="L627" s="111"/>
    </row>
    <row r="628" spans="1:22" s="112" customFormat="1" ht="98.1" customHeight="1">
      <c r="A628" s="349" t="s">
        <v>1283</v>
      </c>
      <c r="B628" s="113"/>
      <c r="C628" s="383" t="s">
        <v>1284</v>
      </c>
      <c r="D628" s="384"/>
      <c r="E628" s="384"/>
      <c r="F628" s="384"/>
      <c r="G628" s="384"/>
      <c r="H628" s="385"/>
      <c r="I628" s="116" t="s">
        <v>1285</v>
      </c>
      <c r="J628" s="180">
        <f t="shared" si="25"/>
        <v>0</v>
      </c>
      <c r="K628" s="181" t="str">
        <f t="shared" si="26"/>
        <v/>
      </c>
      <c r="L628" s="111"/>
    </row>
    <row r="629" spans="1:22" s="112" customFormat="1" ht="84" customHeight="1">
      <c r="A629" s="349" t="s">
        <v>1286</v>
      </c>
      <c r="B629" s="113"/>
      <c r="C629" s="386" t="s">
        <v>498</v>
      </c>
      <c r="D629" s="387"/>
      <c r="E629" s="387"/>
      <c r="F629" s="387"/>
      <c r="G629" s="387"/>
      <c r="H629" s="388"/>
      <c r="I629" s="116" t="s">
        <v>1287</v>
      </c>
      <c r="J629" s="180">
        <f t="shared" si="25"/>
        <v>0</v>
      </c>
      <c r="K629" s="181" t="str">
        <f t="shared" si="26"/>
        <v/>
      </c>
      <c r="L629" s="111"/>
    </row>
    <row r="630" spans="1:22" s="112" customFormat="1" ht="70.150000000000006" customHeight="1">
      <c r="A630" s="349" t="s">
        <v>1288</v>
      </c>
      <c r="B630" s="113"/>
      <c r="C630" s="383" t="s">
        <v>2122</v>
      </c>
      <c r="D630" s="384"/>
      <c r="E630" s="384"/>
      <c r="F630" s="384"/>
      <c r="G630" s="384"/>
      <c r="H630" s="385"/>
      <c r="I630" s="116" t="s">
        <v>2123</v>
      </c>
      <c r="J630" s="180" t="str">
        <f t="shared" si="25"/>
        <v>*</v>
      </c>
      <c r="K630" s="181" t="str">
        <f t="shared" si="26"/>
        <v>※</v>
      </c>
      <c r="L630" s="111" t="s">
        <v>1127</v>
      </c>
    </row>
    <row r="631" spans="1:22" s="112" customFormat="1" ht="84" customHeight="1">
      <c r="A631" s="349" t="s">
        <v>1291</v>
      </c>
      <c r="B631" s="113"/>
      <c r="C631" s="383" t="s">
        <v>1554</v>
      </c>
      <c r="D631" s="384"/>
      <c r="E631" s="384"/>
      <c r="F631" s="384"/>
      <c r="G631" s="384"/>
      <c r="H631" s="385"/>
      <c r="I631" s="116" t="s">
        <v>1293</v>
      </c>
      <c r="J631" s="180">
        <f t="shared" si="25"/>
        <v>0</v>
      </c>
      <c r="K631" s="181" t="str">
        <f t="shared" si="26"/>
        <v/>
      </c>
      <c r="L631" s="111"/>
    </row>
    <row r="632" spans="1:22" s="1" customFormat="1">
      <c r="A632" s="325"/>
      <c r="B632" s="19"/>
      <c r="C632" s="19"/>
      <c r="D632" s="19"/>
      <c r="E632" s="19"/>
      <c r="F632" s="19"/>
      <c r="G632" s="19"/>
      <c r="H632" s="15"/>
      <c r="I632" s="15"/>
      <c r="J632" s="87"/>
      <c r="K632" s="88"/>
      <c r="L632" s="89"/>
    </row>
    <row r="633" spans="1:22" s="82" customFormat="1">
      <c r="A633" s="325"/>
      <c r="B633" s="83"/>
      <c r="C633" s="60"/>
      <c r="D633" s="60"/>
      <c r="E633" s="60"/>
      <c r="F633" s="60"/>
      <c r="G633" s="60"/>
      <c r="H633" s="90"/>
      <c r="I633" s="90"/>
      <c r="J633" s="87"/>
      <c r="K633" s="88"/>
      <c r="L633" s="89"/>
    </row>
    <row r="634" spans="1:22" s="108" customFormat="1">
      <c r="A634" s="325"/>
      <c r="B634" s="113"/>
      <c r="C634" s="4"/>
      <c r="D634" s="4"/>
      <c r="E634" s="4"/>
      <c r="F634" s="4"/>
      <c r="G634" s="4"/>
      <c r="H634" s="307"/>
      <c r="I634" s="307"/>
      <c r="J634" s="59"/>
      <c r="K634" s="30"/>
      <c r="L634" s="101"/>
    </row>
    <row r="635" spans="1:22" s="108" customFormat="1">
      <c r="A635" s="325"/>
      <c r="B635" s="19" t="s">
        <v>504</v>
      </c>
      <c r="C635" s="4"/>
      <c r="D635" s="4"/>
      <c r="E635" s="4"/>
      <c r="F635" s="4"/>
      <c r="G635" s="4"/>
      <c r="H635" s="307"/>
      <c r="I635" s="307"/>
      <c r="J635" s="59"/>
      <c r="K635" s="30"/>
      <c r="L635" s="101"/>
    </row>
    <row r="636" spans="1:22">
      <c r="A636" s="325"/>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5"/>
      <c r="B637" s="19"/>
      <c r="C637" s="4"/>
      <c r="D637" s="4"/>
      <c r="F637" s="4"/>
      <c r="G637" s="4"/>
      <c r="H637" s="307"/>
      <c r="I637" s="307"/>
      <c r="J637" s="74" t="s">
        <v>77</v>
      </c>
      <c r="K637" s="167"/>
      <c r="L637" s="76" t="s">
        <v>593</v>
      </c>
      <c r="M637" s="9"/>
      <c r="N637" s="9"/>
      <c r="O637" s="9"/>
      <c r="P637" s="9"/>
      <c r="Q637" s="9"/>
      <c r="R637" s="9"/>
      <c r="S637" s="9"/>
      <c r="T637" s="9"/>
      <c r="U637" s="9"/>
      <c r="V637" s="9"/>
    </row>
    <row r="638" spans="1:22" ht="20.25" customHeight="1">
      <c r="A638" s="325"/>
      <c r="B638" s="2"/>
      <c r="C638" s="60"/>
      <c r="D638" s="4"/>
      <c r="F638" s="4"/>
      <c r="G638" s="4"/>
      <c r="H638" s="307"/>
      <c r="I638" s="65" t="s">
        <v>1148</v>
      </c>
      <c r="J638" s="66"/>
      <c r="K638" s="168"/>
      <c r="L638" s="78" t="s">
        <v>596</v>
      </c>
      <c r="M638" s="9"/>
      <c r="N638" s="9"/>
      <c r="O638" s="9"/>
      <c r="P638" s="9"/>
      <c r="Q638" s="9"/>
      <c r="R638" s="9"/>
      <c r="S638" s="9"/>
      <c r="T638" s="9"/>
      <c r="U638" s="9"/>
      <c r="V638" s="9"/>
    </row>
    <row r="639" spans="1:22" s="112" customFormat="1" ht="70.150000000000006" customHeight="1">
      <c r="A639" s="349" t="s">
        <v>1294</v>
      </c>
      <c r="B639" s="108"/>
      <c r="C639" s="383" t="s">
        <v>1981</v>
      </c>
      <c r="D639" s="384"/>
      <c r="E639" s="384"/>
      <c r="F639" s="384"/>
      <c r="G639" s="384"/>
      <c r="H639" s="385"/>
      <c r="I639" s="116" t="s">
        <v>506</v>
      </c>
      <c r="J639" s="180" t="str">
        <f t="shared" ref="J639:J646" si="27">IF(SUM(L639:L639)=0,IF(COUNTIF(L639:L639,"未確認")&gt;0,"未確認",IF(COUNTIF(L639:L639,"~*")&gt;0,"*",SUM(L639:L639))),SUM(L639:L639))</f>
        <v>*</v>
      </c>
      <c r="K639" s="181" t="str">
        <f t="shared" ref="K639:K646" si="28">IF(OR(COUNTIF(L639:L639,"未確認")&gt;0,COUNTIF(L639:L639,"*")&gt;0),"※","")</f>
        <v>※</v>
      </c>
      <c r="L639" s="111" t="s">
        <v>1127</v>
      </c>
    </row>
    <row r="640" spans="1:22" s="112" customFormat="1" ht="56.1" customHeight="1">
      <c r="A640" s="349" t="s">
        <v>1296</v>
      </c>
      <c r="B640" s="113"/>
      <c r="C640" s="383" t="s">
        <v>2124</v>
      </c>
      <c r="D640" s="384"/>
      <c r="E640" s="384"/>
      <c r="F640" s="384"/>
      <c r="G640" s="384"/>
      <c r="H640" s="385"/>
      <c r="I640" s="116" t="s">
        <v>508</v>
      </c>
      <c r="J640" s="180">
        <f t="shared" si="27"/>
        <v>13</v>
      </c>
      <c r="K640" s="181" t="str">
        <f t="shared" si="28"/>
        <v/>
      </c>
      <c r="L640" s="111">
        <v>13</v>
      </c>
    </row>
    <row r="641" spans="1:22" s="112" customFormat="1" ht="78">
      <c r="A641" s="349" t="s">
        <v>1298</v>
      </c>
      <c r="B641" s="113"/>
      <c r="C641" s="383" t="s">
        <v>1299</v>
      </c>
      <c r="D641" s="384"/>
      <c r="E641" s="384"/>
      <c r="F641" s="384"/>
      <c r="G641" s="384"/>
      <c r="H641" s="385"/>
      <c r="I641" s="116" t="s">
        <v>510</v>
      </c>
      <c r="J641" s="180" t="str">
        <f t="shared" si="27"/>
        <v>*</v>
      </c>
      <c r="K641" s="181" t="str">
        <f t="shared" si="28"/>
        <v>※</v>
      </c>
      <c r="L641" s="111" t="s">
        <v>1128</v>
      </c>
    </row>
    <row r="642" spans="1:22" s="112" customFormat="1" ht="56.1" customHeight="1">
      <c r="A642" s="349" t="s">
        <v>1300</v>
      </c>
      <c r="B642" s="113"/>
      <c r="C642" s="386" t="s">
        <v>511</v>
      </c>
      <c r="D642" s="387"/>
      <c r="E642" s="387"/>
      <c r="F642" s="387"/>
      <c r="G642" s="387"/>
      <c r="H642" s="388"/>
      <c r="I642" s="116" t="s">
        <v>512</v>
      </c>
      <c r="J642" s="180" t="str">
        <f t="shared" si="27"/>
        <v>*</v>
      </c>
      <c r="K642" s="181" t="str">
        <f t="shared" si="28"/>
        <v>※</v>
      </c>
      <c r="L642" s="111" t="s">
        <v>1121</v>
      </c>
    </row>
    <row r="643" spans="1:22" s="112" customFormat="1" ht="84" customHeight="1">
      <c r="A643" s="349" t="s">
        <v>1301</v>
      </c>
      <c r="B643" s="113"/>
      <c r="C643" s="383" t="s">
        <v>1556</v>
      </c>
      <c r="D643" s="384"/>
      <c r="E643" s="384"/>
      <c r="F643" s="384"/>
      <c r="G643" s="384"/>
      <c r="H643" s="385"/>
      <c r="I643" s="116" t="s">
        <v>514</v>
      </c>
      <c r="J643" s="180" t="str">
        <f t="shared" si="27"/>
        <v>*</v>
      </c>
      <c r="K643" s="181" t="str">
        <f t="shared" si="28"/>
        <v>※</v>
      </c>
      <c r="L643" s="111" t="s">
        <v>1121</v>
      </c>
    </row>
    <row r="644" spans="1:22" s="112" customFormat="1" ht="70.150000000000006" customHeight="1">
      <c r="A644" s="349" t="s">
        <v>1302</v>
      </c>
      <c r="B644" s="113"/>
      <c r="C644" s="383" t="s">
        <v>2125</v>
      </c>
      <c r="D644" s="384"/>
      <c r="E644" s="384"/>
      <c r="F644" s="384"/>
      <c r="G644" s="384"/>
      <c r="H644" s="385"/>
      <c r="I644" s="116" t="s">
        <v>516</v>
      </c>
      <c r="J644" s="180" t="str">
        <f t="shared" si="27"/>
        <v>*</v>
      </c>
      <c r="K644" s="181" t="str">
        <f t="shared" si="28"/>
        <v>※</v>
      </c>
      <c r="L644" s="111" t="s">
        <v>2103</v>
      </c>
    </row>
    <row r="645" spans="1:22" s="112" customFormat="1" ht="98.1" customHeight="1">
      <c r="A645" s="349" t="s">
        <v>1304</v>
      </c>
      <c r="B645" s="113"/>
      <c r="C645" s="383" t="s">
        <v>1305</v>
      </c>
      <c r="D645" s="384"/>
      <c r="E645" s="384"/>
      <c r="F645" s="384"/>
      <c r="G645" s="384"/>
      <c r="H645" s="385"/>
      <c r="I645" s="116" t="s">
        <v>518</v>
      </c>
      <c r="J645" s="180">
        <f t="shared" si="27"/>
        <v>23</v>
      </c>
      <c r="K645" s="181" t="str">
        <f t="shared" si="28"/>
        <v/>
      </c>
      <c r="L645" s="111">
        <v>23</v>
      </c>
    </row>
    <row r="646" spans="1:22" s="112" customFormat="1" ht="84" customHeight="1">
      <c r="A646" s="349" t="s">
        <v>1306</v>
      </c>
      <c r="B646" s="113"/>
      <c r="C646" s="386" t="s">
        <v>519</v>
      </c>
      <c r="D646" s="387"/>
      <c r="E646" s="387"/>
      <c r="F646" s="387"/>
      <c r="G646" s="387"/>
      <c r="H646" s="388"/>
      <c r="I646" s="116" t="s">
        <v>520</v>
      </c>
      <c r="J646" s="180">
        <f t="shared" si="27"/>
        <v>0</v>
      </c>
      <c r="K646" s="181" t="str">
        <f t="shared" si="28"/>
        <v/>
      </c>
      <c r="L646" s="111"/>
    </row>
    <row r="647" spans="1:22" s="1" customFormat="1">
      <c r="A647" s="325"/>
      <c r="B647" s="19"/>
      <c r="C647" s="19"/>
      <c r="D647" s="19"/>
      <c r="E647" s="19"/>
      <c r="F647" s="19"/>
      <c r="G647" s="19"/>
      <c r="H647" s="15"/>
      <c r="I647" s="15"/>
      <c r="J647" s="87"/>
      <c r="K647" s="88"/>
      <c r="L647" s="89"/>
    </row>
    <row r="648" spans="1:22" s="82" customFormat="1">
      <c r="A648" s="325"/>
      <c r="B648" s="83"/>
      <c r="C648" s="60"/>
      <c r="D648" s="60"/>
      <c r="E648" s="60"/>
      <c r="F648" s="60"/>
      <c r="G648" s="60"/>
      <c r="H648" s="90"/>
      <c r="I648" s="90"/>
      <c r="J648" s="87"/>
      <c r="K648" s="88"/>
      <c r="L648" s="89"/>
    </row>
    <row r="649" spans="1:22" s="108" customFormat="1">
      <c r="A649" s="325"/>
      <c r="B649" s="113"/>
      <c r="C649" s="4"/>
      <c r="D649" s="4"/>
      <c r="E649" s="4"/>
      <c r="F649" s="4"/>
      <c r="G649" s="4"/>
      <c r="H649" s="307"/>
      <c r="I649" s="307"/>
      <c r="J649" s="59"/>
      <c r="K649" s="30"/>
      <c r="L649" s="101"/>
    </row>
    <row r="650" spans="1:22" s="108" customFormat="1">
      <c r="A650" s="325"/>
      <c r="B650" s="19" t="s">
        <v>1307</v>
      </c>
      <c r="C650" s="4"/>
      <c r="D650" s="4"/>
      <c r="E650" s="4"/>
      <c r="F650" s="4"/>
      <c r="G650" s="4"/>
      <c r="H650" s="307"/>
      <c r="I650" s="307"/>
      <c r="J650" s="59"/>
      <c r="K650" s="30"/>
      <c r="L650" s="101"/>
    </row>
    <row r="651" spans="1:22">
      <c r="A651" s="325"/>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5"/>
      <c r="B652" s="19"/>
      <c r="C652" s="4"/>
      <c r="D652" s="4"/>
      <c r="F652" s="4"/>
      <c r="G652" s="4"/>
      <c r="H652" s="307"/>
      <c r="I652" s="307"/>
      <c r="J652" s="74" t="s">
        <v>77</v>
      </c>
      <c r="K652" s="167"/>
      <c r="L652" s="76" t="s">
        <v>1985</v>
      </c>
      <c r="M652" s="9"/>
      <c r="N652" s="9"/>
      <c r="O652" s="9"/>
      <c r="P652" s="9"/>
      <c r="Q652" s="9"/>
      <c r="R652" s="9"/>
      <c r="S652" s="9"/>
      <c r="T652" s="9"/>
      <c r="U652" s="9"/>
      <c r="V652" s="9"/>
    </row>
    <row r="653" spans="1:22" ht="20.25" customHeight="1">
      <c r="A653" s="325"/>
      <c r="B653" s="2"/>
      <c r="C653" s="60"/>
      <c r="D653" s="4"/>
      <c r="F653" s="4"/>
      <c r="G653" s="4"/>
      <c r="H653" s="307"/>
      <c r="I653" s="65" t="s">
        <v>1681</v>
      </c>
      <c r="J653" s="66"/>
      <c r="K653" s="168"/>
      <c r="L653" s="78"/>
      <c r="M653" s="9"/>
      <c r="N653" s="9"/>
      <c r="O653" s="9"/>
      <c r="P653" s="9"/>
      <c r="Q653" s="9"/>
      <c r="R653" s="9"/>
      <c r="S653" s="9"/>
      <c r="T653" s="9"/>
      <c r="U653" s="9"/>
      <c r="V653" s="9"/>
    </row>
    <row r="654" spans="1:22" s="112" customFormat="1" ht="42" customHeight="1">
      <c r="A654" s="349" t="s">
        <v>1312</v>
      </c>
      <c r="B654" s="108"/>
      <c r="C654" s="400" t="s">
        <v>2126</v>
      </c>
      <c r="D654" s="401"/>
      <c r="E654" s="401"/>
      <c r="F654" s="401"/>
      <c r="G654" s="401"/>
      <c r="H654" s="402"/>
      <c r="I654" s="116" t="s">
        <v>523</v>
      </c>
      <c r="J654" s="180" t="str">
        <f t="shared" ref="J654:J668" si="29">IF(SUM(L654:L654)=0,IF(COUNTIF(L654:L654,"未確認")&gt;0,"未確認",IF(COUNTIF(L654:L654,"~*")&gt;0,"*",SUM(L654:L654))),SUM(L654:L654))</f>
        <v>*</v>
      </c>
      <c r="K654" s="181" t="str">
        <f t="shared" ref="K654:K668" si="30">IF(OR(COUNTIF(L654:L654,"未確認")&gt;0,COUNTIF(L654:L654,"*")&gt;0),"※","")</f>
        <v>※</v>
      </c>
      <c r="L654" s="111" t="s">
        <v>1127</v>
      </c>
    </row>
    <row r="655" spans="1:22" s="112" customFormat="1" ht="70.150000000000006" customHeight="1">
      <c r="A655" s="349" t="s">
        <v>1314</v>
      </c>
      <c r="B655" s="83"/>
      <c r="C655" s="171"/>
      <c r="D655" s="200"/>
      <c r="E655" s="383" t="s">
        <v>1563</v>
      </c>
      <c r="F655" s="384"/>
      <c r="G655" s="384"/>
      <c r="H655" s="385"/>
      <c r="I655" s="116" t="s">
        <v>525</v>
      </c>
      <c r="J655" s="180">
        <f t="shared" si="29"/>
        <v>0</v>
      </c>
      <c r="K655" s="181" t="str">
        <f t="shared" si="30"/>
        <v/>
      </c>
      <c r="L655" s="111"/>
    </row>
    <row r="656" spans="1:22" s="112" customFormat="1" ht="70.150000000000006" customHeight="1">
      <c r="A656" s="349" t="s">
        <v>1316</v>
      </c>
      <c r="B656" s="83"/>
      <c r="C656" s="171"/>
      <c r="D656" s="200"/>
      <c r="E656" s="383" t="s">
        <v>2127</v>
      </c>
      <c r="F656" s="384"/>
      <c r="G656" s="384"/>
      <c r="H656" s="385"/>
      <c r="I656" s="116" t="s">
        <v>527</v>
      </c>
      <c r="J656" s="180" t="str">
        <f t="shared" si="29"/>
        <v>*</v>
      </c>
      <c r="K656" s="181" t="str">
        <f t="shared" si="30"/>
        <v>※</v>
      </c>
      <c r="L656" s="111" t="s">
        <v>1110</v>
      </c>
    </row>
    <row r="657" spans="1:22" s="112" customFormat="1" ht="70.150000000000006" customHeight="1">
      <c r="A657" s="349" t="s">
        <v>1318</v>
      </c>
      <c r="B657" s="83"/>
      <c r="C657" s="315"/>
      <c r="D657" s="318"/>
      <c r="E657" s="383" t="s">
        <v>528</v>
      </c>
      <c r="F657" s="384"/>
      <c r="G657" s="384"/>
      <c r="H657" s="385"/>
      <c r="I657" s="116" t="s">
        <v>529</v>
      </c>
      <c r="J657" s="180" t="str">
        <f t="shared" si="29"/>
        <v>*</v>
      </c>
      <c r="K657" s="181" t="str">
        <f t="shared" si="30"/>
        <v>※</v>
      </c>
      <c r="L657" s="111" t="s">
        <v>1127</v>
      </c>
    </row>
    <row r="658" spans="1:22" s="112" customFormat="1" ht="84" customHeight="1">
      <c r="A658" s="349" t="s">
        <v>1319</v>
      </c>
      <c r="B658" s="83"/>
      <c r="C658" s="315"/>
      <c r="D658" s="318"/>
      <c r="E658" s="383" t="s">
        <v>1320</v>
      </c>
      <c r="F658" s="384"/>
      <c r="G658" s="384"/>
      <c r="H658" s="385"/>
      <c r="I658" s="116" t="s">
        <v>531</v>
      </c>
      <c r="J658" s="180" t="str">
        <f t="shared" si="29"/>
        <v>*</v>
      </c>
      <c r="K658" s="181" t="str">
        <f t="shared" si="30"/>
        <v>※</v>
      </c>
      <c r="L658" s="111" t="s">
        <v>1127</v>
      </c>
    </row>
    <row r="659" spans="1:22" s="112" customFormat="1" ht="70.150000000000006" customHeight="1">
      <c r="A659" s="349" t="s">
        <v>1321</v>
      </c>
      <c r="B659" s="83"/>
      <c r="C659" s="171"/>
      <c r="D659" s="200"/>
      <c r="E659" s="383" t="s">
        <v>1700</v>
      </c>
      <c r="F659" s="384"/>
      <c r="G659" s="384"/>
      <c r="H659" s="385"/>
      <c r="I659" s="116" t="s">
        <v>533</v>
      </c>
      <c r="J659" s="180">
        <f t="shared" si="29"/>
        <v>0</v>
      </c>
      <c r="K659" s="181" t="str">
        <f t="shared" si="30"/>
        <v/>
      </c>
      <c r="L659" s="111"/>
    </row>
    <row r="660" spans="1:22" s="112" customFormat="1" ht="56.1" customHeight="1">
      <c r="A660" s="349" t="s">
        <v>1323</v>
      </c>
      <c r="B660" s="83"/>
      <c r="C660" s="171"/>
      <c r="D660" s="200"/>
      <c r="E660" s="383" t="s">
        <v>1324</v>
      </c>
      <c r="F660" s="384"/>
      <c r="G660" s="384"/>
      <c r="H660" s="385"/>
      <c r="I660" s="116" t="s">
        <v>535</v>
      </c>
      <c r="J660" s="180">
        <f t="shared" si="29"/>
        <v>0</v>
      </c>
      <c r="K660" s="181" t="str">
        <f t="shared" si="30"/>
        <v/>
      </c>
      <c r="L660" s="111"/>
    </row>
    <row r="661" spans="1:22" s="112" customFormat="1" ht="70.150000000000006" customHeight="1">
      <c r="A661" s="349" t="s">
        <v>1325</v>
      </c>
      <c r="B661" s="83"/>
      <c r="C661" s="171"/>
      <c r="D661" s="200"/>
      <c r="E661" s="383" t="s">
        <v>1874</v>
      </c>
      <c r="F661" s="384"/>
      <c r="G661" s="384"/>
      <c r="H661" s="385"/>
      <c r="I661" s="116" t="s">
        <v>537</v>
      </c>
      <c r="J661" s="180">
        <f t="shared" si="29"/>
        <v>0</v>
      </c>
      <c r="K661" s="181" t="str">
        <f t="shared" si="30"/>
        <v/>
      </c>
      <c r="L661" s="111"/>
    </row>
    <row r="662" spans="1:22" s="112" customFormat="1" ht="70.150000000000006" customHeight="1">
      <c r="A662" s="349" t="s">
        <v>1327</v>
      </c>
      <c r="B662" s="83"/>
      <c r="C662" s="173"/>
      <c r="D662" s="201"/>
      <c r="E662" s="383" t="s">
        <v>1328</v>
      </c>
      <c r="F662" s="384"/>
      <c r="G662" s="384"/>
      <c r="H662" s="385"/>
      <c r="I662" s="116" t="s">
        <v>539</v>
      </c>
      <c r="J662" s="180">
        <f t="shared" si="29"/>
        <v>0</v>
      </c>
      <c r="K662" s="181" t="str">
        <f t="shared" si="30"/>
        <v/>
      </c>
      <c r="L662" s="111"/>
    </row>
    <row r="663" spans="1:22" s="112" customFormat="1" ht="70.150000000000006" customHeight="1">
      <c r="A663" s="349" t="s">
        <v>1329</v>
      </c>
      <c r="B663" s="83"/>
      <c r="C663" s="383" t="s">
        <v>2128</v>
      </c>
      <c r="D663" s="384"/>
      <c r="E663" s="384"/>
      <c r="F663" s="384"/>
      <c r="G663" s="384"/>
      <c r="H663" s="385"/>
      <c r="I663" s="116" t="s">
        <v>1330</v>
      </c>
      <c r="J663" s="180" t="str">
        <f t="shared" si="29"/>
        <v>*</v>
      </c>
      <c r="K663" s="181" t="str">
        <f t="shared" si="30"/>
        <v>※</v>
      </c>
      <c r="L663" s="111" t="s">
        <v>1127</v>
      </c>
    </row>
    <row r="664" spans="1:22" s="112" customFormat="1" ht="72" customHeight="1">
      <c r="A664" s="349" t="s">
        <v>1331</v>
      </c>
      <c r="B664" s="83"/>
      <c r="C664" s="386" t="s">
        <v>2129</v>
      </c>
      <c r="D664" s="387"/>
      <c r="E664" s="387"/>
      <c r="F664" s="387"/>
      <c r="G664" s="387"/>
      <c r="H664" s="388"/>
      <c r="I664" s="129" t="s">
        <v>1704</v>
      </c>
      <c r="J664" s="180">
        <f t="shared" si="29"/>
        <v>0</v>
      </c>
      <c r="K664" s="181" t="str">
        <f t="shared" si="30"/>
        <v/>
      </c>
      <c r="L664" s="111"/>
    </row>
    <row r="665" spans="1:22" s="112" customFormat="1" ht="70.150000000000006" customHeight="1">
      <c r="A665" s="349" t="s">
        <v>1333</v>
      </c>
      <c r="B665" s="83"/>
      <c r="C665" s="383" t="s">
        <v>1876</v>
      </c>
      <c r="D665" s="384"/>
      <c r="E665" s="384"/>
      <c r="F665" s="384"/>
      <c r="G665" s="384"/>
      <c r="H665" s="385"/>
      <c r="I665" s="116" t="s">
        <v>1335</v>
      </c>
      <c r="J665" s="180">
        <f t="shared" si="29"/>
        <v>0</v>
      </c>
      <c r="K665" s="181" t="str">
        <f t="shared" si="30"/>
        <v/>
      </c>
      <c r="L665" s="111"/>
    </row>
    <row r="666" spans="1:22" s="112" customFormat="1" ht="56.1" customHeight="1">
      <c r="A666" s="349" t="s">
        <v>1336</v>
      </c>
      <c r="B666" s="83"/>
      <c r="C666" s="383" t="s">
        <v>2130</v>
      </c>
      <c r="D666" s="384"/>
      <c r="E666" s="384"/>
      <c r="F666" s="384"/>
      <c r="G666" s="384"/>
      <c r="H666" s="385"/>
      <c r="I666" s="116" t="s">
        <v>545</v>
      </c>
      <c r="J666" s="180">
        <f t="shared" si="29"/>
        <v>0</v>
      </c>
      <c r="K666" s="181" t="str">
        <f t="shared" si="30"/>
        <v/>
      </c>
      <c r="L666" s="111"/>
    </row>
    <row r="667" spans="1:22" s="112" customFormat="1" ht="70.150000000000006" customHeight="1">
      <c r="A667" s="349" t="s">
        <v>1338</v>
      </c>
      <c r="B667" s="83"/>
      <c r="C667" s="386" t="s">
        <v>1940</v>
      </c>
      <c r="D667" s="387"/>
      <c r="E667" s="387"/>
      <c r="F667" s="387"/>
      <c r="G667" s="387"/>
      <c r="H667" s="388"/>
      <c r="I667" s="116" t="s">
        <v>1340</v>
      </c>
      <c r="J667" s="180">
        <f t="shared" si="29"/>
        <v>0</v>
      </c>
      <c r="K667" s="181" t="str">
        <f t="shared" si="30"/>
        <v/>
      </c>
      <c r="L667" s="111"/>
    </row>
    <row r="668" spans="1:22" s="112" customFormat="1" ht="84" customHeight="1">
      <c r="A668" s="349" t="s">
        <v>1341</v>
      </c>
      <c r="B668" s="83"/>
      <c r="C668" s="383" t="s">
        <v>1342</v>
      </c>
      <c r="D668" s="384"/>
      <c r="E668" s="384"/>
      <c r="F668" s="384"/>
      <c r="G668" s="384"/>
      <c r="H668" s="385"/>
      <c r="I668" s="116" t="s">
        <v>1343</v>
      </c>
      <c r="J668" s="180">
        <f t="shared" si="29"/>
        <v>0</v>
      </c>
      <c r="K668" s="181" t="str">
        <f t="shared" si="30"/>
        <v/>
      </c>
      <c r="L668" s="111"/>
    </row>
    <row r="669" spans="1:22" s="1" customFormat="1">
      <c r="A669" s="325"/>
      <c r="B669" s="19"/>
      <c r="C669" s="19"/>
      <c r="D669" s="19"/>
      <c r="E669" s="19"/>
      <c r="F669" s="19"/>
      <c r="G669" s="19"/>
      <c r="H669" s="15"/>
      <c r="I669" s="15"/>
      <c r="J669" s="87"/>
      <c r="K669" s="88"/>
      <c r="L669" s="89"/>
    </row>
    <row r="670" spans="1:22" s="82" customFormat="1">
      <c r="A670" s="325"/>
      <c r="B670" s="83"/>
      <c r="C670" s="60"/>
      <c r="D670" s="60"/>
      <c r="E670" s="60"/>
      <c r="F670" s="60"/>
      <c r="G670" s="60"/>
      <c r="H670" s="90"/>
      <c r="I670" s="90"/>
      <c r="J670" s="87"/>
      <c r="K670" s="88"/>
      <c r="L670" s="89"/>
    </row>
    <row r="671" spans="1:22" s="108" customFormat="1">
      <c r="A671" s="325"/>
      <c r="B671" s="113"/>
      <c r="C671" s="4"/>
      <c r="D671" s="4"/>
      <c r="E671" s="4"/>
      <c r="F671" s="4"/>
      <c r="G671" s="4"/>
      <c r="H671" s="307"/>
      <c r="I671" s="307"/>
      <c r="J671" s="59"/>
      <c r="K671" s="30"/>
      <c r="L671" s="101"/>
    </row>
    <row r="672" spans="1:22">
      <c r="A672" s="325"/>
      <c r="B672" s="19"/>
      <c r="C672" s="19"/>
      <c r="D672" s="19"/>
      <c r="E672" s="19"/>
      <c r="F672" s="19"/>
      <c r="G672" s="19"/>
      <c r="H672" s="15"/>
      <c r="I672" s="15"/>
      <c r="L672" s="73"/>
      <c r="M672" s="9"/>
      <c r="N672" s="9"/>
      <c r="O672" s="9"/>
      <c r="P672" s="9"/>
      <c r="Q672" s="9"/>
      <c r="R672" s="9"/>
      <c r="S672" s="9"/>
      <c r="T672" s="9"/>
      <c r="U672" s="9"/>
      <c r="V672" s="9"/>
    </row>
    <row r="673" spans="1:22" ht="34.5" customHeight="1">
      <c r="A673" s="325"/>
      <c r="B673" s="19"/>
      <c r="C673" s="4"/>
      <c r="D673" s="4"/>
      <c r="F673" s="4"/>
      <c r="G673" s="4"/>
      <c r="H673" s="307"/>
      <c r="I673" s="307"/>
      <c r="J673" s="74" t="s">
        <v>77</v>
      </c>
      <c r="K673" s="167"/>
      <c r="L673" s="76" t="s">
        <v>593</v>
      </c>
      <c r="M673" s="9"/>
      <c r="N673" s="9"/>
      <c r="O673" s="9"/>
      <c r="P673" s="9"/>
      <c r="Q673" s="9"/>
      <c r="R673" s="9"/>
      <c r="S673" s="9"/>
      <c r="T673" s="9"/>
      <c r="U673" s="9"/>
      <c r="V673" s="9"/>
    </row>
    <row r="674" spans="1:22" ht="20.25" customHeight="1">
      <c r="A674" s="325"/>
      <c r="B674" s="2"/>
      <c r="C674" s="60"/>
      <c r="D674" s="4"/>
      <c r="F674" s="4"/>
      <c r="G674" s="4"/>
      <c r="H674" s="307"/>
      <c r="I674" s="65" t="s">
        <v>2022</v>
      </c>
      <c r="J674" s="66"/>
      <c r="K674" s="168"/>
      <c r="L674" s="78" t="s">
        <v>596</v>
      </c>
      <c r="M674" s="9"/>
      <c r="N674" s="9"/>
      <c r="O674" s="9"/>
      <c r="P674" s="9"/>
      <c r="Q674" s="9"/>
      <c r="R674" s="9"/>
      <c r="S674" s="9"/>
      <c r="T674" s="9"/>
      <c r="U674" s="9"/>
      <c r="V674" s="9"/>
    </row>
    <row r="675" spans="1:22" s="82" customFormat="1" ht="56.1" customHeight="1">
      <c r="A675" s="345" t="s">
        <v>1344</v>
      </c>
      <c r="B675" s="83"/>
      <c r="C675" s="386" t="s">
        <v>548</v>
      </c>
      <c r="D675" s="387"/>
      <c r="E675" s="387"/>
      <c r="F675" s="387"/>
      <c r="G675" s="387"/>
      <c r="H675" s="388"/>
      <c r="I675" s="129" t="s">
        <v>2131</v>
      </c>
      <c r="J675" s="186"/>
      <c r="K675" s="202"/>
      <c r="L675" s="96" t="s">
        <v>26</v>
      </c>
    </row>
    <row r="676" spans="1:22" s="82" customFormat="1" ht="56.1" customHeight="1">
      <c r="A676" s="345" t="s">
        <v>1346</v>
      </c>
      <c r="B676" s="83"/>
      <c r="C676" s="386" t="s">
        <v>549</v>
      </c>
      <c r="D676" s="387"/>
      <c r="E676" s="387"/>
      <c r="F676" s="387"/>
      <c r="G676" s="387"/>
      <c r="H676" s="388"/>
      <c r="I676" s="129" t="s">
        <v>550</v>
      </c>
      <c r="J676" s="186"/>
      <c r="K676" s="202"/>
      <c r="L676" s="203" t="s">
        <v>26</v>
      </c>
    </row>
    <row r="677" spans="1:22" s="82" customFormat="1" ht="56.1" customHeight="1">
      <c r="A677" s="345" t="s">
        <v>1347</v>
      </c>
      <c r="B677" s="83"/>
      <c r="C677" s="386" t="s">
        <v>551</v>
      </c>
      <c r="D677" s="387"/>
      <c r="E677" s="387"/>
      <c r="F677" s="387"/>
      <c r="G677" s="387"/>
      <c r="H677" s="388"/>
      <c r="I677" s="129" t="s">
        <v>1348</v>
      </c>
      <c r="J677" s="186"/>
      <c r="K677" s="202"/>
      <c r="L677" s="204" t="s">
        <v>26</v>
      </c>
    </row>
    <row r="678" spans="1:22" s="82" customFormat="1" ht="60" customHeight="1">
      <c r="A678" s="345" t="s">
        <v>1349</v>
      </c>
      <c r="B678" s="83"/>
      <c r="C678" s="389" t="s">
        <v>552</v>
      </c>
      <c r="D678" s="390"/>
      <c r="E678" s="390"/>
      <c r="F678" s="390"/>
      <c r="G678" s="390"/>
      <c r="H678" s="391"/>
      <c r="I678" s="392" t="s">
        <v>1350</v>
      </c>
      <c r="J678" s="186"/>
      <c r="K678" s="202"/>
      <c r="L678" s="205" t="s">
        <v>26</v>
      </c>
    </row>
    <row r="679" spans="1:22" s="82" customFormat="1" ht="35.1" customHeight="1">
      <c r="A679" s="345" t="s">
        <v>1351</v>
      </c>
      <c r="B679" s="83"/>
      <c r="C679" s="206"/>
      <c r="D679" s="207"/>
      <c r="E679" s="389" t="s">
        <v>553</v>
      </c>
      <c r="F679" s="390"/>
      <c r="G679" s="390"/>
      <c r="H679" s="391"/>
      <c r="I679" s="394"/>
      <c r="J679" s="186"/>
      <c r="K679" s="202"/>
      <c r="L679" s="205" t="s">
        <v>26</v>
      </c>
    </row>
    <row r="680" spans="1:22" s="82" customFormat="1" ht="25.9" customHeight="1">
      <c r="A680" s="345" t="s">
        <v>1352</v>
      </c>
      <c r="B680" s="83"/>
      <c r="C680" s="208"/>
      <c r="D680" s="305"/>
      <c r="E680" s="396"/>
      <c r="F680" s="397"/>
      <c r="G680" s="398" t="s">
        <v>554</v>
      </c>
      <c r="H680" s="399"/>
      <c r="I680" s="395"/>
      <c r="J680" s="186"/>
      <c r="K680" s="202"/>
      <c r="L680" s="205" t="s">
        <v>26</v>
      </c>
    </row>
    <row r="681" spans="1:22" s="108" customFormat="1" ht="80.099999999999994" customHeight="1">
      <c r="A681" s="345" t="s">
        <v>1353</v>
      </c>
      <c r="B681" s="83"/>
      <c r="C681" s="389" t="s">
        <v>1354</v>
      </c>
      <c r="D681" s="390"/>
      <c r="E681" s="390"/>
      <c r="F681" s="390"/>
      <c r="G681" s="390"/>
      <c r="H681" s="391"/>
      <c r="I681" s="392" t="s">
        <v>1355</v>
      </c>
      <c r="J681" s="186"/>
      <c r="K681" s="202"/>
      <c r="L681" s="205" t="s">
        <v>26</v>
      </c>
    </row>
    <row r="682" spans="1:22" s="108" customFormat="1" ht="34.5" customHeight="1">
      <c r="A682" s="345" t="s">
        <v>1356</v>
      </c>
      <c r="B682" s="83"/>
      <c r="C682" s="308"/>
      <c r="D682" s="310"/>
      <c r="E682" s="386" t="s">
        <v>1357</v>
      </c>
      <c r="F682" s="387"/>
      <c r="G682" s="387"/>
      <c r="H682" s="388"/>
      <c r="I682" s="393"/>
      <c r="J682" s="186"/>
      <c r="K682" s="202"/>
      <c r="L682" s="205" t="s">
        <v>26</v>
      </c>
    </row>
    <row r="683" spans="1:22" s="82" customFormat="1" ht="56.1" customHeight="1">
      <c r="A683" s="345" t="s">
        <v>1358</v>
      </c>
      <c r="B683" s="83"/>
      <c r="C683" s="386" t="s">
        <v>1359</v>
      </c>
      <c r="D683" s="387"/>
      <c r="E683" s="387"/>
      <c r="F683" s="387"/>
      <c r="G683" s="387"/>
      <c r="H683" s="388"/>
      <c r="I683" s="129" t="s">
        <v>1705</v>
      </c>
      <c r="J683" s="186"/>
      <c r="K683" s="202"/>
      <c r="L683" s="352" t="s">
        <v>26</v>
      </c>
    </row>
    <row r="684" spans="1:22" s="1" customFormat="1">
      <c r="A684" s="325"/>
      <c r="B684" s="19"/>
      <c r="C684" s="60"/>
      <c r="D684" s="60"/>
      <c r="E684" s="19"/>
      <c r="F684" s="19"/>
      <c r="G684" s="19"/>
      <c r="H684" s="15"/>
      <c r="I684" s="15"/>
      <c r="J684" s="87"/>
      <c r="K684" s="88"/>
      <c r="L684" s="89"/>
    </row>
    <row r="685" spans="1:22" s="82" customFormat="1">
      <c r="A685" s="325"/>
      <c r="B685" s="83"/>
      <c r="C685" s="60"/>
      <c r="D685" s="60"/>
      <c r="E685" s="60"/>
      <c r="F685" s="60"/>
      <c r="G685" s="60"/>
      <c r="H685" s="90"/>
      <c r="I685" s="90"/>
      <c r="J685" s="87"/>
      <c r="K685" s="88"/>
      <c r="L685" s="89"/>
    </row>
    <row r="686" spans="1:22" s="1" customFormat="1">
      <c r="A686" s="325"/>
      <c r="B686" s="83"/>
      <c r="C686" s="4"/>
      <c r="D686" s="4"/>
      <c r="E686" s="4"/>
      <c r="F686" s="4"/>
      <c r="G686" s="4"/>
      <c r="H686" s="307"/>
      <c r="I686" s="307"/>
      <c r="J686" s="59"/>
      <c r="K686" s="30"/>
      <c r="L686" s="101"/>
    </row>
    <row r="687" spans="1:22" s="1" customFormat="1">
      <c r="A687" s="325"/>
      <c r="B687" s="19" t="s">
        <v>2132</v>
      </c>
      <c r="C687" s="4"/>
      <c r="D687" s="4"/>
      <c r="E687" s="4"/>
      <c r="F687" s="4"/>
      <c r="G687" s="4"/>
      <c r="H687" s="307"/>
      <c r="I687" s="307"/>
      <c r="J687" s="59"/>
      <c r="K687" s="30"/>
      <c r="L687" s="101"/>
    </row>
    <row r="688" spans="1:22">
      <c r="A688" s="325"/>
      <c r="B688" s="19"/>
      <c r="C688" s="19"/>
      <c r="D688" s="19"/>
      <c r="E688" s="19"/>
      <c r="F688" s="19"/>
      <c r="G688" s="19"/>
      <c r="H688" s="15"/>
      <c r="I688" s="15"/>
      <c r="L688" s="73"/>
      <c r="M688" s="9"/>
      <c r="N688" s="9"/>
      <c r="O688" s="9"/>
      <c r="P688" s="9"/>
      <c r="Q688" s="9"/>
      <c r="R688" s="9"/>
      <c r="S688" s="9"/>
      <c r="T688" s="9"/>
      <c r="U688" s="9"/>
      <c r="V688" s="9"/>
    </row>
    <row r="689" spans="1:22" ht="34.5" customHeight="1">
      <c r="A689" s="325"/>
      <c r="B689" s="19"/>
      <c r="C689" s="4"/>
      <c r="D689" s="4"/>
      <c r="F689" s="4"/>
      <c r="G689" s="4"/>
      <c r="H689" s="307"/>
      <c r="I689" s="307"/>
      <c r="J689" s="74" t="s">
        <v>77</v>
      </c>
      <c r="K689" s="167"/>
      <c r="L689" s="76" t="s">
        <v>593</v>
      </c>
      <c r="M689" s="9"/>
      <c r="N689" s="9"/>
      <c r="O689" s="9"/>
      <c r="P689" s="9"/>
      <c r="Q689" s="9"/>
      <c r="R689" s="9"/>
      <c r="S689" s="9"/>
      <c r="T689" s="9"/>
      <c r="U689" s="9"/>
      <c r="V689" s="9"/>
    </row>
    <row r="690" spans="1:22" ht="20.25" customHeight="1">
      <c r="A690" s="325"/>
      <c r="B690" s="2"/>
      <c r="C690" s="60"/>
      <c r="D690" s="4"/>
      <c r="F690" s="4"/>
      <c r="G690" s="4"/>
      <c r="H690" s="307"/>
      <c r="I690" s="65" t="s">
        <v>1681</v>
      </c>
      <c r="J690" s="66"/>
      <c r="K690" s="168"/>
      <c r="L690" s="78" t="s">
        <v>596</v>
      </c>
      <c r="M690" s="9"/>
      <c r="N690" s="9"/>
      <c r="O690" s="9"/>
      <c r="P690" s="9"/>
      <c r="Q690" s="9"/>
      <c r="R690" s="9"/>
      <c r="S690" s="9"/>
      <c r="T690" s="9"/>
      <c r="U690" s="9"/>
      <c r="V690" s="9"/>
    </row>
    <row r="691" spans="1:22" s="112" customFormat="1" ht="112.15" customHeight="1">
      <c r="A691" s="349" t="s">
        <v>1362</v>
      </c>
      <c r="B691" s="113"/>
      <c r="C691" s="386" t="s">
        <v>556</v>
      </c>
      <c r="D691" s="387"/>
      <c r="E691" s="387"/>
      <c r="F691" s="387"/>
      <c r="G691" s="387"/>
      <c r="H691" s="388"/>
      <c r="I691" s="129" t="s">
        <v>557</v>
      </c>
      <c r="J691" s="185">
        <f>IF(SUM(L691:L691)=0,IF(COUNTIF(L691:L691,"未確認")&gt;0,"未確認",IF(COUNTIF(L691:L691,"~*")&gt;0,"*",SUM(L691:L691))),SUM(L691:L691))</f>
        <v>0</v>
      </c>
      <c r="K691" s="181" t="str">
        <f>IF(OR(COUNTIF(L691:L691,"未確認")&gt;0,COUNTIF(L691:L691,"*")&gt;0),"※","")</f>
        <v/>
      </c>
      <c r="L691" s="111"/>
    </row>
    <row r="692" spans="1:22" s="112" customFormat="1" ht="42" customHeight="1">
      <c r="A692" s="349" t="s">
        <v>1363</v>
      </c>
      <c r="B692" s="113"/>
      <c r="C692" s="383" t="s">
        <v>1942</v>
      </c>
      <c r="D692" s="384"/>
      <c r="E692" s="384"/>
      <c r="F692" s="384"/>
      <c r="G692" s="384"/>
      <c r="H692" s="385"/>
      <c r="I692" s="116" t="s">
        <v>559</v>
      </c>
      <c r="J692" s="185">
        <f>IF(SUM(L692:L692)=0,IF(COUNTIF(L692:L692,"未確認")&gt;0,"未確認",IF(COUNTIF(L692:L692,"~*")&gt;0,"*",SUM(L692:L692))),SUM(L692:L692))</f>
        <v>0</v>
      </c>
      <c r="K692" s="181" t="str">
        <f>IF(OR(COUNTIF(L692:L692,"未確認")&gt;0,COUNTIF(L692:L692,"*")&gt;0),"※","")</f>
        <v/>
      </c>
      <c r="L692" s="111"/>
    </row>
    <row r="693" spans="1:22" s="112" customFormat="1" ht="84" customHeight="1">
      <c r="A693" s="349" t="s">
        <v>1365</v>
      </c>
      <c r="B693" s="113"/>
      <c r="C693" s="383" t="s">
        <v>1760</v>
      </c>
      <c r="D693" s="384"/>
      <c r="E693" s="384"/>
      <c r="F693" s="384"/>
      <c r="G693" s="384"/>
      <c r="H693" s="385"/>
      <c r="I693" s="116" t="s">
        <v>561</v>
      </c>
      <c r="J693" s="185">
        <f>IF(SUM(L693:L693)=0,IF(COUNTIF(L693:L693,"未確認")&gt;0,"未確認",IF(COUNTIF(L693:L693,"~*")&gt;0,"*",SUM(L693:L693))),SUM(L693:L693))</f>
        <v>0</v>
      </c>
      <c r="K693" s="181" t="str">
        <f>IF(OR(COUNTIF(L693:L693,"未確認")&gt;0,COUNTIF(L693:L693,"*")&gt;0),"※","")</f>
        <v/>
      </c>
      <c r="L693" s="111"/>
    </row>
    <row r="694" spans="1:22" s="1" customFormat="1">
      <c r="A694" s="325"/>
      <c r="B694" s="19"/>
      <c r="C694" s="19"/>
      <c r="D694" s="19"/>
      <c r="E694" s="19"/>
      <c r="F694" s="19"/>
      <c r="G694" s="19"/>
      <c r="H694" s="15"/>
      <c r="I694" s="15"/>
      <c r="J694" s="87"/>
      <c r="K694" s="88"/>
      <c r="L694" s="89"/>
    </row>
    <row r="695" spans="1:22" s="82" customFormat="1">
      <c r="A695" s="325"/>
      <c r="B695" s="83"/>
      <c r="C695" s="60"/>
      <c r="D695" s="60"/>
      <c r="E695" s="60"/>
      <c r="F695" s="60"/>
      <c r="G695" s="60"/>
      <c r="H695" s="90"/>
      <c r="I695" s="90"/>
      <c r="J695" s="87"/>
      <c r="K695" s="88"/>
      <c r="L695" s="89"/>
    </row>
    <row r="696" spans="1:22" s="108" customFormat="1">
      <c r="A696" s="325"/>
      <c r="C696" s="4"/>
      <c r="D696" s="4"/>
      <c r="E696" s="4"/>
      <c r="F696" s="4"/>
      <c r="G696" s="4"/>
      <c r="H696" s="307"/>
      <c r="I696" s="307"/>
      <c r="J696" s="59"/>
      <c r="K696" s="30"/>
      <c r="L696" s="101"/>
    </row>
    <row r="697" spans="1:22" s="108" customFormat="1">
      <c r="A697" s="325"/>
      <c r="B697" s="19" t="s">
        <v>2133</v>
      </c>
      <c r="C697" s="4"/>
      <c r="D697" s="4"/>
      <c r="E697" s="4"/>
      <c r="F697" s="4"/>
      <c r="G697" s="4"/>
      <c r="H697" s="307"/>
      <c r="I697" s="307"/>
      <c r="J697" s="59"/>
      <c r="K697" s="30"/>
      <c r="L697" s="101"/>
    </row>
    <row r="698" spans="1:22">
      <c r="A698" s="325"/>
      <c r="B698" s="19"/>
      <c r="C698" s="19"/>
      <c r="D698" s="19"/>
      <c r="E698" s="19"/>
      <c r="F698" s="19"/>
      <c r="G698" s="19"/>
      <c r="H698" s="15"/>
      <c r="I698" s="15"/>
      <c r="L698" s="73"/>
      <c r="M698" s="9"/>
      <c r="N698" s="9"/>
      <c r="O698" s="9"/>
      <c r="P698" s="9"/>
      <c r="Q698" s="9"/>
      <c r="R698" s="9"/>
      <c r="S698" s="9"/>
      <c r="T698" s="9"/>
      <c r="U698" s="9"/>
      <c r="V698" s="9"/>
    </row>
    <row r="699" spans="1:22" ht="34.5" customHeight="1">
      <c r="A699" s="325"/>
      <c r="B699" s="19"/>
      <c r="C699" s="4"/>
      <c r="D699" s="4"/>
      <c r="F699" s="4"/>
      <c r="G699" s="4"/>
      <c r="H699" s="307"/>
      <c r="I699" s="307"/>
      <c r="J699" s="74" t="s">
        <v>77</v>
      </c>
      <c r="K699" s="167"/>
      <c r="L699" s="76" t="s">
        <v>593</v>
      </c>
      <c r="M699" s="9"/>
      <c r="N699" s="9"/>
      <c r="O699" s="9"/>
      <c r="P699" s="9"/>
      <c r="Q699" s="9"/>
      <c r="R699" s="9"/>
      <c r="S699" s="9"/>
      <c r="T699" s="9"/>
      <c r="U699" s="9"/>
      <c r="V699" s="9"/>
    </row>
    <row r="700" spans="1:22" ht="20.25" customHeight="1">
      <c r="A700" s="325"/>
      <c r="B700" s="2"/>
      <c r="C700" s="60"/>
      <c r="D700" s="4"/>
      <c r="F700" s="4"/>
      <c r="G700" s="4"/>
      <c r="H700" s="307"/>
      <c r="I700" s="65" t="s">
        <v>1681</v>
      </c>
      <c r="J700" s="66"/>
      <c r="K700" s="168"/>
      <c r="L700" s="78" t="s">
        <v>596</v>
      </c>
      <c r="M700" s="9"/>
      <c r="N700" s="9"/>
      <c r="O700" s="9"/>
      <c r="P700" s="9"/>
      <c r="Q700" s="9"/>
      <c r="R700" s="9"/>
      <c r="S700" s="9"/>
      <c r="T700" s="9"/>
      <c r="U700" s="9"/>
      <c r="V700" s="9"/>
    </row>
    <row r="701" spans="1:22" s="112" customFormat="1" ht="56.1" customHeight="1">
      <c r="A701" s="349" t="s">
        <v>1369</v>
      </c>
      <c r="B701" s="108"/>
      <c r="C701" s="383" t="s">
        <v>1881</v>
      </c>
      <c r="D701" s="384"/>
      <c r="E701" s="384"/>
      <c r="F701" s="384"/>
      <c r="G701" s="384"/>
      <c r="H701" s="385"/>
      <c r="I701" s="116" t="s">
        <v>564</v>
      </c>
      <c r="J701" s="180">
        <f>IF(SUM(L701:L701)=0,IF(COUNTIF(L701:L701,"未確認")&gt;0,"未確認",IF(COUNTIF(L701:L701,"~*")&gt;0,"*",SUM(L701:L701))),SUM(L701:L701))</f>
        <v>0</v>
      </c>
      <c r="K701" s="181" t="str">
        <f>IF(OR(COUNTIF(L701:L701,"未確認")&gt;0,COUNTIF(L701:L701,"*")&gt;0),"※","")</f>
        <v/>
      </c>
      <c r="L701" s="111"/>
    </row>
    <row r="702" spans="1:22" s="112" customFormat="1" ht="56.1" customHeight="1">
      <c r="A702" s="349" t="s">
        <v>1372</v>
      </c>
      <c r="B702" s="113"/>
      <c r="C702" s="383" t="s">
        <v>1708</v>
      </c>
      <c r="D702" s="384"/>
      <c r="E702" s="384"/>
      <c r="F702" s="384"/>
      <c r="G702" s="384"/>
      <c r="H702" s="385"/>
      <c r="I702" s="116" t="s">
        <v>566</v>
      </c>
      <c r="J702" s="180">
        <f>IF(SUM(L702:L702)=0,IF(COUNTIF(L702:L702,"未確認")&gt;0,"未確認",IF(COUNTIF(L702:L702,"~*")&gt;0,"*",SUM(L702:L702))),SUM(L702:L702))</f>
        <v>0</v>
      </c>
      <c r="K702" s="181" t="str">
        <f>IF(OR(COUNTIF(L702:L702,"未確認")&gt;0,COUNTIF(L702:L702,"*")&gt;0),"※","")</f>
        <v/>
      </c>
      <c r="L702" s="111"/>
    </row>
    <row r="703" spans="1:22" s="112" customFormat="1" ht="70.150000000000006" customHeight="1">
      <c r="A703" s="349" t="s">
        <v>1374</v>
      </c>
      <c r="B703" s="113"/>
      <c r="C703" s="386" t="s">
        <v>2134</v>
      </c>
      <c r="D703" s="387"/>
      <c r="E703" s="387"/>
      <c r="F703" s="387"/>
      <c r="G703" s="387"/>
      <c r="H703" s="388"/>
      <c r="I703" s="116" t="s">
        <v>568</v>
      </c>
      <c r="J703" s="180">
        <f>IF(SUM(L703:L703)=0,IF(COUNTIF(L703:L703,"未確認")&gt;0,"未確認",IF(COUNTIF(L703:L703,"~*")&gt;0,"*",SUM(L703:L703))),SUM(L703:L703))</f>
        <v>0</v>
      </c>
      <c r="K703" s="181" t="str">
        <f>IF(OR(COUNTIF(L703:L703,"未確認")&gt;0,COUNTIF(L703:L703,"*")&gt;0),"※","")</f>
        <v/>
      </c>
      <c r="L703" s="111"/>
    </row>
    <row r="704" spans="1:22" s="112" customFormat="1" ht="56.1" customHeight="1">
      <c r="A704" s="334" t="s">
        <v>2135</v>
      </c>
      <c r="B704" s="113"/>
      <c r="C704" s="383" t="s">
        <v>569</v>
      </c>
      <c r="D704" s="384"/>
      <c r="E704" s="384"/>
      <c r="F704" s="384"/>
      <c r="G704" s="384"/>
      <c r="H704" s="385"/>
      <c r="I704" s="116" t="s">
        <v>570</v>
      </c>
      <c r="J704" s="180">
        <f>IF(SUM(L704:L704)=0,IF(COUNTIF(L704:L704,"未確認")&gt;0,"未確認",IF(COUNTIF(L704:L704,"~*")&gt;0,"*",SUM(L704:L704))),SUM(L704:L704))</f>
        <v>0</v>
      </c>
      <c r="K704" s="181" t="str">
        <f>IF(OR(COUNTIF(L704:L704,"未確認")&gt;0,COUNTIF(L704:L704,"*")&gt;0),"※","")</f>
        <v/>
      </c>
      <c r="L704" s="111"/>
    </row>
    <row r="705" spans="1:22" s="112" customFormat="1" ht="70.150000000000006" customHeight="1">
      <c r="A705" s="349" t="s">
        <v>1377</v>
      </c>
      <c r="B705" s="113"/>
      <c r="C705" s="383" t="s">
        <v>1577</v>
      </c>
      <c r="D705" s="384"/>
      <c r="E705" s="384"/>
      <c r="F705" s="384"/>
      <c r="G705" s="384"/>
      <c r="H705" s="385"/>
      <c r="I705" s="116" t="s">
        <v>571</v>
      </c>
      <c r="J705" s="180">
        <f>IF(SUM(L705:L705)=0,IF(COUNTIF(L705:L705,"未確認")&gt;0,"未確認",IF(COUNTIF(L705:L705,"~*")&gt;0,"*",SUM(L705:L705))),SUM(L705:L705))</f>
        <v>0</v>
      </c>
      <c r="K705" s="181" t="str">
        <f>IF(OR(COUNTIF(L705:L705,"未確認")&gt;0,COUNTIF(L705:L705,"*")&gt;0),"※","")</f>
        <v/>
      </c>
      <c r="L705" s="111"/>
    </row>
    <row r="706" spans="1:22" s="1" customFormat="1">
      <c r="A706" s="325"/>
      <c r="B706" s="19"/>
      <c r="C706" s="19"/>
      <c r="D706" s="19"/>
      <c r="E706" s="19"/>
      <c r="F706" s="19"/>
      <c r="G706" s="19"/>
      <c r="H706" s="15"/>
      <c r="I706" s="15"/>
      <c r="J706" s="87"/>
      <c r="K706" s="88"/>
      <c r="L706" s="89"/>
    </row>
    <row r="707" spans="1:22" s="82" customFormat="1">
      <c r="A707" s="325"/>
      <c r="B707" s="83"/>
      <c r="C707" s="60"/>
      <c r="D707" s="60"/>
      <c r="E707" s="60"/>
      <c r="F707" s="60"/>
      <c r="G707" s="60"/>
      <c r="H707" s="90"/>
      <c r="I707" s="90"/>
      <c r="J707" s="87"/>
      <c r="K707" s="88"/>
      <c r="L707" s="89"/>
    </row>
    <row r="708" spans="1:22" s="82" customFormat="1">
      <c r="A708" s="325"/>
      <c r="B708" s="83"/>
      <c r="C708" s="60"/>
      <c r="D708" s="60"/>
      <c r="E708" s="60"/>
      <c r="F708" s="60"/>
      <c r="G708" s="60"/>
      <c r="H708" s="90"/>
      <c r="I708" s="90"/>
      <c r="J708" s="87"/>
      <c r="K708" s="88"/>
      <c r="L708" s="89"/>
    </row>
    <row r="709" spans="1:22" s="108" customFormat="1">
      <c r="A709" s="325"/>
      <c r="C709" s="4"/>
      <c r="D709" s="4"/>
      <c r="E709" s="4"/>
      <c r="F709" s="4"/>
      <c r="G709" s="4"/>
      <c r="H709" s="307"/>
      <c r="I709" s="307"/>
      <c r="J709" s="59"/>
      <c r="K709" s="30"/>
      <c r="L709" s="101"/>
    </row>
    <row r="710" spans="1:22" s="108" customFormat="1">
      <c r="A710" s="325"/>
      <c r="B710" s="19" t="s">
        <v>572</v>
      </c>
      <c r="C710" s="4"/>
      <c r="D710" s="4"/>
      <c r="E710" s="4"/>
      <c r="F710" s="4"/>
      <c r="G710" s="4"/>
      <c r="H710" s="307"/>
      <c r="I710" s="307"/>
      <c r="J710" s="59"/>
      <c r="K710" s="30"/>
      <c r="L710" s="101"/>
    </row>
    <row r="711" spans="1:22">
      <c r="A711" s="325"/>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5"/>
      <c r="B712" s="19"/>
      <c r="C712" s="4"/>
      <c r="D712" s="4"/>
      <c r="F712" s="4"/>
      <c r="G712" s="4"/>
      <c r="H712" s="307"/>
      <c r="I712" s="307"/>
      <c r="J712" s="74" t="s">
        <v>77</v>
      </c>
      <c r="K712" s="167"/>
      <c r="L712" s="76" t="s">
        <v>593</v>
      </c>
      <c r="M712" s="9"/>
      <c r="N712" s="9"/>
      <c r="O712" s="9"/>
      <c r="P712" s="9"/>
      <c r="Q712" s="9"/>
      <c r="R712" s="9"/>
      <c r="S712" s="9"/>
      <c r="T712" s="9"/>
      <c r="U712" s="9"/>
      <c r="V712" s="9"/>
    </row>
    <row r="713" spans="1:22" ht="20.25" customHeight="1">
      <c r="A713" s="325"/>
      <c r="B713" s="2"/>
      <c r="C713" s="60"/>
      <c r="D713" s="4"/>
      <c r="F713" s="4"/>
      <c r="G713" s="4"/>
      <c r="H713" s="307"/>
      <c r="I713" s="65" t="s">
        <v>1681</v>
      </c>
      <c r="J713" s="66"/>
      <c r="K713" s="168"/>
      <c r="L713" s="78" t="s">
        <v>596</v>
      </c>
      <c r="M713" s="9"/>
      <c r="N713" s="9"/>
      <c r="O713" s="9"/>
      <c r="P713" s="9"/>
      <c r="Q713" s="9"/>
      <c r="R713" s="9"/>
      <c r="S713" s="9"/>
      <c r="T713" s="9"/>
      <c r="U713" s="9"/>
      <c r="V713" s="9"/>
    </row>
    <row r="714" spans="1:22" s="112" customFormat="1" ht="56.1" customHeight="1">
      <c r="A714" s="349" t="s">
        <v>1379</v>
      </c>
      <c r="B714" s="108"/>
      <c r="C714" s="383" t="s">
        <v>573</v>
      </c>
      <c r="D714" s="384"/>
      <c r="E714" s="384"/>
      <c r="F714" s="384"/>
      <c r="G714" s="384"/>
      <c r="H714" s="385"/>
      <c r="I714" s="116" t="s">
        <v>574</v>
      </c>
      <c r="J714" s="180">
        <f>IF(SUM(L714:L714)=0,IF(COUNTIF(L714:L714,"未確認")&gt;0,"未確認",IF(COUNTIF(L714:L714,"~*")&gt;0,"*",SUM(L714:L714))),SUM(L714:L714))</f>
        <v>0</v>
      </c>
      <c r="K714" s="181" t="str">
        <f>IF(OR(COUNTIF(L714:L714,"未確認")&gt;0,COUNTIF(L714:L714,"*")&gt;0),"※","")</f>
        <v/>
      </c>
      <c r="L714" s="111"/>
    </row>
    <row r="715" spans="1:22" s="112" customFormat="1" ht="70.150000000000006" customHeight="1">
      <c r="A715" s="349" t="s">
        <v>1380</v>
      </c>
      <c r="B715" s="113"/>
      <c r="C715" s="383" t="s">
        <v>575</v>
      </c>
      <c r="D715" s="384"/>
      <c r="E715" s="384"/>
      <c r="F715" s="384"/>
      <c r="G715" s="384"/>
      <c r="H715" s="385"/>
      <c r="I715" s="116" t="s">
        <v>576</v>
      </c>
      <c r="J715" s="180">
        <f>IF(SUM(L715:L715)=0,IF(COUNTIF(L715:L715,"未確認")&gt;0,"未確認",IF(COUNTIF(L715:L715,"~*")&gt;0,"*",SUM(L715:L715))),SUM(L715:L715))</f>
        <v>0</v>
      </c>
      <c r="K715" s="181" t="str">
        <f>IF(OR(COUNTIF(L715:L715,"未確認")&gt;0,COUNTIF(L715:L715,"*")&gt;0),"※","")</f>
        <v/>
      </c>
      <c r="L715" s="111"/>
    </row>
    <row r="716" spans="1:22" s="112" customFormat="1" ht="70.150000000000006" customHeight="1">
      <c r="A716" s="349" t="s">
        <v>1381</v>
      </c>
      <c r="B716" s="113"/>
      <c r="C716" s="386" t="s">
        <v>577</v>
      </c>
      <c r="D716" s="387"/>
      <c r="E716" s="387"/>
      <c r="F716" s="387"/>
      <c r="G716" s="387"/>
      <c r="H716" s="388"/>
      <c r="I716" s="116" t="s">
        <v>578</v>
      </c>
      <c r="J716" s="180">
        <f>IF(SUM(L716:L716)=0,IF(COUNTIF(L716:L716,"未確認")&gt;0,"未確認",IF(COUNTIF(L716:L716,"~*")&gt;0,"*",SUM(L716:L716))),SUM(L716:L716))</f>
        <v>0</v>
      </c>
      <c r="K716" s="181" t="str">
        <f>IF(OR(COUNTIF(L716:L716,"未確認")&gt;0,COUNTIF(L716:L716,"*")&gt;0),"※","")</f>
        <v/>
      </c>
      <c r="L716" s="111"/>
    </row>
    <row r="717" spans="1:22" s="112" customFormat="1" ht="70.150000000000006" customHeight="1">
      <c r="A717" s="349" t="s">
        <v>1382</v>
      </c>
      <c r="B717" s="113"/>
      <c r="C717" s="386" t="s">
        <v>579</v>
      </c>
      <c r="D717" s="387"/>
      <c r="E717" s="387"/>
      <c r="F717" s="387"/>
      <c r="G717" s="387"/>
      <c r="H717" s="388"/>
      <c r="I717" s="116" t="s">
        <v>580</v>
      </c>
      <c r="J717" s="180">
        <f>IF(SUM(L717:L717)=0,IF(COUNTIF(L717:L717,"未確認")&gt;0,"未確認",IF(COUNTIF(L717:L717,"~*")&gt;0,"*",SUM(L717:L717))),SUM(L717:L717))</f>
        <v>0</v>
      </c>
      <c r="K717" s="181" t="str">
        <f>IF(OR(COUNTIF(L717:L717,"未確認")&gt;0,COUNTIF(L717:L717,"*")&gt;0),"※","")</f>
        <v/>
      </c>
      <c r="L717" s="111"/>
    </row>
    <row r="718" spans="1:22" s="1" customFormat="1">
      <c r="A718" s="325"/>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5"/>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5"/>
      <c r="B720" s="113"/>
      <c r="C720" s="113"/>
      <c r="D720" s="60"/>
      <c r="E720" s="60"/>
      <c r="F720" s="60"/>
      <c r="G720" s="60"/>
      <c r="H720" s="90"/>
      <c r="I720" s="153" t="s">
        <v>304</v>
      </c>
      <c r="J720" s="87"/>
      <c r="K720" s="88"/>
      <c r="L720" s="89"/>
      <c r="M720" s="89"/>
      <c r="N720" s="89"/>
      <c r="O720" s="89"/>
      <c r="P720" s="89"/>
      <c r="Q720" s="89"/>
      <c r="R720" s="89"/>
      <c r="S720" s="89"/>
      <c r="T720" s="89"/>
      <c r="U720" s="89"/>
      <c r="V720" s="89"/>
    </row>
    <row r="721" spans="1:23" s="1" customFormat="1">
      <c r="A721" s="325"/>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5"/>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3"/>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3"/>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3"/>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3"/>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3"/>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3"/>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3"/>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3"/>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48</vt:i4>
      </vt:variant>
    </vt:vector>
  </HeadingPairs>
  <TitlesOfParts>
    <vt:vector size="96" baseType="lpstr">
      <vt:lpstr>青森県域</vt:lpstr>
      <vt:lpstr>青森県立中央病院</vt:lpstr>
      <vt:lpstr>青森市民病院</vt:lpstr>
      <vt:lpstr>青森市立浪岡病院</vt:lpstr>
      <vt:lpstr>平内町国民健康保険　平内中央病院</vt:lpstr>
      <vt:lpstr>外ヶ浜町国民健康保険外ヶ浜中央病院</vt:lpstr>
      <vt:lpstr>国立療養所松丘保養園</vt:lpstr>
      <vt:lpstr>独立行政法人国立病院機構青森病院</vt:lpstr>
      <vt:lpstr>公益財団法人鷹揚郷　腎研究所　青森病院</vt:lpstr>
      <vt:lpstr>青森慈恵会病院</vt:lpstr>
      <vt:lpstr>財団法人双仁会　青森厚生病院</vt:lpstr>
      <vt:lpstr>医療法人雄心会　青森新都市病院</vt:lpstr>
      <vt:lpstr>芙蓉会病院</vt:lpstr>
      <vt:lpstr>医療法人芙蓉会村上病院</vt:lpstr>
      <vt:lpstr>村上新町病院</vt:lpstr>
      <vt:lpstr>医療法人同仁会　浪打病院</vt:lpstr>
      <vt:lpstr>あおもり協立病院</vt:lpstr>
      <vt:lpstr>佐藤病院</vt:lpstr>
      <vt:lpstr>青森敬仁会病院</vt:lpstr>
      <vt:lpstr>あおもり腎透析・泌尿器科クリニック</vt:lpstr>
      <vt:lpstr>ごん眼科</vt:lpstr>
      <vt:lpstr>しんまちクリニック</vt:lpstr>
      <vt:lpstr>とよあきクリニック</vt:lpstr>
      <vt:lpstr>まちだ内科クリニック</vt:lpstr>
      <vt:lpstr>ミッドライフクリニックＡＭＣ</vt:lpstr>
      <vt:lpstr>青森眼科皮フ科クリニック</vt:lpstr>
      <vt:lpstr>医療法人福士レディスクリニック</vt:lpstr>
      <vt:lpstr>医療法人　レディスクリニック　セントセシリア</vt:lpstr>
      <vt:lpstr>山上きよし眼科</vt:lpstr>
      <vt:lpstr>神外科胃腸科医院</vt:lpstr>
      <vt:lpstr>青い海公園クリニック</vt:lpstr>
      <vt:lpstr>青森クリニック</vt:lpstr>
      <vt:lpstr>青森県立あすなろ療育福祉センター診療部</vt:lpstr>
      <vt:lpstr>斉藤内科小児科医院</vt:lpstr>
      <vt:lpstr>川口内科</vt:lpstr>
      <vt:lpstr>村林内科クリニック</vt:lpstr>
      <vt:lpstr>朝倉医院</vt:lpstr>
      <vt:lpstr>北川ひ尿器科クリニック</vt:lpstr>
      <vt:lpstr>白取医院</vt:lpstr>
      <vt:lpstr>医療法人志仁会田村医院</vt:lpstr>
      <vt:lpstr>ＡＭＣクリニック</vt:lpstr>
      <vt:lpstr>エフ.クリニック</vt:lpstr>
      <vt:lpstr>千歳産婦人科医院</vt:lpstr>
      <vt:lpstr>福士胃腸科循環器科医院</vt:lpstr>
      <vt:lpstr>三戸眼科</vt:lpstr>
      <vt:lpstr>西部整形外科医院</vt:lpstr>
      <vt:lpstr>南内科循環器科医院</vt:lpstr>
      <vt:lpstr>津軽今別医院</vt:lpstr>
      <vt:lpstr>ＡＭＣクリニック!Print_Area</vt:lpstr>
      <vt:lpstr>あおもり協立病院!Print_Area</vt:lpstr>
      <vt:lpstr>あおもり腎透析・泌尿器科クリニック!Print_Area</vt:lpstr>
      <vt:lpstr>エフ.クリニック!Print_Area</vt:lpstr>
      <vt:lpstr>ごん眼科!Print_Area</vt:lpstr>
      <vt:lpstr>しんまちクリニック!Print_Area</vt:lpstr>
      <vt:lpstr>とよあきクリニック!Print_Area</vt:lpstr>
      <vt:lpstr>まちだ内科クリニック!Print_Area</vt:lpstr>
      <vt:lpstr>ミッドライフクリニックＡＭＣ!Print_Area</vt:lpstr>
      <vt:lpstr>'医療法人　レディスクリニック　セントセシリア'!Print_Area</vt:lpstr>
      <vt:lpstr>医療法人志仁会田村医院!Print_Area</vt:lpstr>
      <vt:lpstr>'医療法人同仁会　浪打病院'!Print_Area</vt:lpstr>
      <vt:lpstr>医療法人芙蓉会村上病院!Print_Area</vt:lpstr>
      <vt:lpstr>医療法人福士レディスクリニック!Print_Area</vt:lpstr>
      <vt:lpstr>'医療法人雄心会　青森新都市病院'!Print_Area</vt:lpstr>
      <vt:lpstr>外ヶ浜町国民健康保険外ヶ浜中央病院!Print_Area</vt:lpstr>
      <vt:lpstr>'公益財団法人鷹揚郷　腎研究所　青森病院'!Print_Area</vt:lpstr>
      <vt:lpstr>国立療養所松丘保養園!Print_Area</vt:lpstr>
      <vt:lpstr>佐藤病院!Print_Area</vt:lpstr>
      <vt:lpstr>'財団法人双仁会　青森厚生病院'!Print_Area</vt:lpstr>
      <vt:lpstr>三戸眼科!Print_Area</vt:lpstr>
      <vt:lpstr>山上きよし眼科!Print_Area</vt:lpstr>
      <vt:lpstr>神外科胃腸科医院!Print_Area</vt:lpstr>
      <vt:lpstr>西部整形外科医院!Print_Area</vt:lpstr>
      <vt:lpstr>青い海公園クリニック!Print_Area</vt:lpstr>
      <vt:lpstr>青森クリニック!Print_Area</vt:lpstr>
      <vt:lpstr>青森眼科皮フ科クリニック!Print_Area</vt:lpstr>
      <vt:lpstr>青森敬仁会病院!Print_Area</vt:lpstr>
      <vt:lpstr>青森県域!Print_Area</vt:lpstr>
      <vt:lpstr>青森県立あすなろ療育福祉センター診療部!Print_Area</vt:lpstr>
      <vt:lpstr>青森県立中央病院!Print_Area</vt:lpstr>
      <vt:lpstr>青森市民病院!Print_Area</vt:lpstr>
      <vt:lpstr>青森市立浪岡病院!Print_Area</vt:lpstr>
      <vt:lpstr>青森慈恵会病院!Print_Area</vt:lpstr>
      <vt:lpstr>斉藤内科小児科医院!Print_Area</vt:lpstr>
      <vt:lpstr>千歳産婦人科医院!Print_Area</vt:lpstr>
      <vt:lpstr>川口内科!Print_Area</vt:lpstr>
      <vt:lpstr>村上新町病院!Print_Area</vt:lpstr>
      <vt:lpstr>村林内科クリニック!Print_Area</vt:lpstr>
      <vt:lpstr>朝倉医院!Print_Area</vt:lpstr>
      <vt:lpstr>津軽今別医院!Print_Area</vt:lpstr>
      <vt:lpstr>独立行政法人国立病院機構青森病院!Print_Area</vt:lpstr>
      <vt:lpstr>南内科循環器科医院!Print_Area</vt:lpstr>
      <vt:lpstr>白取医院!Print_Area</vt:lpstr>
      <vt:lpstr>芙蓉会病院!Print_Area</vt:lpstr>
      <vt:lpstr>福士胃腸科循環器科医院!Print_Area</vt:lpstr>
      <vt:lpstr>'平内町国民健康保険　平内中央病院'!Print_Area</vt:lpstr>
      <vt:lpstr>北川ひ尿器科クリニック!Print_Area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2021-01-08T02:06:00Z</dcterms:modified>
</cp:coreProperties>
</file>