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33.20.95\Public\医務指導G共有（R3.4月～）\★生産性向上・職場環境整備等支援事業\07_県交付要綱\交付要綱（決定）\交付要綱（デジタル用）\HP\"/>
    </mc:Choice>
  </mc:AlternateContent>
  <xr:revisionPtr revIDLastSave="0" documentId="13_ncr:1_{B1259412-1F6A-4556-ADB4-696FE5631B3C}" xr6:coauthVersionLast="36" xr6:coauthVersionMax="47" xr10:uidLastSave="{00000000-0000-0000-0000-000000000000}"/>
  <bookViews>
    <workbookView xWindow="735" yWindow="735" windowWidth="23055" windowHeight="13125" xr2:uid="{00000000-000D-0000-FFFF-FFFF00000000}"/>
  </bookViews>
  <sheets>
    <sheet name="別添様式１" sheetId="5" r:id="rId1"/>
    <sheet name="別添様式２" sheetId="6" r:id="rId2"/>
    <sheet name="別添様式３" sheetId="1" r:id="rId3"/>
    <sheet name="別添様式４" sheetId="2" r:id="rId4"/>
    <sheet name="（記載例）計画概要書" sheetId="3" r:id="rId5"/>
    <sheet name="（記載例）実施概要書" sheetId="4" r:id="rId6"/>
  </sheets>
  <definedNames>
    <definedName name="_xlnm.Print_Area" localSheetId="0">別添様式１!$A$1:$I$12</definedName>
    <definedName name="_xlnm.Print_Area" localSheetId="1">別添様式２!$A$1:$L$12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D7" i="6"/>
  <c r="H7" i="6" s="1"/>
  <c r="J7" i="6" s="1"/>
  <c r="K7" i="6" s="1"/>
  <c r="G7" i="5"/>
  <c r="H7" i="5" s="1"/>
  <c r="D7" i="5"/>
  <c r="G33" i="2" l="1"/>
  <c r="G34" i="4"/>
  <c r="G35" i="4"/>
  <c r="G33" i="4"/>
  <c r="G33" i="3"/>
  <c r="G34" i="3"/>
  <c r="G32" i="3"/>
  <c r="G34" i="2"/>
  <c r="G35" i="2"/>
  <c r="G33" i="1"/>
  <c r="G34" i="1"/>
  <c r="G32" i="1"/>
  <c r="G35" i="1" s="1"/>
  <c r="K33" i="2"/>
  <c r="K36" i="2" s="1"/>
  <c r="K32" i="1"/>
  <c r="K35" i="1" s="1"/>
  <c r="D36" i="4"/>
  <c r="K35" i="4"/>
  <c r="K34" i="4"/>
  <c r="K33" i="4"/>
  <c r="K36" i="4" s="1"/>
  <c r="D36" i="2"/>
  <c r="K35" i="2"/>
  <c r="K34" i="2"/>
  <c r="D35" i="1"/>
  <c r="K34" i="1"/>
  <c r="K33" i="1"/>
  <c r="K33" i="3"/>
  <c r="K34" i="3"/>
  <c r="K32" i="3"/>
  <c r="G24" i="4"/>
  <c r="E24" i="4"/>
  <c r="D24" i="4"/>
  <c r="F12" i="4"/>
  <c r="F11" i="4"/>
  <c r="F10" i="4"/>
  <c r="F13" i="4" s="1"/>
  <c r="D35" i="3"/>
  <c r="G23" i="3"/>
  <c r="E23" i="3"/>
  <c r="D23" i="3"/>
  <c r="F12" i="3"/>
  <c r="F11" i="3"/>
  <c r="F10" i="3"/>
  <c r="G24" i="2"/>
  <c r="E24" i="2"/>
  <c r="D24" i="2"/>
  <c r="F12" i="2"/>
  <c r="F11" i="2"/>
  <c r="F10" i="2"/>
  <c r="F11" i="1"/>
  <c r="F12" i="1"/>
  <c r="F10" i="1"/>
  <c r="E23" i="1"/>
  <c r="G23" i="1"/>
  <c r="D23" i="1"/>
  <c r="G36" i="4" l="1"/>
  <c r="G36" i="2"/>
  <c r="G35" i="3"/>
  <c r="K35" i="3"/>
  <c r="F13" i="3"/>
  <c r="F13" i="2"/>
  <c r="F13" i="1"/>
</calcChain>
</file>

<file path=xl/sharedStrings.xml><?xml version="1.0" encoding="utf-8"?>
<sst xmlns="http://schemas.openxmlformats.org/spreadsheetml/2006/main" count="268" uniqueCount="93">
  <si>
    <t>生産性向上・職場環境整備等支援事業　計画概要書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8" eb="20">
      <t>ケイカク</t>
    </rPh>
    <rPh sb="20" eb="23">
      <t>ガイヨウショ</t>
    </rPh>
    <phoneticPr fontId="2"/>
  </si>
  <si>
    <t>施設名：</t>
    <rPh sb="0" eb="3">
      <t>シセツメイ</t>
    </rPh>
    <phoneticPr fontId="2"/>
  </si>
  <si>
    <t>　</t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</si>
  <si>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</si>
  <si>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</si>
  <si>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</si>
  <si>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設備・機器等の名称</t>
    <rPh sb="0" eb="2">
      <t>セツビ</t>
    </rPh>
    <rPh sb="3" eb="5">
      <t>キキ</t>
    </rPh>
    <rPh sb="5" eb="6">
      <t>トウ</t>
    </rPh>
    <rPh sb="7" eb="9">
      <t>メイショウ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</si>
  <si>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</si>
  <si>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</si>
  <si>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</si>
  <si>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新たに導入する職種名</t>
    <rPh sb="0" eb="1">
      <t>アラ</t>
    </rPh>
    <rPh sb="3" eb="5">
      <t>ドウニュウ</t>
    </rPh>
    <rPh sb="7" eb="9">
      <t>ショクシュ</t>
    </rPh>
    <rPh sb="9" eb="10">
      <t>メイ</t>
    </rPh>
    <phoneticPr fontId="2"/>
  </si>
  <si>
    <t>人数</t>
    <rPh sb="0" eb="2">
      <t>ニンズウ</t>
    </rPh>
    <phoneticPr fontId="2"/>
  </si>
  <si>
    <t>導入前の状況</t>
    <rPh sb="0" eb="3">
      <t>ドウニュウマエ</t>
    </rPh>
    <rPh sb="4" eb="6">
      <t>ジョウキョウ</t>
    </rPh>
    <phoneticPr fontId="2"/>
  </si>
  <si>
    <t>新規雇用人数（見込み）</t>
    <rPh sb="0" eb="2">
      <t>シンキ</t>
    </rPh>
    <rPh sb="2" eb="4">
      <t>コヨウ</t>
    </rPh>
    <rPh sb="4" eb="6">
      <t>ニンズウ</t>
    </rPh>
    <rPh sb="7" eb="9">
      <t>ミコミ</t>
    </rPh>
    <phoneticPr fontId="2"/>
  </si>
  <si>
    <t>人材紹介料</t>
    <rPh sb="0" eb="2">
      <t>ジンザイ</t>
    </rPh>
    <rPh sb="2" eb="4">
      <t>ショウカイ</t>
    </rPh>
    <rPh sb="4" eb="5">
      <t>リョウ</t>
    </rPh>
    <phoneticPr fontId="2"/>
  </si>
  <si>
    <t>新規雇用に係る賃金等</t>
    <rPh sb="0" eb="2">
      <t>シンキ</t>
    </rPh>
    <rPh sb="2" eb="4">
      <t>コヨウ</t>
    </rPh>
    <rPh sb="5" eb="6">
      <t>カカ</t>
    </rPh>
    <rPh sb="7" eb="9">
      <t>チンギン</t>
    </rPh>
    <rPh sb="9" eb="10">
      <t>トウ</t>
    </rPh>
    <phoneticPr fontId="2"/>
  </si>
  <si>
    <t>導入予定日</t>
    <rPh sb="0" eb="2">
      <t>ドウニュウ</t>
    </rPh>
    <rPh sb="2" eb="5">
      <t>ヨテイビ</t>
    </rPh>
    <phoneticPr fontId="2"/>
  </si>
  <si>
    <t>積算</t>
    <rPh sb="0" eb="2">
      <t>セキサン</t>
    </rPh>
    <phoneticPr fontId="2"/>
  </si>
  <si>
    <t>処遇改善対象職種名</t>
    <rPh sb="0" eb="2">
      <t>ショグウ</t>
    </rPh>
    <rPh sb="2" eb="4">
      <t>カイゼン</t>
    </rPh>
    <rPh sb="4" eb="6">
      <t>タイショウ</t>
    </rPh>
    <rPh sb="6" eb="8">
      <t>ショクシュ</t>
    </rPh>
    <rPh sb="8" eb="9">
      <t>メイ</t>
    </rPh>
    <phoneticPr fontId="2"/>
  </si>
  <si>
    <t>ベースアップ</t>
    <phoneticPr fontId="2"/>
  </si>
  <si>
    <t>名称</t>
    <rPh sb="0" eb="2">
      <t>メイショウ</t>
    </rPh>
    <phoneticPr fontId="2"/>
  </si>
  <si>
    <t>手当・一時金等</t>
    <rPh sb="0" eb="2">
      <t>テア</t>
    </rPh>
    <rPh sb="3" eb="6">
      <t>イチジキン</t>
    </rPh>
    <rPh sb="6" eb="7">
      <t>トウ</t>
    </rPh>
    <phoneticPr fontId="2"/>
  </si>
  <si>
    <t>【導入の目的】</t>
    <rPh sb="1" eb="3">
      <t>ドウニュウ</t>
    </rPh>
    <rPh sb="4" eb="6">
      <t>モクテキ</t>
    </rPh>
    <phoneticPr fontId="2"/>
  </si>
  <si>
    <t>【導入計画】</t>
    <rPh sb="1" eb="3">
      <t>ドウニュウ</t>
    </rPh>
    <rPh sb="3" eb="5">
      <t>ケイカク</t>
    </rPh>
    <phoneticPr fontId="2"/>
  </si>
  <si>
    <t>計</t>
    <rPh sb="0" eb="1">
      <t>ケイ</t>
    </rPh>
    <phoneticPr fontId="2"/>
  </si>
  <si>
    <t>注1　新規雇用に係る賃金等の積算欄については、「単価×人数」で記入すること。</t>
    <rPh sb="0" eb="1">
      <t>チュウ</t>
    </rPh>
    <rPh sb="3" eb="5">
      <t>シンキ</t>
    </rPh>
    <rPh sb="5" eb="7">
      <t>コヨウ</t>
    </rPh>
    <rPh sb="8" eb="9">
      <t>カカ</t>
    </rPh>
    <rPh sb="10" eb="12">
      <t>チンギン</t>
    </rPh>
    <rPh sb="12" eb="13">
      <t>トウ</t>
    </rPh>
    <rPh sb="14" eb="16">
      <t>セキサン</t>
    </rPh>
    <rPh sb="16" eb="17">
      <t>ラン</t>
    </rPh>
    <rPh sb="24" eb="26">
      <t>タンカ</t>
    </rPh>
    <rPh sb="27" eb="29">
      <t>ニンズウ</t>
    </rPh>
    <rPh sb="31" eb="33">
      <t>キニュウ</t>
    </rPh>
    <phoneticPr fontId="2"/>
  </si>
  <si>
    <t>注1　ベースアップの単価及び金額欄については、増額分を記入すること。</t>
    <rPh sb="0" eb="1">
      <t>チュウ</t>
    </rPh>
    <rPh sb="10" eb="12">
      <t>タンカ</t>
    </rPh>
    <rPh sb="12" eb="13">
      <t>オヨ</t>
    </rPh>
    <rPh sb="14" eb="16">
      <t>キンガク</t>
    </rPh>
    <rPh sb="16" eb="17">
      <t>ラン</t>
    </rPh>
    <rPh sb="23" eb="26">
      <t>ゾウガクブン</t>
    </rPh>
    <rPh sb="27" eb="29">
      <t>キニュウ</t>
    </rPh>
    <phoneticPr fontId="2"/>
  </si>
  <si>
    <t>注2　手当・一時金等の単価及び金額欄は、既存の手当等を増額した場合は増額分を、新規に導入した手当等であれば全額を記入すること。</t>
    <rPh sb="0" eb="1">
      <t>チュウ</t>
    </rPh>
    <rPh sb="3" eb="5">
      <t>テア</t>
    </rPh>
    <rPh sb="6" eb="9">
      <t>イチジキン</t>
    </rPh>
    <rPh sb="9" eb="10">
      <t>トウ</t>
    </rPh>
    <rPh sb="11" eb="13">
      <t>タンカ</t>
    </rPh>
    <rPh sb="13" eb="14">
      <t>オヨ</t>
    </rPh>
    <rPh sb="15" eb="17">
      <t>キンガク</t>
    </rPh>
    <rPh sb="17" eb="18">
      <t>ラン</t>
    </rPh>
    <rPh sb="20" eb="22">
      <t>キソン</t>
    </rPh>
    <rPh sb="23" eb="25">
      <t>テアテ</t>
    </rPh>
    <rPh sb="25" eb="26">
      <t>トウ</t>
    </rPh>
    <rPh sb="27" eb="29">
      <t>ゾウガク</t>
    </rPh>
    <rPh sb="31" eb="33">
      <t>バアイ</t>
    </rPh>
    <rPh sb="34" eb="36">
      <t>ゾウガク</t>
    </rPh>
    <rPh sb="36" eb="37">
      <t>ブン</t>
    </rPh>
    <rPh sb="39" eb="41">
      <t>シンキ</t>
    </rPh>
    <rPh sb="42" eb="44">
      <t>ドウニュウ</t>
    </rPh>
    <rPh sb="46" eb="48">
      <t>テア</t>
    </rPh>
    <rPh sb="48" eb="49">
      <t>トウ</t>
    </rPh>
    <rPh sb="53" eb="55">
      <t>ゼンガク</t>
    </rPh>
    <rPh sb="56" eb="58">
      <t>キニュウ</t>
    </rPh>
    <phoneticPr fontId="2"/>
  </si>
  <si>
    <t>注2　導入前の状況欄については、職種毎の人数を記入すること。</t>
    <rPh sb="0" eb="1">
      <t>チュウ</t>
    </rPh>
    <rPh sb="3" eb="5">
      <t>ドウニュウ</t>
    </rPh>
    <rPh sb="5" eb="6">
      <t>マエ</t>
    </rPh>
    <rPh sb="7" eb="9">
      <t>ジョウキョウ</t>
    </rPh>
    <rPh sb="9" eb="10">
      <t>ラン</t>
    </rPh>
    <rPh sb="16" eb="18">
      <t>ショクシュ</t>
    </rPh>
    <rPh sb="18" eb="19">
      <t>ゴト</t>
    </rPh>
    <rPh sb="20" eb="22">
      <t>ニンズウ</t>
    </rPh>
    <rPh sb="23" eb="25">
      <t>キニュウ</t>
    </rPh>
    <phoneticPr fontId="2"/>
  </si>
  <si>
    <t>生産性向上・職場環境整備等支援事業　実施概要書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8" eb="20">
      <t>ジッシ</t>
    </rPh>
    <rPh sb="20" eb="23">
      <t>ガイヨウショ</t>
    </rPh>
    <phoneticPr fontId="2"/>
  </si>
  <si>
    <t>【導入の効果】</t>
    <rPh sb="1" eb="3">
      <t>ドウニュウ</t>
    </rPh>
    <rPh sb="4" eb="6">
      <t>コウカ</t>
    </rPh>
    <phoneticPr fontId="2"/>
  </si>
  <si>
    <t>【実施状況】</t>
    <rPh sb="1" eb="3">
      <t>ジッシ</t>
    </rPh>
    <rPh sb="3" eb="5">
      <t>ジョウキョウ</t>
    </rPh>
    <phoneticPr fontId="2"/>
  </si>
  <si>
    <t>注1　領収書の写しを添付すること。</t>
    <rPh sb="0" eb="1">
      <t>チュウ</t>
    </rPh>
    <rPh sb="3" eb="6">
      <t>リョウシュウショ</t>
    </rPh>
    <rPh sb="7" eb="8">
      <t>ウツ</t>
    </rPh>
    <rPh sb="10" eb="12">
      <t>テンプ</t>
    </rPh>
    <phoneticPr fontId="2"/>
  </si>
  <si>
    <t>導入日</t>
    <rPh sb="0" eb="2">
      <t>ドウニュウ</t>
    </rPh>
    <rPh sb="2" eb="3">
      <t>ヒ</t>
    </rPh>
    <phoneticPr fontId="2"/>
  </si>
  <si>
    <t>新規雇用人数</t>
    <phoneticPr fontId="2"/>
  </si>
  <si>
    <t>注2　手当・一時金等の単価及び金額欄は、既存の手当等を増額した場合は増額分を、新規に導入する手当等であれば全額を記入すること。</t>
    <rPh sb="0" eb="1">
      <t>チュウ</t>
    </rPh>
    <rPh sb="3" eb="5">
      <t>テア</t>
    </rPh>
    <rPh sb="6" eb="9">
      <t>イチジキン</t>
    </rPh>
    <rPh sb="9" eb="10">
      <t>トウ</t>
    </rPh>
    <rPh sb="11" eb="13">
      <t>タンカ</t>
    </rPh>
    <rPh sb="13" eb="14">
      <t>オヨ</t>
    </rPh>
    <rPh sb="15" eb="17">
      <t>キンガク</t>
    </rPh>
    <rPh sb="17" eb="18">
      <t>ラン</t>
    </rPh>
    <rPh sb="20" eb="22">
      <t>キソン</t>
    </rPh>
    <rPh sb="23" eb="25">
      <t>テアテ</t>
    </rPh>
    <rPh sb="25" eb="26">
      <t>トウ</t>
    </rPh>
    <rPh sb="27" eb="29">
      <t>ゾウガク</t>
    </rPh>
    <rPh sb="31" eb="33">
      <t>バアイ</t>
    </rPh>
    <rPh sb="34" eb="36">
      <t>ゾウガク</t>
    </rPh>
    <rPh sb="36" eb="37">
      <t>ブン</t>
    </rPh>
    <rPh sb="39" eb="41">
      <t>シンキ</t>
    </rPh>
    <rPh sb="42" eb="44">
      <t>ドウニュウ</t>
    </rPh>
    <rPh sb="46" eb="48">
      <t>テア</t>
    </rPh>
    <rPh sb="48" eb="49">
      <t>トウ</t>
    </rPh>
    <rPh sb="53" eb="55">
      <t>ゼンガク</t>
    </rPh>
    <rPh sb="56" eb="58">
      <t>キニュウ</t>
    </rPh>
    <phoneticPr fontId="2"/>
  </si>
  <si>
    <t>パソコン</t>
    <phoneticPr fontId="2"/>
  </si>
  <si>
    <t>看護補助者の新規採用により、看護師等の負担軽減と処遇改善が見込まれるため</t>
    <rPh sb="0" eb="2">
      <t>カンゴ</t>
    </rPh>
    <rPh sb="2" eb="5">
      <t>ホジョシャ</t>
    </rPh>
    <rPh sb="6" eb="8">
      <t>シンキ</t>
    </rPh>
    <rPh sb="8" eb="10">
      <t>サイヨウ</t>
    </rPh>
    <rPh sb="14" eb="16">
      <t>カンゴ</t>
    </rPh>
    <rPh sb="16" eb="17">
      <t>シ</t>
    </rPh>
    <rPh sb="17" eb="18">
      <t>トウ</t>
    </rPh>
    <rPh sb="19" eb="21">
      <t>フタン</t>
    </rPh>
    <rPh sb="21" eb="23">
      <t>ケイゲン</t>
    </rPh>
    <rPh sb="24" eb="26">
      <t>ショグウ</t>
    </rPh>
    <rPh sb="26" eb="28">
      <t>カイゼン</t>
    </rPh>
    <rPh sb="29" eb="31">
      <t>ミコ</t>
    </rPh>
    <phoneticPr fontId="2"/>
  </si>
  <si>
    <t>パソコンの追加により、医療事務作業の効率が向上が見込まれるため</t>
    <rPh sb="5" eb="7">
      <t>ツイカ</t>
    </rPh>
    <rPh sb="11" eb="13">
      <t>イリョウ</t>
    </rPh>
    <rPh sb="13" eb="15">
      <t>ジム</t>
    </rPh>
    <rPh sb="15" eb="17">
      <t>サギョウ</t>
    </rPh>
    <rPh sb="18" eb="20">
      <t>コウリツ</t>
    </rPh>
    <rPh sb="21" eb="23">
      <t>コウジョウ</t>
    </rPh>
    <rPh sb="24" eb="26">
      <t>ミコ</t>
    </rPh>
    <phoneticPr fontId="2"/>
  </si>
  <si>
    <t>看護補助者</t>
    <rPh sb="0" eb="2">
      <t>カンゴ</t>
    </rPh>
    <rPh sb="2" eb="5">
      <t>ホジョシャ</t>
    </rPh>
    <phoneticPr fontId="2"/>
  </si>
  <si>
    <t>看護補助者0人</t>
    <rPh sb="0" eb="2">
      <t>カンゴ</t>
    </rPh>
    <rPh sb="2" eb="5">
      <t>ホジョシャ</t>
    </rPh>
    <rPh sb="6" eb="7">
      <t>ニン</t>
    </rPh>
    <phoneticPr fontId="2"/>
  </si>
  <si>
    <t>准看護師</t>
    <rPh sb="0" eb="4">
      <t>ジュンカンゴシ</t>
    </rPh>
    <phoneticPr fontId="2"/>
  </si>
  <si>
    <t>臨時ボーナス</t>
    <rPh sb="0" eb="2">
      <t>リンジ</t>
    </rPh>
    <phoneticPr fontId="2"/>
  </si>
  <si>
    <t>人数</t>
    <rPh sb="0" eb="1">
      <t>ニン</t>
    </rPh>
    <rPh sb="1" eb="2">
      <t>スウ</t>
    </rPh>
    <phoneticPr fontId="2"/>
  </si>
  <si>
    <t>注3　賃金形態が多数ある施設については、別資料（任意様式）を添付することができる。</t>
    <rPh sb="0" eb="1">
      <t>チュウ</t>
    </rPh>
    <rPh sb="3" eb="5">
      <t>チンギン</t>
    </rPh>
    <rPh sb="5" eb="7">
      <t>ケイタイ</t>
    </rPh>
    <rPh sb="8" eb="10">
      <t>タスウ</t>
    </rPh>
    <rPh sb="12" eb="14">
      <t>シセツ</t>
    </rPh>
    <rPh sb="20" eb="21">
      <t>ベツ</t>
    </rPh>
    <rPh sb="21" eb="23">
      <t>シリョウ</t>
    </rPh>
    <rPh sb="24" eb="26">
      <t>ニンイ</t>
    </rPh>
    <rPh sb="26" eb="28">
      <t>ヨウシキ</t>
    </rPh>
    <rPh sb="30" eb="32">
      <t>テンプ</t>
    </rPh>
    <phoneticPr fontId="2"/>
  </si>
  <si>
    <t>パソコンの追加により、医療事務作業の効率認められた</t>
    <rPh sb="20" eb="21">
      <t>ミト</t>
    </rPh>
    <phoneticPr fontId="2"/>
  </si>
  <si>
    <t>R7.4.1、R7.7.25</t>
    <phoneticPr fontId="2"/>
  </si>
  <si>
    <t>月数</t>
    <rPh sb="0" eb="2">
      <t>ツキスウ</t>
    </rPh>
    <phoneticPr fontId="2"/>
  </si>
  <si>
    <t>准看護師の処遇を改善のため、賃金ベアと臨時ボーナスの支給する。</t>
    <rPh sb="0" eb="4">
      <t>ジュンカンゴシ</t>
    </rPh>
    <rPh sb="5" eb="7">
      <t>ショグウ</t>
    </rPh>
    <rPh sb="8" eb="10">
      <t>カイゼン</t>
    </rPh>
    <phoneticPr fontId="2"/>
  </si>
  <si>
    <t>新たに賃金ベアと臨時ボーナスの支給することで、准看護師の処遇改善が実現できた。</t>
    <rPh sb="0" eb="1">
      <t>アラ</t>
    </rPh>
    <rPh sb="33" eb="35">
      <t>ジツゲン</t>
    </rPh>
    <phoneticPr fontId="2"/>
  </si>
  <si>
    <t>別添様式４</t>
    <rPh sb="0" eb="2">
      <t>ベッテン</t>
    </rPh>
    <rPh sb="2" eb="4">
      <t>ヨウシキ</t>
    </rPh>
    <phoneticPr fontId="2"/>
  </si>
  <si>
    <t>別添様式３</t>
    <rPh sb="0" eb="2">
      <t>ベッテン</t>
    </rPh>
    <rPh sb="2" eb="4">
      <t>ヨウシキ</t>
    </rPh>
    <phoneticPr fontId="2"/>
  </si>
  <si>
    <t>別添様式１</t>
    <rPh sb="0" eb="2">
      <t>ベッテン</t>
    </rPh>
    <rPh sb="2" eb="4">
      <t>ヨウシキ</t>
    </rPh>
    <phoneticPr fontId="7"/>
  </si>
  <si>
    <t>所要額調書</t>
    <rPh sb="0" eb="3">
      <t>ショヨウガク</t>
    </rPh>
    <rPh sb="3" eb="5">
      <t>チョウショ</t>
    </rPh>
    <phoneticPr fontId="7"/>
  </si>
  <si>
    <t>（単位：円）</t>
    <rPh sb="1" eb="3">
      <t>タンイ</t>
    </rPh>
    <rPh sb="4" eb="5">
      <t>エン</t>
    </rPh>
    <phoneticPr fontId="7"/>
  </si>
  <si>
    <t>施設の名称</t>
    <rPh sb="0" eb="2">
      <t>シセツ</t>
    </rPh>
    <phoneticPr fontId="7"/>
  </si>
  <si>
    <t>総事業費</t>
    <rPh sb="0" eb="1">
      <t>ソウ</t>
    </rPh>
    <rPh sb="1" eb="4">
      <t>ジギョウヒ</t>
    </rPh>
    <phoneticPr fontId="7"/>
  </si>
  <si>
    <t xml:space="preserve">補助対象経費の
支出予定額　　 </t>
    <rPh sb="0" eb="2">
      <t>ホジョ</t>
    </rPh>
    <rPh sb="2" eb="4">
      <t>タイショウ</t>
    </rPh>
    <phoneticPr fontId="7"/>
  </si>
  <si>
    <t>基準額</t>
    <rPh sb="0" eb="3">
      <t>キジュンガク</t>
    </rPh>
    <phoneticPr fontId="7"/>
  </si>
  <si>
    <t>選定額</t>
    <rPh sb="0" eb="1">
      <t>セン</t>
    </rPh>
    <rPh sb="1" eb="2">
      <t>サダム</t>
    </rPh>
    <rPh sb="2" eb="3">
      <t>ガク</t>
    </rPh>
    <phoneticPr fontId="7"/>
  </si>
  <si>
    <t>県補助所要額</t>
    <rPh sb="0" eb="1">
      <t>ケン</t>
    </rPh>
    <rPh sb="3" eb="5">
      <t>ショヨウ</t>
    </rPh>
    <rPh sb="5" eb="6">
      <t>ガク</t>
    </rPh>
    <phoneticPr fontId="7"/>
  </si>
  <si>
    <t>備　考</t>
    <rPh sb="0" eb="1">
      <t>ソナエ</t>
    </rPh>
    <rPh sb="2" eb="3">
      <t>コウ</t>
    </rPh>
    <phoneticPr fontId="7"/>
  </si>
  <si>
    <t>Ａ</t>
  </si>
  <si>
    <t>Ｂ</t>
  </si>
  <si>
    <t>Ｃ（Ａ－Ｂ）</t>
  </si>
  <si>
    <t>Ｄ</t>
  </si>
  <si>
    <t>Ｅ</t>
  </si>
  <si>
    <t>Ｆ</t>
  </si>
  <si>
    <t>Ｇ</t>
  </si>
  <si>
    <t>黄色セルに入力してください。
白色セルは自動入力されますので、計算式を削除しないでください。</t>
    <rPh sb="0" eb="2">
      <t>キイロ</t>
    </rPh>
    <rPh sb="5" eb="7">
      <t>ニュウリョク</t>
    </rPh>
    <rPh sb="15" eb="17">
      <t>シロイロ</t>
    </rPh>
    <rPh sb="20" eb="24">
      <t>ジドウニュウリョク</t>
    </rPh>
    <rPh sb="31" eb="34">
      <t>ケイサンシキ</t>
    </rPh>
    <rPh sb="35" eb="37">
      <t>サクジョ</t>
    </rPh>
    <phoneticPr fontId="2"/>
  </si>
  <si>
    <t>　　２　Ｆ欄「選定額」については、Ｄ欄とＥ欄とを比較して低い額を記載すること。</t>
    <rPh sb="5" eb="6">
      <t>ラン</t>
    </rPh>
    <rPh sb="7" eb="9">
      <t>センテイ</t>
    </rPh>
    <rPh sb="9" eb="10">
      <t>ガク</t>
    </rPh>
    <rPh sb="18" eb="19">
      <t>ラン</t>
    </rPh>
    <rPh sb="21" eb="22">
      <t>ラン</t>
    </rPh>
    <rPh sb="24" eb="26">
      <t>ヒカク</t>
    </rPh>
    <rPh sb="28" eb="29">
      <t>ヒク</t>
    </rPh>
    <rPh sb="30" eb="31">
      <t>ガク</t>
    </rPh>
    <rPh sb="32" eb="34">
      <t>キサイ</t>
    </rPh>
    <phoneticPr fontId="7"/>
  </si>
  <si>
    <t>　　３　Ｇ欄「県補助所要額」については、Ｃ欄とＦ欄とを比較して低い額を記載すること。</t>
    <rPh sb="5" eb="6">
      <t>ラン</t>
    </rPh>
    <rPh sb="7" eb="8">
      <t>ケン</t>
    </rPh>
    <rPh sb="8" eb="10">
      <t>ホジョ</t>
    </rPh>
    <rPh sb="10" eb="12">
      <t>ショヨウ</t>
    </rPh>
    <rPh sb="12" eb="13">
      <t>ガク</t>
    </rPh>
    <rPh sb="21" eb="22">
      <t>ラン</t>
    </rPh>
    <rPh sb="24" eb="25">
      <t>ラン</t>
    </rPh>
    <rPh sb="27" eb="29">
      <t>ヒカク</t>
    </rPh>
    <rPh sb="31" eb="32">
      <t>ヒク</t>
    </rPh>
    <rPh sb="33" eb="34">
      <t>ガク</t>
    </rPh>
    <rPh sb="35" eb="37">
      <t>キサイ</t>
    </rPh>
    <phoneticPr fontId="7"/>
  </si>
  <si>
    <t>別添様式２</t>
    <rPh sb="0" eb="2">
      <t>ベッテン</t>
    </rPh>
    <rPh sb="2" eb="4">
      <t>ヨウシキ</t>
    </rPh>
    <phoneticPr fontId="7"/>
  </si>
  <si>
    <t>所要額精算書</t>
    <rPh sb="0" eb="3">
      <t>ショヨウガク</t>
    </rPh>
    <rPh sb="3" eb="6">
      <t>セイサンショ</t>
    </rPh>
    <phoneticPr fontId="7"/>
  </si>
  <si>
    <t xml:space="preserve">補助対象経費の支出済額　　 </t>
    <rPh sb="0" eb="2">
      <t>ホジョ</t>
    </rPh>
    <rPh sb="2" eb="4">
      <t>タイショウ</t>
    </rPh>
    <rPh sb="9" eb="10">
      <t>ズ</t>
    </rPh>
    <phoneticPr fontId="7"/>
  </si>
  <si>
    <t>県補助交付
決定額</t>
    <rPh sb="0" eb="1">
      <t>ケン</t>
    </rPh>
    <rPh sb="3" eb="5">
      <t>コウフ</t>
    </rPh>
    <rPh sb="6" eb="9">
      <t>ケッテイガク</t>
    </rPh>
    <phoneticPr fontId="7"/>
  </si>
  <si>
    <t>補助金
精算額</t>
    <rPh sb="0" eb="3">
      <t>ホジョキン</t>
    </rPh>
    <rPh sb="4" eb="6">
      <t>セイサン</t>
    </rPh>
    <rPh sb="6" eb="7">
      <t>ガク</t>
    </rPh>
    <phoneticPr fontId="7"/>
  </si>
  <si>
    <t>差引増減額</t>
    <rPh sb="2" eb="4">
      <t>ゾウゲン</t>
    </rPh>
    <phoneticPr fontId="7"/>
  </si>
  <si>
    <t>Ｈ</t>
  </si>
  <si>
    <t>Ｉ</t>
    <phoneticPr fontId="2"/>
  </si>
  <si>
    <t>Ｊ（ＩーＧ）</t>
    <phoneticPr fontId="2"/>
  </si>
  <si>
    <t>　　３　Ｇ欄「県補助所要額」については、Ｃ欄とＦ欄とを比較して低い額（ただし、1,000円未満の端数がある場合は、これを切捨てた額。）を記載すること。</t>
    <rPh sb="5" eb="6">
      <t>ラン</t>
    </rPh>
    <rPh sb="7" eb="8">
      <t>ケン</t>
    </rPh>
    <rPh sb="8" eb="10">
      <t>ホジョ</t>
    </rPh>
    <rPh sb="10" eb="12">
      <t>ショヨウ</t>
    </rPh>
    <rPh sb="12" eb="13">
      <t>ガク</t>
    </rPh>
    <rPh sb="21" eb="22">
      <t>ラン</t>
    </rPh>
    <rPh sb="24" eb="25">
      <t>ラン</t>
    </rPh>
    <rPh sb="27" eb="29">
      <t>ヒカク</t>
    </rPh>
    <rPh sb="31" eb="32">
      <t>ヒク</t>
    </rPh>
    <rPh sb="33" eb="34">
      <t>ガク</t>
    </rPh>
    <rPh sb="44" eb="45">
      <t>エン</t>
    </rPh>
    <rPh sb="45" eb="47">
      <t>ミマン</t>
    </rPh>
    <rPh sb="48" eb="50">
      <t>ハスウ</t>
    </rPh>
    <rPh sb="53" eb="55">
      <t>バアイ</t>
    </rPh>
    <rPh sb="60" eb="62">
      <t>キリス</t>
    </rPh>
    <rPh sb="64" eb="65">
      <t>ガク</t>
    </rPh>
    <rPh sb="68" eb="70">
      <t>キサイ</t>
    </rPh>
    <phoneticPr fontId="7"/>
  </si>
  <si>
    <t>　　４　Ｉ欄「補助金精算額」については、Ｇ欄とＨ欄とを比較して低い額を記載すること。</t>
    <rPh sb="5" eb="6">
      <t>ラン</t>
    </rPh>
    <rPh sb="7" eb="10">
      <t>ホジョキン</t>
    </rPh>
    <rPh sb="10" eb="12">
      <t>セイサン</t>
    </rPh>
    <rPh sb="12" eb="13">
      <t>ガク</t>
    </rPh>
    <rPh sb="21" eb="22">
      <t>ラン</t>
    </rPh>
    <rPh sb="24" eb="25">
      <t>ラン</t>
    </rPh>
    <rPh sb="27" eb="29">
      <t>ヒカク</t>
    </rPh>
    <rPh sb="31" eb="32">
      <t>ヒク</t>
    </rPh>
    <rPh sb="33" eb="34">
      <t>ガク</t>
    </rPh>
    <rPh sb="35" eb="37">
      <t>キサイ</t>
    </rPh>
    <phoneticPr fontId="7"/>
  </si>
  <si>
    <t>　　　　記載すること。</t>
    <phoneticPr fontId="2"/>
  </si>
  <si>
    <t>(注)１　Ｅ欄「基準額」については、第１号様式「令和７年度青森県医療施設等生産性向上・職場環境整備等支援事業補助金交付申請書」の「基準額」欄の数字を</t>
    <rPh sb="1" eb="2">
      <t>チュウ</t>
    </rPh>
    <rPh sb="6" eb="7">
      <t>ラン</t>
    </rPh>
    <rPh sb="8" eb="11">
      <t>キジュンガク</t>
    </rPh>
    <rPh sb="18" eb="19">
      <t>ダイ</t>
    </rPh>
    <rPh sb="20" eb="21">
      <t>ゴウ</t>
    </rPh>
    <rPh sb="21" eb="23">
      <t>ヨウシキ</t>
    </rPh>
    <rPh sb="24" eb="26">
      <t>レイワ</t>
    </rPh>
    <rPh sb="27" eb="29">
      <t>ネンド</t>
    </rPh>
    <rPh sb="29" eb="32">
      <t>アオモリケン</t>
    </rPh>
    <rPh sb="32" eb="34">
      <t>イリョウ</t>
    </rPh>
    <rPh sb="34" eb="36">
      <t>シセツ</t>
    </rPh>
    <rPh sb="36" eb="37">
      <t>トウ</t>
    </rPh>
    <rPh sb="37" eb="40">
      <t>セイサンセイ</t>
    </rPh>
    <rPh sb="40" eb="42">
      <t>コウジョウ</t>
    </rPh>
    <rPh sb="43" eb="45">
      <t>ショクバ</t>
    </rPh>
    <rPh sb="45" eb="47">
      <t>カンキョウ</t>
    </rPh>
    <rPh sb="47" eb="50">
      <t>セイビナド</t>
    </rPh>
    <rPh sb="50" eb="52">
      <t>シエン</t>
    </rPh>
    <rPh sb="52" eb="54">
      <t>ジギョウ</t>
    </rPh>
    <rPh sb="54" eb="57">
      <t>ホジョキン</t>
    </rPh>
    <rPh sb="57" eb="59">
      <t>コウフ</t>
    </rPh>
    <rPh sb="59" eb="62">
      <t>シンセイショ</t>
    </rPh>
    <rPh sb="65" eb="67">
      <t>キジュン</t>
    </rPh>
    <rPh sb="67" eb="68">
      <t>ガク</t>
    </rPh>
    <rPh sb="69" eb="70">
      <t>ラン</t>
    </rPh>
    <phoneticPr fontId="7"/>
  </si>
  <si>
    <t>医療施設等生産性向上・職場環境整備等支援事業　計画概要書</t>
    <rPh sb="0" eb="2">
      <t>イリョウ</t>
    </rPh>
    <rPh sb="2" eb="4">
      <t>シセツ</t>
    </rPh>
    <rPh sb="4" eb="5">
      <t>トウ</t>
    </rPh>
    <rPh sb="5" eb="8">
      <t>セイサンセイ</t>
    </rPh>
    <rPh sb="8" eb="10">
      <t>コウジョウ</t>
    </rPh>
    <rPh sb="11" eb="13">
      <t>ショクバ</t>
    </rPh>
    <rPh sb="13" eb="15">
      <t>カンキョウ</t>
    </rPh>
    <rPh sb="15" eb="17">
      <t>セイビ</t>
    </rPh>
    <rPh sb="17" eb="18">
      <t>トウ</t>
    </rPh>
    <rPh sb="18" eb="20">
      <t>シエン</t>
    </rPh>
    <rPh sb="20" eb="22">
      <t>ジギョウ</t>
    </rPh>
    <rPh sb="23" eb="25">
      <t>ケイカク</t>
    </rPh>
    <rPh sb="25" eb="28">
      <t>ガイヨウショ</t>
    </rPh>
    <phoneticPr fontId="2"/>
  </si>
  <si>
    <t>医療施設等生産性向上・職場環境整備等支援事業　実施概要書</t>
    <rPh sb="0" eb="2">
      <t>イリョウ</t>
    </rPh>
    <rPh sb="2" eb="4">
      <t>シセツ</t>
    </rPh>
    <rPh sb="4" eb="5">
      <t>トウ</t>
    </rPh>
    <rPh sb="5" eb="8">
      <t>セイサンセイ</t>
    </rPh>
    <rPh sb="8" eb="10">
      <t>コウジョウ</t>
    </rPh>
    <rPh sb="11" eb="13">
      <t>ショクバ</t>
    </rPh>
    <rPh sb="13" eb="15">
      <t>カンキョウ</t>
    </rPh>
    <rPh sb="15" eb="17">
      <t>セイビ</t>
    </rPh>
    <rPh sb="17" eb="18">
      <t>トウ</t>
    </rPh>
    <rPh sb="18" eb="20">
      <t>シエン</t>
    </rPh>
    <rPh sb="20" eb="22">
      <t>ジギョウ</t>
    </rPh>
    <rPh sb="23" eb="25">
      <t>ジッシ</t>
    </rPh>
    <rPh sb="25" eb="28">
      <t>ガイヨウショ</t>
    </rPh>
    <phoneticPr fontId="2"/>
  </si>
  <si>
    <t>寄附金その他の収入額</t>
    <rPh sb="0" eb="2">
      <t>キフ</t>
    </rPh>
    <phoneticPr fontId="2"/>
  </si>
  <si>
    <t>総事業費から寄附金その他の収入額を控除した額　</t>
    <rPh sb="6" eb="9">
      <t>キフキン</t>
    </rPh>
    <rPh sb="11" eb="12">
      <t>ホカ</t>
    </rPh>
    <phoneticPr fontId="7"/>
  </si>
  <si>
    <t>寄附金その他の収入額</t>
    <rPh sb="0" eb="3">
      <t>キフキン</t>
    </rPh>
    <phoneticPr fontId="2"/>
  </si>
  <si>
    <t>(注)１　Ｅ欄「基準額」については、第６号様式「令和７年度青森県医療施設等生産性向上・職場環境整備等支援事業補助金実績報告書」の「基準額」欄の数字を記載すること。</t>
    <rPh sb="1" eb="2">
      <t>チュウ</t>
    </rPh>
    <rPh sb="6" eb="7">
      <t>ラン</t>
    </rPh>
    <rPh sb="8" eb="11">
      <t>キジュンガク</t>
    </rPh>
    <rPh sb="18" eb="19">
      <t>ダイ</t>
    </rPh>
    <rPh sb="20" eb="21">
      <t>ゴウ</t>
    </rPh>
    <rPh sb="21" eb="23">
      <t>ヨウシキ</t>
    </rPh>
    <rPh sb="24" eb="26">
      <t>レイワ</t>
    </rPh>
    <rPh sb="27" eb="29">
      <t>ネンド</t>
    </rPh>
    <rPh sb="29" eb="32">
      <t>アオモリケン</t>
    </rPh>
    <rPh sb="32" eb="34">
      <t>イリョウ</t>
    </rPh>
    <rPh sb="34" eb="36">
      <t>シセツ</t>
    </rPh>
    <rPh sb="36" eb="37">
      <t>トウ</t>
    </rPh>
    <rPh sb="37" eb="40">
      <t>セイサンセイ</t>
    </rPh>
    <rPh sb="40" eb="42">
      <t>コウジョウ</t>
    </rPh>
    <rPh sb="43" eb="45">
      <t>ショクバ</t>
    </rPh>
    <rPh sb="45" eb="47">
      <t>カンキョウ</t>
    </rPh>
    <rPh sb="47" eb="50">
      <t>セイビナド</t>
    </rPh>
    <rPh sb="50" eb="52">
      <t>シエン</t>
    </rPh>
    <rPh sb="52" eb="54">
      <t>ジギョウ</t>
    </rPh>
    <rPh sb="54" eb="57">
      <t>ホジョキン</t>
    </rPh>
    <rPh sb="57" eb="59">
      <t>ジッセキ</t>
    </rPh>
    <rPh sb="59" eb="62">
      <t>ホウコクショ</t>
    </rPh>
    <rPh sb="65" eb="67">
      <t>キジュン</t>
    </rPh>
    <rPh sb="67" eb="68">
      <t>ガク</t>
    </rPh>
    <rPh sb="69" eb="70">
      <t>ラン</t>
    </rPh>
    <phoneticPr fontId="7"/>
  </si>
  <si>
    <t>@30,000円×3人
@45,000円×2人</t>
    <rPh sb="7" eb="8">
      <t>エン</t>
    </rPh>
    <rPh sb="10" eb="11">
      <t>ニン</t>
    </rPh>
    <rPh sb="19" eb="20">
      <t>エン</t>
    </rPh>
    <rPh sb="22" eb="23">
      <t>ニン</t>
    </rPh>
    <phoneticPr fontId="2"/>
  </si>
  <si>
    <t>@20,000円×5件</t>
    <rPh sb="7" eb="8">
      <t>エン</t>
    </rPh>
    <rPh sb="10" eb="11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</si>
</sst>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1"/>
      <name val="ＭＳ Ｐゴシック"/>
      <family val="3"/>
    </font>
    <font>
      <sz val="11"/>
      <name val="HGｺﾞｼｯｸM"/>
      <family val="3"/>
    </font>
    <font>
      <sz val="6"/>
      <name val="Yu Gothic"/>
      <family val="3"/>
      <scheme val="minor"/>
    </font>
    <font>
      <sz val="12"/>
      <name val="HGｺﾞｼｯｸM"/>
      <family val="3"/>
    </font>
    <font>
      <sz val="14"/>
      <name val="HGｺﾞｼｯｸM"/>
      <family val="3"/>
    </font>
    <font>
      <b/>
      <sz val="12"/>
      <color rgb="FFFFFF00"/>
      <name val="HGｺﾞｼｯｸM"/>
      <family val="3"/>
    </font>
    <font>
      <sz val="11"/>
      <color theme="1"/>
      <name val="Yu Gothic"/>
      <family val="3"/>
      <scheme val="minor"/>
    </font>
    <font>
      <b/>
      <sz val="11"/>
      <color rgb="FFFFFF00"/>
      <name val="HGｺﾞｼｯｸM"/>
      <family val="3"/>
    </font>
    <font>
      <sz val="12"/>
      <color rgb="FFFF0000"/>
      <name val="HGｺﾞｼｯｸM"/>
      <family val="3"/>
    </font>
    <font>
      <b/>
      <sz val="16"/>
      <color rgb="FFFF0000"/>
      <name val="Yu Gothic"/>
      <family val="3"/>
      <charset val="128"/>
      <scheme val="minor"/>
    </font>
    <font>
      <sz val="12"/>
      <name val="HGｺﾞｼｯｸM"/>
      <family val="3"/>
      <charset val="128"/>
    </font>
    <font>
      <sz val="16"/>
      <name val="HGｺﾞｼｯｸM"/>
      <family val="3"/>
    </font>
    <font>
      <b/>
      <sz val="16"/>
      <color rgb="FFFFFF00"/>
      <name val="HGｺﾞｼｯｸM"/>
      <family val="3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1" xfId="0" applyBorder="1" applyAlignment="1">
      <alignment horizontal="center"/>
    </xf>
    <xf numFmtId="38" fontId="0" fillId="0" borderId="1" xfId="1" applyFont="1" applyBorder="1" applyAlignment="1"/>
    <xf numFmtId="38" fontId="0" fillId="0" borderId="7" xfId="1" applyFont="1" applyBorder="1" applyAlignment="1"/>
    <xf numFmtId="0" fontId="0" fillId="0" borderId="8" xfId="0" applyBorder="1"/>
    <xf numFmtId="38" fontId="0" fillId="0" borderId="0" xfId="1" applyFont="1" applyBorder="1" applyAlignment="1"/>
    <xf numFmtId="0" fontId="0" fillId="0" borderId="0" xfId="0" applyBorder="1"/>
    <xf numFmtId="0" fontId="0" fillId="2" borderId="1" xfId="0" applyFill="1" applyBorder="1"/>
    <xf numFmtId="38" fontId="0" fillId="2" borderId="1" xfId="1" applyFont="1" applyFill="1" applyBorder="1" applyAlignment="1"/>
    <xf numFmtId="57" fontId="0" fillId="2" borderId="1" xfId="0" applyNumberFormat="1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 vertical="center"/>
    </xf>
    <xf numFmtId="38" fontId="0" fillId="0" borderId="1" xfId="1" applyFont="1" applyFill="1" applyBorder="1" applyAlignment="1"/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vertical="center" wrapText="1"/>
    </xf>
    <xf numFmtId="0" fontId="6" fillId="0" borderId="0" xfId="3" applyFont="1">
      <alignment vertical="center"/>
    </xf>
    <xf numFmtId="0" fontId="6" fillId="0" borderId="0" xfId="2" applyFont="1" applyAlignment="1">
      <alignment horizontal="right" vertical="center"/>
    </xf>
    <xf numFmtId="0" fontId="12" fillId="0" borderId="0" xfId="2" applyFont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176" fontId="6" fillId="2" borderId="5" xfId="2" applyNumberFormat="1" applyFont="1" applyFill="1" applyBorder="1" applyAlignment="1">
      <alignment vertical="center" wrapText="1"/>
    </xf>
    <xf numFmtId="38" fontId="6" fillId="2" borderId="9" xfId="4" applyFont="1" applyFill="1" applyBorder="1" applyAlignment="1">
      <alignment vertical="center" wrapText="1"/>
    </xf>
    <xf numFmtId="38" fontId="6" fillId="0" borderId="9" xfId="4" applyFont="1" applyFill="1" applyBorder="1" applyAlignment="1">
      <alignment vertical="center" wrapText="1"/>
    </xf>
    <xf numFmtId="38" fontId="6" fillId="2" borderId="5" xfId="4" applyFont="1" applyFill="1" applyBorder="1" applyAlignment="1">
      <alignment vertical="center" wrapText="1"/>
    </xf>
    <xf numFmtId="38" fontId="6" fillId="0" borderId="5" xfId="4" applyFont="1" applyFill="1" applyBorder="1" applyAlignment="1">
      <alignment vertical="center" wrapText="1"/>
    </xf>
    <xf numFmtId="38" fontId="6" fillId="0" borderId="1" xfId="4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15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8" fillId="0" borderId="0" xfId="5" applyFont="1" applyFill="1" applyBorder="1" applyAlignment="1">
      <alignment vertical="center"/>
    </xf>
    <xf numFmtId="0" fontId="16" fillId="0" borderId="0" xfId="3" applyFont="1">
      <alignment vertical="center"/>
    </xf>
    <xf numFmtId="0" fontId="17" fillId="0" borderId="0" xfId="2" applyFont="1" applyAlignment="1">
      <alignment vertical="center" wrapText="1"/>
    </xf>
    <xf numFmtId="0" fontId="8" fillId="0" borderId="0" xfId="2" applyFont="1" applyAlignment="1">
      <alignment horizontal="right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right" vertical="center" wrapText="1"/>
    </xf>
    <xf numFmtId="176" fontId="8" fillId="2" borderId="5" xfId="2" applyNumberFormat="1" applyFont="1" applyFill="1" applyBorder="1" applyAlignment="1">
      <alignment vertical="center" wrapText="1"/>
    </xf>
    <xf numFmtId="38" fontId="8" fillId="2" borderId="9" xfId="4" applyFont="1" applyFill="1" applyBorder="1" applyAlignment="1">
      <alignment vertical="center" wrapText="1"/>
    </xf>
    <xf numFmtId="38" fontId="8" fillId="0" borderId="9" xfId="4" applyFont="1" applyFill="1" applyBorder="1" applyAlignment="1">
      <alignment vertical="center" wrapText="1"/>
    </xf>
    <xf numFmtId="38" fontId="8" fillId="2" borderId="5" xfId="4" applyFont="1" applyFill="1" applyBorder="1" applyAlignment="1">
      <alignment vertical="center" wrapText="1"/>
    </xf>
    <xf numFmtId="38" fontId="8" fillId="0" borderId="5" xfId="4" applyFont="1" applyFill="1" applyBorder="1" applyAlignment="1">
      <alignment vertical="center" wrapText="1"/>
    </xf>
    <xf numFmtId="38" fontId="8" fillId="0" borderId="1" xfId="4" applyFont="1" applyFill="1" applyBorder="1" applyAlignment="1">
      <alignment vertical="center" wrapText="1"/>
    </xf>
    <xf numFmtId="0" fontId="18" fillId="0" borderId="0" xfId="3" applyFont="1" applyFill="1">
      <alignment vertical="center"/>
    </xf>
    <xf numFmtId="0" fontId="8" fillId="0" borderId="0" xfId="3" applyFont="1" applyFill="1">
      <alignment vertical="center"/>
    </xf>
    <xf numFmtId="0" fontId="15" fillId="0" borderId="0" xfId="2" applyFont="1" applyFill="1" applyAlignment="1">
      <alignment horizontal="center" vertical="center"/>
    </xf>
    <xf numFmtId="0" fontId="6" fillId="0" borderId="0" xfId="3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2" borderId="0" xfId="0" applyFill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wrapText="1"/>
    </xf>
  </cellXfs>
  <cellStyles count="6">
    <cellStyle name="桁区切り" xfId="1" builtinId="6"/>
    <cellStyle name="桁区切り 2" xfId="4" xr:uid="{21D2407D-174B-4231-A889-999E05F1277A}"/>
    <cellStyle name="桁区切り 2 2" xfId="5" xr:uid="{90D54470-CB08-4E4C-8A6B-7C906A04061D}"/>
    <cellStyle name="標準" xfId="0" builtinId="0"/>
    <cellStyle name="標準 2 2" xfId="2" xr:uid="{3B9A8F3F-E126-48ED-A61E-560FD42A7B66}"/>
    <cellStyle name="標準 3" xfId="3" xr:uid="{7A06EA1B-854E-415A-8939-30F195D8F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200025</xdr:rowOff>
        </xdr:from>
        <xdr:to>
          <xdr:col>0</xdr:col>
          <xdr:colOff>304800</xdr:colOff>
          <xdr:row>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13</xdr:row>
          <xdr:rowOff>171450</xdr:rowOff>
        </xdr:from>
        <xdr:to>
          <xdr:col>0</xdr:col>
          <xdr:colOff>323850</xdr:colOff>
          <xdr:row>15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171450</xdr:rowOff>
        </xdr:from>
        <xdr:to>
          <xdr:col>0</xdr:col>
          <xdr:colOff>314325</xdr:colOff>
          <xdr:row>27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200025</xdr:rowOff>
        </xdr:from>
        <xdr:to>
          <xdr:col>0</xdr:col>
          <xdr:colOff>304800</xdr:colOff>
          <xdr:row>6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14</xdr:row>
          <xdr:rowOff>171450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171450</xdr:rowOff>
        </xdr:from>
        <xdr:to>
          <xdr:col>0</xdr:col>
          <xdr:colOff>314325</xdr:colOff>
          <xdr:row>28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200025</xdr:rowOff>
        </xdr:from>
        <xdr:to>
          <xdr:col>0</xdr:col>
          <xdr:colOff>304800</xdr:colOff>
          <xdr:row>6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13</xdr:row>
          <xdr:rowOff>171450</xdr:rowOff>
        </xdr:from>
        <xdr:to>
          <xdr:col>0</xdr:col>
          <xdr:colOff>323850</xdr:colOff>
          <xdr:row>15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171450</xdr:rowOff>
        </xdr:from>
        <xdr:to>
          <xdr:col>0</xdr:col>
          <xdr:colOff>314325</xdr:colOff>
          <xdr:row>27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200025</xdr:rowOff>
        </xdr:from>
        <xdr:to>
          <xdr:col>0</xdr:col>
          <xdr:colOff>304800</xdr:colOff>
          <xdr:row>6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14</xdr:row>
          <xdr:rowOff>171450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26</xdr:row>
          <xdr:rowOff>171450</xdr:rowOff>
        </xdr:from>
        <xdr:to>
          <xdr:col>0</xdr:col>
          <xdr:colOff>314325</xdr:colOff>
          <xdr:row>28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5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7E731-D8D1-48E6-AB6A-732B93F336F5}">
  <sheetPr>
    <pageSetUpPr fitToPage="1"/>
  </sheetPr>
  <dimension ref="A1:M23"/>
  <sheetViews>
    <sheetView tabSelected="1" view="pageBreakPreview" zoomScaleNormal="100" zoomScaleSheetLayoutView="100" workbookViewId="0">
      <selection activeCell="D6" sqref="D6"/>
    </sheetView>
  </sheetViews>
  <sheetFormatPr defaultColWidth="12.625" defaultRowHeight="14.25"/>
  <cols>
    <col min="1" max="1" width="30.625" style="16" customWidth="1"/>
    <col min="2" max="9" width="14.625" style="16" customWidth="1"/>
    <col min="10" max="10" width="87.875" style="16" customWidth="1"/>
    <col min="11" max="11" width="18.875" style="16" customWidth="1"/>
    <col min="12" max="12" width="23.375" style="16" customWidth="1"/>
    <col min="13" max="13" width="9.25" style="17" bestFit="1" customWidth="1"/>
    <col min="14" max="14" width="16.375" style="16" customWidth="1"/>
    <col min="15" max="16384" width="12.625" style="16"/>
  </cols>
  <sheetData>
    <row r="1" spans="1:13">
      <c r="A1" s="15" t="s">
        <v>52</v>
      </c>
    </row>
    <row r="2" spans="1:13" ht="17.25">
      <c r="A2" s="59" t="s">
        <v>53</v>
      </c>
      <c r="B2" s="59"/>
      <c r="C2" s="59"/>
      <c r="D2" s="59"/>
      <c r="E2" s="59"/>
      <c r="F2" s="59"/>
      <c r="G2" s="59"/>
      <c r="H2" s="59"/>
      <c r="I2" s="59"/>
      <c r="L2" s="18"/>
      <c r="M2" s="18"/>
    </row>
    <row r="3" spans="1:13">
      <c r="L3" s="18"/>
      <c r="M3" s="18"/>
    </row>
    <row r="4" spans="1:13" s="19" customFormat="1" ht="13.5">
      <c r="E4" s="15"/>
      <c r="F4" s="15"/>
      <c r="I4" s="20" t="s">
        <v>54</v>
      </c>
      <c r="L4" s="21"/>
      <c r="M4" s="21"/>
    </row>
    <row r="5" spans="1:13" ht="54">
      <c r="A5" s="22" t="s">
        <v>55</v>
      </c>
      <c r="B5" s="22" t="s">
        <v>56</v>
      </c>
      <c r="C5" s="22" t="s">
        <v>87</v>
      </c>
      <c r="D5" s="22" t="s">
        <v>88</v>
      </c>
      <c r="E5" s="22" t="s">
        <v>57</v>
      </c>
      <c r="F5" s="22" t="s">
        <v>58</v>
      </c>
      <c r="G5" s="23" t="s">
        <v>59</v>
      </c>
      <c r="H5" s="22" t="s">
        <v>60</v>
      </c>
      <c r="I5" s="23" t="s">
        <v>61</v>
      </c>
      <c r="K5" s="24"/>
      <c r="L5" s="18"/>
      <c r="M5" s="18"/>
    </row>
    <row r="6" spans="1:13">
      <c r="A6" s="25"/>
      <c r="B6" s="26" t="s">
        <v>62</v>
      </c>
      <c r="C6" s="26" t="s">
        <v>63</v>
      </c>
      <c r="D6" s="27" t="s">
        <v>64</v>
      </c>
      <c r="E6" s="26" t="s">
        <v>65</v>
      </c>
      <c r="F6" s="26" t="s">
        <v>66</v>
      </c>
      <c r="G6" s="26" t="s">
        <v>67</v>
      </c>
      <c r="H6" s="26" t="s">
        <v>68</v>
      </c>
      <c r="I6" s="25"/>
    </row>
    <row r="7" spans="1:13" s="35" customFormat="1" ht="51">
      <c r="A7" s="28"/>
      <c r="B7" s="29"/>
      <c r="C7" s="29"/>
      <c r="D7" s="30">
        <f>B7-C7</f>
        <v>0</v>
      </c>
      <c r="E7" s="31"/>
      <c r="F7" s="31"/>
      <c r="G7" s="32">
        <f>ROUNDDOWN(MIN(E7,F7),-3)</f>
        <v>0</v>
      </c>
      <c r="H7" s="32">
        <f>G7</f>
        <v>0</v>
      </c>
      <c r="I7" s="33"/>
      <c r="J7" s="34" t="s">
        <v>69</v>
      </c>
      <c r="M7" s="36"/>
    </row>
    <row r="9" spans="1:13" s="19" customFormat="1">
      <c r="A9" s="37" t="s">
        <v>84</v>
      </c>
      <c r="M9" s="38"/>
    </row>
    <row r="10" spans="1:13" s="19" customFormat="1">
      <c r="A10" s="37" t="s">
        <v>83</v>
      </c>
      <c r="M10" s="38"/>
    </row>
    <row r="11" spans="1:13" s="19" customFormat="1">
      <c r="A11" s="37" t="s">
        <v>70</v>
      </c>
      <c r="M11" s="38"/>
    </row>
    <row r="12" spans="1:13" s="19" customFormat="1">
      <c r="A12" s="37" t="s">
        <v>71</v>
      </c>
      <c r="M12" s="38"/>
    </row>
    <row r="13" spans="1:13">
      <c r="A13" s="19"/>
    </row>
    <row r="15" spans="1:13">
      <c r="A15" s="39"/>
      <c r="B15" s="39"/>
      <c r="C15" s="39"/>
      <c r="D15" s="39"/>
      <c r="E15" s="39"/>
      <c r="F15" s="39"/>
      <c r="G15" s="39"/>
      <c r="H15" s="39"/>
      <c r="I15" s="39"/>
    </row>
    <row r="16" spans="1:13">
      <c r="A16" s="39"/>
      <c r="B16" s="39"/>
      <c r="C16" s="39"/>
      <c r="D16" s="39"/>
      <c r="E16" s="39"/>
      <c r="F16" s="39"/>
      <c r="G16" s="39"/>
      <c r="H16" s="39"/>
      <c r="I16" s="39"/>
    </row>
    <row r="17" spans="1:9">
      <c r="A17" s="39"/>
      <c r="B17" s="39"/>
      <c r="C17" s="39"/>
      <c r="D17" s="39"/>
      <c r="E17" s="39"/>
      <c r="F17" s="39"/>
      <c r="G17" s="39"/>
      <c r="H17" s="39"/>
      <c r="I17" s="39"/>
    </row>
    <row r="18" spans="1:9">
      <c r="A18" s="39"/>
      <c r="B18" s="39"/>
      <c r="C18" s="39"/>
      <c r="D18" s="39"/>
      <c r="E18" s="39"/>
      <c r="F18" s="39"/>
      <c r="G18" s="39"/>
      <c r="H18" s="39"/>
      <c r="I18" s="39"/>
    </row>
    <row r="19" spans="1:9">
      <c r="A19" s="39"/>
      <c r="B19" s="39"/>
      <c r="C19" s="39"/>
      <c r="D19" s="39"/>
      <c r="E19" s="39"/>
      <c r="F19" s="39"/>
      <c r="G19" s="39"/>
      <c r="H19" s="39"/>
      <c r="I19" s="39"/>
    </row>
    <row r="20" spans="1:9">
      <c r="A20" s="39"/>
      <c r="B20" s="39"/>
      <c r="C20" s="39"/>
      <c r="D20" s="39"/>
      <c r="E20" s="39"/>
      <c r="F20" s="39"/>
      <c r="G20" s="39"/>
      <c r="H20" s="39"/>
      <c r="I20" s="39"/>
    </row>
    <row r="21" spans="1:9">
      <c r="A21" s="39"/>
      <c r="B21" s="39"/>
      <c r="C21" s="39"/>
      <c r="D21" s="39"/>
      <c r="E21" s="39"/>
      <c r="F21" s="39"/>
      <c r="G21" s="39"/>
      <c r="H21" s="39"/>
      <c r="I21" s="39"/>
    </row>
    <row r="22" spans="1:9">
      <c r="A22" s="39"/>
      <c r="B22" s="39"/>
      <c r="C22" s="39"/>
      <c r="D22" s="39"/>
      <c r="E22" s="39"/>
      <c r="F22" s="39"/>
      <c r="G22" s="39"/>
      <c r="H22" s="39"/>
    </row>
    <row r="23" spans="1:9">
      <c r="A23" s="39"/>
      <c r="B23" s="39"/>
      <c r="C23" s="39"/>
      <c r="D23" s="39"/>
      <c r="E23" s="39"/>
      <c r="F23" s="39"/>
      <c r="G23" s="39"/>
      <c r="H23" s="39"/>
      <c r="I23" s="39"/>
    </row>
  </sheetData>
  <mergeCells count="1">
    <mergeCell ref="A2:I2"/>
  </mergeCells>
  <phoneticPr fontId="2"/>
  <dataValidations count="1">
    <dataValidation type="list" allowBlank="1" showInputMessage="1" showErrorMessage="1" sqref="L7" xr:uid="{5503957B-3011-4982-A2C7-6B2653610B0D}">
      <formula1>INDIRECT(K7)</formula1>
    </dataValidation>
  </dataValidation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2D664-0522-4443-91A8-9B35D7A628D3}">
  <sheetPr>
    <pageSetUpPr fitToPage="1"/>
  </sheetPr>
  <dimension ref="A1:P23"/>
  <sheetViews>
    <sheetView view="pageBreakPreview" zoomScale="85" zoomScaleNormal="85" zoomScaleSheetLayoutView="85" workbookViewId="0">
      <selection activeCell="A10" sqref="A10"/>
    </sheetView>
  </sheetViews>
  <sheetFormatPr defaultColWidth="12.625" defaultRowHeight="14.25"/>
  <cols>
    <col min="1" max="1" width="31.625" style="16" customWidth="1"/>
    <col min="2" max="12" width="14.625" style="16" customWidth="1"/>
    <col min="13" max="13" width="87.875" style="16" bestFit="1" customWidth="1"/>
    <col min="14" max="14" width="18.875" style="16" customWidth="1"/>
    <col min="15" max="15" width="23.375" style="16" customWidth="1"/>
    <col min="16" max="16" width="9.25" style="17" bestFit="1" customWidth="1"/>
    <col min="17" max="17" width="16.375" style="16" customWidth="1"/>
    <col min="18" max="16384" width="12.625" style="16"/>
  </cols>
  <sheetData>
    <row r="1" spans="1:16">
      <c r="A1" s="16" t="s">
        <v>72</v>
      </c>
    </row>
    <row r="2" spans="1:16" s="40" customFormat="1" ht="20.100000000000001" customHeight="1">
      <c r="A2" s="60" t="s">
        <v>73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O2" s="41"/>
      <c r="P2" s="41"/>
    </row>
    <row r="3" spans="1:16">
      <c r="O3" s="18"/>
      <c r="P3" s="18"/>
    </row>
    <row r="4" spans="1:16">
      <c r="L4" s="42" t="s">
        <v>54</v>
      </c>
      <c r="O4" s="18"/>
      <c r="P4" s="18"/>
    </row>
    <row r="5" spans="1:16" ht="57">
      <c r="A5" s="43" t="s">
        <v>55</v>
      </c>
      <c r="B5" s="43" t="s">
        <v>56</v>
      </c>
      <c r="C5" s="43" t="s">
        <v>89</v>
      </c>
      <c r="D5" s="43" t="s">
        <v>88</v>
      </c>
      <c r="E5" s="43" t="s">
        <v>74</v>
      </c>
      <c r="F5" s="43" t="s">
        <v>58</v>
      </c>
      <c r="G5" s="44" t="s">
        <v>59</v>
      </c>
      <c r="H5" s="43" t="s">
        <v>60</v>
      </c>
      <c r="I5" s="43" t="s">
        <v>75</v>
      </c>
      <c r="J5" s="43" t="s">
        <v>76</v>
      </c>
      <c r="K5" s="43" t="s">
        <v>77</v>
      </c>
      <c r="L5" s="44" t="s">
        <v>61</v>
      </c>
      <c r="N5" s="24"/>
      <c r="O5" s="18"/>
      <c r="P5" s="18"/>
    </row>
    <row r="6" spans="1:16">
      <c r="A6" s="25"/>
      <c r="B6" s="26" t="s">
        <v>62</v>
      </c>
      <c r="C6" s="26" t="s">
        <v>63</v>
      </c>
      <c r="D6" s="27" t="s">
        <v>64</v>
      </c>
      <c r="E6" s="26" t="s">
        <v>65</v>
      </c>
      <c r="F6" s="26" t="s">
        <v>66</v>
      </c>
      <c r="G6" s="26" t="s">
        <v>67</v>
      </c>
      <c r="H6" s="26" t="s">
        <v>68</v>
      </c>
      <c r="I6" s="45" t="s">
        <v>78</v>
      </c>
      <c r="J6" s="45" t="s">
        <v>79</v>
      </c>
      <c r="K6" s="45" t="s">
        <v>80</v>
      </c>
      <c r="L6" s="25"/>
    </row>
    <row r="7" spans="1:16" s="35" customFormat="1" ht="51">
      <c r="A7" s="46"/>
      <c r="B7" s="47"/>
      <c r="C7" s="47"/>
      <c r="D7" s="48">
        <f>B7-C7</f>
        <v>0</v>
      </c>
      <c r="E7" s="49"/>
      <c r="F7" s="49"/>
      <c r="G7" s="50">
        <f>ROUNDDOWN(MIN(E7,F7),-3)</f>
        <v>0</v>
      </c>
      <c r="H7" s="50">
        <f>ROUNDDOWN(MIN(D7,G7),-3)</f>
        <v>0</v>
      </c>
      <c r="I7" s="49"/>
      <c r="J7" s="48">
        <f>MIN(H7,I7)</f>
        <v>0</v>
      </c>
      <c r="K7" s="48">
        <f>J7-H7</f>
        <v>0</v>
      </c>
      <c r="L7" s="51"/>
      <c r="M7" s="34" t="s">
        <v>69</v>
      </c>
      <c r="P7" s="36"/>
    </row>
    <row r="9" spans="1:16" s="53" customFormat="1" ht="17.25">
      <c r="A9" s="52" t="s">
        <v>90</v>
      </c>
      <c r="N9" s="54"/>
    </row>
    <row r="10" spans="1:16" s="55" customFormat="1" ht="17.25">
      <c r="A10" s="52" t="s">
        <v>70</v>
      </c>
      <c r="N10" s="56"/>
    </row>
    <row r="11" spans="1:16" s="55" customFormat="1" ht="17.25">
      <c r="A11" s="52" t="s">
        <v>81</v>
      </c>
      <c r="N11" s="56"/>
    </row>
    <row r="12" spans="1:16" s="58" customFormat="1" ht="17.25">
      <c r="A12" s="57" t="s">
        <v>82</v>
      </c>
      <c r="P12" s="54"/>
    </row>
    <row r="13" spans="1:16" s="58" customFormat="1">
      <c r="P13" s="54"/>
    </row>
    <row r="15" spans="1:16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6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1:1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</sheetData>
  <mergeCells count="1">
    <mergeCell ref="A2:L2"/>
  </mergeCells>
  <phoneticPr fontId="2"/>
  <dataValidations count="1">
    <dataValidation type="list" allowBlank="1" showInputMessage="1" showErrorMessage="1" sqref="O7" xr:uid="{6ADAFD15-E2A8-48AE-9422-D503671D15E3}">
      <formula1>INDIRECT(N7)</formula1>
    </dataValidation>
  </dataValidation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view="pageBreakPreview" zoomScale="60" zoomScaleNormal="100" workbookViewId="0">
      <selection activeCell="A5" sqref="A5"/>
    </sheetView>
  </sheetViews>
  <sheetFormatPr defaultRowHeight="18.75"/>
  <cols>
    <col min="1" max="1" width="4.625" customWidth="1"/>
    <col min="2" max="2" width="3.875" customWidth="1"/>
    <col min="3" max="3" width="21.125" customWidth="1"/>
    <col min="4" max="10" width="15" customWidth="1"/>
    <col min="11" max="11" width="14.875" customWidth="1"/>
    <col min="12" max="12" width="15" customWidth="1"/>
  </cols>
  <sheetData>
    <row r="1" spans="1:12">
      <c r="A1" t="s">
        <v>51</v>
      </c>
    </row>
    <row r="3" spans="1:12">
      <c r="A3" s="6" t="s">
        <v>1</v>
      </c>
      <c r="B3" s="6"/>
      <c r="C3" s="6"/>
    </row>
    <row r="4" spans="1:12" ht="27" customHeight="1">
      <c r="A4" s="66" t="s">
        <v>85</v>
      </c>
      <c r="B4" s="67"/>
      <c r="C4" s="67"/>
      <c r="D4" s="67"/>
      <c r="E4" s="67"/>
      <c r="F4" s="67"/>
      <c r="G4" s="67"/>
      <c r="H4" s="67"/>
      <c r="I4" s="67"/>
      <c r="J4" s="67"/>
      <c r="K4" s="68"/>
      <c r="L4" s="68"/>
    </row>
    <row r="6" spans="1:12">
      <c r="A6" t="s">
        <v>2</v>
      </c>
      <c r="B6" t="s">
        <v>3</v>
      </c>
    </row>
    <row r="7" spans="1:12">
      <c r="B7" t="s">
        <v>22</v>
      </c>
      <c r="D7" s="69"/>
      <c r="E7" s="69"/>
      <c r="F7" s="69"/>
      <c r="G7" s="69"/>
      <c r="H7" s="69"/>
      <c r="I7" s="69"/>
      <c r="J7" s="69"/>
    </row>
    <row r="8" spans="1:12">
      <c r="B8" t="s">
        <v>23</v>
      </c>
    </row>
    <row r="9" spans="1:12">
      <c r="C9" s="1" t="s">
        <v>6</v>
      </c>
      <c r="D9" s="1" t="s">
        <v>7</v>
      </c>
      <c r="E9" s="1" t="s">
        <v>8</v>
      </c>
      <c r="F9" s="1" t="s">
        <v>9</v>
      </c>
      <c r="G9" s="1" t="s">
        <v>16</v>
      </c>
    </row>
    <row r="10" spans="1:12">
      <c r="C10" s="9"/>
      <c r="D10" s="10"/>
      <c r="E10" s="10"/>
      <c r="F10" s="4">
        <f>D10*E10</f>
        <v>0</v>
      </c>
      <c r="G10" s="9"/>
    </row>
    <row r="11" spans="1:12">
      <c r="C11" s="9"/>
      <c r="D11" s="10"/>
      <c r="E11" s="10"/>
      <c r="F11" s="4">
        <f t="shared" ref="F11:F12" si="0">D11*E11</f>
        <v>0</v>
      </c>
      <c r="G11" s="9"/>
    </row>
    <row r="12" spans="1:12">
      <c r="C12" s="9"/>
      <c r="D12" s="10"/>
      <c r="E12" s="10"/>
      <c r="F12" s="4">
        <f t="shared" si="0"/>
        <v>0</v>
      </c>
      <c r="G12" s="9"/>
    </row>
    <row r="13" spans="1:12">
      <c r="C13" s="3" t="s">
        <v>24</v>
      </c>
      <c r="D13" s="5"/>
      <c r="E13" s="5"/>
      <c r="F13" s="4">
        <f>SUM(F10:F12)</f>
        <v>0</v>
      </c>
      <c r="G13" s="2"/>
    </row>
    <row r="15" spans="1:12">
      <c r="B15" t="s">
        <v>4</v>
      </c>
    </row>
    <row r="16" spans="1:12">
      <c r="B16" t="s">
        <v>22</v>
      </c>
      <c r="D16" s="69"/>
      <c r="E16" s="69"/>
      <c r="F16" s="69"/>
      <c r="G16" s="69"/>
      <c r="H16" s="69"/>
      <c r="I16" s="69"/>
      <c r="J16" s="69"/>
    </row>
    <row r="17" spans="2:12">
      <c r="B17" t="s">
        <v>23</v>
      </c>
    </row>
    <row r="18" spans="2:12" ht="18.75" customHeight="1">
      <c r="C18" s="61" t="s">
        <v>10</v>
      </c>
      <c r="D18" s="70" t="s">
        <v>13</v>
      </c>
      <c r="E18" s="63" t="s">
        <v>15</v>
      </c>
      <c r="F18" s="65"/>
      <c r="G18" s="63" t="s">
        <v>14</v>
      </c>
      <c r="H18" s="65"/>
      <c r="I18" s="61" t="s">
        <v>12</v>
      </c>
      <c r="J18" s="61" t="s">
        <v>16</v>
      </c>
    </row>
    <row r="19" spans="2:12">
      <c r="C19" s="62"/>
      <c r="D19" s="71"/>
      <c r="E19" s="1" t="s">
        <v>9</v>
      </c>
      <c r="F19" s="1" t="s">
        <v>17</v>
      </c>
      <c r="G19" s="1" t="s">
        <v>9</v>
      </c>
      <c r="H19" s="1" t="s">
        <v>17</v>
      </c>
      <c r="I19" s="62"/>
      <c r="J19" s="62"/>
    </row>
    <row r="20" spans="2:12">
      <c r="C20" s="9"/>
      <c r="D20" s="10"/>
      <c r="E20" s="10"/>
      <c r="F20" s="12"/>
      <c r="G20" s="10"/>
      <c r="H20" s="12"/>
      <c r="I20" s="12"/>
      <c r="J20" s="9"/>
    </row>
    <row r="21" spans="2:12">
      <c r="C21" s="9"/>
      <c r="D21" s="10"/>
      <c r="E21" s="10"/>
      <c r="F21" s="12"/>
      <c r="G21" s="10"/>
      <c r="H21" s="12"/>
      <c r="I21" s="12"/>
      <c r="J21" s="9"/>
    </row>
    <row r="22" spans="2:12">
      <c r="C22" s="9"/>
      <c r="D22" s="10"/>
      <c r="E22" s="10"/>
      <c r="F22" s="12"/>
      <c r="G22" s="10"/>
      <c r="H22" s="12"/>
      <c r="I22" s="12"/>
      <c r="J22" s="9"/>
    </row>
    <row r="23" spans="2:12">
      <c r="C23" s="3" t="s">
        <v>24</v>
      </c>
      <c r="D23" s="4">
        <f>SUM(D20:D22)</f>
        <v>0</v>
      </c>
      <c r="E23" s="4">
        <f t="shared" ref="E23:G23" si="1">SUM(E20:E22)</f>
        <v>0</v>
      </c>
      <c r="F23" s="2"/>
      <c r="G23" s="4">
        <f t="shared" si="1"/>
        <v>0</v>
      </c>
      <c r="H23" s="2"/>
      <c r="I23" s="2"/>
      <c r="J23" s="2"/>
    </row>
    <row r="24" spans="2:12">
      <c r="C24" t="s">
        <v>25</v>
      </c>
      <c r="D24" s="7"/>
      <c r="E24" s="7"/>
      <c r="F24" s="8"/>
      <c r="G24" s="7"/>
      <c r="H24" s="8"/>
      <c r="I24" s="8"/>
      <c r="J24" s="8"/>
    </row>
    <row r="25" spans="2:12">
      <c r="C25" t="s">
        <v>28</v>
      </c>
      <c r="D25" s="7"/>
      <c r="E25" s="7"/>
      <c r="F25" s="8"/>
      <c r="G25" s="7"/>
      <c r="H25" s="8"/>
      <c r="I25" s="8"/>
      <c r="J25" s="8"/>
    </row>
    <row r="27" spans="2:12">
      <c r="B27" t="s">
        <v>5</v>
      </c>
    </row>
    <row r="28" spans="2:12">
      <c r="B28" t="s">
        <v>22</v>
      </c>
      <c r="D28" s="69"/>
      <c r="E28" s="69"/>
      <c r="F28" s="69"/>
      <c r="G28" s="69"/>
      <c r="H28" s="69"/>
      <c r="I28" s="69"/>
      <c r="J28" s="69"/>
    </row>
    <row r="29" spans="2:12">
      <c r="B29" t="s">
        <v>23</v>
      </c>
    </row>
    <row r="30" spans="2:12">
      <c r="C30" s="61" t="s">
        <v>18</v>
      </c>
      <c r="D30" s="63" t="s">
        <v>19</v>
      </c>
      <c r="E30" s="64"/>
      <c r="F30" s="64"/>
      <c r="G30" s="65"/>
      <c r="H30" s="63" t="s">
        <v>21</v>
      </c>
      <c r="I30" s="64"/>
      <c r="J30" s="64"/>
      <c r="K30" s="65"/>
      <c r="L30" s="61" t="s">
        <v>16</v>
      </c>
    </row>
    <row r="31" spans="2:12">
      <c r="C31" s="62"/>
      <c r="D31" s="13" t="s">
        <v>11</v>
      </c>
      <c r="E31" s="1" t="s">
        <v>7</v>
      </c>
      <c r="F31" s="1" t="s">
        <v>47</v>
      </c>
      <c r="G31" s="1" t="s">
        <v>9</v>
      </c>
      <c r="H31" s="1" t="s">
        <v>20</v>
      </c>
      <c r="I31" s="1" t="s">
        <v>43</v>
      </c>
      <c r="J31" s="1" t="s">
        <v>7</v>
      </c>
      <c r="K31" s="1" t="s">
        <v>9</v>
      </c>
      <c r="L31" s="62"/>
    </row>
    <row r="32" spans="2:12">
      <c r="C32" s="9"/>
      <c r="D32" s="10"/>
      <c r="E32" s="10"/>
      <c r="F32" s="10"/>
      <c r="G32" s="14">
        <f>D32*E32*F32</f>
        <v>0</v>
      </c>
      <c r="H32" s="9"/>
      <c r="I32" s="9"/>
      <c r="J32" s="10"/>
      <c r="K32" s="14">
        <f>I32*J32</f>
        <v>0</v>
      </c>
      <c r="L32" s="9"/>
    </row>
    <row r="33" spans="3:12">
      <c r="C33" s="9"/>
      <c r="D33" s="10"/>
      <c r="E33" s="10"/>
      <c r="F33" s="10"/>
      <c r="G33" s="14">
        <f t="shared" ref="G33:G34" si="2">D33*E33*F33</f>
        <v>0</v>
      </c>
      <c r="H33" s="9"/>
      <c r="I33" s="9"/>
      <c r="J33" s="10"/>
      <c r="K33" s="14">
        <f t="shared" ref="K33:K34" si="3">I33*J33</f>
        <v>0</v>
      </c>
      <c r="L33" s="9"/>
    </row>
    <row r="34" spans="3:12">
      <c r="C34" s="9"/>
      <c r="D34" s="10"/>
      <c r="E34" s="10"/>
      <c r="F34" s="10"/>
      <c r="G34" s="14">
        <f t="shared" si="2"/>
        <v>0</v>
      </c>
      <c r="H34" s="9"/>
      <c r="I34" s="9"/>
      <c r="J34" s="10"/>
      <c r="K34" s="14">
        <f t="shared" si="3"/>
        <v>0</v>
      </c>
      <c r="L34" s="9"/>
    </row>
    <row r="35" spans="3:12">
      <c r="C35" s="3" t="s">
        <v>24</v>
      </c>
      <c r="D35" s="4">
        <f>SUM(D32:D34)</f>
        <v>0</v>
      </c>
      <c r="E35" s="5"/>
      <c r="F35" s="5"/>
      <c r="G35" s="4">
        <f>SUM(G32:G34)</f>
        <v>0</v>
      </c>
      <c r="H35" s="2"/>
      <c r="I35" s="2"/>
      <c r="J35" s="5"/>
      <c r="K35" s="4">
        <f t="shared" ref="K35" si="4">SUM(K32:K34)</f>
        <v>0</v>
      </c>
      <c r="L35" s="2"/>
    </row>
    <row r="36" spans="3:12">
      <c r="C36" t="s">
        <v>26</v>
      </c>
    </row>
    <row r="37" spans="3:12">
      <c r="C37" t="s">
        <v>35</v>
      </c>
    </row>
    <row r="38" spans="3:12">
      <c r="C38" t="s">
        <v>44</v>
      </c>
    </row>
  </sheetData>
  <mergeCells count="14">
    <mergeCell ref="L30:L31"/>
    <mergeCell ref="D30:G30"/>
    <mergeCell ref="A4:L4"/>
    <mergeCell ref="D7:J7"/>
    <mergeCell ref="D16:J16"/>
    <mergeCell ref="D28:J28"/>
    <mergeCell ref="H30:K30"/>
    <mergeCell ref="C30:C31"/>
    <mergeCell ref="E18:F18"/>
    <mergeCell ref="G18:H18"/>
    <mergeCell ref="C18:C19"/>
    <mergeCell ref="D18:D19"/>
    <mergeCell ref="I18:I19"/>
    <mergeCell ref="J18:J19"/>
  </mergeCells>
  <phoneticPr fontId="2"/>
  <pageMargins left="0.7" right="0.7" top="0.75" bottom="0.75" header="0.3" footer="0.3"/>
  <pageSetup paperSize="9" scale="6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4</xdr:row>
                    <xdr:rowOff>200025</xdr:rowOff>
                  </from>
                  <to>
                    <xdr:col>0</xdr:col>
                    <xdr:colOff>304800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13</xdr:row>
                    <xdr:rowOff>171450</xdr:rowOff>
                  </from>
                  <to>
                    <xdr:col>0</xdr:col>
                    <xdr:colOff>323850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25</xdr:row>
                    <xdr:rowOff>171450</xdr:rowOff>
                  </from>
                  <to>
                    <xdr:col>0</xdr:col>
                    <xdr:colOff>314325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B914-6221-4E73-BA14-23C30449663C}">
  <sheetPr>
    <pageSetUpPr fitToPage="1"/>
  </sheetPr>
  <dimension ref="A1:L39"/>
  <sheetViews>
    <sheetView view="pageBreakPreview" zoomScale="60" zoomScaleNormal="100" workbookViewId="0">
      <selection activeCell="A5" sqref="A5"/>
    </sheetView>
  </sheetViews>
  <sheetFormatPr defaultRowHeight="18.75"/>
  <cols>
    <col min="1" max="1" width="4.625" customWidth="1"/>
    <col min="2" max="2" width="3.875" customWidth="1"/>
    <col min="3" max="3" width="21.125" customWidth="1"/>
    <col min="4" max="12" width="15" customWidth="1"/>
  </cols>
  <sheetData>
    <row r="1" spans="1:12">
      <c r="A1" t="s">
        <v>50</v>
      </c>
    </row>
    <row r="3" spans="1:12">
      <c r="A3" s="6" t="s">
        <v>1</v>
      </c>
      <c r="B3" s="6"/>
      <c r="C3" s="6"/>
    </row>
    <row r="4" spans="1:12" ht="27" customHeight="1">
      <c r="A4" s="66" t="s">
        <v>86</v>
      </c>
      <c r="B4" s="67"/>
      <c r="C4" s="67"/>
      <c r="D4" s="67"/>
      <c r="E4" s="67"/>
      <c r="F4" s="67"/>
      <c r="G4" s="67"/>
      <c r="H4" s="67"/>
      <c r="I4" s="67"/>
      <c r="J4" s="67"/>
      <c r="K4" s="68"/>
      <c r="L4" s="68"/>
    </row>
    <row r="6" spans="1:12">
      <c r="A6" t="s">
        <v>2</v>
      </c>
      <c r="B6" t="s">
        <v>3</v>
      </c>
    </row>
    <row r="7" spans="1:12">
      <c r="B7" t="s">
        <v>30</v>
      </c>
      <c r="D7" s="69"/>
      <c r="E7" s="69"/>
      <c r="F7" s="69"/>
      <c r="G7" s="69"/>
      <c r="H7" s="69"/>
      <c r="I7" s="69"/>
      <c r="J7" s="69"/>
    </row>
    <row r="8" spans="1:12">
      <c r="B8" t="s">
        <v>31</v>
      </c>
    </row>
    <row r="9" spans="1:12">
      <c r="C9" s="1" t="s">
        <v>6</v>
      </c>
      <c r="D9" s="1" t="s">
        <v>7</v>
      </c>
      <c r="E9" s="1" t="s">
        <v>8</v>
      </c>
      <c r="F9" s="1" t="s">
        <v>9</v>
      </c>
      <c r="G9" s="1" t="s">
        <v>33</v>
      </c>
    </row>
    <row r="10" spans="1:12">
      <c r="C10" s="9"/>
      <c r="D10" s="10"/>
      <c r="E10" s="10"/>
      <c r="F10" s="4">
        <f>D10*E10</f>
        <v>0</v>
      </c>
      <c r="G10" s="9"/>
    </row>
    <row r="11" spans="1:12">
      <c r="C11" s="9"/>
      <c r="D11" s="10"/>
      <c r="E11" s="10"/>
      <c r="F11" s="4">
        <f t="shared" ref="F11:F12" si="0">D11*E11</f>
        <v>0</v>
      </c>
      <c r="G11" s="9"/>
    </row>
    <row r="12" spans="1:12">
      <c r="C12" s="9"/>
      <c r="D12" s="10"/>
      <c r="E12" s="10"/>
      <c r="F12" s="4">
        <f t="shared" si="0"/>
        <v>0</v>
      </c>
      <c r="G12" s="9"/>
    </row>
    <row r="13" spans="1:12">
      <c r="C13" s="3" t="s">
        <v>24</v>
      </c>
      <c r="D13" s="5"/>
      <c r="E13" s="5"/>
      <c r="F13" s="4">
        <f>SUM(F10:F12)</f>
        <v>0</v>
      </c>
      <c r="G13" s="2"/>
    </row>
    <row r="14" spans="1:12">
      <c r="C14" t="s">
        <v>32</v>
      </c>
      <c r="D14" s="7"/>
      <c r="E14" s="7"/>
      <c r="F14" s="7"/>
      <c r="G14" s="8"/>
    </row>
    <row r="16" spans="1:12">
      <c r="B16" t="s">
        <v>4</v>
      </c>
    </row>
    <row r="17" spans="2:12">
      <c r="B17" t="s">
        <v>30</v>
      </c>
      <c r="D17" s="69"/>
      <c r="E17" s="69"/>
      <c r="F17" s="69"/>
      <c r="G17" s="69"/>
      <c r="H17" s="69"/>
      <c r="I17" s="69"/>
      <c r="J17" s="69"/>
    </row>
    <row r="18" spans="2:12">
      <c r="B18" t="s">
        <v>31</v>
      </c>
    </row>
    <row r="19" spans="2:12" ht="18.75" customHeight="1">
      <c r="C19" s="61" t="s">
        <v>10</v>
      </c>
      <c r="D19" s="70" t="s">
        <v>34</v>
      </c>
      <c r="E19" s="63" t="s">
        <v>15</v>
      </c>
      <c r="F19" s="65"/>
      <c r="G19" s="63" t="s">
        <v>14</v>
      </c>
      <c r="H19" s="65"/>
      <c r="I19" s="61" t="s">
        <v>12</v>
      </c>
      <c r="J19" s="61" t="s">
        <v>33</v>
      </c>
    </row>
    <row r="20" spans="2:12">
      <c r="C20" s="62"/>
      <c r="D20" s="71"/>
      <c r="E20" s="1" t="s">
        <v>9</v>
      </c>
      <c r="F20" s="1" t="s">
        <v>17</v>
      </c>
      <c r="G20" s="1" t="s">
        <v>9</v>
      </c>
      <c r="H20" s="1" t="s">
        <v>17</v>
      </c>
      <c r="I20" s="62"/>
      <c r="J20" s="62"/>
    </row>
    <row r="21" spans="2:12">
      <c r="C21" s="9"/>
      <c r="D21" s="10"/>
      <c r="E21" s="10"/>
      <c r="F21" s="12"/>
      <c r="G21" s="10"/>
      <c r="H21" s="12"/>
      <c r="I21" s="9"/>
      <c r="J21" s="9"/>
    </row>
    <row r="22" spans="2:12">
      <c r="C22" s="9"/>
      <c r="D22" s="10"/>
      <c r="E22" s="10"/>
      <c r="F22" s="12"/>
      <c r="G22" s="10"/>
      <c r="H22" s="12"/>
      <c r="I22" s="9"/>
      <c r="J22" s="9"/>
    </row>
    <row r="23" spans="2:12">
      <c r="C23" s="9"/>
      <c r="D23" s="10"/>
      <c r="E23" s="10"/>
      <c r="F23" s="12"/>
      <c r="G23" s="10"/>
      <c r="H23" s="12"/>
      <c r="I23" s="9"/>
      <c r="J23" s="9"/>
    </row>
    <row r="24" spans="2:12">
      <c r="C24" s="3" t="s">
        <v>24</v>
      </c>
      <c r="D24" s="4">
        <f>SUM(D21:D23)</f>
        <v>0</v>
      </c>
      <c r="E24" s="4">
        <f t="shared" ref="E24:G24" si="1">SUM(E21:E23)</f>
        <v>0</v>
      </c>
      <c r="F24" s="2"/>
      <c r="G24" s="4">
        <f t="shared" si="1"/>
        <v>0</v>
      </c>
      <c r="H24" s="2"/>
      <c r="I24" s="2"/>
      <c r="J24" s="2"/>
    </row>
    <row r="25" spans="2:12">
      <c r="C25" t="s">
        <v>25</v>
      </c>
      <c r="D25" s="7"/>
      <c r="E25" s="7"/>
      <c r="F25" s="8"/>
      <c r="G25" s="7"/>
      <c r="H25" s="8"/>
      <c r="I25" s="8"/>
      <c r="J25" s="8"/>
    </row>
    <row r="26" spans="2:12">
      <c r="C26" t="s">
        <v>28</v>
      </c>
      <c r="D26" s="7"/>
      <c r="E26" s="7"/>
      <c r="F26" s="8"/>
      <c r="G26" s="7"/>
      <c r="H26" s="8"/>
      <c r="I26" s="8"/>
      <c r="J26" s="8"/>
    </row>
    <row r="28" spans="2:12">
      <c r="B28" t="s">
        <v>5</v>
      </c>
    </row>
    <row r="29" spans="2:12">
      <c r="B29" t="s">
        <v>30</v>
      </c>
      <c r="D29" s="69"/>
      <c r="E29" s="69"/>
      <c r="F29" s="69"/>
      <c r="G29" s="69"/>
      <c r="H29" s="69"/>
      <c r="I29" s="69"/>
      <c r="J29" s="69"/>
    </row>
    <row r="30" spans="2:12">
      <c r="B30" t="s">
        <v>31</v>
      </c>
    </row>
    <row r="31" spans="2:12">
      <c r="C31" s="61" t="s">
        <v>18</v>
      </c>
      <c r="D31" s="63" t="s">
        <v>19</v>
      </c>
      <c r="E31" s="64"/>
      <c r="F31" s="64"/>
      <c r="G31" s="65"/>
      <c r="H31" s="63" t="s">
        <v>21</v>
      </c>
      <c r="I31" s="64"/>
      <c r="J31" s="64"/>
      <c r="K31" s="65"/>
      <c r="L31" s="61" t="s">
        <v>33</v>
      </c>
    </row>
    <row r="32" spans="2:12">
      <c r="C32" s="62"/>
      <c r="D32" s="13" t="s">
        <v>11</v>
      </c>
      <c r="E32" s="1" t="s">
        <v>7</v>
      </c>
      <c r="F32" s="1" t="s">
        <v>47</v>
      </c>
      <c r="G32" s="1" t="s">
        <v>9</v>
      </c>
      <c r="H32" s="1" t="s">
        <v>20</v>
      </c>
      <c r="I32" s="1" t="s">
        <v>43</v>
      </c>
      <c r="J32" s="1" t="s">
        <v>7</v>
      </c>
      <c r="K32" s="1" t="s">
        <v>9</v>
      </c>
      <c r="L32" s="62"/>
    </row>
    <row r="33" spans="3:12">
      <c r="C33" s="9"/>
      <c r="D33" s="10"/>
      <c r="E33" s="10"/>
      <c r="F33" s="10"/>
      <c r="G33" s="14">
        <f>D33*E33*F33</f>
        <v>0</v>
      </c>
      <c r="H33" s="9"/>
      <c r="I33" s="9"/>
      <c r="J33" s="10"/>
      <c r="K33" s="14">
        <f>I33*J33</f>
        <v>0</v>
      </c>
      <c r="L33" s="9"/>
    </row>
    <row r="34" spans="3:12">
      <c r="C34" s="9"/>
      <c r="D34" s="10"/>
      <c r="E34" s="10"/>
      <c r="F34" s="10"/>
      <c r="G34" s="14">
        <f t="shared" ref="G34:G35" si="2">D34*E34*F34</f>
        <v>0</v>
      </c>
      <c r="H34" s="9"/>
      <c r="I34" s="9"/>
      <c r="J34" s="10"/>
      <c r="K34" s="14">
        <f t="shared" ref="K34:K35" si="3">I34*J34</f>
        <v>0</v>
      </c>
      <c r="L34" s="9"/>
    </row>
    <row r="35" spans="3:12">
      <c r="C35" s="9"/>
      <c r="D35" s="10"/>
      <c r="E35" s="10"/>
      <c r="F35" s="10"/>
      <c r="G35" s="14">
        <f t="shared" si="2"/>
        <v>0</v>
      </c>
      <c r="H35" s="9"/>
      <c r="I35" s="9"/>
      <c r="J35" s="10"/>
      <c r="K35" s="14">
        <f t="shared" si="3"/>
        <v>0</v>
      </c>
      <c r="L35" s="9"/>
    </row>
    <row r="36" spans="3:12">
      <c r="C36" s="3" t="s">
        <v>24</v>
      </c>
      <c r="D36" s="4">
        <f>SUM(D33:D35)</f>
        <v>0</v>
      </c>
      <c r="E36" s="5"/>
      <c r="F36" s="5"/>
      <c r="G36" s="4">
        <f t="shared" ref="G36:K36" si="4">SUM(G33:G35)</f>
        <v>0</v>
      </c>
      <c r="H36" s="2"/>
      <c r="I36" s="2"/>
      <c r="J36" s="5"/>
      <c r="K36" s="4">
        <f t="shared" si="4"/>
        <v>0</v>
      </c>
      <c r="L36" s="2"/>
    </row>
    <row r="37" spans="3:12">
      <c r="C37" t="s">
        <v>26</v>
      </c>
    </row>
    <row r="38" spans="3:12">
      <c r="C38" t="s">
        <v>27</v>
      </c>
    </row>
    <row r="39" spans="3:12">
      <c r="C39" t="s">
        <v>44</v>
      </c>
    </row>
  </sheetData>
  <mergeCells count="14">
    <mergeCell ref="L31:L32"/>
    <mergeCell ref="D31:G31"/>
    <mergeCell ref="A4:L4"/>
    <mergeCell ref="D29:J29"/>
    <mergeCell ref="C31:C32"/>
    <mergeCell ref="H31:K31"/>
    <mergeCell ref="D7:J7"/>
    <mergeCell ref="D17:J17"/>
    <mergeCell ref="C19:C20"/>
    <mergeCell ref="D19:D20"/>
    <mergeCell ref="E19:F19"/>
    <mergeCell ref="G19:H19"/>
    <mergeCell ref="I19:I20"/>
    <mergeCell ref="J19:J20"/>
  </mergeCells>
  <phoneticPr fontId="2"/>
  <pageMargins left="0.7" right="0.7" top="0.75" bottom="0.75" header="0.3" footer="0.3"/>
  <pageSetup paperSize="9" scale="6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4</xdr:row>
                    <xdr:rowOff>200025</xdr:rowOff>
                  </from>
                  <to>
                    <xdr:col>0</xdr:col>
                    <xdr:colOff>304800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14</xdr:row>
                    <xdr:rowOff>171450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26</xdr:row>
                    <xdr:rowOff>171450</xdr:rowOff>
                  </from>
                  <to>
                    <xdr:col>0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0F4F-B287-4A6F-8D40-6966DF0EDD10}">
  <sheetPr>
    <pageSetUpPr fitToPage="1"/>
  </sheetPr>
  <dimension ref="A1:L38"/>
  <sheetViews>
    <sheetView view="pageBreakPreview" topLeftCell="A7" zoomScale="60" zoomScaleNormal="100" workbookViewId="0">
      <selection activeCell="J11" sqref="J11"/>
    </sheetView>
  </sheetViews>
  <sheetFormatPr defaultRowHeight="18.75"/>
  <cols>
    <col min="1" max="1" width="4.625" customWidth="1"/>
    <col min="2" max="2" width="3.875" customWidth="1"/>
    <col min="3" max="3" width="20.25" customWidth="1"/>
    <col min="4" max="9" width="15" customWidth="1"/>
    <col min="10" max="10" width="14.75" customWidth="1"/>
    <col min="11" max="12" width="15" customWidth="1"/>
  </cols>
  <sheetData>
    <row r="1" spans="1:12">
      <c r="A1" t="s">
        <v>51</v>
      </c>
    </row>
    <row r="3" spans="1:12">
      <c r="A3" s="6" t="s">
        <v>1</v>
      </c>
      <c r="B3" s="6"/>
      <c r="C3" s="6"/>
    </row>
    <row r="4" spans="1:12" ht="27" customHeight="1">
      <c r="A4" s="66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8"/>
      <c r="L4" s="68"/>
    </row>
    <row r="6" spans="1:12">
      <c r="A6" t="s">
        <v>2</v>
      </c>
      <c r="B6" t="s">
        <v>3</v>
      </c>
    </row>
    <row r="7" spans="1:12">
      <c r="B7" t="s">
        <v>22</v>
      </c>
      <c r="D7" s="69" t="s">
        <v>38</v>
      </c>
      <c r="E7" s="69"/>
      <c r="F7" s="69"/>
      <c r="G7" s="69"/>
      <c r="H7" s="69"/>
      <c r="I7" s="69"/>
      <c r="J7" s="69"/>
    </row>
    <row r="8" spans="1:12">
      <c r="B8" t="s">
        <v>23</v>
      </c>
    </row>
    <row r="9" spans="1:12">
      <c r="C9" s="1" t="s">
        <v>6</v>
      </c>
      <c r="D9" s="1" t="s">
        <v>7</v>
      </c>
      <c r="E9" s="1" t="s">
        <v>8</v>
      </c>
      <c r="F9" s="1" t="s">
        <v>9</v>
      </c>
      <c r="G9" s="1" t="s">
        <v>16</v>
      </c>
    </row>
    <row r="10" spans="1:12">
      <c r="C10" s="9" t="s">
        <v>36</v>
      </c>
      <c r="D10" s="10">
        <v>120000</v>
      </c>
      <c r="E10" s="10">
        <v>3</v>
      </c>
      <c r="F10" s="4">
        <f>D10*E10</f>
        <v>360000</v>
      </c>
      <c r="G10" s="11">
        <v>45595</v>
      </c>
    </row>
    <row r="11" spans="1:12">
      <c r="C11" s="9"/>
      <c r="D11" s="10"/>
      <c r="E11" s="10"/>
      <c r="F11" s="4">
        <f t="shared" ref="F11:F12" si="0">D11*E11</f>
        <v>0</v>
      </c>
      <c r="G11" s="9"/>
    </row>
    <row r="12" spans="1:12">
      <c r="C12" s="9"/>
      <c r="D12" s="10"/>
      <c r="E12" s="10"/>
      <c r="F12" s="4">
        <f t="shared" si="0"/>
        <v>0</v>
      </c>
      <c r="G12" s="9"/>
    </row>
    <row r="13" spans="1:12">
      <c r="C13" s="3" t="s">
        <v>24</v>
      </c>
      <c r="D13" s="5"/>
      <c r="E13" s="5"/>
      <c r="F13" s="4">
        <f>SUM(F10:F12)</f>
        <v>360000</v>
      </c>
      <c r="G13" s="2"/>
    </row>
    <row r="15" spans="1:12">
      <c r="B15" t="s">
        <v>4</v>
      </c>
    </row>
    <row r="16" spans="1:12">
      <c r="B16" t="s">
        <v>22</v>
      </c>
      <c r="D16" s="69" t="s">
        <v>37</v>
      </c>
      <c r="E16" s="69"/>
      <c r="F16" s="69"/>
      <c r="G16" s="69"/>
      <c r="H16" s="69"/>
      <c r="I16" s="69"/>
      <c r="J16" s="69"/>
    </row>
    <row r="17" spans="2:12">
      <c r="B17" t="s">
        <v>23</v>
      </c>
    </row>
    <row r="18" spans="2:12" ht="18.75" customHeight="1">
      <c r="C18" s="61" t="s">
        <v>10</v>
      </c>
      <c r="D18" s="70" t="s">
        <v>13</v>
      </c>
      <c r="E18" s="63" t="s">
        <v>15</v>
      </c>
      <c r="F18" s="65"/>
      <c r="G18" s="63" t="s">
        <v>14</v>
      </c>
      <c r="H18" s="65"/>
      <c r="I18" s="61" t="s">
        <v>12</v>
      </c>
      <c r="J18" s="61" t="s">
        <v>16</v>
      </c>
    </row>
    <row r="19" spans="2:12">
      <c r="C19" s="62"/>
      <c r="D19" s="71"/>
      <c r="E19" s="1" t="s">
        <v>9</v>
      </c>
      <c r="F19" s="1" t="s">
        <v>17</v>
      </c>
      <c r="G19" s="1" t="s">
        <v>9</v>
      </c>
      <c r="H19" s="1" t="s">
        <v>17</v>
      </c>
      <c r="I19" s="62"/>
      <c r="J19" s="62"/>
    </row>
    <row r="20" spans="2:12" ht="37.5">
      <c r="C20" s="9" t="s">
        <v>39</v>
      </c>
      <c r="D20" s="10">
        <v>5</v>
      </c>
      <c r="E20" s="10">
        <v>180000</v>
      </c>
      <c r="F20" s="72" t="s">
        <v>91</v>
      </c>
      <c r="G20" s="10">
        <v>100000</v>
      </c>
      <c r="H20" s="12" t="s">
        <v>92</v>
      </c>
      <c r="I20" s="9" t="s">
        <v>40</v>
      </c>
      <c r="J20" s="11">
        <v>45962</v>
      </c>
    </row>
    <row r="21" spans="2:12">
      <c r="C21" s="9"/>
      <c r="D21" s="10"/>
      <c r="E21" s="10"/>
      <c r="F21" s="12"/>
      <c r="G21" s="10"/>
      <c r="H21" s="12"/>
      <c r="I21" s="9"/>
      <c r="J21" s="9"/>
    </row>
    <row r="22" spans="2:12">
      <c r="C22" s="9"/>
      <c r="D22" s="10"/>
      <c r="E22" s="10"/>
      <c r="F22" s="12"/>
      <c r="G22" s="10"/>
      <c r="H22" s="12"/>
      <c r="I22" s="9"/>
      <c r="J22" s="9"/>
    </row>
    <row r="23" spans="2:12">
      <c r="C23" s="3" t="s">
        <v>24</v>
      </c>
      <c r="D23" s="4">
        <f>SUM(D20:D22)</f>
        <v>5</v>
      </c>
      <c r="E23" s="4">
        <f t="shared" ref="E23:G23" si="1">SUM(E20:E22)</f>
        <v>180000</v>
      </c>
      <c r="F23" s="2"/>
      <c r="G23" s="4">
        <f t="shared" si="1"/>
        <v>100000</v>
      </c>
      <c r="H23" s="2"/>
      <c r="I23" s="2"/>
      <c r="J23" s="2"/>
    </row>
    <row r="24" spans="2:12">
      <c r="C24" t="s">
        <v>25</v>
      </c>
      <c r="D24" s="7"/>
      <c r="E24" s="7"/>
      <c r="F24" s="8"/>
      <c r="G24" s="7"/>
      <c r="H24" s="8"/>
      <c r="I24" s="8"/>
      <c r="J24" s="8"/>
    </row>
    <row r="25" spans="2:12">
      <c r="C25" t="s">
        <v>28</v>
      </c>
      <c r="D25" s="7"/>
      <c r="E25" s="7"/>
      <c r="F25" s="8"/>
      <c r="G25" s="7"/>
      <c r="H25" s="8"/>
      <c r="I25" s="8"/>
      <c r="J25" s="8"/>
    </row>
    <row r="27" spans="2:12">
      <c r="B27" t="s">
        <v>5</v>
      </c>
    </row>
    <row r="28" spans="2:12">
      <c r="B28" t="s">
        <v>22</v>
      </c>
      <c r="D28" s="69" t="s">
        <v>48</v>
      </c>
      <c r="E28" s="69"/>
      <c r="F28" s="69"/>
      <c r="G28" s="69"/>
      <c r="H28" s="69"/>
      <c r="I28" s="69"/>
      <c r="J28" s="69"/>
    </row>
    <row r="29" spans="2:12">
      <c r="B29" t="s">
        <v>23</v>
      </c>
    </row>
    <row r="30" spans="2:12">
      <c r="C30" s="61" t="s">
        <v>18</v>
      </c>
      <c r="D30" s="63" t="s">
        <v>19</v>
      </c>
      <c r="E30" s="64"/>
      <c r="F30" s="64"/>
      <c r="G30" s="65"/>
      <c r="H30" s="63" t="s">
        <v>21</v>
      </c>
      <c r="I30" s="64"/>
      <c r="J30" s="64"/>
      <c r="K30" s="65"/>
      <c r="L30" s="61" t="s">
        <v>16</v>
      </c>
    </row>
    <row r="31" spans="2:12">
      <c r="C31" s="62"/>
      <c r="D31" s="13" t="s">
        <v>11</v>
      </c>
      <c r="E31" s="1" t="s">
        <v>7</v>
      </c>
      <c r="F31" s="1" t="s">
        <v>47</v>
      </c>
      <c r="G31" s="1" t="s">
        <v>9</v>
      </c>
      <c r="H31" s="1" t="s">
        <v>20</v>
      </c>
      <c r="I31" s="1" t="s">
        <v>43</v>
      </c>
      <c r="J31" s="1" t="s">
        <v>7</v>
      </c>
      <c r="K31" s="1" t="s">
        <v>9</v>
      </c>
      <c r="L31" s="62"/>
    </row>
    <row r="32" spans="2:12">
      <c r="C32" s="9" t="s">
        <v>41</v>
      </c>
      <c r="D32" s="10">
        <v>1</v>
      </c>
      <c r="E32" s="10">
        <v>10000</v>
      </c>
      <c r="F32" s="10">
        <v>12</v>
      </c>
      <c r="G32" s="14">
        <f>D32*E32*F32</f>
        <v>120000</v>
      </c>
      <c r="H32" s="9" t="s">
        <v>42</v>
      </c>
      <c r="I32" s="9">
        <v>1</v>
      </c>
      <c r="J32" s="10">
        <v>50000</v>
      </c>
      <c r="K32" s="14">
        <f>I32*J32</f>
        <v>50000</v>
      </c>
      <c r="L32" s="11">
        <v>45748</v>
      </c>
    </row>
    <row r="33" spans="3:12">
      <c r="C33" s="9"/>
      <c r="D33" s="10"/>
      <c r="E33" s="10"/>
      <c r="F33" s="10"/>
      <c r="G33" s="14">
        <f t="shared" ref="G33:G34" si="2">D33*E33*F33</f>
        <v>0</v>
      </c>
      <c r="H33" s="9"/>
      <c r="I33" s="9"/>
      <c r="J33" s="10"/>
      <c r="K33" s="14">
        <f t="shared" ref="K33:K34" si="3">I33*J33</f>
        <v>0</v>
      </c>
      <c r="L33" s="9"/>
    </row>
    <row r="34" spans="3:12">
      <c r="C34" s="9"/>
      <c r="D34" s="10"/>
      <c r="E34" s="10"/>
      <c r="F34" s="10"/>
      <c r="G34" s="14">
        <f t="shared" si="2"/>
        <v>0</v>
      </c>
      <c r="H34" s="9"/>
      <c r="I34" s="9"/>
      <c r="J34" s="10"/>
      <c r="K34" s="14">
        <f t="shared" si="3"/>
        <v>0</v>
      </c>
      <c r="L34" s="9"/>
    </row>
    <row r="35" spans="3:12">
      <c r="C35" s="3" t="s">
        <v>24</v>
      </c>
      <c r="D35" s="4">
        <f>SUM(D32:D34)</f>
        <v>1</v>
      </c>
      <c r="E35" s="5"/>
      <c r="F35" s="5"/>
      <c r="G35" s="4">
        <f t="shared" ref="G35:K35" si="4">SUM(G32:G34)</f>
        <v>120000</v>
      </c>
      <c r="H35" s="2"/>
      <c r="I35" s="2"/>
      <c r="J35" s="5"/>
      <c r="K35" s="4">
        <f t="shared" si="4"/>
        <v>50000</v>
      </c>
      <c r="L35" s="2"/>
    </row>
    <row r="36" spans="3:12">
      <c r="C36" t="s">
        <v>26</v>
      </c>
    </row>
    <row r="37" spans="3:12">
      <c r="C37" t="s">
        <v>35</v>
      </c>
    </row>
    <row r="38" spans="3:12">
      <c r="C38" t="s">
        <v>44</v>
      </c>
    </row>
  </sheetData>
  <mergeCells count="14">
    <mergeCell ref="L30:L31"/>
    <mergeCell ref="D30:G30"/>
    <mergeCell ref="A4:L4"/>
    <mergeCell ref="D28:J28"/>
    <mergeCell ref="C30:C31"/>
    <mergeCell ref="H30:K30"/>
    <mergeCell ref="D7:J7"/>
    <mergeCell ref="D16:J16"/>
    <mergeCell ref="C18:C19"/>
    <mergeCell ref="D18:D19"/>
    <mergeCell ref="E18:F18"/>
    <mergeCell ref="G18:H18"/>
    <mergeCell ref="I18:I19"/>
    <mergeCell ref="J18:J19"/>
  </mergeCells>
  <phoneticPr fontId="2"/>
  <pageMargins left="0.7" right="0.7" top="0.75" bottom="0.75" header="0.3" footer="0.3"/>
  <pageSetup paperSize="9" scale="6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4</xdr:row>
                    <xdr:rowOff>200025</xdr:rowOff>
                  </from>
                  <to>
                    <xdr:col>0</xdr:col>
                    <xdr:colOff>304800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13</xdr:row>
                    <xdr:rowOff>171450</xdr:rowOff>
                  </from>
                  <to>
                    <xdr:col>0</xdr:col>
                    <xdr:colOff>323850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25</xdr:row>
                    <xdr:rowOff>171450</xdr:rowOff>
                  </from>
                  <to>
                    <xdr:col>0</xdr:col>
                    <xdr:colOff>314325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F5BB-5650-474D-8F16-E13C11B22643}">
  <sheetPr>
    <pageSetUpPr fitToPage="1"/>
  </sheetPr>
  <dimension ref="A1:L39"/>
  <sheetViews>
    <sheetView view="pageBreakPreview" topLeftCell="A10" zoomScale="60" zoomScaleNormal="100" workbookViewId="0">
      <selection activeCell="I24" sqref="I24"/>
    </sheetView>
  </sheetViews>
  <sheetFormatPr defaultRowHeight="18.75"/>
  <cols>
    <col min="1" max="1" width="4.625" customWidth="1"/>
    <col min="2" max="2" width="3.875" customWidth="1"/>
    <col min="3" max="3" width="21.125" customWidth="1"/>
    <col min="4" max="12" width="15" customWidth="1"/>
  </cols>
  <sheetData>
    <row r="1" spans="1:12">
      <c r="A1" t="s">
        <v>50</v>
      </c>
    </row>
    <row r="3" spans="1:12">
      <c r="A3" s="6" t="s">
        <v>1</v>
      </c>
      <c r="B3" s="6"/>
      <c r="C3" s="6"/>
    </row>
    <row r="4" spans="1:12" ht="27" customHeight="1">
      <c r="A4" s="66" t="s">
        <v>29</v>
      </c>
      <c r="B4" s="67"/>
      <c r="C4" s="67"/>
      <c r="D4" s="67"/>
      <c r="E4" s="67"/>
      <c r="F4" s="67"/>
      <c r="G4" s="67"/>
      <c r="H4" s="67"/>
      <c r="I4" s="67"/>
      <c r="J4" s="67"/>
      <c r="K4" s="68"/>
      <c r="L4" s="68"/>
    </row>
    <row r="6" spans="1:12">
      <c r="A6" t="s">
        <v>2</v>
      </c>
      <c r="B6" t="s">
        <v>3</v>
      </c>
    </row>
    <row r="7" spans="1:12">
      <c r="B7" t="s">
        <v>30</v>
      </c>
      <c r="D7" s="69" t="s">
        <v>45</v>
      </c>
      <c r="E7" s="69"/>
      <c r="F7" s="69"/>
      <c r="G7" s="69"/>
      <c r="H7" s="69"/>
      <c r="I7" s="69"/>
      <c r="J7" s="69"/>
    </row>
    <row r="8" spans="1:12">
      <c r="B8" t="s">
        <v>31</v>
      </c>
    </row>
    <row r="9" spans="1:12">
      <c r="C9" s="1" t="s">
        <v>6</v>
      </c>
      <c r="D9" s="1" t="s">
        <v>7</v>
      </c>
      <c r="E9" s="1" t="s">
        <v>8</v>
      </c>
      <c r="F9" s="1" t="s">
        <v>9</v>
      </c>
      <c r="G9" s="1" t="s">
        <v>33</v>
      </c>
    </row>
    <row r="10" spans="1:12">
      <c r="C10" s="9" t="s">
        <v>36</v>
      </c>
      <c r="D10" s="10">
        <v>120000</v>
      </c>
      <c r="E10" s="10">
        <v>3</v>
      </c>
      <c r="F10" s="4">
        <f>D10*E10</f>
        <v>360000</v>
      </c>
      <c r="G10" s="11">
        <v>45595</v>
      </c>
    </row>
    <row r="11" spans="1:12">
      <c r="C11" s="9"/>
      <c r="D11" s="10"/>
      <c r="E11" s="10"/>
      <c r="F11" s="4">
        <f t="shared" ref="F11:F12" si="0">D11*E11</f>
        <v>0</v>
      </c>
      <c r="G11" s="9"/>
    </row>
    <row r="12" spans="1:12">
      <c r="C12" s="9"/>
      <c r="D12" s="10"/>
      <c r="E12" s="10"/>
      <c r="F12" s="4">
        <f t="shared" si="0"/>
        <v>0</v>
      </c>
      <c r="G12" s="9"/>
    </row>
    <row r="13" spans="1:12">
      <c r="C13" s="3" t="s">
        <v>24</v>
      </c>
      <c r="D13" s="5"/>
      <c r="E13" s="5"/>
      <c r="F13" s="4">
        <f>SUM(F10:F12)</f>
        <v>360000</v>
      </c>
      <c r="G13" s="2"/>
    </row>
    <row r="14" spans="1:12">
      <c r="C14" t="s">
        <v>32</v>
      </c>
      <c r="D14" s="7"/>
      <c r="E14" s="7"/>
      <c r="F14" s="7"/>
      <c r="G14" s="8"/>
    </row>
    <row r="16" spans="1:12">
      <c r="B16" t="s">
        <v>4</v>
      </c>
    </row>
    <row r="17" spans="2:12">
      <c r="B17" t="s">
        <v>30</v>
      </c>
      <c r="D17" s="69"/>
      <c r="E17" s="69"/>
      <c r="F17" s="69"/>
      <c r="G17" s="69"/>
      <c r="H17" s="69"/>
      <c r="I17" s="69"/>
      <c r="J17" s="69"/>
    </row>
    <row r="18" spans="2:12">
      <c r="B18" t="s">
        <v>31</v>
      </c>
    </row>
    <row r="19" spans="2:12" ht="18.75" customHeight="1">
      <c r="C19" s="61" t="s">
        <v>10</v>
      </c>
      <c r="D19" s="70" t="s">
        <v>34</v>
      </c>
      <c r="E19" s="63" t="s">
        <v>15</v>
      </c>
      <c r="F19" s="65"/>
      <c r="G19" s="63" t="s">
        <v>14</v>
      </c>
      <c r="H19" s="65"/>
      <c r="I19" s="61" t="s">
        <v>12</v>
      </c>
      <c r="J19" s="61" t="s">
        <v>33</v>
      </c>
    </row>
    <row r="20" spans="2:12">
      <c r="C20" s="62"/>
      <c r="D20" s="71"/>
      <c r="E20" s="1" t="s">
        <v>9</v>
      </c>
      <c r="F20" s="1" t="s">
        <v>17</v>
      </c>
      <c r="G20" s="1" t="s">
        <v>9</v>
      </c>
      <c r="H20" s="1" t="s">
        <v>17</v>
      </c>
      <c r="I20" s="62"/>
      <c r="J20" s="62"/>
    </row>
    <row r="21" spans="2:12" ht="37.5">
      <c r="C21" s="9" t="s">
        <v>39</v>
      </c>
      <c r="D21" s="10">
        <v>5</v>
      </c>
      <c r="E21" s="10">
        <v>180000</v>
      </c>
      <c r="F21" s="72" t="s">
        <v>91</v>
      </c>
      <c r="G21" s="10">
        <v>100000</v>
      </c>
      <c r="H21" s="12" t="s">
        <v>92</v>
      </c>
      <c r="I21" s="9" t="s">
        <v>40</v>
      </c>
      <c r="J21" s="11">
        <v>45962</v>
      </c>
    </row>
    <row r="22" spans="2:12">
      <c r="C22" s="9"/>
      <c r="D22" s="10"/>
      <c r="E22" s="10"/>
      <c r="F22" s="12"/>
      <c r="G22" s="10"/>
      <c r="H22" s="12"/>
      <c r="I22" s="9"/>
      <c r="J22" s="9"/>
    </row>
    <row r="23" spans="2:12">
      <c r="C23" s="9"/>
      <c r="D23" s="10"/>
      <c r="E23" s="10"/>
      <c r="F23" s="12"/>
      <c r="G23" s="10"/>
      <c r="H23" s="12"/>
      <c r="I23" s="9"/>
      <c r="J23" s="9"/>
    </row>
    <row r="24" spans="2:12">
      <c r="C24" s="3" t="s">
        <v>24</v>
      </c>
      <c r="D24" s="4">
        <f>SUM(D21:D23)</f>
        <v>5</v>
      </c>
      <c r="E24" s="4">
        <f t="shared" ref="E24:G24" si="1">SUM(E21:E23)</f>
        <v>180000</v>
      </c>
      <c r="F24" s="2"/>
      <c r="G24" s="4">
        <f t="shared" si="1"/>
        <v>100000</v>
      </c>
      <c r="H24" s="2"/>
      <c r="I24" s="2"/>
      <c r="J24" s="2"/>
    </row>
    <row r="25" spans="2:12">
      <c r="C25" t="s">
        <v>25</v>
      </c>
      <c r="D25" s="7"/>
      <c r="E25" s="7"/>
      <c r="F25" s="8"/>
      <c r="G25" s="7"/>
      <c r="H25" s="8"/>
      <c r="I25" s="8"/>
      <c r="J25" s="8"/>
    </row>
    <row r="26" spans="2:12">
      <c r="C26" t="s">
        <v>28</v>
      </c>
      <c r="D26" s="7"/>
      <c r="E26" s="7"/>
      <c r="F26" s="8"/>
      <c r="G26" s="7"/>
      <c r="H26" s="8"/>
      <c r="I26" s="8"/>
      <c r="J26" s="8"/>
    </row>
    <row r="28" spans="2:12">
      <c r="B28" t="s">
        <v>5</v>
      </c>
    </row>
    <row r="29" spans="2:12">
      <c r="B29" t="s">
        <v>30</v>
      </c>
      <c r="D29" s="69" t="s">
        <v>49</v>
      </c>
      <c r="E29" s="69"/>
      <c r="F29" s="69"/>
      <c r="G29" s="69"/>
      <c r="H29" s="69"/>
      <c r="I29" s="69"/>
      <c r="J29" s="69"/>
    </row>
    <row r="30" spans="2:12">
      <c r="B30" t="s">
        <v>31</v>
      </c>
    </row>
    <row r="31" spans="2:12">
      <c r="C31" s="61" t="s">
        <v>18</v>
      </c>
      <c r="D31" s="63" t="s">
        <v>19</v>
      </c>
      <c r="E31" s="64"/>
      <c r="F31" s="64"/>
      <c r="G31" s="65"/>
      <c r="H31" s="63" t="s">
        <v>21</v>
      </c>
      <c r="I31" s="64"/>
      <c r="J31" s="64"/>
      <c r="K31" s="65"/>
      <c r="L31" s="61" t="s">
        <v>33</v>
      </c>
    </row>
    <row r="32" spans="2:12">
      <c r="C32" s="62"/>
      <c r="D32" s="13" t="s">
        <v>11</v>
      </c>
      <c r="E32" s="1" t="s">
        <v>7</v>
      </c>
      <c r="F32" s="1" t="s">
        <v>47</v>
      </c>
      <c r="G32" s="1" t="s">
        <v>9</v>
      </c>
      <c r="H32" s="1" t="s">
        <v>20</v>
      </c>
      <c r="I32" s="1" t="s">
        <v>43</v>
      </c>
      <c r="J32" s="1" t="s">
        <v>7</v>
      </c>
      <c r="K32" s="1" t="s">
        <v>9</v>
      </c>
      <c r="L32" s="62"/>
    </row>
    <row r="33" spans="3:12">
      <c r="C33" s="9" t="s">
        <v>41</v>
      </c>
      <c r="D33" s="10">
        <v>1</v>
      </c>
      <c r="E33" s="10">
        <v>10000</v>
      </c>
      <c r="F33" s="10">
        <v>12</v>
      </c>
      <c r="G33" s="14">
        <f>D33*E33*F33</f>
        <v>120000</v>
      </c>
      <c r="H33" s="9" t="s">
        <v>42</v>
      </c>
      <c r="I33" s="9">
        <v>1</v>
      </c>
      <c r="J33" s="10">
        <v>50000</v>
      </c>
      <c r="K33" s="14">
        <f>I33*J33</f>
        <v>50000</v>
      </c>
      <c r="L33" s="9" t="s">
        <v>46</v>
      </c>
    </row>
    <row r="34" spans="3:12">
      <c r="C34" s="9"/>
      <c r="D34" s="10"/>
      <c r="E34" s="10"/>
      <c r="F34" s="10"/>
      <c r="G34" s="14">
        <f t="shared" ref="G34:G35" si="2">D34*E34*F34</f>
        <v>0</v>
      </c>
      <c r="H34" s="9"/>
      <c r="I34" s="9"/>
      <c r="J34" s="10"/>
      <c r="K34" s="14">
        <f t="shared" ref="K34:K35" si="3">I34*J34</f>
        <v>0</v>
      </c>
      <c r="L34" s="9"/>
    </row>
    <row r="35" spans="3:12">
      <c r="C35" s="9"/>
      <c r="D35" s="10"/>
      <c r="E35" s="10"/>
      <c r="F35" s="10"/>
      <c r="G35" s="14">
        <f t="shared" si="2"/>
        <v>0</v>
      </c>
      <c r="H35" s="9"/>
      <c r="I35" s="9"/>
      <c r="J35" s="10"/>
      <c r="K35" s="14">
        <f t="shared" si="3"/>
        <v>0</v>
      </c>
      <c r="L35" s="9"/>
    </row>
    <row r="36" spans="3:12">
      <c r="C36" s="3" t="s">
        <v>24</v>
      </c>
      <c r="D36" s="4">
        <f>SUM(D33:D35)</f>
        <v>1</v>
      </c>
      <c r="E36" s="5"/>
      <c r="F36" s="5"/>
      <c r="G36" s="14">
        <f t="shared" ref="G36:K36" si="4">SUM(G33:G35)</f>
        <v>120000</v>
      </c>
      <c r="H36" s="2"/>
      <c r="I36" s="2"/>
      <c r="J36" s="5"/>
      <c r="K36" s="4">
        <f t="shared" si="4"/>
        <v>50000</v>
      </c>
      <c r="L36" s="2"/>
    </row>
    <row r="37" spans="3:12">
      <c r="C37" t="s">
        <v>26</v>
      </c>
    </row>
    <row r="38" spans="3:12">
      <c r="C38" t="s">
        <v>27</v>
      </c>
    </row>
    <row r="39" spans="3:12">
      <c r="C39" t="s">
        <v>44</v>
      </c>
    </row>
  </sheetData>
  <mergeCells count="14">
    <mergeCell ref="L31:L32"/>
    <mergeCell ref="D31:G31"/>
    <mergeCell ref="A4:L4"/>
    <mergeCell ref="D29:J29"/>
    <mergeCell ref="C31:C32"/>
    <mergeCell ref="H31:K31"/>
    <mergeCell ref="D7:J7"/>
    <mergeCell ref="D17:J17"/>
    <mergeCell ref="C19:C20"/>
    <mergeCell ref="D19:D20"/>
    <mergeCell ref="E19:F19"/>
    <mergeCell ref="G19:H19"/>
    <mergeCell ref="I19:I20"/>
    <mergeCell ref="J19:J20"/>
  </mergeCells>
  <phoneticPr fontId="2"/>
  <pageMargins left="0.7" right="0.7" top="0.75" bottom="0.75" header="0.3" footer="0.3"/>
  <pageSetup paperSize="9"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4</xdr:row>
                    <xdr:rowOff>200025</xdr:rowOff>
                  </from>
                  <to>
                    <xdr:col>0</xdr:col>
                    <xdr:colOff>304800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14</xdr:row>
                    <xdr:rowOff>171450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26</xdr:row>
                    <xdr:rowOff>171450</xdr:rowOff>
                  </from>
                  <to>
                    <xdr:col>0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別添様式１</vt:lpstr>
      <vt:lpstr>別添様式２</vt:lpstr>
      <vt:lpstr>別添様式３</vt:lpstr>
      <vt:lpstr>別添様式４</vt:lpstr>
      <vt:lpstr>（記載例）計画概要書</vt:lpstr>
      <vt:lpstr>（記載例）実施概要書</vt:lpstr>
      <vt:lpstr>別添様式１!Print_Area</vt:lpstr>
      <vt:lpstr>別添様式２!Print_Area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2025-06-27T01:28:16Z</cp:lastPrinted>
  <dcterms:created xsi:type="dcterms:W3CDTF">2015-06-05T18:19:34Z</dcterms:created>
  <dcterms:modified xsi:type="dcterms:W3CDTF">2025-07-25T01:14:03Z</dcterms:modified>
</cp:coreProperties>
</file>