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08D0A228-E14C-4FA9-A162-7863410FFA00}" xr6:coauthVersionLast="36" xr6:coauthVersionMax="36" xr10:uidLastSave="{00000000-0000-0000-0000-000000000000}"/>
  <bookViews>
    <workbookView xWindow="0" yWindow="0" windowWidth="22260" windowHeight="12645" tabRatio="695" xr2:uid="{00000000-000D-0000-FFFF-FFFF00000000}"/>
  </bookViews>
  <sheets>
    <sheet name="西北五地域" sheetId="52" r:id="rId1"/>
  </sheets>
  <definedNames>
    <definedName name="HTML_CodePage" hidden="1">932</definedName>
    <definedName name="HTML_Control" hidden="1">{"'Sheet2'!$H$9","'Sheet2'!$A$1:$K$54"}</definedName>
    <definedName name="HTML_Description" hidden="1">""</definedName>
    <definedName name="HTML_Email" hidden="1">""</definedName>
    <definedName name="HTML_Header" hidden="1">"Sheet2"</definedName>
    <definedName name="HTML_LastUpdate" hidden="1">"98/08/25"</definedName>
    <definedName name="HTML_LineAfter" hidden="1">FALSE</definedName>
    <definedName name="HTML_LineBefore" hidden="1">FALSE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"新システム"</definedName>
    <definedName name="ｐｐｐｐ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_xlnm.Print_Area" localSheetId="0">西北五地域!$A$1:$K$55</definedName>
    <definedName name="ＴＥＳＴ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wrn.Ｈ６年度見積明細.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あ" hidden="1">{"'Sheet2'!$H$9","'Sheet2'!$A$1:$K$54"}</definedName>
    <definedName name="い" hidden="1">{"'Sheet2'!$H$9","'Sheet2'!$A$1:$K$54"}</definedName>
    <definedName name="いいい" hidden="1">{"'Sheet2'!$H$9","'Sheet2'!$A$1:$K$54"}</definedName>
    <definedName name="いの" hidden="1">{"'Sheet2'!$H$9","'Sheet2'!$A$1:$K$54"}</definedName>
    <definedName name="ううう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52" l="1"/>
  <c r="J42" i="52" l="1"/>
  <c r="H42" i="52"/>
  <c r="G42" i="52"/>
  <c r="F42" i="52"/>
  <c r="E42" i="52"/>
  <c r="D42" i="52"/>
  <c r="K41" i="52"/>
  <c r="K40" i="52"/>
  <c r="K39" i="52"/>
  <c r="K38" i="52"/>
  <c r="K37" i="52"/>
  <c r="H36" i="52"/>
  <c r="H43" i="52" s="1"/>
  <c r="G36" i="52"/>
  <c r="G43" i="52" s="1"/>
  <c r="F36" i="52"/>
  <c r="F43" i="52" s="1"/>
  <c r="E36" i="52"/>
  <c r="E43" i="52" s="1"/>
  <c r="D36" i="52"/>
  <c r="D43" i="52" s="1"/>
  <c r="K35" i="52"/>
  <c r="K34" i="52"/>
  <c r="K33" i="52"/>
  <c r="K32" i="52"/>
  <c r="K31" i="52"/>
  <c r="K30" i="52"/>
  <c r="K29" i="52"/>
  <c r="I22" i="52"/>
  <c r="I23" i="52" s="1"/>
  <c r="H22" i="52"/>
  <c r="G22" i="52"/>
  <c r="F22" i="52"/>
  <c r="E22" i="52"/>
  <c r="D22" i="52"/>
  <c r="J21" i="52"/>
  <c r="J20" i="52"/>
  <c r="J19" i="52"/>
  <c r="J18" i="52"/>
  <c r="J17" i="52"/>
  <c r="H16" i="52"/>
  <c r="G16" i="52"/>
  <c r="F16" i="52"/>
  <c r="E16" i="52"/>
  <c r="E23" i="52" s="1"/>
  <c r="D16" i="52"/>
  <c r="D23" i="52" s="1"/>
  <c r="J15" i="52"/>
  <c r="J14" i="52"/>
  <c r="J13" i="52"/>
  <c r="J12" i="52"/>
  <c r="J11" i="52"/>
  <c r="J10" i="52"/>
  <c r="J9" i="52"/>
  <c r="K42" i="52" l="1"/>
  <c r="H23" i="52"/>
  <c r="J22" i="52"/>
  <c r="J16" i="52"/>
  <c r="K36" i="52"/>
  <c r="G23" i="52"/>
  <c r="F23" i="52"/>
  <c r="K43" i="52" l="1"/>
  <c r="J23" i="52"/>
</calcChain>
</file>

<file path=xl/sharedStrings.xml><?xml version="1.0" encoding="utf-8"?>
<sst xmlns="http://schemas.openxmlformats.org/spreadsheetml/2006/main" count="94" uniqueCount="45">
  <si>
    <t>高度急性期</t>
  </si>
  <si>
    <t>西北五地域　合計</t>
    <rPh sb="0" eb="2">
      <t>セイホク</t>
    </rPh>
    <rPh sb="2" eb="3">
      <t>ゴ</t>
    </rPh>
    <rPh sb="3" eb="5">
      <t>チイキ</t>
    </rPh>
    <phoneticPr fontId="9"/>
  </si>
  <si>
    <t>西北五地域有床診療所　小計</t>
    <rPh sb="0" eb="2">
      <t>セイホク</t>
    </rPh>
    <rPh sb="2" eb="3">
      <t>ゴ</t>
    </rPh>
    <rPh sb="3" eb="5">
      <t>チイキ</t>
    </rPh>
    <rPh sb="5" eb="7">
      <t>ユウショウ</t>
    </rPh>
    <rPh sb="7" eb="10">
      <t>シンリョウジョ</t>
    </rPh>
    <rPh sb="11" eb="13">
      <t>ショウケイ</t>
    </rPh>
    <phoneticPr fontId="9"/>
  </si>
  <si>
    <t>鰺ヶ沢町</t>
    <phoneticPr fontId="9"/>
  </si>
  <si>
    <t>エルム女性クリニック</t>
  </si>
  <si>
    <t>五所川原市</t>
    <rPh sb="0" eb="5">
      <t>ゴショガワラシ</t>
    </rPh>
    <phoneticPr fontId="10"/>
  </si>
  <si>
    <t>加藤レディースクリニック</t>
    <rPh sb="0" eb="2">
      <t>カトウ</t>
    </rPh>
    <phoneticPr fontId="9"/>
  </si>
  <si>
    <t>川崎胃腸科内科医院</t>
  </si>
  <si>
    <t>三上眼科医院</t>
  </si>
  <si>
    <t>五所川原市</t>
  </si>
  <si>
    <t>診療所</t>
  </si>
  <si>
    <t>西北五地域病院　小計</t>
    <rPh sb="0" eb="2">
      <t>セイホク</t>
    </rPh>
    <rPh sb="2" eb="3">
      <t>ゴ</t>
    </rPh>
    <rPh sb="3" eb="5">
      <t>チイキ</t>
    </rPh>
    <rPh sb="5" eb="7">
      <t>ビョウイン</t>
    </rPh>
    <rPh sb="8" eb="10">
      <t>ショウケイ</t>
    </rPh>
    <phoneticPr fontId="9"/>
  </si>
  <si>
    <t>医療法人慈仁会尾野病院</t>
    <rPh sb="5" eb="6">
      <t>ジン</t>
    </rPh>
    <phoneticPr fontId="9"/>
  </si>
  <si>
    <t>病院</t>
  </si>
  <si>
    <t>全体</t>
    <phoneticPr fontId="9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</si>
  <si>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9"/>
  </si>
  <si>
    <t>慢性期</t>
  </si>
  <si>
    <t>回復期</t>
  </si>
  <si>
    <t>急性期</t>
  </si>
  <si>
    <t>医療機能区分</t>
    <rPh sb="0" eb="2">
      <t>イリョウ</t>
    </rPh>
    <rPh sb="2" eb="4">
      <t>キノウ</t>
    </rPh>
    <rPh sb="4" eb="6">
      <t>クブン</t>
    </rPh>
    <phoneticPr fontId="9"/>
  </si>
  <si>
    <t>施設名称</t>
  </si>
  <si>
    <t>市町村</t>
    <rPh sb="0" eb="3">
      <t>シチョウソン</t>
    </rPh>
    <phoneticPr fontId="10"/>
  </si>
  <si>
    <t>区分</t>
  </si>
  <si>
    <t>■2025年の予定</t>
    <rPh sb="5" eb="6">
      <t>ネン</t>
    </rPh>
    <rPh sb="7" eb="9">
      <t>ヨテイ</t>
    </rPh>
    <phoneticPr fontId="10"/>
  </si>
  <si>
    <t>■現状</t>
    <phoneticPr fontId="10"/>
  </si>
  <si>
    <t>　　令和7年（2025年）7月1日時点の機能の予定として、各医療機関が自主的に選択した機能の状況です。</t>
    <rPh sb="2" eb="4">
      <t>レイワ</t>
    </rPh>
    <rPh sb="5" eb="6">
      <t>ネン</t>
    </rPh>
    <rPh sb="11" eb="12">
      <t>ネン</t>
    </rPh>
    <rPh sb="14" eb="15">
      <t>ガツ</t>
    </rPh>
    <rPh sb="16" eb="17">
      <t>ニチ</t>
    </rPh>
    <rPh sb="17" eb="19">
      <t>ジテン</t>
    </rPh>
    <rPh sb="20" eb="22">
      <t>キノウ</t>
    </rPh>
    <rPh sb="23" eb="25">
      <t>ヨテイ</t>
    </rPh>
    <rPh sb="29" eb="30">
      <t>カク</t>
    </rPh>
    <rPh sb="30" eb="32">
      <t>イリョウ</t>
    </rPh>
    <rPh sb="32" eb="34">
      <t>キカン</t>
    </rPh>
    <rPh sb="35" eb="38">
      <t>ジシュテキ</t>
    </rPh>
    <rPh sb="39" eb="41">
      <t>センタク</t>
    </rPh>
    <rPh sb="43" eb="45">
      <t>キノウ</t>
    </rPh>
    <rPh sb="46" eb="48">
      <t>ジョウキョウ</t>
    </rPh>
    <phoneticPr fontId="10"/>
  </si>
  <si>
    <t>医療法人敬生会越前医院</t>
    <rPh sb="5" eb="6">
      <t>イ</t>
    </rPh>
    <phoneticPr fontId="9"/>
  </si>
  <si>
    <t>廃止予定</t>
    <rPh sb="0" eb="2">
      <t>ハイシ</t>
    </rPh>
    <rPh sb="2" eb="4">
      <t>ヨテイ</t>
    </rPh>
    <phoneticPr fontId="9"/>
  </si>
  <si>
    <t>(44)</t>
    <phoneticPr fontId="9"/>
  </si>
  <si>
    <t>(19)</t>
    <phoneticPr fontId="9"/>
  </si>
  <si>
    <r>
      <t xml:space="preserve">休棟中等
</t>
    </r>
    <r>
      <rPr>
        <sz val="11"/>
        <color theme="1"/>
        <rFont val="ＭＳ Ｐゴシック"/>
        <family val="3"/>
        <charset val="128"/>
      </rPr>
      <t>(再開予定有)</t>
    </r>
    <rPh sb="0" eb="1">
      <t>キュウ</t>
    </rPh>
    <rPh sb="1" eb="2">
      <t>ムネ</t>
    </rPh>
    <rPh sb="2" eb="3">
      <t>チュウ</t>
    </rPh>
    <rPh sb="3" eb="4">
      <t>ナド</t>
    </rPh>
    <rPh sb="6" eb="8">
      <t>サイカイ</t>
    </rPh>
    <rPh sb="8" eb="10">
      <t>ヨテイ</t>
    </rPh>
    <rPh sb="10" eb="11">
      <t>アリ</t>
    </rPh>
    <phoneticPr fontId="9"/>
  </si>
  <si>
    <r>
      <t xml:space="preserve">休棟中等
</t>
    </r>
    <r>
      <rPr>
        <sz val="11"/>
        <color theme="1"/>
        <rFont val="ＭＳ Ｐゴシック"/>
        <family val="3"/>
        <charset val="128"/>
      </rPr>
      <t>(再開予定無)</t>
    </r>
    <rPh sb="0" eb="1">
      <t>キュウ</t>
    </rPh>
    <rPh sb="1" eb="2">
      <t>ムネ</t>
    </rPh>
    <rPh sb="2" eb="3">
      <t>チュウ</t>
    </rPh>
    <rPh sb="3" eb="4">
      <t>ナド</t>
    </rPh>
    <rPh sb="6" eb="8">
      <t>サイカイ</t>
    </rPh>
    <rPh sb="8" eb="10">
      <t>ヨテイ</t>
    </rPh>
    <rPh sb="10" eb="11">
      <t>ナ</t>
    </rPh>
    <phoneticPr fontId="9"/>
  </si>
  <si>
    <r>
      <t>休棟</t>
    </r>
    <r>
      <rPr>
        <sz val="11"/>
        <color theme="1"/>
        <rFont val="ＭＳ Ｐゴシック"/>
        <family val="3"/>
        <charset val="128"/>
      </rPr>
      <t>予定</t>
    </r>
    <rPh sb="0" eb="1">
      <t>キュウ</t>
    </rPh>
    <rPh sb="1" eb="2">
      <t>ムネ</t>
    </rPh>
    <rPh sb="2" eb="4">
      <t>ヨテイ</t>
    </rPh>
    <phoneticPr fontId="9"/>
  </si>
  <si>
    <t>つがる市</t>
    <rPh sb="3" eb="4">
      <t>シ</t>
    </rPh>
    <phoneticPr fontId="9"/>
  </si>
  <si>
    <t>　令和4年（2022年）7月1日時点の機能として、各医療機関が自主的に選択した機能の状況です。</t>
    <rPh sb="1" eb="3">
      <t>レイワ</t>
    </rPh>
    <rPh sb="4" eb="5">
      <t>ネン</t>
    </rPh>
    <rPh sb="5" eb="6">
      <t>ヘイネン</t>
    </rPh>
    <rPh sb="10" eb="11">
      <t>ネン</t>
    </rPh>
    <rPh sb="13" eb="14">
      <t>ガツ</t>
    </rPh>
    <rPh sb="15" eb="16">
      <t>ニチ</t>
    </rPh>
    <rPh sb="16" eb="18">
      <t>ジテン</t>
    </rPh>
    <rPh sb="19" eb="21">
      <t>キノウ</t>
    </rPh>
    <rPh sb="25" eb="26">
      <t>カク</t>
    </rPh>
    <rPh sb="26" eb="28">
      <t>イリョウ</t>
    </rPh>
    <rPh sb="28" eb="30">
      <t>キカン</t>
    </rPh>
    <rPh sb="31" eb="34">
      <t>ジシュテキ</t>
    </rPh>
    <rPh sb="35" eb="37">
      <t>センタク</t>
    </rPh>
    <rPh sb="39" eb="41">
      <t>キノウ</t>
    </rPh>
    <rPh sb="42" eb="44">
      <t>ジョウキョウ</t>
    </rPh>
    <phoneticPr fontId="10"/>
  </si>
  <si>
    <t>医療法人誠仁会尾野病院</t>
  </si>
  <si>
    <t>つがる西北五広域連合鰺ヶ沢病院</t>
  </si>
  <si>
    <t>つがる西北五広域連合つがる総合病院</t>
  </si>
  <si>
    <t>つがる西北五広域連合かなぎ病院</t>
  </si>
  <si>
    <t>医療法人白生会胃腸病院</t>
  </si>
  <si>
    <t>(20)</t>
    <phoneticPr fontId="9"/>
  </si>
  <si>
    <t>(39)</t>
    <phoneticPr fontId="9"/>
  </si>
  <si>
    <t>西北五地域における医療機能ごとの病床の状況</t>
    <rPh sb="0" eb="2">
      <t>セイホク</t>
    </rPh>
    <rPh sb="2" eb="3">
      <t>ゴ</t>
    </rPh>
    <rPh sb="3" eb="5">
      <t>チイキ</t>
    </rPh>
    <phoneticPr fontId="10"/>
  </si>
  <si>
    <t>医療法人済生堂増田病院</t>
  </si>
  <si>
    <t>医療法人敬生会越前医院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</si>
</sst>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Arial Unicode MS"/>
      <family val="3"/>
      <charset val="128"/>
    </font>
    <font>
      <sz val="12"/>
      <name val="Arial Unicode MS"/>
      <family val="3"/>
      <charset val="128"/>
    </font>
    <font>
      <sz val="9"/>
      <color theme="1"/>
      <name val="游ゴシック"/>
      <family val="2"/>
      <charset val="128"/>
      <scheme val="minor"/>
    </font>
    <font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1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176" fontId="13" fillId="4" borderId="1" xfId="4" applyNumberFormat="1" applyFont="1" applyFill="1" applyBorder="1">
      <alignment vertical="center"/>
    </xf>
    <xf numFmtId="176" fontId="13" fillId="4" borderId="1" xfId="4" quotePrefix="1" applyNumberFormat="1" applyFont="1" applyFill="1" applyBorder="1" applyAlignment="1">
      <alignment horizontal="right" vertical="center"/>
    </xf>
    <xf numFmtId="176" fontId="13" fillId="2" borderId="1" xfId="4" applyNumberFormat="1" applyFont="1" applyFill="1" applyBorder="1">
      <alignment vertical="center"/>
    </xf>
    <xf numFmtId="176" fontId="14" fillId="0" borderId="1" xfId="4" applyNumberFormat="1" applyFont="1" applyFill="1" applyBorder="1">
      <alignment vertical="center"/>
    </xf>
    <xf numFmtId="176" fontId="13" fillId="0" borderId="1" xfId="4" applyNumberFormat="1" applyFont="1" applyFill="1" applyBorder="1" applyAlignment="1">
      <alignment horizontal="right" vertical="center"/>
    </xf>
    <xf numFmtId="38" fontId="13" fillId="2" borderId="1" xfId="5" applyFont="1" applyFill="1" applyBorder="1" applyAlignment="1">
      <alignment horizontal="right" vertical="center"/>
    </xf>
    <xf numFmtId="38" fontId="13" fillId="2" borderId="1" xfId="5" quotePrefix="1" applyFont="1" applyFill="1" applyBorder="1" applyAlignment="1">
      <alignment horizontal="right" vertical="center"/>
    </xf>
    <xf numFmtId="38" fontId="14" fillId="0" borderId="1" xfId="5" quotePrefix="1" applyFont="1" applyBorder="1" applyAlignment="1">
      <alignment horizontal="right" vertical="center"/>
    </xf>
    <xf numFmtId="38" fontId="14" fillId="0" borderId="1" xfId="5" applyFont="1" applyBorder="1" applyAlignment="1">
      <alignment horizontal="right" vertical="center"/>
    </xf>
    <xf numFmtId="38" fontId="13" fillId="0" borderId="1" xfId="5" applyFont="1" applyBorder="1" applyAlignment="1">
      <alignment horizontal="right" vertical="center"/>
    </xf>
    <xf numFmtId="38" fontId="13" fillId="0" borderId="1" xfId="5" applyFont="1" applyFill="1" applyBorder="1" applyAlignment="1">
      <alignment horizontal="right" vertical="center"/>
    </xf>
    <xf numFmtId="176" fontId="14" fillId="0" borderId="1" xfId="4" applyNumberFormat="1" applyFont="1" applyBorder="1" applyAlignment="1">
      <alignment horizontal="right" vertical="center"/>
    </xf>
    <xf numFmtId="176" fontId="13" fillId="0" borderId="1" xfId="4" applyNumberFormat="1" applyFont="1" applyBorder="1" applyAlignment="1">
      <alignment horizontal="right" vertical="center"/>
    </xf>
    <xf numFmtId="0" fontId="8" fillId="0" borderId="0" xfId="6" applyFont="1">
      <alignment vertical="center"/>
    </xf>
    <xf numFmtId="0" fontId="15" fillId="0" borderId="0" xfId="4" applyFont="1">
      <alignment vertical="center"/>
    </xf>
    <xf numFmtId="0" fontId="15" fillId="0" borderId="0" xfId="6" applyFont="1">
      <alignment vertical="center"/>
    </xf>
    <xf numFmtId="176" fontId="13" fillId="0" borderId="1" xfId="4" quotePrefix="1" applyNumberFormat="1" applyFont="1" applyFill="1" applyBorder="1" applyAlignment="1">
      <alignment horizontal="right" vertical="center"/>
    </xf>
    <xf numFmtId="176" fontId="13" fillId="2" borderId="1" xfId="4" quotePrefix="1" applyNumberFormat="1" applyFont="1" applyFill="1" applyBorder="1" applyAlignment="1">
      <alignment horizontal="right" vertical="center"/>
    </xf>
    <xf numFmtId="0" fontId="16" fillId="0" borderId="0" xfId="6" applyFont="1">
      <alignment vertical="center"/>
    </xf>
    <xf numFmtId="0" fontId="17" fillId="0" borderId="0" xfId="6" applyFont="1">
      <alignment vertical="center"/>
    </xf>
    <xf numFmtId="0" fontId="17" fillId="3" borderId="1" xfId="4" applyFont="1" applyFill="1" applyBorder="1" applyAlignment="1">
      <alignment horizontal="center" vertical="center" wrapText="1"/>
    </xf>
    <xf numFmtId="0" fontId="17" fillId="0" borderId="1" xfId="4" applyFont="1" applyBorder="1" applyAlignment="1">
      <alignment vertical="center" shrinkToFit="1"/>
    </xf>
    <xf numFmtId="0" fontId="17" fillId="0" borderId="1" xfId="4" applyFont="1" applyBorder="1" applyAlignment="1">
      <alignment vertical="center" wrapText="1" shrinkToFit="1"/>
    </xf>
    <xf numFmtId="0" fontId="17" fillId="0" borderId="1" xfId="4" applyFont="1" applyFill="1" applyBorder="1" applyAlignment="1">
      <alignment vertical="center" shrinkToFit="1"/>
    </xf>
    <xf numFmtId="0" fontId="17" fillId="0" borderId="1" xfId="4" applyFont="1" applyFill="1" applyBorder="1" applyAlignment="1">
      <alignment vertical="center" wrapText="1" shrinkToFit="1"/>
    </xf>
    <xf numFmtId="0" fontId="18" fillId="3" borderId="1" xfId="4" applyFont="1" applyFill="1" applyBorder="1" applyAlignment="1">
      <alignment horizontal="center" vertical="center" wrapText="1"/>
    </xf>
    <xf numFmtId="0" fontId="17" fillId="3" borderId="1" xfId="4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1" xfId="4" applyFont="1" applyBorder="1" applyAlignment="1">
      <alignment horizontal="center" vertical="center" textRotation="255"/>
    </xf>
    <xf numFmtId="0" fontId="17" fillId="2" borderId="2" xfId="4" applyFont="1" applyFill="1" applyBorder="1" applyAlignment="1">
      <alignment horizontal="center" vertical="center" shrinkToFit="1"/>
    </xf>
    <xf numFmtId="0" fontId="17" fillId="2" borderId="4" xfId="4" applyFont="1" applyFill="1" applyBorder="1" applyAlignment="1">
      <alignment horizontal="center" vertical="center" shrinkToFit="1"/>
    </xf>
    <xf numFmtId="0" fontId="17" fillId="0" borderId="1" xfId="4" applyFont="1" applyFill="1" applyBorder="1" applyAlignment="1">
      <alignment horizontal="center" vertical="center" textRotation="255"/>
    </xf>
    <xf numFmtId="0" fontId="17" fillId="2" borderId="1" xfId="4" applyFont="1" applyFill="1" applyBorder="1" applyAlignment="1">
      <alignment horizontal="center" vertical="center" shrinkToFit="1"/>
    </xf>
    <xf numFmtId="0" fontId="17" fillId="4" borderId="1" xfId="4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center" vertical="center" shrinkToFit="1"/>
    </xf>
    <xf numFmtId="0" fontId="19" fillId="5" borderId="0" xfId="4" applyFont="1" applyFill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</cellXfs>
  <cellStyles count="12">
    <cellStyle name="ハイパーリンク 2" xfId="9" xr:uid="{2FDFEB88-16BC-479C-A132-2A0D739994FF}"/>
    <cellStyle name="桁区切り 2" xfId="5" xr:uid="{00000000-0005-0000-0000-000001000000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3" xr:uid="{00000000-0005-0000-0000-000005000000}"/>
    <cellStyle name="標準 3" xfId="7" xr:uid="{00000000-0005-0000-0000-000006000000}"/>
    <cellStyle name="標準 4" xfId="8" xr:uid="{00000000-0005-0000-0000-000007000000}"/>
    <cellStyle name="標準 4 2" xfId="6" xr:uid="{00000000-0005-0000-0000-000008000000}"/>
    <cellStyle name="標準 4 3" xfId="4" xr:uid="{00000000-0005-0000-0000-000009000000}"/>
    <cellStyle name="標準 5" xfId="10" xr:uid="{A65C3BB8-0B61-473C-86F4-E967E49A1E9F}"/>
    <cellStyle name="標準 6" xfId="11" xr:uid="{C427FFF1-FB46-448B-AF92-2905FE682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4908B-B422-4B7D-8276-DA4BABED0B47}">
  <sheetPr>
    <pageSetUpPr fitToPage="1"/>
  </sheetPr>
  <dimension ref="A1:L45"/>
  <sheetViews>
    <sheetView tabSelected="1" view="pageBreakPreview" zoomScale="80" zoomScaleNormal="70" zoomScaleSheetLayoutView="80" zoomScalePageLayoutView="60" workbookViewId="0">
      <selection activeCell="A5" sqref="A5"/>
    </sheetView>
  </sheetViews>
  <sheetFormatPr defaultRowHeight="18.75"/>
  <cols>
    <col min="2" max="2" width="11.625" customWidth="1"/>
    <col min="3" max="3" width="42.375" customWidth="1"/>
    <col min="4" max="11" width="12.75" customWidth="1"/>
  </cols>
  <sheetData>
    <row r="1" spans="1:11" s="15" customFormat="1" ht="18" customHeight="1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15" customFormat="1" ht="15.7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s="15" customFormat="1" ht="15.75">
      <c r="A3" s="19" t="s">
        <v>24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s="15" customFormat="1" ht="15.75">
      <c r="A4" s="20" t="s">
        <v>34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s="15" customFormat="1" ht="15.75">
      <c r="A5" s="20"/>
      <c r="B5" s="16"/>
      <c r="C5" s="16"/>
      <c r="D5" s="16"/>
      <c r="E5" s="16"/>
      <c r="F5" s="16"/>
      <c r="G5" s="16"/>
      <c r="H5" s="16"/>
      <c r="I5" s="16"/>
      <c r="J5" s="16"/>
    </row>
    <row r="6" spans="1:11" s="15" customFormat="1" ht="19.5">
      <c r="A6" s="14"/>
      <c r="B6" s="16"/>
      <c r="C6" s="16"/>
      <c r="D6" s="16"/>
      <c r="E6" s="16"/>
      <c r="F6" s="16"/>
      <c r="G6" s="16"/>
      <c r="H6" s="16"/>
      <c r="I6" s="16"/>
      <c r="J6" s="16"/>
    </row>
    <row r="7" spans="1:11">
      <c r="A7" s="37" t="s">
        <v>22</v>
      </c>
      <c r="B7" s="38" t="s">
        <v>21</v>
      </c>
      <c r="C7" s="38" t="s">
        <v>20</v>
      </c>
      <c r="D7" s="40" t="s">
        <v>19</v>
      </c>
      <c r="E7" s="41"/>
      <c r="F7" s="41"/>
      <c r="G7" s="41"/>
      <c r="H7" s="41"/>
      <c r="I7" s="41"/>
      <c r="J7" s="42"/>
    </row>
    <row r="8" spans="1:11" ht="27.75">
      <c r="A8" s="37"/>
      <c r="B8" s="38"/>
      <c r="C8" s="38"/>
      <c r="D8" s="28" t="s">
        <v>0</v>
      </c>
      <c r="E8" s="27" t="s">
        <v>18</v>
      </c>
      <c r="F8" s="27" t="s">
        <v>17</v>
      </c>
      <c r="G8" s="27" t="s">
        <v>16</v>
      </c>
      <c r="H8" s="21" t="s">
        <v>30</v>
      </c>
      <c r="I8" s="21" t="s">
        <v>31</v>
      </c>
      <c r="J8" s="27" t="s">
        <v>14</v>
      </c>
    </row>
    <row r="9" spans="1:11" ht="23.25" customHeight="1">
      <c r="A9" s="31" t="s">
        <v>13</v>
      </c>
      <c r="B9" s="22" t="s">
        <v>9</v>
      </c>
      <c r="C9" s="29" t="s">
        <v>37</v>
      </c>
      <c r="D9" s="10"/>
      <c r="E9" s="10">
        <v>374</v>
      </c>
      <c r="F9" s="11"/>
      <c r="G9" s="10"/>
      <c r="H9" s="9">
        <v>16</v>
      </c>
      <c r="I9" s="9"/>
      <c r="J9" s="4">
        <f t="shared" ref="J9:J15" si="0">SUM(D9:I9)</f>
        <v>390</v>
      </c>
    </row>
    <row r="10" spans="1:11" ht="23.25" customHeight="1">
      <c r="A10" s="31"/>
      <c r="B10" s="22" t="s">
        <v>9</v>
      </c>
      <c r="C10" s="29" t="s">
        <v>38</v>
      </c>
      <c r="D10" s="10"/>
      <c r="E10" s="10"/>
      <c r="F10" s="11">
        <v>50</v>
      </c>
      <c r="G10" s="10">
        <v>20</v>
      </c>
      <c r="H10" s="9"/>
      <c r="I10" s="9"/>
      <c r="J10" s="4">
        <f t="shared" si="0"/>
        <v>70</v>
      </c>
    </row>
    <row r="11" spans="1:11" ht="23.25" customHeight="1">
      <c r="A11" s="31"/>
      <c r="B11" s="23" t="s">
        <v>3</v>
      </c>
      <c r="C11" s="29" t="s">
        <v>36</v>
      </c>
      <c r="D11" s="10"/>
      <c r="E11" s="10">
        <v>56</v>
      </c>
      <c r="F11" s="11"/>
      <c r="G11" s="10"/>
      <c r="H11" s="9"/>
      <c r="I11" s="9">
        <v>4</v>
      </c>
      <c r="J11" s="4">
        <f t="shared" si="0"/>
        <v>60</v>
      </c>
    </row>
    <row r="12" spans="1:11" ht="23.25" customHeight="1">
      <c r="A12" s="31"/>
      <c r="B12" s="22" t="s">
        <v>9</v>
      </c>
      <c r="C12" s="29" t="s">
        <v>12</v>
      </c>
      <c r="D12" s="10"/>
      <c r="E12" s="10"/>
      <c r="F12" s="11"/>
      <c r="G12" s="10">
        <v>28</v>
      </c>
      <c r="H12" s="9"/>
      <c r="I12" s="9"/>
      <c r="J12" s="4">
        <f t="shared" si="0"/>
        <v>28</v>
      </c>
    </row>
    <row r="13" spans="1:11" ht="23.25" customHeight="1">
      <c r="A13" s="31"/>
      <c r="B13" s="22" t="s">
        <v>9</v>
      </c>
      <c r="C13" s="29" t="s">
        <v>39</v>
      </c>
      <c r="D13" s="13"/>
      <c r="E13" s="13"/>
      <c r="F13" s="5">
        <v>60</v>
      </c>
      <c r="G13" s="13">
        <v>42</v>
      </c>
      <c r="H13" s="12">
        <v>44</v>
      </c>
      <c r="I13" s="12"/>
      <c r="J13" s="4">
        <f t="shared" si="0"/>
        <v>146</v>
      </c>
    </row>
    <row r="14" spans="1:11" ht="23.25" customHeight="1">
      <c r="A14" s="31"/>
      <c r="B14" s="22" t="s">
        <v>9</v>
      </c>
      <c r="C14" s="29" t="s">
        <v>43</v>
      </c>
      <c r="D14" s="10"/>
      <c r="E14" s="10"/>
      <c r="F14" s="11"/>
      <c r="G14" s="10">
        <v>75</v>
      </c>
      <c r="H14" s="9"/>
      <c r="I14" s="9"/>
      <c r="J14" s="4">
        <f t="shared" si="0"/>
        <v>75</v>
      </c>
    </row>
    <row r="15" spans="1:11" ht="23.25" customHeight="1">
      <c r="A15" s="31"/>
      <c r="B15" s="22" t="s">
        <v>33</v>
      </c>
      <c r="C15" s="29" t="s">
        <v>35</v>
      </c>
      <c r="D15" s="10"/>
      <c r="E15" s="10"/>
      <c r="F15" s="11"/>
      <c r="G15" s="10">
        <v>43</v>
      </c>
      <c r="H15" s="9"/>
      <c r="I15" s="9"/>
      <c r="J15" s="4">
        <f t="shared" si="0"/>
        <v>43</v>
      </c>
    </row>
    <row r="16" spans="1:11" ht="23.25" customHeight="1">
      <c r="A16" s="31"/>
      <c r="B16" s="32" t="s">
        <v>11</v>
      </c>
      <c r="C16" s="33"/>
      <c r="D16" s="6">
        <f>SUM(D9,D10,D11,D12,D13,D14,D15)</f>
        <v>0</v>
      </c>
      <c r="E16" s="6">
        <f>SUM(E9,E10,E11,E12,E13,E14,E15)</f>
        <v>430</v>
      </c>
      <c r="F16" s="6">
        <f>SUM(F9,F10,F11,F12,F13,F14,F15)</f>
        <v>110</v>
      </c>
      <c r="G16" s="6">
        <f>SUM(G9,G10,G11,G12,G13,G14,G15)</f>
        <v>208</v>
      </c>
      <c r="H16" s="6">
        <f>SUM(H9,H10,H11,H12,H13,H14,H15)</f>
        <v>60</v>
      </c>
      <c r="I16" s="6">
        <f t="shared" ref="I16" si="1">SUM(I9,I10,I11,I12,I13,I14,I15)</f>
        <v>4</v>
      </c>
      <c r="J16" s="6">
        <f>SUM(J9,J10,J11,J12,J13,J14,J15)</f>
        <v>812</v>
      </c>
    </row>
    <row r="17" spans="1:12" ht="23.25" customHeight="1">
      <c r="A17" s="34" t="s">
        <v>10</v>
      </c>
      <c r="B17" s="24" t="s">
        <v>9</v>
      </c>
      <c r="C17" s="29" t="s">
        <v>8</v>
      </c>
      <c r="D17" s="5"/>
      <c r="E17" s="5">
        <v>9</v>
      </c>
      <c r="F17" s="5"/>
      <c r="G17" s="5"/>
      <c r="H17" s="5"/>
      <c r="I17" s="5"/>
      <c r="J17" s="4">
        <f>SUM(D17:I17)</f>
        <v>9</v>
      </c>
    </row>
    <row r="18" spans="1:12" ht="23.25" customHeight="1">
      <c r="A18" s="34"/>
      <c r="B18" s="24" t="s">
        <v>5</v>
      </c>
      <c r="C18" s="29" t="s">
        <v>7</v>
      </c>
      <c r="D18" s="5"/>
      <c r="E18" s="5"/>
      <c r="F18" s="5"/>
      <c r="G18" s="5"/>
      <c r="H18" s="5"/>
      <c r="I18" s="5">
        <v>19</v>
      </c>
      <c r="J18" s="4">
        <f>SUM(D18:I18)</f>
        <v>19</v>
      </c>
    </row>
    <row r="19" spans="1:12" ht="23.25" customHeight="1">
      <c r="A19" s="34"/>
      <c r="B19" s="24" t="s">
        <v>33</v>
      </c>
      <c r="C19" s="29" t="s">
        <v>6</v>
      </c>
      <c r="D19" s="5"/>
      <c r="E19" s="5">
        <v>4</v>
      </c>
      <c r="F19" s="5"/>
      <c r="G19" s="5"/>
      <c r="H19" s="5"/>
      <c r="I19" s="5"/>
      <c r="J19" s="4">
        <f>SUM(D19:I19)</f>
        <v>4</v>
      </c>
    </row>
    <row r="20" spans="1:12" ht="23.25" customHeight="1">
      <c r="A20" s="34"/>
      <c r="B20" s="24" t="s">
        <v>5</v>
      </c>
      <c r="C20" s="29" t="s">
        <v>4</v>
      </c>
      <c r="D20" s="5"/>
      <c r="E20" s="5">
        <v>18</v>
      </c>
      <c r="F20" s="5"/>
      <c r="G20" s="5"/>
      <c r="H20" s="5"/>
      <c r="I20" s="5"/>
      <c r="J20" s="4">
        <f>SUM(D20:I20)</f>
        <v>18</v>
      </c>
    </row>
    <row r="21" spans="1:12" ht="23.25" customHeight="1">
      <c r="A21" s="34"/>
      <c r="B21" s="25" t="s">
        <v>3</v>
      </c>
      <c r="C21" s="29" t="s">
        <v>44</v>
      </c>
      <c r="D21" s="5"/>
      <c r="E21" s="5"/>
      <c r="F21" s="5">
        <v>19</v>
      </c>
      <c r="G21" s="5"/>
      <c r="H21" s="5"/>
      <c r="I21" s="5"/>
      <c r="J21" s="4">
        <f>SUM(D21:I21)</f>
        <v>19</v>
      </c>
    </row>
    <row r="22" spans="1:12" ht="23.25" customHeight="1">
      <c r="A22" s="34"/>
      <c r="B22" s="35" t="s">
        <v>2</v>
      </c>
      <c r="C22" s="35"/>
      <c r="D22" s="3">
        <f>SUM(D17,D18,D19,D20,D21)</f>
        <v>0</v>
      </c>
      <c r="E22" s="3">
        <f t="shared" ref="E22:J22" si="2">SUM(E17,E18,E19,E20,E21)</f>
        <v>31</v>
      </c>
      <c r="F22" s="3">
        <f t="shared" si="2"/>
        <v>19</v>
      </c>
      <c r="G22" s="3">
        <f t="shared" si="2"/>
        <v>0</v>
      </c>
      <c r="H22" s="3">
        <f t="shared" si="2"/>
        <v>0</v>
      </c>
      <c r="I22" s="3">
        <f t="shared" si="2"/>
        <v>19</v>
      </c>
      <c r="J22" s="3">
        <f t="shared" si="2"/>
        <v>69</v>
      </c>
    </row>
    <row r="23" spans="1:12" ht="23.25" customHeight="1">
      <c r="A23" s="36" t="s">
        <v>1</v>
      </c>
      <c r="B23" s="36"/>
      <c r="C23" s="36"/>
      <c r="D23" s="1">
        <f t="shared" ref="D23:I23" si="3">SUM(D16,D22)</f>
        <v>0</v>
      </c>
      <c r="E23" s="1">
        <f t="shared" si="3"/>
        <v>461</v>
      </c>
      <c r="F23" s="1">
        <f t="shared" si="3"/>
        <v>129</v>
      </c>
      <c r="G23" s="1">
        <f t="shared" si="3"/>
        <v>208</v>
      </c>
      <c r="H23" s="1">
        <f t="shared" si="3"/>
        <v>60</v>
      </c>
      <c r="I23" s="1">
        <f t="shared" si="3"/>
        <v>23</v>
      </c>
      <c r="J23" s="1">
        <f>SUM(J16,J22)</f>
        <v>881</v>
      </c>
    </row>
    <row r="24" spans="1:12" ht="16.5" customHeight="1"/>
    <row r="25" spans="1:12" s="15" customFormat="1">
      <c r="A25" s="19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L25"/>
    </row>
    <row r="26" spans="1:12">
      <c r="A26" s="20" t="s">
        <v>25</v>
      </c>
    </row>
    <row r="27" spans="1:12" ht="14.25" customHeight="1">
      <c r="A27" s="37" t="s">
        <v>22</v>
      </c>
      <c r="B27" s="38" t="s">
        <v>21</v>
      </c>
      <c r="C27" s="38" t="s">
        <v>20</v>
      </c>
      <c r="D27" s="30" t="s">
        <v>19</v>
      </c>
      <c r="E27" s="30"/>
      <c r="F27" s="30"/>
      <c r="G27" s="30"/>
      <c r="H27" s="30"/>
      <c r="I27" s="30"/>
      <c r="J27" s="30"/>
      <c r="K27" s="30"/>
    </row>
    <row r="28" spans="1:12" ht="28.5">
      <c r="A28" s="37"/>
      <c r="B28" s="38"/>
      <c r="C28" s="38"/>
      <c r="D28" s="28" t="s">
        <v>0</v>
      </c>
      <c r="E28" s="27" t="s">
        <v>18</v>
      </c>
      <c r="F28" s="27" t="s">
        <v>17</v>
      </c>
      <c r="G28" s="27" t="s">
        <v>16</v>
      </c>
      <c r="H28" s="21" t="s">
        <v>32</v>
      </c>
      <c r="I28" s="26" t="s">
        <v>27</v>
      </c>
      <c r="J28" s="21" t="s">
        <v>15</v>
      </c>
      <c r="K28" s="27" t="s">
        <v>14</v>
      </c>
    </row>
    <row r="29" spans="1:12" ht="24" customHeight="1">
      <c r="A29" s="31" t="s">
        <v>13</v>
      </c>
      <c r="B29" s="22" t="s">
        <v>9</v>
      </c>
      <c r="C29" s="29" t="s">
        <v>37</v>
      </c>
      <c r="D29" s="10">
        <v>16</v>
      </c>
      <c r="E29" s="10">
        <v>374</v>
      </c>
      <c r="F29" s="11"/>
      <c r="G29" s="10"/>
      <c r="H29" s="9"/>
      <c r="I29" s="9"/>
      <c r="J29" s="9"/>
      <c r="K29" s="4">
        <f t="shared" ref="K29:K35" si="4">SUM(D29:I29)</f>
        <v>390</v>
      </c>
    </row>
    <row r="30" spans="1:12" ht="24" customHeight="1">
      <c r="A30" s="31"/>
      <c r="B30" s="22" t="s">
        <v>9</v>
      </c>
      <c r="C30" s="29" t="s">
        <v>38</v>
      </c>
      <c r="D30" s="10"/>
      <c r="E30" s="10"/>
      <c r="F30" s="11">
        <v>50</v>
      </c>
      <c r="G30" s="10"/>
      <c r="H30" s="9"/>
      <c r="I30" s="8" t="s">
        <v>40</v>
      </c>
      <c r="J30" s="9"/>
      <c r="K30" s="4">
        <f t="shared" si="4"/>
        <v>50</v>
      </c>
    </row>
    <row r="31" spans="1:12" ht="24" customHeight="1">
      <c r="A31" s="31"/>
      <c r="B31" s="23" t="s">
        <v>3</v>
      </c>
      <c r="C31" s="29" t="s">
        <v>36</v>
      </c>
      <c r="D31" s="10"/>
      <c r="E31" s="10"/>
      <c r="F31" s="11">
        <v>56</v>
      </c>
      <c r="G31" s="10"/>
      <c r="H31" s="9">
        <v>4</v>
      </c>
      <c r="I31" s="8"/>
      <c r="J31" s="9"/>
      <c r="K31" s="4">
        <f t="shared" si="4"/>
        <v>60</v>
      </c>
    </row>
    <row r="32" spans="1:12" ht="24" customHeight="1">
      <c r="A32" s="31"/>
      <c r="B32" s="22" t="s">
        <v>9</v>
      </c>
      <c r="C32" s="29" t="s">
        <v>12</v>
      </c>
      <c r="D32" s="10"/>
      <c r="E32" s="10"/>
      <c r="F32" s="11"/>
      <c r="G32" s="10">
        <v>28</v>
      </c>
      <c r="H32" s="9"/>
      <c r="I32" s="9"/>
      <c r="J32" s="8"/>
      <c r="K32" s="4">
        <f t="shared" si="4"/>
        <v>28</v>
      </c>
    </row>
    <row r="33" spans="1:11" ht="24" customHeight="1">
      <c r="A33" s="31"/>
      <c r="B33" s="22" t="s">
        <v>9</v>
      </c>
      <c r="C33" s="29" t="s">
        <v>39</v>
      </c>
      <c r="D33" s="13"/>
      <c r="E33" s="13"/>
      <c r="F33" s="5">
        <v>60</v>
      </c>
      <c r="G33" s="13">
        <v>42</v>
      </c>
      <c r="H33" s="12"/>
      <c r="I33" s="12"/>
      <c r="J33" s="8" t="s">
        <v>28</v>
      </c>
      <c r="K33" s="4">
        <f t="shared" si="4"/>
        <v>102</v>
      </c>
    </row>
    <row r="34" spans="1:11" ht="24" customHeight="1">
      <c r="A34" s="31"/>
      <c r="B34" s="22" t="s">
        <v>9</v>
      </c>
      <c r="C34" s="29" t="s">
        <v>43</v>
      </c>
      <c r="D34" s="10"/>
      <c r="E34" s="10"/>
      <c r="F34" s="11"/>
      <c r="G34" s="10">
        <v>75</v>
      </c>
      <c r="H34" s="9"/>
      <c r="I34" s="9"/>
      <c r="J34" s="9"/>
      <c r="K34" s="4">
        <f t="shared" si="4"/>
        <v>75</v>
      </c>
    </row>
    <row r="35" spans="1:11" ht="24" customHeight="1">
      <c r="A35" s="31"/>
      <c r="B35" s="22" t="s">
        <v>33</v>
      </c>
      <c r="C35" s="29" t="s">
        <v>35</v>
      </c>
      <c r="D35" s="10"/>
      <c r="E35" s="10"/>
      <c r="F35" s="11"/>
      <c r="G35" s="10">
        <v>43</v>
      </c>
      <c r="H35" s="9"/>
      <c r="I35" s="9"/>
      <c r="J35" s="8"/>
      <c r="K35" s="4">
        <f t="shared" si="4"/>
        <v>43</v>
      </c>
    </row>
    <row r="36" spans="1:11" ht="24" customHeight="1">
      <c r="A36" s="31"/>
      <c r="B36" s="32" t="s">
        <v>11</v>
      </c>
      <c r="C36" s="33"/>
      <c r="D36" s="6">
        <f t="shared" ref="D36:H36" si="5">SUM(D29,D30,D31,D32,D33,D34,D35)</f>
        <v>16</v>
      </c>
      <c r="E36" s="6">
        <f t="shared" si="5"/>
        <v>374</v>
      </c>
      <c r="F36" s="6">
        <f t="shared" si="5"/>
        <v>166</v>
      </c>
      <c r="G36" s="6">
        <f t="shared" si="5"/>
        <v>188</v>
      </c>
      <c r="H36" s="6">
        <f t="shared" si="5"/>
        <v>4</v>
      </c>
      <c r="I36" s="7" t="s">
        <v>40</v>
      </c>
      <c r="J36" s="7" t="s">
        <v>28</v>
      </c>
      <c r="K36" s="6">
        <f>SUM(K29,K30,K31,K32,K33,K34,K35)</f>
        <v>748</v>
      </c>
    </row>
    <row r="37" spans="1:11" ht="24" customHeight="1">
      <c r="A37" s="34" t="s">
        <v>10</v>
      </c>
      <c r="B37" s="24" t="s">
        <v>9</v>
      </c>
      <c r="C37" s="29" t="s">
        <v>8</v>
      </c>
      <c r="D37" s="5"/>
      <c r="E37" s="5">
        <v>9</v>
      </c>
      <c r="F37" s="5"/>
      <c r="G37" s="5"/>
      <c r="H37" s="5"/>
      <c r="I37" s="5"/>
      <c r="J37" s="5"/>
      <c r="K37" s="4">
        <f t="shared" ref="K37:K41" si="6">SUM(D37:I37)</f>
        <v>9</v>
      </c>
    </row>
    <row r="38" spans="1:11" ht="24" customHeight="1">
      <c r="A38" s="34"/>
      <c r="B38" s="24" t="s">
        <v>5</v>
      </c>
      <c r="C38" s="29" t="s">
        <v>7</v>
      </c>
      <c r="D38" s="5"/>
      <c r="E38" s="5"/>
      <c r="F38" s="5"/>
      <c r="G38" s="5"/>
      <c r="H38" s="5"/>
      <c r="I38" s="17" t="s">
        <v>29</v>
      </c>
      <c r="J38" s="5"/>
      <c r="K38" s="4">
        <f t="shared" si="6"/>
        <v>0</v>
      </c>
    </row>
    <row r="39" spans="1:11" ht="24" customHeight="1">
      <c r="A39" s="34"/>
      <c r="B39" s="24" t="s">
        <v>33</v>
      </c>
      <c r="C39" s="29" t="s">
        <v>6</v>
      </c>
      <c r="D39" s="5"/>
      <c r="E39" s="5">
        <v>4</v>
      </c>
      <c r="F39" s="5"/>
      <c r="G39" s="5"/>
      <c r="H39" s="5"/>
      <c r="I39" s="5"/>
      <c r="J39" s="5"/>
      <c r="K39" s="4">
        <f t="shared" si="6"/>
        <v>4</v>
      </c>
    </row>
    <row r="40" spans="1:11" ht="24" customHeight="1">
      <c r="A40" s="34"/>
      <c r="B40" s="24" t="s">
        <v>5</v>
      </c>
      <c r="C40" s="29" t="s">
        <v>4</v>
      </c>
      <c r="D40" s="5"/>
      <c r="E40" s="5">
        <v>18</v>
      </c>
      <c r="F40" s="5"/>
      <c r="G40" s="5"/>
      <c r="H40" s="5"/>
      <c r="I40" s="5"/>
      <c r="J40" s="5"/>
      <c r="K40" s="4">
        <f t="shared" si="6"/>
        <v>18</v>
      </c>
    </row>
    <row r="41" spans="1:11" ht="24" customHeight="1">
      <c r="A41" s="34"/>
      <c r="B41" s="25" t="s">
        <v>3</v>
      </c>
      <c r="C41" s="29" t="s">
        <v>26</v>
      </c>
      <c r="D41" s="5"/>
      <c r="E41" s="5"/>
      <c r="F41" s="5">
        <v>19</v>
      </c>
      <c r="G41" s="5"/>
      <c r="H41" s="5"/>
      <c r="I41" s="5"/>
      <c r="J41" s="5"/>
      <c r="K41" s="4">
        <f t="shared" si="6"/>
        <v>19</v>
      </c>
    </row>
    <row r="42" spans="1:11" ht="24" customHeight="1">
      <c r="A42" s="34"/>
      <c r="B42" s="35" t="s">
        <v>2</v>
      </c>
      <c r="C42" s="35"/>
      <c r="D42" s="3">
        <f>SUM(D37,D38,D39,D40,D41)</f>
        <v>0</v>
      </c>
      <c r="E42" s="3">
        <f t="shared" ref="E42:K42" si="7">SUM(E37,E38,E39,E40,E41)</f>
        <v>31</v>
      </c>
      <c r="F42" s="3">
        <f t="shared" si="7"/>
        <v>19</v>
      </c>
      <c r="G42" s="3">
        <f t="shared" si="7"/>
        <v>0</v>
      </c>
      <c r="H42" s="3">
        <f t="shared" si="7"/>
        <v>0</v>
      </c>
      <c r="I42" s="18" t="s">
        <v>29</v>
      </c>
      <c r="J42" s="3">
        <f t="shared" si="7"/>
        <v>0</v>
      </c>
      <c r="K42" s="3">
        <f t="shared" si="7"/>
        <v>50</v>
      </c>
    </row>
    <row r="43" spans="1:11" ht="24" customHeight="1">
      <c r="A43" s="36" t="s">
        <v>1</v>
      </c>
      <c r="B43" s="36"/>
      <c r="C43" s="36"/>
      <c r="D43" s="1">
        <f t="shared" ref="D43:H43" si="8">SUM(D36,D42)</f>
        <v>16</v>
      </c>
      <c r="E43" s="1">
        <f t="shared" si="8"/>
        <v>405</v>
      </c>
      <c r="F43" s="1">
        <f t="shared" si="8"/>
        <v>185</v>
      </c>
      <c r="G43" s="1">
        <f t="shared" si="8"/>
        <v>188</v>
      </c>
      <c r="H43" s="1">
        <f t="shared" si="8"/>
        <v>4</v>
      </c>
      <c r="I43" s="2" t="s">
        <v>41</v>
      </c>
      <c r="J43" s="2" t="s">
        <v>28</v>
      </c>
      <c r="K43" s="1">
        <f>SUM(K36,K42)</f>
        <v>798</v>
      </c>
    </row>
    <row r="44" spans="1:11" ht="19.5" customHeight="1"/>
    <row r="45" spans="1:11" ht="19.5" customHeight="1"/>
  </sheetData>
  <mergeCells count="19">
    <mergeCell ref="A9:A16"/>
    <mergeCell ref="B16:C16"/>
    <mergeCell ref="A1:K1"/>
    <mergeCell ref="A7:A8"/>
    <mergeCell ref="B7:B8"/>
    <mergeCell ref="C7:C8"/>
    <mergeCell ref="D7:J7"/>
    <mergeCell ref="A43:C43"/>
    <mergeCell ref="A17:A22"/>
    <mergeCell ref="B22:C22"/>
    <mergeCell ref="A23:C23"/>
    <mergeCell ref="A27:A28"/>
    <mergeCell ref="B27:B28"/>
    <mergeCell ref="C27:C28"/>
    <mergeCell ref="D27:K27"/>
    <mergeCell ref="A29:A36"/>
    <mergeCell ref="B36:C36"/>
    <mergeCell ref="A37:A42"/>
    <mergeCell ref="B42:C42"/>
  </mergeCells>
  <phoneticPr fontId="9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&amp;C&amp;"ＭＳ Ｐゴシック,標準"&amp;28&amp;A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西北五地域</vt:lpstr>
      <vt:lpstr>西北五地域!Print_Area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2024-02-12T07:13:44Z</dcterms:modified>
</cp:coreProperties>
</file>