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125591\Desktop\"/>
    </mc:Choice>
  </mc:AlternateContent>
  <xr:revisionPtr revIDLastSave="0" documentId="13_ncr:1_{E14AFEC6-27CA-4644-939F-5E343C2FAF8C}" xr6:coauthVersionLast="47" xr6:coauthVersionMax="47" xr10:uidLastSave="{00000000-0000-0000-0000-000000000000}"/>
  <bookViews>
    <workbookView xWindow="-110" yWindow="-110" windowWidth="19420" windowHeight="10300" tabRatio="914" xr2:uid="{00000000-000D-0000-FFFF-FFFF00000000}"/>
  </bookViews>
  <sheets>
    <sheet name="意向調査票" sheetId="23" r:id="rId1"/>
    <sheet name="計画書" sheetId="10" r:id="rId2"/>
    <sheet name="所要額調" sheetId="13" r:id="rId3"/>
    <sheet name="明細書" sheetId="11" r:id="rId4"/>
    <sheet name="基準額" sheetId="12" r:id="rId5"/>
  </sheets>
  <externalReferences>
    <externalReference r:id="rId6"/>
  </externalReferences>
  <definedNames>
    <definedName name="_Key1" localSheetId="0" hidden="1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aaaaaaaaaaaaaaaaaa" localSheetId="2" hidden="1">#REF!</definedName>
    <definedName name="aaaaaaaaaaaaaaaaaa" hidden="1">#REF!</definedName>
    <definedName name="E" localSheetId="2" hidden="1">#REF!</definedName>
    <definedName name="E" hidden="1">#REF!</definedName>
    <definedName name="KEYY" hidden="1">#REF!</definedName>
    <definedName name="ko" hidden="1">#REF!</definedName>
    <definedName name="ｌ" localSheetId="2" hidden="1">#REF!</definedName>
    <definedName name="ｌ" hidden="1">#REF!</definedName>
    <definedName name="o" hidden="1">#REF!</definedName>
    <definedName name="OLE_LINK1" localSheetId="0">意向調査票!#REF!</definedName>
    <definedName name="_xlnm.Print_Area" localSheetId="0">意向調査票!$A$1:$B$37</definedName>
    <definedName name="_xlnm.Print_Area" localSheetId="4">基準額!$A$1:$L$17</definedName>
    <definedName name="_xlnm.Print_Area" localSheetId="1">計画書!$A$1:$N$19</definedName>
    <definedName name="_xlnm.Print_Area" localSheetId="2">所要額調!$A$1:$O$19</definedName>
    <definedName name="_xlnm.Print_Area" localSheetId="3">明細書!$A$1:$E$51</definedName>
    <definedName name="あ" localSheetId="0" hidden="1">#REF!</definedName>
    <definedName name="あ" localSheetId="2" hidden="1">#REF!</definedName>
    <definedName name="あ" hidden="1">#REF!</definedName>
    <definedName name="い" localSheetId="2" hidden="1">#REF!</definedName>
    <definedName name="い" hidden="1">#REF!</definedName>
    <definedName name="いお" hidden="1">#REF!</definedName>
    <definedName name="こ" localSheetId="2" hidden="1">#REF!</definedName>
    <definedName name="こ" hidden="1">#REF!</definedName>
    <definedName name="こ」" localSheetId="2" hidden="1">#REF!</definedName>
    <definedName name="こ」" hidden="1">#REF!</definedName>
    <definedName name="事業分類">[1]事業分類・区分!$B$2:$H$2</definedName>
    <definedName name="別紙" localSheetId="0" hidden="1">#REF!</definedName>
    <definedName name="別紙" localSheetId="2" hidden="1">#REF!</definedName>
    <definedName name="別紙" hidden="1">#REF!</definedName>
    <definedName name="別紙１７" localSheetId="2" hidden="1">#REF!</definedName>
    <definedName name="別紙１７" hidden="1">#REF!</definedName>
    <definedName name="別紙３１" localSheetId="2" hidden="1">#REF!</definedName>
    <definedName name="別紙３１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3" l="1"/>
  <c r="O12" i="13" s="1"/>
  <c r="D12" i="13"/>
  <c r="B13" i="13"/>
  <c r="B12" i="13"/>
  <c r="E12" i="13"/>
  <c r="C12" i="13"/>
  <c r="B34" i="11"/>
  <c r="B38" i="11" l="1"/>
  <c r="B46" i="11" l="1"/>
  <c r="B35" i="11"/>
  <c r="E5" i="11"/>
  <c r="O4" i="13"/>
  <c r="L11" i="12"/>
  <c r="L9" i="12"/>
  <c r="L6" i="12" s="1"/>
  <c r="C34" i="11" s="1"/>
  <c r="C35" i="11" s="1"/>
  <c r="L13" i="12"/>
  <c r="L15" i="12"/>
  <c r="B39" i="11" l="1"/>
  <c r="B14" i="13"/>
  <c r="L12" i="13"/>
  <c r="M12" i="13" s="1"/>
  <c r="D34" i="11"/>
  <c r="D35" i="11" s="1"/>
  <c r="C14" i="13"/>
  <c r="D14" i="13" l="1"/>
  <c r="E14" i="13"/>
  <c r="F14" i="13"/>
  <c r="M14" i="13" l="1"/>
  <c r="O14" i="13" l="1"/>
  <c r="N14" i="13"/>
</calcChain>
</file>

<file path=xl/sharedStrings.xml><?xml version="1.0" encoding="utf-8"?>
<sst xmlns="http://schemas.openxmlformats.org/spreadsheetml/2006/main" count="191" uniqueCount="140">
  <si>
    <t>小　　計</t>
    <rPh sb="0" eb="1">
      <t>ショウ</t>
    </rPh>
    <rPh sb="3" eb="4">
      <t>ケイ</t>
    </rPh>
    <phoneticPr fontId="5"/>
  </si>
  <si>
    <t>社会保険料</t>
    <rPh sb="0" eb="2">
      <t>シャカイ</t>
    </rPh>
    <rPh sb="2" eb="5">
      <t>ホケンリョウ</t>
    </rPh>
    <phoneticPr fontId="5"/>
  </si>
  <si>
    <t>職員基本給</t>
    <rPh sb="0" eb="2">
      <t>ショクイン</t>
    </rPh>
    <rPh sb="2" eb="5">
      <t>キホンキュウ</t>
    </rPh>
    <phoneticPr fontId="5"/>
  </si>
  <si>
    <t>印刷製本費</t>
    <rPh sb="0" eb="2">
      <t>インサツ</t>
    </rPh>
    <rPh sb="2" eb="4">
      <t>セイホン</t>
    </rPh>
    <rPh sb="4" eb="5">
      <t>ヒ</t>
    </rPh>
    <phoneticPr fontId="4"/>
  </si>
  <si>
    <t>消耗品費</t>
    <rPh sb="0" eb="3">
      <t>ショウモウヒン</t>
    </rPh>
    <rPh sb="3" eb="4">
      <t>ヒ</t>
    </rPh>
    <phoneticPr fontId="4"/>
  </si>
  <si>
    <t>非常勤職員手当</t>
    <rPh sb="0" eb="3">
      <t>ヒジョウキン</t>
    </rPh>
    <rPh sb="3" eb="5">
      <t>ショクイン</t>
    </rPh>
    <rPh sb="5" eb="7">
      <t>テアテ</t>
    </rPh>
    <phoneticPr fontId="5"/>
  </si>
  <si>
    <t>報償費</t>
    <rPh sb="0" eb="3">
      <t>ホウショウヒ</t>
    </rPh>
    <phoneticPr fontId="5"/>
  </si>
  <si>
    <t>委託費</t>
    <rPh sb="0" eb="3">
      <t>イタクヒ</t>
    </rPh>
    <phoneticPr fontId="5"/>
  </si>
  <si>
    <t>円</t>
    <rPh sb="0" eb="1">
      <t>エン</t>
    </rPh>
    <phoneticPr fontId="5"/>
  </si>
  <si>
    <t>通信運搬費</t>
    <rPh sb="0" eb="2">
      <t>ツウシン</t>
    </rPh>
    <rPh sb="2" eb="5">
      <t>ウンパンヒ</t>
    </rPh>
    <phoneticPr fontId="4"/>
  </si>
  <si>
    <t>借料及び損料</t>
    <rPh sb="0" eb="2">
      <t>シャクリョウ</t>
    </rPh>
    <rPh sb="2" eb="3">
      <t>オヨ</t>
    </rPh>
    <rPh sb="4" eb="6">
      <t>ソンリョウ</t>
    </rPh>
    <phoneticPr fontId="5"/>
  </si>
  <si>
    <t>職員諸手当</t>
    <rPh sb="0" eb="2">
      <t>ショクイン</t>
    </rPh>
    <rPh sb="2" eb="5">
      <t>ショテアテ</t>
    </rPh>
    <phoneticPr fontId="5"/>
  </si>
  <si>
    <t>算出内訳</t>
    <rPh sb="0" eb="2">
      <t>サンシュツ</t>
    </rPh>
    <rPh sb="2" eb="4">
      <t>ウチワケ</t>
    </rPh>
    <phoneticPr fontId="4"/>
  </si>
  <si>
    <t>支出予定額</t>
    <rPh sb="0" eb="2">
      <t>シシュツ</t>
    </rPh>
    <rPh sb="2" eb="5">
      <t>ヨテイガク</t>
    </rPh>
    <phoneticPr fontId="5"/>
  </si>
  <si>
    <t>＝</t>
    <phoneticPr fontId="4"/>
  </si>
  <si>
    <t>×</t>
    <phoneticPr fontId="4"/>
  </si>
  <si>
    <t>２．基準額</t>
  </si>
  <si>
    <t>基準額算出調書</t>
    <rPh sb="0" eb="3">
      <t>キジュンガク</t>
    </rPh>
    <rPh sb="3" eb="5">
      <t>サンシュツ</t>
    </rPh>
    <rPh sb="5" eb="7">
      <t>チョウショ</t>
    </rPh>
    <phoneticPr fontId="4"/>
  </si>
  <si>
    <t>合　　計</t>
    <rPh sb="0" eb="1">
      <t>ア</t>
    </rPh>
    <rPh sb="3" eb="4">
      <t>ケイ</t>
    </rPh>
    <phoneticPr fontId="5"/>
  </si>
  <si>
    <t>診療収入</t>
    <rPh sb="0" eb="2">
      <t>シンリョウ</t>
    </rPh>
    <rPh sb="2" eb="4">
      <t>シュウニュウ</t>
    </rPh>
    <phoneticPr fontId="5"/>
  </si>
  <si>
    <t>円</t>
    <rPh sb="0" eb="1">
      <t>エン</t>
    </rPh>
    <phoneticPr fontId="4"/>
  </si>
  <si>
    <t>収入見込額</t>
    <phoneticPr fontId="5"/>
  </si>
  <si>
    <t>（２）収入</t>
    <rPh sb="3" eb="5">
      <t>シュウニュウ</t>
    </rPh>
    <phoneticPr fontId="5"/>
  </si>
  <si>
    <t>総事業費</t>
    <rPh sb="0" eb="1">
      <t>ソウ</t>
    </rPh>
    <rPh sb="1" eb="4">
      <t>ジギョウヒ</t>
    </rPh>
    <phoneticPr fontId="5"/>
  </si>
  <si>
    <t>（その他）</t>
    <rPh sb="3" eb="4">
      <t>タ</t>
    </rPh>
    <phoneticPr fontId="5"/>
  </si>
  <si>
    <t>　その他</t>
    <rPh sb="3" eb="4">
      <t>タ</t>
    </rPh>
    <phoneticPr fontId="5"/>
  </si>
  <si>
    <t>　看護師</t>
    <rPh sb="1" eb="4">
      <t>カンゴシ</t>
    </rPh>
    <phoneticPr fontId="5"/>
  </si>
  <si>
    <t>　医師</t>
    <rPh sb="1" eb="3">
      <t>イシ</t>
    </rPh>
    <phoneticPr fontId="5"/>
  </si>
  <si>
    <t>材料費</t>
    <rPh sb="0" eb="3">
      <t>ザイリョウヒ</t>
    </rPh>
    <phoneticPr fontId="4"/>
  </si>
  <si>
    <t>選定額</t>
    <rPh sb="0" eb="2">
      <t>センテイ</t>
    </rPh>
    <rPh sb="2" eb="3">
      <t>ガク</t>
    </rPh>
    <phoneticPr fontId="2"/>
  </si>
  <si>
    <t>基準額</t>
    <rPh sb="0" eb="3">
      <t>キジュンガク</t>
    </rPh>
    <phoneticPr fontId="2"/>
  </si>
  <si>
    <t>（１）支出</t>
    <rPh sb="3" eb="5">
      <t>シシュツ</t>
    </rPh>
    <phoneticPr fontId="5"/>
  </si>
  <si>
    <t>１か所当たり次により算出された額</t>
    <phoneticPr fontId="4"/>
  </si>
  <si>
    <t>休日</t>
    <phoneticPr fontId="5"/>
  </si>
  <si>
    <t>平日</t>
    <phoneticPr fontId="5"/>
  </si>
  <si>
    <t>前年度における診療収入額</t>
    <phoneticPr fontId="5"/>
  </si>
  <si>
    <t>訪問看護日数
（予定）</t>
    <rPh sb="8" eb="10">
      <t>ヨテイ</t>
    </rPh>
    <phoneticPr fontId="5"/>
  </si>
  <si>
    <t>実診療
日数
（予定）</t>
    <rPh sb="0" eb="1">
      <t>ジツ</t>
    </rPh>
    <rPh sb="8" eb="10">
      <t>ヨテイ</t>
    </rPh>
    <phoneticPr fontId="5"/>
  </si>
  <si>
    <t>運営計画</t>
    <phoneticPr fontId="5"/>
  </si>
  <si>
    <t>診療時間</t>
    <phoneticPr fontId="5"/>
  </si>
  <si>
    <t>病床数
（床）</t>
    <rPh sb="5" eb="6">
      <t>ショウ</t>
    </rPh>
    <phoneticPr fontId="5"/>
  </si>
  <si>
    <t>診療科名</t>
    <phoneticPr fontId="5"/>
  </si>
  <si>
    <t>開設者</t>
    <phoneticPr fontId="5"/>
  </si>
  <si>
    <t xml:space="preserve"> 施設名</t>
    <phoneticPr fontId="5"/>
  </si>
  <si>
    <t>光熱水料</t>
    <rPh sb="0" eb="2">
      <t>コウネツ</t>
    </rPh>
    <rPh sb="2" eb="4">
      <t>スイリョウ</t>
    </rPh>
    <phoneticPr fontId="4"/>
  </si>
  <si>
    <t>（事務費）</t>
    <rPh sb="1" eb="3">
      <t>ジム</t>
    </rPh>
    <rPh sb="3" eb="4">
      <t>ヒ</t>
    </rPh>
    <phoneticPr fontId="5"/>
  </si>
  <si>
    <t>　　　25,000円×訪問看護日数</t>
    <phoneticPr fontId="4"/>
  </si>
  <si>
    <t>(２）訪問看護による加算額</t>
  </si>
  <si>
    <t>訪問看護日数</t>
    <phoneticPr fontId="4"/>
  </si>
  <si>
    <t>　　　6,200,000円＋(87,000円×実診療日数)</t>
    <phoneticPr fontId="4"/>
  </si>
  <si>
    <t>）</t>
    <phoneticPr fontId="4"/>
  </si>
  <si>
    <t>＋（</t>
    <phoneticPr fontId="4"/>
  </si>
  <si>
    <t>ウ．診療日数260日以上</t>
  </si>
  <si>
    <t>　　　6,200,000円＋(77,000円×実診療日数)</t>
    <phoneticPr fontId="4"/>
  </si>
  <si>
    <t>イ．診療日数130～259日</t>
  </si>
  <si>
    <t>　　　6,200,000円＋(71,000円×実診療日数)</t>
    <phoneticPr fontId="4"/>
  </si>
  <si>
    <t>ア．診療日数１～129日</t>
    <phoneticPr fontId="4"/>
  </si>
  <si>
    <t>実診療日数</t>
    <rPh sb="0" eb="1">
      <t>ジツ</t>
    </rPh>
    <rPh sb="1" eb="3">
      <t>シンリョウ</t>
    </rPh>
    <rPh sb="3" eb="5">
      <t>ニッスウ</t>
    </rPh>
    <phoneticPr fontId="4"/>
  </si>
  <si>
    <t>（１）</t>
    <phoneticPr fontId="4"/>
  </si>
  <si>
    <t>事務費</t>
  </si>
  <si>
    <t>～</t>
    <phoneticPr fontId="4"/>
  </si>
  <si>
    <t>差引事業費</t>
    <rPh sb="0" eb="2">
      <t>サシヒキ</t>
    </rPh>
    <rPh sb="2" eb="5">
      <t>ジギョウヒ</t>
    </rPh>
    <phoneticPr fontId="5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</si>
  <si>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5"/>
  </si>
  <si>
    <t>基準額</t>
    <rPh sb="0" eb="3">
      <t>キジュンガク</t>
    </rPh>
    <phoneticPr fontId="5"/>
  </si>
  <si>
    <t>選定額</t>
    <rPh sb="0" eb="2">
      <t>センテイ</t>
    </rPh>
    <rPh sb="2" eb="3">
      <t>ガク</t>
    </rPh>
    <phoneticPr fontId="5"/>
  </si>
  <si>
    <t>補助
所要額</t>
    <rPh sb="0" eb="2">
      <t>ホジョ</t>
    </rPh>
    <rPh sb="3" eb="6">
      <t>ショヨウガク</t>
    </rPh>
    <phoneticPr fontId="5"/>
  </si>
  <si>
    <t>A</t>
  </si>
  <si>
    <t>B</t>
  </si>
  <si>
    <t>C=A-B</t>
    <phoneticPr fontId="4"/>
  </si>
  <si>
    <t>D</t>
  </si>
  <si>
    <t>E</t>
  </si>
  <si>
    <t xml:space="preserve">F </t>
  </si>
  <si>
    <t>事務費</t>
    <rPh sb="0" eb="3">
      <t>ジムヒ</t>
    </rPh>
    <phoneticPr fontId="4"/>
  </si>
  <si>
    <t>その他</t>
    <rPh sb="2" eb="3">
      <t>タ</t>
    </rPh>
    <phoneticPr fontId="4"/>
  </si>
  <si>
    <t>計</t>
    <rPh sb="0" eb="1">
      <t>ケイ</t>
    </rPh>
    <phoneticPr fontId="4"/>
  </si>
  <si>
    <t>補助
基本額</t>
    <rPh sb="0" eb="2">
      <t>ホジョ</t>
    </rPh>
    <rPh sb="3" eb="5">
      <t>キホン</t>
    </rPh>
    <rPh sb="5" eb="6">
      <t>ガク</t>
    </rPh>
    <phoneticPr fontId="5"/>
  </si>
  <si>
    <t>寄附金その他の収入</t>
    <rPh sb="0" eb="3">
      <t>キフキン</t>
    </rPh>
    <rPh sb="5" eb="6">
      <t>タ</t>
    </rPh>
    <rPh sb="7" eb="9">
      <t>シュウニュウ</t>
    </rPh>
    <phoneticPr fontId="5"/>
  </si>
  <si>
    <t>購入予定品目書を添付すること。</t>
    <phoneticPr fontId="4"/>
  </si>
  <si>
    <t>対象とする経費以外のものの支出予定の経費を計上すること。</t>
    <phoneticPr fontId="4"/>
  </si>
  <si>
    <t>　　　　２　「選定額」欄には、（Ｄ）と（Ｅ）とを比較していずれか少ない方の額を記入すること。</t>
    <rPh sb="7" eb="9">
      <t>センテイ</t>
    </rPh>
    <rPh sb="9" eb="10">
      <t>ガク</t>
    </rPh>
    <rPh sb="11" eb="12">
      <t>ラン</t>
    </rPh>
    <rPh sb="24" eb="26">
      <t>ヒカク</t>
    </rPh>
    <rPh sb="32" eb="33">
      <t>スク</t>
    </rPh>
    <rPh sb="35" eb="36">
      <t>ホウ</t>
    </rPh>
    <rPh sb="37" eb="38">
      <t>ガク</t>
    </rPh>
    <rPh sb="39" eb="41">
      <t>キニュウ</t>
    </rPh>
    <phoneticPr fontId="4"/>
  </si>
  <si>
    <t>（注）１　「診療科名」及び「診療時間」欄は、標ぼう診療科名及び診療時間を記入すること。</t>
    <phoneticPr fontId="4"/>
  </si>
  <si>
    <t xml:space="preserve">      ２　「運営計画」欄は、「毎週〇曜日～〇曜日」、「毎週〇曜日」等、当該診療所の診療計画について記入すること。</t>
    <phoneticPr fontId="4"/>
  </si>
  <si>
    <t xml:space="preserve">  　　　２　「支出予定額」欄は、当該年度分の支出予定額を計上し、その算出基礎を具体的に明らかにすること。</t>
    <rPh sb="14" eb="15">
      <t>ラン</t>
    </rPh>
    <phoneticPr fontId="4"/>
  </si>
  <si>
    <t>１．種目</t>
    <phoneticPr fontId="4"/>
  </si>
  <si>
    <t>　　　　　対象とする経費以外のときは、「その他」の経費に計上し、内訳は算出内訳欄に記入すること。</t>
    <rPh sb="35" eb="37">
      <t>サンシュツ</t>
    </rPh>
    <rPh sb="37" eb="39">
      <t>ウチワケ</t>
    </rPh>
    <phoneticPr fontId="5"/>
  </si>
  <si>
    <t>種目</t>
    <rPh sb="0" eb="2">
      <t>シュモク</t>
    </rPh>
    <phoneticPr fontId="5"/>
  </si>
  <si>
    <t>（注）　１　「種目」欄は、該当の名称がない場合は、内容を検討し、補助対象と類似しているときは、具体的に〇〇費として計上し、</t>
    <rPh sb="7" eb="9">
      <t>シュモク</t>
    </rPh>
    <phoneticPr fontId="5"/>
  </si>
  <si>
    <t>（診療所名　　　　　　　　　　　　　　　　）</t>
    <rPh sb="1" eb="4">
      <t>シンリョウジョ</t>
    </rPh>
    <rPh sb="4" eb="5">
      <t>メイ</t>
    </rPh>
    <phoneticPr fontId="4"/>
  </si>
  <si>
    <t>　　　　３　（１）支出の「その他」欄は補助対象以外の経費を計上すること。</t>
    <rPh sb="9" eb="11">
      <t>シシュツ</t>
    </rPh>
    <phoneticPr fontId="5"/>
  </si>
  <si>
    <t>旅費</t>
    <rPh sb="0" eb="2">
      <t>リョヒ</t>
    </rPh>
    <phoneticPr fontId="5"/>
  </si>
  <si>
    <t>備品費（単価５０万未満に限る。）</t>
    <rPh sb="0" eb="3">
      <t>ビヒンヒ</t>
    </rPh>
    <rPh sb="4" eb="6">
      <t>タンカ</t>
    </rPh>
    <rPh sb="8" eb="9">
      <t>マン</t>
    </rPh>
    <rPh sb="9" eb="11">
      <t>ミマン</t>
    </rPh>
    <rPh sb="12" eb="13">
      <t>カギ</t>
    </rPh>
    <phoneticPr fontId="4"/>
  </si>
  <si>
    <t>雑役務費</t>
    <rPh sb="0" eb="1">
      <t>ザツ</t>
    </rPh>
    <rPh sb="1" eb="3">
      <t>エキム</t>
    </rPh>
    <rPh sb="3" eb="4">
      <t>ヒ</t>
    </rPh>
    <phoneticPr fontId="5"/>
  </si>
  <si>
    <t xml:space="preserve">      ３　「実診療日数（予定）」欄は、運営計画に基づく当該年度の診療予定延日数（０．５日単位）を記入すること。</t>
    <rPh sb="9" eb="10">
      <t>ジツ</t>
    </rPh>
    <rPh sb="15" eb="17">
      <t>ヨテイ</t>
    </rPh>
    <rPh sb="46" eb="47">
      <t>ニチ</t>
    </rPh>
    <rPh sb="47" eb="49">
      <t>タンイ</t>
    </rPh>
    <phoneticPr fontId="5"/>
  </si>
  <si>
    <t xml:space="preserve">      ４　「訪問看護日数（予定）」欄は、回数ではなく予定日数を計上し、診療予定日数の再掲で記入すること。</t>
    <rPh sb="16" eb="18">
      <t>ヨテイ</t>
    </rPh>
    <phoneticPr fontId="4"/>
  </si>
  <si>
    <t>（注）　１　金額は、所要額明細書（第４号様式）と一致させること。</t>
    <rPh sb="1" eb="2">
      <t>チュウ</t>
    </rPh>
    <rPh sb="6" eb="8">
      <t>キンガク</t>
    </rPh>
    <rPh sb="10" eb="12">
      <t>ショヨウ</t>
    </rPh>
    <rPh sb="12" eb="13">
      <t>ガク</t>
    </rPh>
    <rPh sb="13" eb="16">
      <t>メイサイショ</t>
    </rPh>
    <rPh sb="17" eb="18">
      <t>ダイ</t>
    </rPh>
    <rPh sb="19" eb="20">
      <t>ゴウ</t>
    </rPh>
    <rPh sb="20" eb="22">
      <t>ヨウシキ</t>
    </rPh>
    <rPh sb="24" eb="26">
      <t>イッチ</t>
    </rPh>
    <phoneticPr fontId="4"/>
  </si>
  <si>
    <t>診療収入額
及び寄附金
その他の収入額</t>
    <rPh sb="0" eb="2">
      <t>シンリョウ</t>
    </rPh>
    <rPh sb="2" eb="5">
      <t>シュウニュウガク</t>
    </rPh>
    <rPh sb="6" eb="7">
      <t>オヨ</t>
    </rPh>
    <rPh sb="8" eb="11">
      <t>キフキン</t>
    </rPh>
    <rPh sb="14" eb="15">
      <t>タ</t>
    </rPh>
    <rPh sb="16" eb="19">
      <t>シュウニュウガク</t>
    </rPh>
    <phoneticPr fontId="5"/>
  </si>
  <si>
    <t>Ｇ</t>
    <phoneticPr fontId="4"/>
  </si>
  <si>
    <t>Ｈ</t>
    <phoneticPr fontId="4"/>
  </si>
  <si>
    <t>　　　　３　「補助基本額」欄には、（Ｃ）と（Ｆ）とを比較していずれか少ない方の額を記入すること。</t>
    <rPh sb="7" eb="9">
      <t>ホジョ</t>
    </rPh>
    <rPh sb="9" eb="11">
      <t>キホン</t>
    </rPh>
    <rPh sb="11" eb="12">
      <t>ガク</t>
    </rPh>
    <rPh sb="13" eb="14">
      <t>ラン</t>
    </rPh>
    <rPh sb="26" eb="28">
      <t>ヒカク</t>
    </rPh>
    <rPh sb="34" eb="35">
      <t>スク</t>
    </rPh>
    <rPh sb="37" eb="38">
      <t>ホウ</t>
    </rPh>
    <rPh sb="39" eb="40">
      <t>ガク</t>
    </rPh>
    <rPh sb="41" eb="43">
      <t>キニュウ</t>
    </rPh>
    <phoneticPr fontId="4"/>
  </si>
  <si>
    <t>　　　　４　「補助所要額」欄には、（Ｇ）に３分の２を乗じて得た額を記入すること。ただし、１円未満の端数がある場合は、これを切り上げた額を記入すること。</t>
    <rPh sb="7" eb="9">
      <t>ホジョ</t>
    </rPh>
    <rPh sb="9" eb="12">
      <t>ショヨウガク</t>
    </rPh>
    <rPh sb="13" eb="14">
      <t>ラン</t>
    </rPh>
    <rPh sb="22" eb="23">
      <t>フン</t>
    </rPh>
    <rPh sb="26" eb="27">
      <t>ジョウ</t>
    </rPh>
    <rPh sb="29" eb="30">
      <t>エ</t>
    </rPh>
    <rPh sb="31" eb="32">
      <t>ガク</t>
    </rPh>
    <rPh sb="33" eb="35">
      <t>キニュウ</t>
    </rPh>
    <rPh sb="45" eb="46">
      <t>エン</t>
    </rPh>
    <rPh sb="46" eb="48">
      <t>ミマン</t>
    </rPh>
    <rPh sb="49" eb="51">
      <t>ハスウ</t>
    </rPh>
    <rPh sb="54" eb="56">
      <t>バアイ</t>
    </rPh>
    <rPh sb="61" eb="62">
      <t>キ</t>
    </rPh>
    <rPh sb="63" eb="64">
      <t>ア</t>
    </rPh>
    <rPh sb="66" eb="67">
      <t>ガク</t>
    </rPh>
    <rPh sb="68" eb="70">
      <t>キニュウ</t>
    </rPh>
    <phoneticPr fontId="4"/>
  </si>
  <si>
    <t>令和８年度青森県診療所の承継・開業支援事業（地域への定着支援分）計画書</t>
    <rPh sb="0" eb="1">
      <t>レイ</t>
    </rPh>
    <rPh sb="1" eb="2">
      <t>ワ</t>
    </rPh>
    <rPh sb="3" eb="5">
      <t>ネンド</t>
    </rPh>
    <rPh sb="5" eb="8">
      <t>アオモリケン</t>
    </rPh>
    <rPh sb="8" eb="11">
      <t>シンリョウジョ</t>
    </rPh>
    <rPh sb="12" eb="14">
      <t>ショウケイ</t>
    </rPh>
    <rPh sb="15" eb="21">
      <t>カイギョウシエンジギョウ</t>
    </rPh>
    <rPh sb="22" eb="24">
      <t>チイキ</t>
    </rPh>
    <rPh sb="26" eb="28">
      <t>テイチャク</t>
    </rPh>
    <rPh sb="28" eb="30">
      <t>シエン</t>
    </rPh>
    <rPh sb="30" eb="31">
      <t>ブン</t>
    </rPh>
    <rPh sb="32" eb="35">
      <t>ケイカクショケイカクショ</t>
    </rPh>
    <phoneticPr fontId="5"/>
  </si>
  <si>
    <t>令和８年度青森県診療所の承継・開業支援事業費補助金（地域への定着支援分）所要額調</t>
    <rPh sb="0" eb="1">
      <t>レイ</t>
    </rPh>
    <rPh sb="1" eb="2">
      <t>ワ</t>
    </rPh>
    <rPh sb="3" eb="5">
      <t>ネンド</t>
    </rPh>
    <rPh sb="5" eb="8">
      <t>アオモリケン</t>
    </rPh>
    <rPh sb="8" eb="11">
      <t>シンリョウジョ</t>
    </rPh>
    <rPh sb="12" eb="14">
      <t>ショウケイ</t>
    </rPh>
    <rPh sb="15" eb="17">
      <t>カイギョウ</t>
    </rPh>
    <rPh sb="17" eb="19">
      <t>シエン</t>
    </rPh>
    <rPh sb="19" eb="22">
      <t>ジギョウヒ</t>
    </rPh>
    <rPh sb="22" eb="25">
      <t>ホジョキン</t>
    </rPh>
    <rPh sb="36" eb="39">
      <t>ショヨウガク</t>
    </rPh>
    <rPh sb="39" eb="40">
      <t>シラ</t>
    </rPh>
    <phoneticPr fontId="4"/>
  </si>
  <si>
    <t>令和８年度青森県診療所の承継・開業支援事業（地域への定着支援分）所要額明細書</t>
    <rPh sb="0" eb="1">
      <t>レイ</t>
    </rPh>
    <rPh sb="1" eb="2">
      <t>ワ</t>
    </rPh>
    <rPh sb="3" eb="5">
      <t>ネンド</t>
    </rPh>
    <rPh sb="5" eb="8">
      <t>アオモリケン</t>
    </rPh>
    <rPh sb="8" eb="11">
      <t>シンリョウジョ</t>
    </rPh>
    <rPh sb="12" eb="14">
      <t>ショウケイ</t>
    </rPh>
    <rPh sb="15" eb="21">
      <t>カイギョウシエンジギョウ</t>
    </rPh>
    <rPh sb="22" eb="24">
      <t>チイキ</t>
    </rPh>
    <rPh sb="26" eb="28">
      <t>テイチャク</t>
    </rPh>
    <rPh sb="28" eb="30">
      <t>シエン</t>
    </rPh>
    <rPh sb="30" eb="31">
      <t>ブン</t>
    </rPh>
    <rPh sb="32" eb="34">
      <t>ショヨウ</t>
    </rPh>
    <rPh sb="34" eb="35">
      <t>ガク</t>
    </rPh>
    <rPh sb="35" eb="38">
      <t>メイサイショ</t>
    </rPh>
    <phoneticPr fontId="4"/>
  </si>
  <si>
    <t>事業区分</t>
  </si>
  <si>
    <t>承継　　　　　・　　　　　開業</t>
  </si>
  <si>
    <t>承継・開業予定日</t>
  </si>
  <si>
    <t>令和　　　年　　　　月　　　　日</t>
  </si>
  <si>
    <t>事　　業　　別　</t>
  </si>
  <si>
    <t>事業実施期間</t>
  </si>
  <si>
    <t>令和　　年　　月　～　令和　　年　　月</t>
  </si>
  <si>
    <t>施　　設　　名</t>
  </si>
  <si>
    <t>所　　在　　地</t>
  </si>
  <si>
    <t>事業の種別</t>
  </si>
  <si>
    <t>１自己所有　　２借　用　　３その他（　　　　　　　　）</t>
  </si>
  <si>
    <t>抵当権の有無</t>
  </si>
  <si>
    <t>有　　　　　　　無</t>
  </si>
  <si>
    <t>病　　床　　数</t>
  </si>
  <si>
    <t>総事業費</t>
  </si>
  <si>
    <t>千円</t>
  </si>
  <si>
    <t>特記事項</t>
    <rPh sb="0" eb="2">
      <t>トッキ</t>
    </rPh>
    <rPh sb="2" eb="4">
      <t>ジコウ</t>
    </rPh>
    <phoneticPr fontId="4"/>
  </si>
  <si>
    <t>事業の必要性</t>
    <rPh sb="0" eb="2">
      <t>ジギョウ</t>
    </rPh>
    <rPh sb="3" eb="6">
      <t>ヒツヨウセイ</t>
    </rPh>
    <phoneticPr fontId="4"/>
  </si>
  <si>
    <t>担当者指名</t>
    <rPh sb="0" eb="3">
      <t>タントウシャ</t>
    </rPh>
    <rPh sb="3" eb="5">
      <t>シメイ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</si>
  <si>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</si>
  <si>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</si>
  <si>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令和８年度青森県診療所の承継・開業支援事業（地域への定着支援分）</t>
    <phoneticPr fontId="4"/>
  </si>
  <si>
    <t>施設整備費事業 ・ 設備整備費事業 ・ 地域への定着支援事業</t>
    <phoneticPr fontId="4"/>
  </si>
  <si>
    <t>団体名・開設者名</t>
    <rPh sb="0" eb="2">
      <t>ダンタイ</t>
    </rPh>
    <rPh sb="2" eb="3">
      <t>メイ</t>
    </rPh>
    <phoneticPr fontId="4"/>
  </si>
  <si>
    <t>承継・開業者名</t>
    <rPh sb="5" eb="6">
      <t>シャ</t>
    </rPh>
    <rPh sb="6" eb="7">
      <t>メイ</t>
    </rPh>
    <phoneticPr fontId="4"/>
  </si>
  <si>
    <t>（移転後：　　　　　　　　　　　　　　　　　　　　　）</t>
    <phoneticPr fontId="4"/>
  </si>
  <si>
    <t>新　築　　改　築　　増　築　　改　修　　その他（　　　）</t>
    <phoneticPr fontId="4"/>
  </si>
  <si>
    <t>整備予定施設の状況</t>
    <phoneticPr fontId="4"/>
  </si>
  <si>
    <t>床</t>
    <rPh sb="0" eb="1">
      <t>ユカ</t>
    </rPh>
    <phoneticPr fontId="4"/>
  </si>
  <si>
    <t>　国・県補助金</t>
    <phoneticPr fontId="4"/>
  </si>
  <si>
    <t>　市町村補助金</t>
    <phoneticPr fontId="4"/>
  </si>
  <si>
    <t>　事業団融資</t>
    <phoneticPr fontId="4"/>
  </si>
  <si>
    <t>　その他（　　）</t>
    <phoneticPr fontId="4"/>
  </si>
  <si>
    <t>　自己資金</t>
    <phoneticPr fontId="4"/>
  </si>
  <si>
    <t>整備事業計画の概要（ある場合）</t>
    <rPh sb="0" eb="2">
      <t>セイビ</t>
    </rPh>
    <rPh sb="2" eb="4">
      <t>ジギョウ</t>
    </rPh>
    <rPh sb="4" eb="6">
      <t>ケイカク</t>
    </rPh>
    <rPh sb="7" eb="9">
      <t>ガイヨウ</t>
    </rPh>
    <rPh sb="12" eb="14">
      <t>バアイ</t>
    </rPh>
    <phoneticPr fontId="4"/>
  </si>
  <si>
    <t>概　　算　　事　　業　　費</t>
    <phoneticPr fontId="4"/>
  </si>
  <si>
    <t>意　　向　　調　　査　　票</t>
    <rPh sb="0" eb="1">
      <t>イ</t>
    </rPh>
    <rPh sb="3" eb="4">
      <t>ムカイ</t>
    </rPh>
    <rPh sb="6" eb="7">
      <t>チョウ</t>
    </rPh>
    <rPh sb="9" eb="10">
      <t>サ</t>
    </rPh>
    <rPh sb="12" eb="13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</si>
</sst>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円&quot;;&quot;△ &quot;#,##0&quot;&quot;&quot;円&quot;"/>
    <numFmt numFmtId="177" formatCode="#,##0_ &quot;日&quot;"/>
    <numFmt numFmtId="178" formatCode="#,##0_ &quot;床&quot;"/>
    <numFmt numFmtId="179" formatCode="#,##0_);[Red]\(#,##0\)"/>
    <numFmt numFmtId="180" formatCode="#,##0;&quot;△ &quot;#,##0"/>
    <numFmt numFmtId="181" formatCode="#,###"/>
  </numFmts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1" fillId="0" borderId="0">
      <alignment vertical="center"/>
    </xf>
    <xf numFmtId="0" fontId="7" fillId="0" borderId="0">
      <alignment vertical="center"/>
    </xf>
  </cellStyleXfs>
  <cellXfs count="21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2" applyFont="1" applyAlignment="1">
      <alignment vertical="center"/>
    </xf>
    <xf numFmtId="179" fontId="6" fillId="0" borderId="0" xfId="2" applyNumberFormat="1" applyFont="1" applyAlignment="1">
      <alignment vertical="center" shrinkToFit="1"/>
    </xf>
    <xf numFmtId="3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 applyProtection="1">
      <alignment vertical="center"/>
      <protection locked="0"/>
    </xf>
    <xf numFmtId="0" fontId="8" fillId="0" borderId="0" xfId="2" applyFont="1" applyAlignment="1">
      <alignment vertical="center"/>
    </xf>
    <xf numFmtId="0" fontId="9" fillId="0" borderId="0" xfId="0" applyFont="1">
      <alignment vertical="center"/>
    </xf>
    <xf numFmtId="0" fontId="10" fillId="0" borderId="0" xfId="2" applyFont="1" applyAlignment="1">
      <alignment vertical="center"/>
    </xf>
    <xf numFmtId="179" fontId="10" fillId="0" borderId="0" xfId="2" applyNumberFormat="1" applyFont="1" applyAlignment="1">
      <alignment vertical="center" shrinkToFit="1"/>
    </xf>
    <xf numFmtId="3" fontId="10" fillId="0" borderId="0" xfId="2" applyNumberFormat="1" applyFont="1" applyAlignment="1">
      <alignment vertical="center"/>
    </xf>
    <xf numFmtId="0" fontId="10" fillId="0" borderId="0" xfId="2" applyFont="1" applyAlignment="1">
      <alignment horizontal="right" vertical="center"/>
    </xf>
    <xf numFmtId="179" fontId="10" fillId="0" borderId="0" xfId="2" applyNumberFormat="1" applyFont="1" applyAlignment="1">
      <alignment horizontal="right" vertical="center"/>
    </xf>
    <xf numFmtId="0" fontId="10" fillId="0" borderId="7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 wrapText="1"/>
    </xf>
    <xf numFmtId="3" fontId="10" fillId="0" borderId="7" xfId="2" applyNumberFormat="1" applyFont="1" applyBorder="1" applyAlignment="1">
      <alignment horizontal="center" vertical="center"/>
    </xf>
    <xf numFmtId="0" fontId="10" fillId="0" borderId="8" xfId="2" applyFont="1" applyBorder="1" applyAlignment="1" applyProtection="1">
      <alignment horizontal="right" vertical="center"/>
      <protection locked="0"/>
    </xf>
    <xf numFmtId="0" fontId="10" fillId="0" borderId="3" xfId="2" applyFont="1" applyBorder="1" applyAlignment="1" applyProtection="1">
      <alignment horizontal="right" vertical="center"/>
      <protection locked="0"/>
    </xf>
    <xf numFmtId="0" fontId="10" fillId="0" borderId="4" xfId="2" applyFont="1" applyBorder="1" applyAlignment="1" applyProtection="1">
      <alignment horizontal="right" vertical="center"/>
      <protection locked="0"/>
    </xf>
    <xf numFmtId="0" fontId="10" fillId="0" borderId="0" xfId="2" applyFont="1" applyAlignment="1" applyProtection="1">
      <alignment horizontal="right" vertical="center"/>
      <protection locked="0"/>
    </xf>
    <xf numFmtId="0" fontId="10" fillId="0" borderId="11" xfId="2" applyFont="1" applyBorder="1" applyAlignment="1" applyProtection="1">
      <alignment horizontal="right" vertical="center"/>
      <protection locked="0"/>
    </xf>
    <xf numFmtId="0" fontId="10" fillId="0" borderId="5" xfId="2" applyFont="1" applyBorder="1" applyAlignment="1" applyProtection="1">
      <alignment horizontal="right" vertical="center"/>
      <protection locked="0"/>
    </xf>
    <xf numFmtId="0" fontId="10" fillId="0" borderId="3" xfId="2" applyFont="1" applyBorder="1" applyAlignment="1" applyProtection="1">
      <alignment horizontal="right" vertical="center" shrinkToFit="1"/>
      <protection locked="0"/>
    </xf>
    <xf numFmtId="3" fontId="10" fillId="0" borderId="9" xfId="2" applyNumberFormat="1" applyFont="1" applyBorder="1" applyAlignment="1" applyProtection="1">
      <alignment horizontal="right" vertical="center"/>
      <protection locked="0"/>
    </xf>
    <xf numFmtId="180" fontId="10" fillId="0" borderId="8" xfId="2" applyNumberFormat="1" applyFont="1" applyBorder="1" applyAlignment="1" applyProtection="1">
      <alignment horizontal="left" vertical="center"/>
      <protection locked="0"/>
    </xf>
    <xf numFmtId="180" fontId="10" fillId="0" borderId="13" xfId="2" applyNumberFormat="1" applyFont="1" applyBorder="1" applyAlignment="1" applyProtection="1">
      <alignment vertical="center"/>
      <protection locked="0"/>
    </xf>
    <xf numFmtId="180" fontId="10" fillId="0" borderId="0" xfId="2" applyNumberFormat="1" applyFont="1" applyAlignment="1" applyProtection="1">
      <alignment vertical="center"/>
      <protection locked="0"/>
    </xf>
    <xf numFmtId="180" fontId="10" fillId="0" borderId="0" xfId="2" applyNumberFormat="1" applyFont="1" applyAlignment="1">
      <alignment vertical="center"/>
    </xf>
    <xf numFmtId="180" fontId="10" fillId="0" borderId="0" xfId="2" applyNumberFormat="1" applyFont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0" fillId="0" borderId="0" xfId="0" applyFont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shrinkToFit="1"/>
    </xf>
    <xf numFmtId="3" fontId="9" fillId="0" borderId="8" xfId="0" applyNumberFormat="1" applyFont="1" applyBorder="1" applyAlignment="1">
      <alignment horizontal="right" vertical="center"/>
    </xf>
    <xf numFmtId="0" fontId="12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9" fillId="2" borderId="4" xfId="0" applyFont="1" applyFill="1" applyBorder="1" applyAlignment="1">
      <alignment horizontal="left" vertical="center"/>
    </xf>
    <xf numFmtId="3" fontId="9" fillId="2" borderId="8" xfId="0" applyNumberFormat="1" applyFont="1" applyFill="1" applyBorder="1" applyAlignment="1">
      <alignment horizontal="right" vertical="center"/>
    </xf>
    <xf numFmtId="0" fontId="9" fillId="2" borderId="8" xfId="0" applyFont="1" applyFill="1" applyBorder="1">
      <alignment vertical="center"/>
    </xf>
    <xf numFmtId="0" fontId="9" fillId="2" borderId="8" xfId="0" applyFont="1" applyFill="1" applyBorder="1" applyAlignment="1">
      <alignment horizontal="left" vertical="center" shrinkToFit="1"/>
    </xf>
    <xf numFmtId="0" fontId="9" fillId="2" borderId="8" xfId="0" applyFont="1" applyFill="1" applyBorder="1" applyAlignment="1">
      <alignment horizontal="left" vertical="center" wrapText="1" shrinkToFit="1"/>
    </xf>
    <xf numFmtId="0" fontId="9" fillId="2" borderId="4" xfId="0" applyFont="1" applyFill="1" applyBorder="1" applyAlignment="1">
      <alignment horizontal="left" vertical="center" wrapText="1" shrinkToFit="1"/>
    </xf>
    <xf numFmtId="0" fontId="9" fillId="2" borderId="4" xfId="0" applyFont="1" applyFill="1" applyBorder="1" applyAlignment="1">
      <alignment horizontal="left" vertical="center" shrinkToFit="1"/>
    </xf>
    <xf numFmtId="3" fontId="9" fillId="0" borderId="13" xfId="0" applyNumberFormat="1" applyFont="1" applyBorder="1" applyAlignment="1">
      <alignment horizontal="right" vertical="center"/>
    </xf>
    <xf numFmtId="0" fontId="9" fillId="0" borderId="13" xfId="0" applyFont="1" applyBorder="1">
      <alignment vertical="center"/>
    </xf>
    <xf numFmtId="3" fontId="9" fillId="0" borderId="9" xfId="0" applyNumberFormat="1" applyFont="1" applyBorder="1" applyAlignment="1">
      <alignment horizontal="right" vertical="center"/>
    </xf>
    <xf numFmtId="0" fontId="9" fillId="2" borderId="7" xfId="0" applyFont="1" applyFill="1" applyBorder="1">
      <alignment vertical="center"/>
    </xf>
    <xf numFmtId="0" fontId="9" fillId="0" borderId="7" xfId="0" applyFont="1" applyBorder="1" applyAlignment="1">
      <alignment horizontal="center" vertical="center"/>
    </xf>
    <xf numFmtId="3" fontId="9" fillId="0" borderId="13" xfId="0" applyNumberFormat="1" applyFont="1" applyBorder="1">
      <alignment vertical="center"/>
    </xf>
    <xf numFmtId="0" fontId="9" fillId="0" borderId="7" xfId="0" applyFont="1" applyBorder="1">
      <alignment vertical="center"/>
    </xf>
    <xf numFmtId="0" fontId="9" fillId="0" borderId="6" xfId="0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9" fillId="2" borderId="2" xfId="0" applyFont="1" applyFill="1" applyBorder="1" applyAlignment="1">
      <alignment horizontal="center" vertical="center"/>
    </xf>
    <xf numFmtId="3" fontId="9" fillId="2" borderId="7" xfId="0" applyNumberFormat="1" applyFont="1" applyFill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Continuous" vertical="center"/>
    </xf>
    <xf numFmtId="3" fontId="9" fillId="0" borderId="14" xfId="0" applyNumberFormat="1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Continuous" vertical="center"/>
    </xf>
    <xf numFmtId="0" fontId="9" fillId="0" borderId="14" xfId="0" applyFont="1" applyBorder="1" applyAlignment="1">
      <alignment vertical="center" shrinkToFit="1"/>
    </xf>
    <xf numFmtId="3" fontId="9" fillId="2" borderId="13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11" xfId="0" applyFont="1" applyBorder="1">
      <alignment vertical="center"/>
    </xf>
    <xf numFmtId="176" fontId="9" fillId="3" borderId="5" xfId="0" applyNumberFormat="1" applyFont="1" applyFill="1" applyBorder="1">
      <alignment vertical="center"/>
    </xf>
    <xf numFmtId="0" fontId="9" fillId="0" borderId="8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176" fontId="9" fillId="0" borderId="0" xfId="0" applyNumberFormat="1" applyFont="1">
      <alignment vertical="center"/>
    </xf>
    <xf numFmtId="0" fontId="9" fillId="0" borderId="0" xfId="0" quotePrefix="1" applyFont="1">
      <alignment vertical="center"/>
    </xf>
    <xf numFmtId="0" fontId="9" fillId="2" borderId="13" xfId="0" applyFont="1" applyFill="1" applyBorder="1">
      <alignment vertical="center"/>
    </xf>
    <xf numFmtId="176" fontId="9" fillId="0" borderId="3" xfId="0" applyNumberFormat="1" applyFont="1" applyBorder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5" xfId="0" applyFont="1" applyBorder="1" applyAlignment="1">
      <alignment horizontal="centerContinuous" vertical="center"/>
    </xf>
    <xf numFmtId="0" fontId="9" fillId="0" borderId="14" xfId="0" applyFont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14" xfId="0" applyFont="1" applyBorder="1" applyAlignment="1">
      <alignment horizontal="centerContinuous" vertical="center"/>
    </xf>
    <xf numFmtId="0" fontId="9" fillId="0" borderId="5" xfId="0" applyFont="1" applyBorder="1" applyAlignment="1">
      <alignment horizontal="centerContinuous" vertical="center"/>
    </xf>
    <xf numFmtId="0" fontId="9" fillId="2" borderId="13" xfId="0" applyFont="1" applyFill="1" applyBorder="1" applyAlignment="1">
      <alignment vertical="center" wrapText="1"/>
    </xf>
    <xf numFmtId="178" fontId="9" fillId="2" borderId="13" xfId="0" applyNumberFormat="1" applyFont="1" applyFill="1" applyBorder="1">
      <alignment vertical="center"/>
    </xf>
    <xf numFmtId="20" fontId="9" fillId="2" borderId="14" xfId="0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20" fontId="9" fillId="2" borderId="12" xfId="0" applyNumberFormat="1" applyFont="1" applyFill="1" applyBorder="1" applyAlignment="1">
      <alignment horizontal="center" vertical="center"/>
    </xf>
    <xf numFmtId="177" fontId="9" fillId="2" borderId="13" xfId="0" applyNumberFormat="1" applyFont="1" applyFill="1" applyBorder="1">
      <alignment vertical="center"/>
    </xf>
    <xf numFmtId="176" fontId="9" fillId="2" borderId="13" xfId="0" applyNumberFormat="1" applyFont="1" applyFill="1" applyBorder="1">
      <alignment vertical="center"/>
    </xf>
    <xf numFmtId="0" fontId="13" fillId="0" borderId="0" xfId="3" applyFont="1" applyAlignment="1">
      <alignment horizontal="left" vertical="center"/>
    </xf>
    <xf numFmtId="0" fontId="14" fillId="0" borderId="0" xfId="3" applyFont="1" applyAlignment="1">
      <alignment vertical="center"/>
    </xf>
    <xf numFmtId="180" fontId="10" fillId="0" borderId="7" xfId="2" applyNumberFormat="1" applyFont="1" applyBorder="1" applyAlignment="1" applyProtection="1">
      <alignment vertical="center"/>
      <protection locked="0"/>
    </xf>
    <xf numFmtId="0" fontId="15" fillId="0" borderId="0" xfId="0" applyFont="1">
      <alignment vertical="center"/>
    </xf>
    <xf numFmtId="0" fontId="13" fillId="0" borderId="0" xfId="3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3" fillId="0" borderId="0" xfId="3" applyFont="1" applyAlignment="1">
      <alignment vertical="center"/>
    </xf>
    <xf numFmtId="181" fontId="10" fillId="0" borderId="8" xfId="2" applyNumberFormat="1" applyFont="1" applyBorder="1" applyAlignment="1" applyProtection="1">
      <alignment vertical="center"/>
      <protection locked="0"/>
    </xf>
    <xf numFmtId="181" fontId="10" fillId="0" borderId="4" xfId="2" applyNumberFormat="1" applyFont="1" applyBorder="1" applyAlignment="1" applyProtection="1">
      <alignment vertical="center"/>
      <protection locked="0"/>
    </xf>
    <xf numFmtId="181" fontId="10" fillId="0" borderId="0" xfId="2" applyNumberFormat="1" applyFont="1" applyAlignment="1" applyProtection="1">
      <alignment horizontal="center" vertical="center"/>
      <protection locked="0"/>
    </xf>
    <xf numFmtId="181" fontId="10" fillId="0" borderId="0" xfId="2" applyNumberFormat="1" applyFont="1" applyAlignment="1" applyProtection="1">
      <alignment vertical="center"/>
      <protection locked="0"/>
    </xf>
    <xf numFmtId="181" fontId="10" fillId="0" borderId="3" xfId="2" applyNumberFormat="1" applyFont="1" applyBorder="1" applyAlignment="1" applyProtection="1">
      <alignment vertical="center"/>
      <protection locked="0"/>
    </xf>
    <xf numFmtId="181" fontId="10" fillId="0" borderId="13" xfId="2" applyNumberFormat="1" applyFont="1" applyBorder="1" applyAlignment="1" applyProtection="1">
      <alignment vertical="center"/>
      <protection locked="0"/>
    </xf>
    <xf numFmtId="181" fontId="10" fillId="0" borderId="16" xfId="2" applyNumberFormat="1" applyFont="1" applyBorder="1" applyAlignment="1" applyProtection="1">
      <alignment vertical="center"/>
      <protection locked="0"/>
    </xf>
    <xf numFmtId="181" fontId="10" fillId="0" borderId="19" xfId="2" applyNumberFormat="1" applyFont="1" applyBorder="1" applyAlignment="1" applyProtection="1">
      <alignment vertical="center"/>
      <protection locked="0"/>
    </xf>
    <xf numFmtId="0" fontId="13" fillId="0" borderId="0" xfId="3" applyFont="1" applyAlignment="1">
      <alignment vertical="center" wrapText="1"/>
    </xf>
    <xf numFmtId="176" fontId="9" fillId="0" borderId="0" xfId="0" applyNumberFormat="1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3" fillId="0" borderId="0" xfId="3" applyFont="1" applyAlignment="1">
      <alignment horizontal="distributed" vertical="center"/>
    </xf>
    <xf numFmtId="0" fontId="14" fillId="0" borderId="0" xfId="3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16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justify" vertical="center" wrapText="1"/>
    </xf>
    <xf numFmtId="0" fontId="16" fillId="0" borderId="30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center" vertical="center" wrapText="1"/>
    </xf>
    <xf numFmtId="49" fontId="13" fillId="0" borderId="22" xfId="3" applyNumberFormat="1" applyFont="1" applyBorder="1" applyAlignment="1">
      <alignment horizontal="left" vertical="center"/>
    </xf>
    <xf numFmtId="0" fontId="13" fillId="0" borderId="29" xfId="3" applyFont="1" applyBorder="1" applyAlignment="1">
      <alignment vertical="center"/>
    </xf>
    <xf numFmtId="0" fontId="13" fillId="0" borderId="30" xfId="3" applyFont="1" applyBorder="1" applyAlignment="1">
      <alignment vertical="center"/>
    </xf>
    <xf numFmtId="0" fontId="13" fillId="0" borderId="31" xfId="3" applyFont="1" applyBorder="1" applyAlignment="1">
      <alignment vertical="center"/>
    </xf>
    <xf numFmtId="0" fontId="9" fillId="3" borderId="2" xfId="0" applyFont="1" applyFill="1" applyBorder="1">
      <alignment vertical="center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justify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3" fillId="2" borderId="33" xfId="3" applyFont="1" applyFill="1" applyBorder="1" applyAlignment="1">
      <alignment horizontal="right" vertical="center"/>
    </xf>
    <xf numFmtId="0" fontId="16" fillId="2" borderId="36" xfId="0" applyFont="1" applyFill="1" applyBorder="1" applyAlignment="1">
      <alignment horizontal="right" vertical="center" wrapText="1"/>
    </xf>
    <xf numFmtId="0" fontId="16" fillId="2" borderId="27" xfId="0" applyFont="1" applyFill="1" applyBorder="1" applyAlignment="1">
      <alignment horizontal="right" vertical="center" wrapText="1"/>
    </xf>
    <xf numFmtId="0" fontId="16" fillId="2" borderId="28" xfId="0" applyFont="1" applyFill="1" applyBorder="1" applyAlignment="1">
      <alignment horizontal="right" vertical="center" wrapText="1"/>
    </xf>
    <xf numFmtId="0" fontId="13" fillId="2" borderId="22" xfId="3" applyFont="1" applyFill="1" applyBorder="1" applyAlignment="1">
      <alignment vertical="center"/>
    </xf>
    <xf numFmtId="0" fontId="13" fillId="2" borderId="26" xfId="3" applyFont="1" applyFill="1" applyBorder="1" applyAlignment="1">
      <alignment vertical="center"/>
    </xf>
    <xf numFmtId="0" fontId="13" fillId="2" borderId="27" xfId="3" applyFont="1" applyFill="1" applyBorder="1" applyAlignment="1">
      <alignment vertical="center"/>
    </xf>
    <xf numFmtId="0" fontId="13" fillId="2" borderId="28" xfId="3" applyFont="1" applyFill="1" applyBorder="1" applyAlignment="1">
      <alignment vertical="center"/>
    </xf>
    <xf numFmtId="0" fontId="16" fillId="2" borderId="32" xfId="0" applyFont="1" applyFill="1" applyBorder="1" applyAlignment="1">
      <alignment horizontal="justify" vertical="center" wrapText="1"/>
    </xf>
    <xf numFmtId="0" fontId="16" fillId="2" borderId="37" xfId="0" applyFont="1" applyFill="1" applyBorder="1" applyAlignment="1">
      <alignment horizontal="justify" vertical="center" wrapText="1"/>
    </xf>
    <xf numFmtId="0" fontId="16" fillId="2" borderId="38" xfId="0" applyFont="1" applyFill="1" applyBorder="1" applyAlignment="1">
      <alignment horizontal="justify" vertical="center" wrapText="1"/>
    </xf>
    <xf numFmtId="0" fontId="14" fillId="2" borderId="21" xfId="3" applyFont="1" applyFill="1" applyBorder="1" applyAlignment="1">
      <alignment horizontal="center" vertical="center"/>
    </xf>
    <xf numFmtId="0" fontId="14" fillId="2" borderId="25" xfId="3" applyFont="1" applyFill="1" applyBorder="1" applyAlignment="1">
      <alignment horizontal="center" vertical="center"/>
    </xf>
    <xf numFmtId="0" fontId="14" fillId="2" borderId="24" xfId="3" applyFont="1" applyFill="1" applyBorder="1" applyAlignment="1">
      <alignment horizontal="center" vertical="center"/>
    </xf>
    <xf numFmtId="0" fontId="14" fillId="2" borderId="23" xfId="3" applyFont="1" applyFill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80" fontId="10" fillId="0" borderId="14" xfId="2" applyNumberFormat="1" applyFont="1" applyBorder="1" applyAlignment="1" applyProtection="1">
      <alignment vertical="center"/>
      <protection locked="0"/>
    </xf>
    <xf numFmtId="180" fontId="10" fillId="0" borderId="15" xfId="2" applyNumberFormat="1" applyFont="1" applyBorder="1" applyAlignment="1" applyProtection="1">
      <alignment vertical="center"/>
      <protection locked="0"/>
    </xf>
    <xf numFmtId="180" fontId="10" fillId="0" borderId="12" xfId="2" applyNumberFormat="1" applyFont="1" applyBorder="1" applyAlignment="1" applyProtection="1">
      <alignment vertical="center"/>
      <protection locked="0"/>
    </xf>
    <xf numFmtId="179" fontId="10" fillId="0" borderId="9" xfId="2" applyNumberFormat="1" applyFont="1" applyBorder="1" applyAlignment="1">
      <alignment horizontal="center" vertical="center" wrapText="1" shrinkToFit="1"/>
    </xf>
    <xf numFmtId="179" fontId="10" fillId="0" borderId="8" xfId="2" applyNumberFormat="1" applyFont="1" applyBorder="1" applyAlignment="1">
      <alignment horizontal="center" vertical="center" wrapText="1" shrinkToFit="1"/>
    </xf>
    <xf numFmtId="3" fontId="10" fillId="0" borderId="9" xfId="2" applyNumberFormat="1" applyFont="1" applyBorder="1" applyAlignment="1">
      <alignment horizontal="center" vertical="center" wrapText="1"/>
    </xf>
    <xf numFmtId="3" fontId="10" fillId="0" borderId="8" xfId="2" applyNumberFormat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181" fontId="10" fillId="0" borderId="8" xfId="2" applyNumberFormat="1" applyFont="1" applyBorder="1" applyAlignment="1" applyProtection="1">
      <alignment vertical="center"/>
      <protection locked="0"/>
    </xf>
    <xf numFmtId="181" fontId="10" fillId="0" borderId="7" xfId="2" applyNumberFormat="1" applyFont="1" applyBorder="1" applyAlignment="1" applyProtection="1">
      <alignment vertical="center"/>
      <protection locked="0"/>
    </xf>
    <xf numFmtId="181" fontId="10" fillId="0" borderId="8" xfId="2" applyNumberFormat="1" applyFont="1" applyBorder="1" applyAlignment="1">
      <alignment vertical="center"/>
    </xf>
    <xf numFmtId="181" fontId="10" fillId="0" borderId="7" xfId="2" applyNumberFormat="1" applyFont="1" applyBorder="1" applyAlignment="1">
      <alignment vertical="center"/>
    </xf>
    <xf numFmtId="181" fontId="10" fillId="0" borderId="17" xfId="2" applyNumberFormat="1" applyFont="1" applyBorder="1" applyAlignment="1" applyProtection="1">
      <alignment horizontal="center" vertical="center"/>
      <protection locked="0"/>
    </xf>
    <xf numFmtId="181" fontId="10" fillId="0" borderId="18" xfId="2" applyNumberFormat="1" applyFont="1" applyBorder="1" applyAlignment="1" applyProtection="1">
      <alignment horizontal="center" vertical="center"/>
      <protection locked="0"/>
    </xf>
    <xf numFmtId="181" fontId="10" fillId="0" borderId="19" xfId="2" applyNumberFormat="1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9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3" fontId="9" fillId="0" borderId="6" xfId="0" applyNumberFormat="1" applyFont="1" applyBorder="1">
      <alignment vertical="center"/>
    </xf>
    <xf numFmtId="3" fontId="9" fillId="0" borderId="11" xfId="0" applyNumberFormat="1" applyFont="1" applyBorder="1">
      <alignment vertical="center"/>
    </xf>
    <xf numFmtId="3" fontId="9" fillId="0" borderId="5" xfId="0" applyNumberFormat="1" applyFont="1" applyBorder="1">
      <alignment vertical="center"/>
    </xf>
    <xf numFmtId="3" fontId="9" fillId="2" borderId="2" xfId="0" applyNumberFormat="1" applyFont="1" applyFill="1" applyBorder="1">
      <alignment vertical="center"/>
    </xf>
    <xf numFmtId="3" fontId="9" fillId="2" borderId="10" xfId="0" applyNumberFormat="1" applyFont="1" applyFill="1" applyBorder="1">
      <alignment vertical="center"/>
    </xf>
    <xf numFmtId="3" fontId="9" fillId="2" borderId="1" xfId="0" applyNumberFormat="1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quotePrefix="1" applyFont="1" applyBorder="1" applyAlignment="1">
      <alignment horizontal="left" vertical="center" wrapText="1"/>
    </xf>
    <xf numFmtId="0" fontId="9" fillId="0" borderId="0" xfId="0" quotePrefix="1" applyFont="1" applyAlignment="1">
      <alignment horizontal="left" vertical="center" wrapText="1"/>
    </xf>
    <xf numFmtId="0" fontId="17" fillId="2" borderId="27" xfId="0" applyFont="1" applyFill="1" applyBorder="1" applyAlignment="1">
      <alignment horizontal="center" vertical="center" wrapText="1"/>
    </xf>
  </cellXfs>
  <cellStyles count="7">
    <cellStyle name="標準" xfId="0" builtinId="0"/>
    <cellStyle name="標準 2" xfId="3" xr:uid="{9FCF7AF9-DE3F-4916-8634-DCAB57CCF014}"/>
    <cellStyle name="標準 2 4" xfId="1" xr:uid="{00000000-0005-0000-0000-000002000000}"/>
    <cellStyle name="標準 2 5" xfId="4" xr:uid="{58AEA486-62A9-4081-9701-FA6040D2A97B}"/>
    <cellStyle name="標準 3" xfId="5" xr:uid="{F34622B2-7A53-427B-B83E-7C59ADC9D970}"/>
    <cellStyle name="標準 4" xfId="6" xr:uid="{EC762B19-0A25-4E71-9103-4C2C1999A2E6}"/>
    <cellStyle name="標準_交付要綱（様式編②）" xfId="2" xr:uid="{C7C252ED-A93B-4E3D-80B6-590B88A38B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66259</xdr:colOff>
      <xdr:row>21</xdr:row>
      <xdr:rowOff>26780</xdr:rowOff>
    </xdr:from>
    <xdr:to>
      <xdr:col>0</xdr:col>
      <xdr:colOff>210240</xdr:colOff>
      <xdr:row>25</xdr:row>
      <xdr:rowOff>218522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F042C934-D45B-B217-3C1C-AAC06899B972}"/>
            </a:ext>
          </a:extLst>
        </xdr:cNvPr>
        <xdr:cNvSpPr/>
      </xdr:nvSpPr>
      <xdr:spPr>
        <a:xfrm>
          <a:off x="66259" y="4673323"/>
          <a:ext cx="143981" cy="1119395"/>
        </a:xfrm>
        <a:prstGeom prst="lef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事業リスト（ＢＤ１）"/>
      <sheetName val="プルダウン"/>
      <sheetName val="補助率 "/>
      <sheetName val="第1号様式別紙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01826-60E0-49DA-9E8C-74C774B33BA9}">
  <sheetPr>
    <tabColor rgb="FF92D050"/>
  </sheetPr>
  <dimension ref="A1:J36"/>
  <sheetViews>
    <sheetView tabSelected="1" view="pageBreakPreview" zoomScale="115" zoomScaleNormal="100" zoomScaleSheetLayoutView="115" workbookViewId="0">
      <selection activeCell="B6" sqref="B6"/>
    </sheetView>
  </sheetViews>
  <sheetFormatPr defaultColWidth="9" defaultRowHeight="18" customHeight="1" x14ac:dyDescent="0.2"/>
  <cols>
    <col min="1" max="1" width="18.81640625" style="108" customWidth="1"/>
    <col min="2" max="2" width="62.26953125" style="108" customWidth="1"/>
    <col min="3" max="3" width="9" style="108"/>
    <col min="4" max="4" width="11.08984375" style="108" customWidth="1"/>
    <col min="5" max="5" width="11.36328125" style="108" customWidth="1"/>
    <col min="6" max="6" width="11.7265625" style="108" bestFit="1" customWidth="1"/>
    <col min="7" max="7" width="9" style="108" customWidth="1"/>
    <col min="8" max="16384" width="9" style="108"/>
  </cols>
  <sheetData>
    <row r="1" spans="1:9" ht="18" customHeight="1" x14ac:dyDescent="0.2">
      <c r="A1" s="156" t="s">
        <v>124</v>
      </c>
      <c r="B1" s="156"/>
    </row>
    <row r="2" spans="1:9" ht="18" customHeight="1" x14ac:dyDescent="0.2">
      <c r="A2" s="156" t="s">
        <v>139</v>
      </c>
      <c r="B2" s="156"/>
    </row>
    <row r="3" spans="1:9" ht="10.5" customHeight="1" thickBot="1" x14ac:dyDescent="0.25">
      <c r="A3" s="121"/>
      <c r="B3" s="121"/>
    </row>
    <row r="4" spans="1:9" ht="18" customHeight="1" x14ac:dyDescent="0.2">
      <c r="A4" s="124" t="s">
        <v>103</v>
      </c>
      <c r="B4" s="138" t="s">
        <v>104</v>
      </c>
      <c r="F4" s="120"/>
    </row>
    <row r="5" spans="1:9" ht="18" customHeight="1" x14ac:dyDescent="0.2">
      <c r="A5" s="125" t="s">
        <v>105</v>
      </c>
      <c r="B5" s="139" t="s">
        <v>106</v>
      </c>
      <c r="E5" s="120"/>
      <c r="F5" s="120"/>
    </row>
    <row r="6" spans="1:9" ht="18" customHeight="1" x14ac:dyDescent="0.2">
      <c r="A6" s="126" t="s">
        <v>107</v>
      </c>
      <c r="B6" s="214" t="s">
        <v>125</v>
      </c>
      <c r="F6" s="120"/>
    </row>
    <row r="7" spans="1:9" ht="18" customHeight="1" x14ac:dyDescent="0.2">
      <c r="A7" s="126" t="s">
        <v>108</v>
      </c>
      <c r="B7" s="140" t="s">
        <v>109</v>
      </c>
      <c r="F7" s="120"/>
    </row>
    <row r="8" spans="1:9" ht="18" customHeight="1" x14ac:dyDescent="0.2">
      <c r="A8" s="127" t="s">
        <v>126</v>
      </c>
      <c r="B8" s="139"/>
    </row>
    <row r="9" spans="1:9" ht="18" customHeight="1" x14ac:dyDescent="0.2">
      <c r="A9" s="126" t="s">
        <v>110</v>
      </c>
      <c r="B9" s="139"/>
    </row>
    <row r="10" spans="1:9" ht="18" customHeight="1" x14ac:dyDescent="0.2">
      <c r="A10" s="126" t="s">
        <v>127</v>
      </c>
      <c r="B10" s="139"/>
    </row>
    <row r="11" spans="1:9" ht="21.5" customHeight="1" x14ac:dyDescent="0.2">
      <c r="A11" s="159" t="s">
        <v>111</v>
      </c>
      <c r="B11" s="149"/>
    </row>
    <row r="12" spans="1:9" ht="18" customHeight="1" x14ac:dyDescent="0.2">
      <c r="A12" s="159"/>
      <c r="B12" s="150"/>
    </row>
    <row r="13" spans="1:9" ht="18" customHeight="1" thickBot="1" x14ac:dyDescent="0.25">
      <c r="A13" s="160"/>
      <c r="B13" s="151" t="s">
        <v>128</v>
      </c>
    </row>
    <row r="14" spans="1:9" ht="15.5" customHeight="1" x14ac:dyDescent="0.2">
      <c r="A14" s="117"/>
      <c r="B14" s="117"/>
      <c r="C14" s="117"/>
      <c r="D14" s="117"/>
      <c r="E14" s="117"/>
      <c r="F14" s="117"/>
      <c r="G14" s="117"/>
      <c r="H14" s="117"/>
      <c r="I14" s="117"/>
    </row>
    <row r="15" spans="1:9" ht="18" customHeight="1" thickBot="1" x14ac:dyDescent="0.25">
      <c r="A15" s="102" t="s">
        <v>137</v>
      </c>
    </row>
    <row r="16" spans="1:9" ht="18" customHeight="1" x14ac:dyDescent="0.2">
      <c r="A16" s="124" t="s">
        <v>112</v>
      </c>
      <c r="B16" s="138" t="s">
        <v>129</v>
      </c>
    </row>
    <row r="17" spans="1:10" ht="18" customHeight="1" x14ac:dyDescent="0.2">
      <c r="A17" s="128" t="s">
        <v>130</v>
      </c>
      <c r="B17" s="139" t="s">
        <v>113</v>
      </c>
      <c r="E17" s="106"/>
    </row>
    <row r="18" spans="1:10" ht="18" customHeight="1" x14ac:dyDescent="0.2">
      <c r="A18" s="126" t="s">
        <v>114</v>
      </c>
      <c r="B18" s="140" t="s">
        <v>115</v>
      </c>
    </row>
    <row r="19" spans="1:10" ht="18" customHeight="1" thickBot="1" x14ac:dyDescent="0.25">
      <c r="A19" s="132" t="s">
        <v>116</v>
      </c>
      <c r="B19" s="141" t="s">
        <v>131</v>
      </c>
    </row>
    <row r="20" spans="1:10" ht="18" customHeight="1" thickBot="1" x14ac:dyDescent="0.25">
      <c r="A20" s="157" t="s">
        <v>138</v>
      </c>
      <c r="B20" s="158"/>
    </row>
    <row r="21" spans="1:10" ht="18" customHeight="1" x14ac:dyDescent="0.2">
      <c r="A21" s="129" t="s">
        <v>117</v>
      </c>
      <c r="B21" s="142" t="s">
        <v>118</v>
      </c>
    </row>
    <row r="22" spans="1:10" ht="18" customHeight="1" x14ac:dyDescent="0.2">
      <c r="A22" s="130" t="s">
        <v>132</v>
      </c>
      <c r="B22" s="143" t="s">
        <v>118</v>
      </c>
    </row>
    <row r="23" spans="1:10" ht="18" customHeight="1" x14ac:dyDescent="0.2">
      <c r="A23" s="130" t="s">
        <v>133</v>
      </c>
      <c r="B23" s="143" t="s">
        <v>118</v>
      </c>
    </row>
    <row r="24" spans="1:10" ht="18" customHeight="1" x14ac:dyDescent="0.2">
      <c r="A24" s="130" t="s">
        <v>134</v>
      </c>
      <c r="B24" s="143" t="s">
        <v>118</v>
      </c>
    </row>
    <row r="25" spans="1:10" ht="18" customHeight="1" x14ac:dyDescent="0.2">
      <c r="A25" s="130" t="s">
        <v>135</v>
      </c>
      <c r="B25" s="143" t="s">
        <v>118</v>
      </c>
      <c r="E25" s="102"/>
    </row>
    <row r="26" spans="1:10" ht="18" customHeight="1" thickBot="1" x14ac:dyDescent="0.25">
      <c r="A26" s="131" t="s">
        <v>136</v>
      </c>
      <c r="B26" s="144" t="s">
        <v>118</v>
      </c>
    </row>
    <row r="27" spans="1:10" ht="11" customHeight="1" thickBot="1" x14ac:dyDescent="0.25">
      <c r="A27" s="122"/>
      <c r="B27" s="123"/>
    </row>
    <row r="28" spans="1:10" ht="62" customHeight="1" thickBot="1" x14ac:dyDescent="0.25">
      <c r="A28" s="133" t="s">
        <v>119</v>
      </c>
      <c r="B28" s="145"/>
      <c r="J28" s="103"/>
    </row>
    <row r="29" spans="1:10" ht="10.5" customHeight="1" x14ac:dyDescent="0.2">
      <c r="A29" s="103"/>
      <c r="J29" s="103"/>
    </row>
    <row r="30" spans="1:10" ht="18" customHeight="1" thickBot="1" x14ac:dyDescent="0.25">
      <c r="A30" s="103" t="s">
        <v>120</v>
      </c>
      <c r="B30" s="103"/>
      <c r="J30" s="103"/>
    </row>
    <row r="31" spans="1:10" ht="18" customHeight="1" x14ac:dyDescent="0.2">
      <c r="A31" s="152"/>
      <c r="B31" s="153"/>
      <c r="J31" s="103"/>
    </row>
    <row r="32" spans="1:10" ht="132.5" customHeight="1" thickBot="1" x14ac:dyDescent="0.25">
      <c r="A32" s="154"/>
      <c r="B32" s="155"/>
      <c r="J32" s="103"/>
    </row>
    <row r="33" spans="1:10" ht="18" customHeight="1" thickBot="1" x14ac:dyDescent="0.25">
      <c r="A33" s="103"/>
      <c r="B33" s="103"/>
      <c r="J33" s="103"/>
    </row>
    <row r="34" spans="1:10" ht="18" customHeight="1" x14ac:dyDescent="0.2">
      <c r="A34" s="134" t="s">
        <v>121</v>
      </c>
      <c r="B34" s="146"/>
    </row>
    <row r="35" spans="1:10" ht="18" customHeight="1" x14ac:dyDescent="0.2">
      <c r="A35" s="135" t="s">
        <v>122</v>
      </c>
      <c r="B35" s="147"/>
    </row>
    <row r="36" spans="1:10" ht="18" customHeight="1" thickBot="1" x14ac:dyDescent="0.25">
      <c r="A36" s="136" t="s">
        <v>123</v>
      </c>
      <c r="B36" s="148"/>
    </row>
  </sheetData>
  <mergeCells count="5">
    <mergeCell ref="A31:B32"/>
    <mergeCell ref="A1:B1"/>
    <mergeCell ref="A2:B2"/>
    <mergeCell ref="A20:B20"/>
    <mergeCell ref="A11:A13"/>
  </mergeCells>
  <phoneticPr fontId="4"/>
  <printOptions horizontalCentered="1"/>
  <pageMargins left="0.98425196850393704" right="0.98425196850393704" top="0.98425196850393704" bottom="0.98425196850393704" header="0.39370078740157483" footer="0.3937007874015748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O19"/>
  <sheetViews>
    <sheetView showGridLines="0" view="pageBreakPreview" zoomScaleNormal="100" zoomScaleSheetLayoutView="100" workbookViewId="0">
      <selection activeCell="E8" sqref="E8"/>
    </sheetView>
  </sheetViews>
  <sheetFormatPr defaultColWidth="9" defaultRowHeight="13" x14ac:dyDescent="0.2"/>
  <cols>
    <col min="1" max="1" width="15.90625" style="1" customWidth="1"/>
    <col min="2" max="2" width="12.6328125" style="1" customWidth="1"/>
    <col min="3" max="3" width="11.90625" style="1" customWidth="1"/>
    <col min="4" max="4" width="8.7265625" style="1" customWidth="1"/>
    <col min="5" max="5" width="6" style="1" customWidth="1"/>
    <col min="6" max="6" width="3.453125" style="1" customWidth="1"/>
    <col min="7" max="8" width="6" style="1" customWidth="1"/>
    <col min="9" max="9" width="3.453125" style="1" customWidth="1"/>
    <col min="10" max="10" width="6" style="1" customWidth="1"/>
    <col min="11" max="11" width="19.26953125" style="1" customWidth="1"/>
    <col min="12" max="13" width="8.6328125" style="1" customWidth="1"/>
    <col min="14" max="14" width="12.453125" style="1" customWidth="1"/>
    <col min="15" max="16384" width="9" style="1"/>
  </cols>
  <sheetData>
    <row r="1" spans="1:15" ht="14" x14ac:dyDescent="0.2">
      <c r="A1" s="31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 ht="14" x14ac:dyDescent="0.2">
      <c r="A2" s="32" t="s">
        <v>100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105"/>
    </row>
    <row r="3" spans="1:1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1" t="s">
        <v>87</v>
      </c>
    </row>
    <row r="5" spans="1:15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2"/>
    </row>
    <row r="6" spans="1:15" ht="25" customHeight="1" x14ac:dyDescent="0.2">
      <c r="A6" s="163" t="s">
        <v>43</v>
      </c>
      <c r="B6" s="163" t="s">
        <v>42</v>
      </c>
      <c r="C6" s="163" t="s">
        <v>41</v>
      </c>
      <c r="D6" s="161" t="s">
        <v>40</v>
      </c>
      <c r="E6" s="93" t="s">
        <v>39</v>
      </c>
      <c r="F6" s="89"/>
      <c r="G6" s="89"/>
      <c r="H6" s="68"/>
      <c r="I6" s="94"/>
      <c r="J6" s="94"/>
      <c r="K6" s="163" t="s">
        <v>38</v>
      </c>
      <c r="L6" s="161" t="s">
        <v>37</v>
      </c>
      <c r="M6" s="161" t="s">
        <v>36</v>
      </c>
      <c r="N6" s="161" t="s">
        <v>35</v>
      </c>
    </row>
    <row r="7" spans="1:15" ht="25" customHeight="1" x14ac:dyDescent="0.2">
      <c r="A7" s="162"/>
      <c r="B7" s="162"/>
      <c r="C7" s="162"/>
      <c r="D7" s="162"/>
      <c r="E7" s="93" t="s">
        <v>34</v>
      </c>
      <c r="F7" s="89"/>
      <c r="G7" s="68"/>
      <c r="H7" s="93" t="s">
        <v>33</v>
      </c>
      <c r="I7" s="89"/>
      <c r="J7" s="68"/>
      <c r="K7" s="162"/>
      <c r="L7" s="162"/>
      <c r="M7" s="162"/>
      <c r="N7" s="162"/>
    </row>
    <row r="8" spans="1:15" ht="37.5" customHeight="1" x14ac:dyDescent="0.2">
      <c r="A8" s="95"/>
      <c r="B8" s="84"/>
      <c r="C8" s="84"/>
      <c r="D8" s="96"/>
      <c r="E8" s="97"/>
      <c r="F8" s="98" t="s">
        <v>60</v>
      </c>
      <c r="G8" s="99"/>
      <c r="H8" s="97"/>
      <c r="I8" s="98" t="s">
        <v>60</v>
      </c>
      <c r="J8" s="99"/>
      <c r="K8" s="84"/>
      <c r="L8" s="100"/>
      <c r="M8" s="100"/>
      <c r="N8" s="101"/>
    </row>
    <row r="9" spans="1:15" ht="37.5" customHeight="1" x14ac:dyDescent="0.2">
      <c r="A9" s="95"/>
      <c r="B9" s="84"/>
      <c r="C9" s="84"/>
      <c r="D9" s="96"/>
      <c r="E9" s="97"/>
      <c r="F9" s="98" t="s">
        <v>60</v>
      </c>
      <c r="G9" s="99"/>
      <c r="H9" s="97"/>
      <c r="I9" s="98" t="s">
        <v>60</v>
      </c>
      <c r="J9" s="99"/>
      <c r="K9" s="84"/>
      <c r="L9" s="100"/>
      <c r="M9" s="100"/>
      <c r="N9" s="101"/>
    </row>
    <row r="10" spans="1:15" ht="37.5" customHeight="1" x14ac:dyDescent="0.2">
      <c r="A10" s="95"/>
      <c r="B10" s="84"/>
      <c r="C10" s="84"/>
      <c r="D10" s="96"/>
      <c r="E10" s="97"/>
      <c r="F10" s="98" t="s">
        <v>60</v>
      </c>
      <c r="G10" s="99"/>
      <c r="H10" s="97"/>
      <c r="I10" s="98" t="s">
        <v>60</v>
      </c>
      <c r="J10" s="99"/>
      <c r="K10" s="84"/>
      <c r="L10" s="100"/>
      <c r="M10" s="100"/>
      <c r="N10" s="101"/>
    </row>
    <row r="11" spans="1:15" ht="37.5" customHeight="1" x14ac:dyDescent="0.2">
      <c r="A11" s="95"/>
      <c r="B11" s="84"/>
      <c r="C11" s="84"/>
      <c r="D11" s="96"/>
      <c r="E11" s="97"/>
      <c r="F11" s="98" t="s">
        <v>60</v>
      </c>
      <c r="G11" s="99"/>
      <c r="H11" s="97"/>
      <c r="I11" s="98" t="s">
        <v>60</v>
      </c>
      <c r="J11" s="99"/>
      <c r="K11" s="84"/>
      <c r="L11" s="100"/>
      <c r="M11" s="100"/>
      <c r="N11" s="101"/>
    </row>
    <row r="12" spans="1:15" ht="37.5" customHeight="1" x14ac:dyDescent="0.2">
      <c r="A12" s="95"/>
      <c r="B12" s="84"/>
      <c r="C12" s="84"/>
      <c r="D12" s="96"/>
      <c r="E12" s="97"/>
      <c r="F12" s="98" t="s">
        <v>60</v>
      </c>
      <c r="G12" s="99"/>
      <c r="H12" s="97"/>
      <c r="I12" s="98" t="s">
        <v>60</v>
      </c>
      <c r="J12" s="99"/>
      <c r="K12" s="84"/>
      <c r="L12" s="100"/>
      <c r="M12" s="100"/>
      <c r="N12" s="101"/>
    </row>
    <row r="13" spans="1:15" ht="37.5" customHeight="1" x14ac:dyDescent="0.2">
      <c r="A13" s="95"/>
      <c r="B13" s="84"/>
      <c r="C13" s="84"/>
      <c r="D13" s="96"/>
      <c r="E13" s="97"/>
      <c r="F13" s="98" t="s">
        <v>60</v>
      </c>
      <c r="G13" s="99"/>
      <c r="H13" s="97"/>
      <c r="I13" s="98" t="s">
        <v>60</v>
      </c>
      <c r="J13" s="99"/>
      <c r="K13" s="84"/>
      <c r="L13" s="100"/>
      <c r="M13" s="100"/>
      <c r="N13" s="101"/>
    </row>
    <row r="14" spans="1:15" ht="37.5" customHeight="1" x14ac:dyDescent="0.2">
      <c r="A14" s="95"/>
      <c r="B14" s="84"/>
      <c r="C14" s="84"/>
      <c r="D14" s="96"/>
      <c r="E14" s="97"/>
      <c r="F14" s="98" t="s">
        <v>60</v>
      </c>
      <c r="G14" s="99"/>
      <c r="H14" s="97"/>
      <c r="I14" s="98" t="s">
        <v>60</v>
      </c>
      <c r="J14" s="99"/>
      <c r="K14" s="84"/>
      <c r="L14" s="100"/>
      <c r="M14" s="100"/>
      <c r="N14" s="101"/>
    </row>
    <row r="15" spans="1:15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5" x14ac:dyDescent="0.2">
      <c r="A16" s="8" t="s">
        <v>80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 t="s">
        <v>81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 t="s">
        <v>92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 t="s">
        <v>93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</sheetData>
  <mergeCells count="8">
    <mergeCell ref="L6:L7"/>
    <mergeCell ref="M6:M7"/>
    <mergeCell ref="N6:N7"/>
    <mergeCell ref="A6:A7"/>
    <mergeCell ref="B6:B7"/>
    <mergeCell ref="C6:C7"/>
    <mergeCell ref="D6:D7"/>
    <mergeCell ref="K6:K7"/>
  </mergeCells>
  <phoneticPr fontId="4"/>
  <printOptions horizontalCentered="1" verticalCentered="1"/>
  <pageMargins left="0.51181102362204722" right="0.5118110236220472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C340C-6DDD-496C-B02D-226FFE466BB3}">
  <sheetPr>
    <tabColor theme="7" tint="0.39997558519241921"/>
  </sheetPr>
  <dimension ref="A1:S19"/>
  <sheetViews>
    <sheetView view="pageBreakPreview" zoomScale="85" zoomScaleNormal="100" zoomScaleSheetLayoutView="85" workbookViewId="0">
      <selection activeCell="A2" sqref="A2:O2"/>
    </sheetView>
  </sheetViews>
  <sheetFormatPr defaultColWidth="9" defaultRowHeight="13" x14ac:dyDescent="0.2"/>
  <cols>
    <col min="1" max="5" width="13.6328125" style="2" customWidth="1"/>
    <col min="6" max="6" width="10.90625" style="2" customWidth="1"/>
    <col min="7" max="7" width="3" style="2" customWidth="1"/>
    <col min="8" max="8" width="9.08984375" style="2" customWidth="1"/>
    <col min="9" max="9" width="3" style="2" customWidth="1"/>
    <col min="10" max="10" width="6.7265625" style="2" customWidth="1"/>
    <col min="11" max="11" width="3" style="2" customWidth="1"/>
    <col min="12" max="12" width="9.6328125" style="2" customWidth="1"/>
    <col min="13" max="13" width="13.6328125" style="2" customWidth="1"/>
    <col min="14" max="14" width="13.6328125" style="3" customWidth="1"/>
    <col min="15" max="15" width="13.6328125" style="4" customWidth="1"/>
    <col min="16" max="16384" width="9" style="1"/>
  </cols>
  <sheetData>
    <row r="1" spans="1:19" ht="20.149999999999999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1"/>
    </row>
    <row r="2" spans="1:19" s="2" customFormat="1" ht="20.149999999999999" customHeight="1" x14ac:dyDescent="0.2">
      <c r="A2" s="181" t="s">
        <v>101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9" s="2" customFormat="1" ht="20.149999999999999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  <c r="O3" s="11"/>
    </row>
    <row r="4" spans="1:19" s="2" customFormat="1" ht="20.149999999999999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2"/>
      <c r="N4" s="9"/>
      <c r="O4" s="13" t="str">
        <f>計画書!N4</f>
        <v>（診療所名　　　　　　　　　　　　　　　　）</v>
      </c>
    </row>
    <row r="5" spans="1:19" s="2" customFormat="1" ht="20.149999999999999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O5" s="11"/>
    </row>
    <row r="6" spans="1:19" s="2" customFormat="1" ht="13.5" customHeight="1" x14ac:dyDescent="0.2">
      <c r="A6" s="182" t="s">
        <v>85</v>
      </c>
      <c r="B6" s="182" t="s">
        <v>23</v>
      </c>
      <c r="C6" s="184" t="s">
        <v>95</v>
      </c>
      <c r="D6" s="182" t="s">
        <v>61</v>
      </c>
      <c r="E6" s="182" t="s">
        <v>62</v>
      </c>
      <c r="F6" s="186" t="s">
        <v>63</v>
      </c>
      <c r="G6" s="187"/>
      <c r="H6" s="187"/>
      <c r="I6" s="187"/>
      <c r="J6" s="187"/>
      <c r="K6" s="187"/>
      <c r="L6" s="188"/>
      <c r="M6" s="182" t="s">
        <v>64</v>
      </c>
      <c r="N6" s="167" t="s">
        <v>75</v>
      </c>
      <c r="O6" s="169" t="s">
        <v>65</v>
      </c>
    </row>
    <row r="7" spans="1:19" s="2" customFormat="1" ht="13.5" customHeight="1" x14ac:dyDescent="0.2">
      <c r="A7" s="183"/>
      <c r="B7" s="183"/>
      <c r="C7" s="185"/>
      <c r="D7" s="183"/>
      <c r="E7" s="183"/>
      <c r="F7" s="189"/>
      <c r="G7" s="190"/>
      <c r="H7" s="190"/>
      <c r="I7" s="190"/>
      <c r="J7" s="190"/>
      <c r="K7" s="190"/>
      <c r="L7" s="191"/>
      <c r="M7" s="183"/>
      <c r="N7" s="168"/>
      <c r="O7" s="170"/>
    </row>
    <row r="8" spans="1:19" s="2" customFormat="1" x14ac:dyDescent="0.2">
      <c r="A8" s="183"/>
      <c r="B8" s="183"/>
      <c r="C8" s="185"/>
      <c r="D8" s="183"/>
      <c r="E8" s="183"/>
      <c r="F8" s="189"/>
      <c r="G8" s="190"/>
      <c r="H8" s="190"/>
      <c r="I8" s="190"/>
      <c r="J8" s="190"/>
      <c r="K8" s="190"/>
      <c r="L8" s="191"/>
      <c r="M8" s="183"/>
      <c r="N8" s="168"/>
      <c r="O8" s="170"/>
    </row>
    <row r="9" spans="1:19" s="2" customFormat="1" x14ac:dyDescent="0.2">
      <c r="A9" s="183"/>
      <c r="B9" s="183"/>
      <c r="C9" s="185"/>
      <c r="D9" s="183"/>
      <c r="E9" s="183"/>
      <c r="F9" s="189"/>
      <c r="G9" s="190"/>
      <c r="H9" s="190"/>
      <c r="I9" s="190"/>
      <c r="J9" s="190"/>
      <c r="K9" s="190"/>
      <c r="L9" s="191"/>
      <c r="M9" s="183"/>
      <c r="N9" s="168"/>
      <c r="O9" s="170"/>
      <c r="Q9" s="5"/>
    </row>
    <row r="10" spans="1:19" s="2" customFormat="1" ht="14" x14ac:dyDescent="0.2">
      <c r="A10" s="14"/>
      <c r="B10" s="14" t="s">
        <v>66</v>
      </c>
      <c r="C10" s="14" t="s">
        <v>67</v>
      </c>
      <c r="D10" s="15" t="s">
        <v>68</v>
      </c>
      <c r="E10" s="14" t="s">
        <v>69</v>
      </c>
      <c r="F10" s="171" t="s">
        <v>70</v>
      </c>
      <c r="G10" s="172"/>
      <c r="H10" s="172"/>
      <c r="I10" s="172"/>
      <c r="J10" s="172"/>
      <c r="K10" s="172"/>
      <c r="L10" s="173"/>
      <c r="M10" s="14" t="s">
        <v>71</v>
      </c>
      <c r="N10" s="16" t="s">
        <v>96</v>
      </c>
      <c r="O10" s="17" t="s">
        <v>97</v>
      </c>
    </row>
    <row r="11" spans="1:19" s="2" customFormat="1" ht="20.25" customHeight="1" x14ac:dyDescent="0.2">
      <c r="A11" s="18" t="s">
        <v>8</v>
      </c>
      <c r="B11" s="19" t="s">
        <v>8</v>
      </c>
      <c r="C11" s="19" t="s">
        <v>8</v>
      </c>
      <c r="D11" s="19" t="s">
        <v>8</v>
      </c>
      <c r="E11" s="19" t="s">
        <v>8</v>
      </c>
      <c r="F11" s="20"/>
      <c r="G11" s="21"/>
      <c r="H11" s="21"/>
      <c r="I11" s="21"/>
      <c r="J11" s="22"/>
      <c r="K11" s="21"/>
      <c r="L11" s="23" t="s">
        <v>8</v>
      </c>
      <c r="M11" s="19" t="s">
        <v>8</v>
      </c>
      <c r="N11" s="24" t="s">
        <v>8</v>
      </c>
      <c r="O11" s="25" t="s">
        <v>8</v>
      </c>
      <c r="P11" s="6"/>
      <c r="Q11" s="6"/>
      <c r="R11" s="6"/>
      <c r="S11" s="6"/>
    </row>
    <row r="12" spans="1:19" s="2" customFormat="1" ht="49.5" customHeight="1" x14ac:dyDescent="0.2">
      <c r="A12" s="26" t="s">
        <v>72</v>
      </c>
      <c r="B12" s="109">
        <f>明細書!B34</f>
        <v>0</v>
      </c>
      <c r="C12" s="174">
        <f>明細書!B46</f>
        <v>0</v>
      </c>
      <c r="D12" s="176">
        <f>SUM(B12:B13)-C12</f>
        <v>0</v>
      </c>
      <c r="E12" s="109">
        <f>明細書!B34</f>
        <v>0</v>
      </c>
      <c r="F12" s="110"/>
      <c r="G12" s="111"/>
      <c r="H12" s="112"/>
      <c r="I12" s="111"/>
      <c r="J12" s="112"/>
      <c r="K12" s="111"/>
      <c r="L12" s="113">
        <f>明細書!C34</f>
        <v>0</v>
      </c>
      <c r="M12" s="109">
        <f>MIN(E12,L12)</f>
        <v>0</v>
      </c>
      <c r="N12" s="176">
        <f>MIN(D12,M12)</f>
        <v>0</v>
      </c>
      <c r="O12" s="176">
        <f>ROUNDUP(N12*2/3,0)</f>
        <v>0</v>
      </c>
    </row>
    <row r="13" spans="1:19" s="2" customFormat="1" ht="50.15" customHeight="1" x14ac:dyDescent="0.2">
      <c r="A13" s="27" t="s">
        <v>73</v>
      </c>
      <c r="B13" s="114">
        <f>明細書!B38</f>
        <v>0</v>
      </c>
      <c r="C13" s="175"/>
      <c r="D13" s="177"/>
      <c r="E13" s="115"/>
      <c r="F13" s="178"/>
      <c r="G13" s="179"/>
      <c r="H13" s="179"/>
      <c r="I13" s="179"/>
      <c r="J13" s="179"/>
      <c r="K13" s="179"/>
      <c r="L13" s="180"/>
      <c r="M13" s="116"/>
      <c r="N13" s="177"/>
      <c r="O13" s="177"/>
    </row>
    <row r="14" spans="1:19" s="2" customFormat="1" ht="50.15" customHeight="1" x14ac:dyDescent="0.2">
      <c r="A14" s="27" t="s">
        <v>74</v>
      </c>
      <c r="B14" s="27">
        <f>SUM(B12:B13)</f>
        <v>0</v>
      </c>
      <c r="C14" s="27">
        <f>SUM(C12:C13)</f>
        <v>0</v>
      </c>
      <c r="D14" s="27">
        <f>SUM(D12:D13)</f>
        <v>0</v>
      </c>
      <c r="E14" s="27">
        <f>SUM(E12:E12)</f>
        <v>0</v>
      </c>
      <c r="F14" s="164">
        <f>SUM(L12:L12)</f>
        <v>0</v>
      </c>
      <c r="G14" s="165"/>
      <c r="H14" s="165"/>
      <c r="I14" s="165"/>
      <c r="J14" s="165"/>
      <c r="K14" s="165"/>
      <c r="L14" s="166"/>
      <c r="M14" s="104">
        <f>SUM(M12:M12)</f>
        <v>0</v>
      </c>
      <c r="N14" s="104">
        <f>SUM(N12)</f>
        <v>0</v>
      </c>
      <c r="O14" s="104">
        <f>SUM(O12)</f>
        <v>0</v>
      </c>
    </row>
    <row r="15" spans="1:19" s="2" customFormat="1" ht="6.75" customHeight="1" x14ac:dyDescent="0.2">
      <c r="A15" s="28"/>
      <c r="B15" s="28"/>
      <c r="C15" s="28"/>
      <c r="D15" s="29"/>
      <c r="E15" s="28"/>
      <c r="F15" s="28"/>
      <c r="G15" s="28"/>
      <c r="H15" s="28"/>
      <c r="I15" s="28"/>
      <c r="J15" s="28"/>
      <c r="K15" s="28"/>
      <c r="L15" s="28"/>
      <c r="M15" s="28"/>
      <c r="N15" s="30"/>
      <c r="O15" s="30"/>
    </row>
    <row r="16" spans="1:19" s="7" customFormat="1" ht="20.149999999999999" customHeight="1" x14ac:dyDescent="0.2">
      <c r="A16" s="9" t="s">
        <v>94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O16" s="11"/>
    </row>
    <row r="17" spans="1:15" s="7" customFormat="1" ht="20.149999999999999" customHeight="1" x14ac:dyDescent="0.2">
      <c r="A17" s="9" t="s">
        <v>79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0"/>
      <c r="O17" s="11"/>
    </row>
    <row r="18" spans="1:15" s="7" customFormat="1" ht="20.149999999999999" customHeight="1" x14ac:dyDescent="0.2">
      <c r="A18" s="9" t="s">
        <v>98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0"/>
      <c r="O18" s="11"/>
    </row>
    <row r="19" spans="1:15" s="7" customFormat="1" ht="20.149999999999999" customHeight="1" x14ac:dyDescent="0.2">
      <c r="A19" s="9" t="s">
        <v>99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/>
      <c r="O19" s="11"/>
    </row>
  </sheetData>
  <mergeCells count="17">
    <mergeCell ref="A2:O2"/>
    <mergeCell ref="A6:A9"/>
    <mergeCell ref="B6:B9"/>
    <mergeCell ref="C6:C9"/>
    <mergeCell ref="D6:D9"/>
    <mergeCell ref="E6:E9"/>
    <mergeCell ref="F6:L9"/>
    <mergeCell ref="M6:M9"/>
    <mergeCell ref="F14:L14"/>
    <mergeCell ref="N6:N9"/>
    <mergeCell ref="O6:O9"/>
    <mergeCell ref="F10:L10"/>
    <mergeCell ref="C12:C13"/>
    <mergeCell ref="D12:D13"/>
    <mergeCell ref="N12:N13"/>
    <mergeCell ref="O12:O13"/>
    <mergeCell ref="F13:L13"/>
  </mergeCells>
  <phoneticPr fontId="4"/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E51"/>
  <sheetViews>
    <sheetView showGridLines="0" view="pageBreakPreview" zoomScaleNormal="100" zoomScaleSheetLayoutView="100" workbookViewId="0">
      <selection activeCell="A3" sqref="A3:E3"/>
    </sheetView>
  </sheetViews>
  <sheetFormatPr defaultColWidth="9" defaultRowHeight="13" x14ac:dyDescent="0.2"/>
  <cols>
    <col min="1" max="1" width="30.6328125" style="1" customWidth="1"/>
    <col min="2" max="4" width="13" style="1" customWidth="1"/>
    <col min="5" max="5" width="45.7265625" style="1" customWidth="1"/>
    <col min="6" max="16384" width="9" style="1"/>
  </cols>
  <sheetData>
    <row r="1" spans="1:5" ht="16.5" customHeight="1" x14ac:dyDescent="0.2">
      <c r="A1" s="31"/>
      <c r="B1" s="31"/>
      <c r="C1" s="31"/>
      <c r="D1" s="31"/>
      <c r="E1" s="31"/>
    </row>
    <row r="2" spans="1:5" ht="16.5" customHeight="1" x14ac:dyDescent="0.2">
      <c r="A2" s="31"/>
      <c r="B2" s="31"/>
      <c r="C2" s="31"/>
      <c r="D2" s="31"/>
      <c r="E2" s="31"/>
    </row>
    <row r="3" spans="1:5" ht="16.5" customHeight="1" x14ac:dyDescent="0.2">
      <c r="A3" s="198" t="s">
        <v>102</v>
      </c>
      <c r="B3" s="198"/>
      <c r="C3" s="198"/>
      <c r="D3" s="198"/>
      <c r="E3" s="198"/>
    </row>
    <row r="4" spans="1:5" ht="16.5" customHeight="1" x14ac:dyDescent="0.2">
      <c r="A4" s="31"/>
      <c r="B4" s="31"/>
      <c r="C4" s="31"/>
      <c r="D4" s="31"/>
      <c r="E4" s="31"/>
    </row>
    <row r="5" spans="1:5" ht="16.5" customHeight="1" x14ac:dyDescent="0.2">
      <c r="A5" s="31"/>
      <c r="B5" s="31"/>
      <c r="C5" s="31"/>
      <c r="D5" s="31"/>
      <c r="E5" s="34" t="str">
        <f>計画書!N4</f>
        <v>（診療所名　　　　　　　　　　　　　　　　）</v>
      </c>
    </row>
    <row r="6" spans="1:5" ht="16.5" customHeight="1" x14ac:dyDescent="0.2">
      <c r="A6" s="31" t="s">
        <v>31</v>
      </c>
      <c r="B6" s="31"/>
      <c r="C6" s="31"/>
      <c r="D6" s="31"/>
      <c r="E6" s="31"/>
    </row>
    <row r="7" spans="1:5" ht="17.149999999999999" customHeight="1" x14ac:dyDescent="0.2">
      <c r="A7" s="90" t="s">
        <v>85</v>
      </c>
      <c r="B7" s="35" t="s">
        <v>13</v>
      </c>
      <c r="C7" s="107" t="s">
        <v>30</v>
      </c>
      <c r="D7" s="107" t="s">
        <v>29</v>
      </c>
      <c r="E7" s="107" t="s">
        <v>12</v>
      </c>
    </row>
    <row r="8" spans="1:5" ht="17.149999999999999" customHeight="1" x14ac:dyDescent="0.2">
      <c r="A8" s="36"/>
      <c r="B8" s="37" t="s">
        <v>8</v>
      </c>
      <c r="C8" s="37" t="s">
        <v>8</v>
      </c>
      <c r="D8" s="37" t="s">
        <v>8</v>
      </c>
      <c r="E8" s="38" t="s">
        <v>77</v>
      </c>
    </row>
    <row r="9" spans="1:5" ht="17.149999999999999" customHeight="1" x14ac:dyDescent="0.2">
      <c r="A9" s="36" t="s">
        <v>45</v>
      </c>
      <c r="B9" s="37"/>
      <c r="C9" s="37"/>
      <c r="D9" s="37"/>
      <c r="E9" s="39"/>
    </row>
    <row r="10" spans="1:5" ht="17.149999999999999" customHeight="1" x14ac:dyDescent="0.2">
      <c r="A10" s="40" t="s">
        <v>2</v>
      </c>
      <c r="B10" s="41"/>
      <c r="C10" s="37"/>
      <c r="D10" s="37"/>
      <c r="E10" s="42"/>
    </row>
    <row r="11" spans="1:5" ht="17.149999999999999" customHeight="1" x14ac:dyDescent="0.2">
      <c r="A11" s="40" t="s">
        <v>27</v>
      </c>
      <c r="B11" s="41"/>
      <c r="C11" s="37"/>
      <c r="D11" s="37"/>
      <c r="E11" s="42"/>
    </row>
    <row r="12" spans="1:5" ht="17.149999999999999" customHeight="1" x14ac:dyDescent="0.2">
      <c r="A12" s="40" t="s">
        <v>26</v>
      </c>
      <c r="B12" s="41"/>
      <c r="C12" s="37"/>
      <c r="D12" s="37"/>
      <c r="E12" s="42"/>
    </row>
    <row r="13" spans="1:5" ht="17.149999999999999" customHeight="1" x14ac:dyDescent="0.2">
      <c r="A13" s="40" t="s">
        <v>25</v>
      </c>
      <c r="B13" s="41"/>
      <c r="C13" s="37"/>
      <c r="D13" s="37"/>
      <c r="E13" s="42"/>
    </row>
    <row r="14" spans="1:5" ht="17.149999999999999" customHeight="1" x14ac:dyDescent="0.2">
      <c r="A14" s="40" t="s">
        <v>11</v>
      </c>
      <c r="B14" s="41"/>
      <c r="C14" s="37"/>
      <c r="D14" s="37"/>
      <c r="E14" s="42"/>
    </row>
    <row r="15" spans="1:5" ht="17.149999999999999" customHeight="1" x14ac:dyDescent="0.2">
      <c r="A15" s="40" t="s">
        <v>27</v>
      </c>
      <c r="B15" s="41"/>
      <c r="C15" s="37"/>
      <c r="D15" s="37"/>
      <c r="E15" s="42"/>
    </row>
    <row r="16" spans="1:5" ht="17.149999999999999" customHeight="1" x14ac:dyDescent="0.2">
      <c r="A16" s="40" t="s">
        <v>26</v>
      </c>
      <c r="B16" s="41"/>
      <c r="C16" s="37"/>
      <c r="D16" s="37"/>
      <c r="E16" s="42"/>
    </row>
    <row r="17" spans="1:5" ht="17.149999999999999" customHeight="1" x14ac:dyDescent="0.2">
      <c r="A17" s="40" t="s">
        <v>25</v>
      </c>
      <c r="B17" s="41"/>
      <c r="C17" s="37"/>
      <c r="D17" s="37"/>
      <c r="E17" s="42"/>
    </row>
    <row r="18" spans="1:5" ht="17.149999999999999" customHeight="1" x14ac:dyDescent="0.2">
      <c r="A18" s="40" t="s">
        <v>5</v>
      </c>
      <c r="B18" s="41"/>
      <c r="C18" s="37"/>
      <c r="D18" s="37"/>
      <c r="E18" s="42"/>
    </row>
    <row r="19" spans="1:5" ht="17.149999999999999" customHeight="1" x14ac:dyDescent="0.2">
      <c r="A19" s="40" t="s">
        <v>6</v>
      </c>
      <c r="B19" s="41"/>
      <c r="C19" s="37"/>
      <c r="D19" s="37"/>
      <c r="E19" s="42"/>
    </row>
    <row r="20" spans="1:5" ht="17.149999999999999" customHeight="1" x14ac:dyDescent="0.2">
      <c r="A20" s="43" t="s">
        <v>89</v>
      </c>
      <c r="B20" s="41"/>
      <c r="C20" s="37"/>
      <c r="D20" s="37"/>
      <c r="E20" s="42"/>
    </row>
    <row r="21" spans="1:5" ht="16.5" customHeight="1" x14ac:dyDescent="0.2">
      <c r="A21" s="44" t="s">
        <v>90</v>
      </c>
      <c r="B21" s="41"/>
      <c r="C21" s="37"/>
      <c r="D21" s="37"/>
      <c r="E21" s="42"/>
    </row>
    <row r="22" spans="1:5" ht="16.5" customHeight="1" x14ac:dyDescent="0.2">
      <c r="A22" s="45" t="s">
        <v>4</v>
      </c>
      <c r="B22" s="41"/>
      <c r="C22" s="37"/>
      <c r="D22" s="37"/>
      <c r="E22" s="42"/>
    </row>
    <row r="23" spans="1:5" ht="30" customHeight="1" x14ac:dyDescent="0.2">
      <c r="A23" s="45" t="s">
        <v>28</v>
      </c>
      <c r="B23" s="41"/>
      <c r="C23" s="37"/>
      <c r="D23" s="37"/>
      <c r="E23" s="42"/>
    </row>
    <row r="24" spans="1:5" ht="17.149999999999999" customHeight="1" x14ac:dyDescent="0.2">
      <c r="A24" s="46" t="s">
        <v>3</v>
      </c>
      <c r="B24" s="41"/>
      <c r="C24" s="37"/>
      <c r="D24" s="37"/>
      <c r="E24" s="42"/>
    </row>
    <row r="25" spans="1:5" ht="17.149999999999999" customHeight="1" x14ac:dyDescent="0.2">
      <c r="A25" s="46" t="s">
        <v>9</v>
      </c>
      <c r="B25" s="41"/>
      <c r="C25" s="37"/>
      <c r="D25" s="37"/>
      <c r="E25" s="42"/>
    </row>
    <row r="26" spans="1:5" ht="17.149999999999999" customHeight="1" x14ac:dyDescent="0.2">
      <c r="A26" s="46" t="s">
        <v>44</v>
      </c>
      <c r="B26" s="41"/>
      <c r="C26" s="37"/>
      <c r="D26" s="37"/>
      <c r="E26" s="42"/>
    </row>
    <row r="27" spans="1:5" ht="16.5" customHeight="1" x14ac:dyDescent="0.2">
      <c r="A27" s="45" t="s">
        <v>10</v>
      </c>
      <c r="B27" s="41"/>
      <c r="C27" s="37"/>
      <c r="D27" s="37"/>
      <c r="E27" s="42"/>
    </row>
    <row r="28" spans="1:5" ht="17.149999999999999" customHeight="1" x14ac:dyDescent="0.2">
      <c r="A28" s="40" t="s">
        <v>1</v>
      </c>
      <c r="B28" s="41"/>
      <c r="C28" s="37"/>
      <c r="D28" s="37"/>
      <c r="E28" s="42"/>
    </row>
    <row r="29" spans="1:5" ht="17.149999999999999" customHeight="1" x14ac:dyDescent="0.2">
      <c r="A29" s="40" t="s">
        <v>27</v>
      </c>
      <c r="B29" s="41"/>
      <c r="C29" s="37"/>
      <c r="D29" s="37"/>
      <c r="E29" s="42"/>
    </row>
    <row r="30" spans="1:5" ht="17.149999999999999" customHeight="1" x14ac:dyDescent="0.2">
      <c r="A30" s="40" t="s">
        <v>26</v>
      </c>
      <c r="B30" s="41"/>
      <c r="C30" s="37"/>
      <c r="D30" s="37"/>
      <c r="E30" s="42"/>
    </row>
    <row r="31" spans="1:5" ht="17.149999999999999" customHeight="1" x14ac:dyDescent="0.2">
      <c r="A31" s="40" t="s">
        <v>25</v>
      </c>
      <c r="B31" s="41"/>
      <c r="C31" s="37"/>
      <c r="D31" s="37"/>
      <c r="E31" s="42"/>
    </row>
    <row r="32" spans="1:5" ht="16.5" customHeight="1" x14ac:dyDescent="0.2">
      <c r="A32" s="45" t="s">
        <v>91</v>
      </c>
      <c r="B32" s="41"/>
      <c r="C32" s="37"/>
      <c r="D32" s="37"/>
      <c r="E32" s="42"/>
    </row>
    <row r="33" spans="1:5" ht="17.149999999999999" customHeight="1" x14ac:dyDescent="0.2">
      <c r="A33" s="40" t="s">
        <v>7</v>
      </c>
      <c r="B33" s="41"/>
      <c r="C33" s="37"/>
      <c r="D33" s="37"/>
      <c r="E33" s="42"/>
    </row>
    <row r="34" spans="1:5" ht="17.149999999999999" customHeight="1" x14ac:dyDescent="0.2">
      <c r="A34" s="90" t="s">
        <v>0</v>
      </c>
      <c r="B34" s="47">
        <f>SUM(B10:B33)</f>
        <v>0</v>
      </c>
      <c r="C34" s="47">
        <f>基準額!L6</f>
        <v>0</v>
      </c>
      <c r="D34" s="47">
        <f>MIN(B34,C34)</f>
        <v>0</v>
      </c>
      <c r="E34" s="48"/>
    </row>
    <row r="35" spans="1:5" ht="17.149999999999999" customHeight="1" x14ac:dyDescent="0.2">
      <c r="A35" s="51" t="s">
        <v>18</v>
      </c>
      <c r="B35" s="52">
        <f>SUM(B34)</f>
        <v>0</v>
      </c>
      <c r="C35" s="52">
        <f>SUM(C34)</f>
        <v>0</v>
      </c>
      <c r="D35" s="52">
        <f>SUM(D34)</f>
        <v>0</v>
      </c>
      <c r="E35" s="53"/>
    </row>
    <row r="36" spans="1:5" ht="17.149999999999999" customHeight="1" x14ac:dyDescent="0.2">
      <c r="A36" s="54" t="s">
        <v>24</v>
      </c>
      <c r="B36" s="49"/>
      <c r="C36" s="49"/>
      <c r="D36" s="49"/>
      <c r="E36" s="55" t="s">
        <v>78</v>
      </c>
    </row>
    <row r="37" spans="1:5" ht="17.149999999999999" customHeight="1" x14ac:dyDescent="0.2">
      <c r="A37" s="56"/>
      <c r="B37" s="57"/>
      <c r="C37" s="58"/>
      <c r="D37" s="58"/>
      <c r="E37" s="50"/>
    </row>
    <row r="38" spans="1:5" ht="17.149999999999999" customHeight="1" x14ac:dyDescent="0.2">
      <c r="A38" s="51" t="s">
        <v>18</v>
      </c>
      <c r="B38" s="47">
        <f>SUM(B37)</f>
        <v>0</v>
      </c>
      <c r="C38" s="59"/>
      <c r="D38" s="59"/>
      <c r="E38" s="48"/>
    </row>
    <row r="39" spans="1:5" ht="17.149999999999999" customHeight="1" x14ac:dyDescent="0.2">
      <c r="A39" s="51" t="s">
        <v>23</v>
      </c>
      <c r="B39" s="58">
        <f>SUM(B35,B38)</f>
        <v>0</v>
      </c>
      <c r="C39" s="60"/>
      <c r="D39" s="60"/>
      <c r="E39" s="53"/>
    </row>
    <row r="40" spans="1:5" ht="17.149999999999999" customHeight="1" x14ac:dyDescent="0.2">
      <c r="A40" s="61"/>
      <c r="B40" s="62"/>
      <c r="C40" s="62"/>
      <c r="D40" s="62"/>
      <c r="E40" s="8"/>
    </row>
    <row r="41" spans="1:5" ht="17.149999999999999" customHeight="1" x14ac:dyDescent="0.2">
      <c r="A41" s="63" t="s">
        <v>22</v>
      </c>
      <c r="B41" s="62"/>
      <c r="C41" s="62"/>
      <c r="D41" s="62"/>
      <c r="E41" s="8"/>
    </row>
    <row r="42" spans="1:5" ht="17.149999999999999" customHeight="1" x14ac:dyDescent="0.2">
      <c r="A42" s="90" t="s">
        <v>85</v>
      </c>
      <c r="B42" s="65" t="s">
        <v>21</v>
      </c>
      <c r="C42" s="66" t="s">
        <v>12</v>
      </c>
      <c r="D42" s="67"/>
      <c r="E42" s="68"/>
    </row>
    <row r="43" spans="1:5" ht="17.149999999999999" customHeight="1" x14ac:dyDescent="0.2">
      <c r="A43" s="64"/>
      <c r="B43" s="49" t="s">
        <v>20</v>
      </c>
      <c r="C43" s="192"/>
      <c r="D43" s="193"/>
      <c r="E43" s="194"/>
    </row>
    <row r="44" spans="1:5" ht="17.149999999999999" customHeight="1" x14ac:dyDescent="0.2">
      <c r="A44" s="137" t="s">
        <v>19</v>
      </c>
      <c r="B44" s="57"/>
      <c r="C44" s="195"/>
      <c r="D44" s="196"/>
      <c r="E44" s="197"/>
    </row>
    <row r="45" spans="1:5" ht="17.149999999999999" customHeight="1" x14ac:dyDescent="0.2">
      <c r="A45" s="69" t="s">
        <v>76</v>
      </c>
      <c r="B45" s="70"/>
      <c r="C45" s="195"/>
      <c r="D45" s="196"/>
      <c r="E45" s="197"/>
    </row>
    <row r="46" spans="1:5" ht="17.149999999999999" customHeight="1" x14ac:dyDescent="0.2">
      <c r="A46" s="71" t="s">
        <v>18</v>
      </c>
      <c r="B46" s="58">
        <f>SUM(B44:B45)</f>
        <v>0</v>
      </c>
      <c r="C46" s="72"/>
      <c r="D46" s="73"/>
      <c r="E46" s="74"/>
    </row>
    <row r="47" spans="1:5" ht="17.149999999999999" customHeight="1" x14ac:dyDescent="0.2">
      <c r="A47" s="61"/>
      <c r="B47" s="62"/>
      <c r="C47" s="62"/>
      <c r="D47" s="62"/>
      <c r="E47" s="8"/>
    </row>
    <row r="48" spans="1:5" x14ac:dyDescent="0.2">
      <c r="A48" s="8" t="s">
        <v>86</v>
      </c>
      <c r="B48" s="8"/>
      <c r="C48" s="8"/>
      <c r="D48" s="8"/>
      <c r="E48" s="8"/>
    </row>
    <row r="49" spans="1:5" x14ac:dyDescent="0.2">
      <c r="A49" s="8" t="s">
        <v>84</v>
      </c>
      <c r="B49" s="8"/>
      <c r="C49" s="8"/>
      <c r="D49" s="8"/>
      <c r="E49" s="8"/>
    </row>
    <row r="50" spans="1:5" x14ac:dyDescent="0.2">
      <c r="A50" s="8" t="s">
        <v>82</v>
      </c>
      <c r="B50" s="8"/>
      <c r="C50" s="8"/>
      <c r="D50" s="8"/>
      <c r="E50" s="8"/>
    </row>
    <row r="51" spans="1:5" x14ac:dyDescent="0.2">
      <c r="A51" s="8" t="s">
        <v>88</v>
      </c>
      <c r="B51" s="8"/>
      <c r="C51" s="8"/>
      <c r="D51" s="8"/>
      <c r="E51" s="8"/>
    </row>
  </sheetData>
  <mergeCells count="4">
    <mergeCell ref="C43:E43"/>
    <mergeCell ref="C44:E44"/>
    <mergeCell ref="C45:E45"/>
    <mergeCell ref="A3:E3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L17"/>
  <sheetViews>
    <sheetView showGridLines="0" view="pageBreakPreview" zoomScaleNormal="100" zoomScaleSheetLayoutView="100" workbookViewId="0">
      <selection activeCell="A3" sqref="A3"/>
    </sheetView>
  </sheetViews>
  <sheetFormatPr defaultColWidth="9" defaultRowHeight="13" x14ac:dyDescent="0.2"/>
  <cols>
    <col min="1" max="1" width="13.7265625" style="1" customWidth="1"/>
    <col min="2" max="2" width="5.36328125" style="1" customWidth="1"/>
    <col min="3" max="3" width="46.36328125" style="1" customWidth="1"/>
    <col min="4" max="4" width="9.7265625" style="1" customWidth="1"/>
    <col min="5" max="5" width="11.26953125" style="1" customWidth="1"/>
    <col min="6" max="6" width="4.36328125" style="1" customWidth="1"/>
    <col min="7" max="7" width="9" style="1"/>
    <col min="8" max="8" width="3.36328125" style="1" customWidth="1"/>
    <col min="9" max="9" width="11" style="1" customWidth="1"/>
    <col min="10" max="10" width="2.453125" style="1" customWidth="1"/>
    <col min="11" max="11" width="3.36328125" style="1" customWidth="1"/>
    <col min="12" max="12" width="12.36328125" style="1" customWidth="1"/>
    <col min="13" max="13" width="7.26953125" customWidth="1"/>
    <col min="14" max="14" width="17.08984375" customWidth="1"/>
  </cols>
  <sheetData>
    <row r="1" spans="1:12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">
      <c r="A3" s="8" t="s">
        <v>17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">
      <c r="A5" s="75" t="s">
        <v>83</v>
      </c>
      <c r="B5" s="205" t="s">
        <v>16</v>
      </c>
      <c r="C5" s="206"/>
      <c r="D5" s="206"/>
      <c r="E5" s="206"/>
      <c r="F5" s="206"/>
      <c r="G5" s="206"/>
      <c r="H5" s="206"/>
      <c r="I5" s="206"/>
      <c r="J5" s="206"/>
      <c r="K5" s="206"/>
      <c r="L5" s="207"/>
    </row>
    <row r="6" spans="1:12" ht="13.5" customHeight="1" x14ac:dyDescent="0.2">
      <c r="A6" s="76" t="s">
        <v>59</v>
      </c>
      <c r="B6" s="208" t="s">
        <v>32</v>
      </c>
      <c r="C6" s="209"/>
      <c r="D6" s="77"/>
      <c r="E6" s="78"/>
      <c r="F6" s="78"/>
      <c r="G6" s="78"/>
      <c r="H6" s="78"/>
      <c r="I6" s="78"/>
      <c r="J6" s="78"/>
      <c r="K6" s="78"/>
      <c r="L6" s="79">
        <f>IFERROR(SUM(L9:L15),"")</f>
        <v>0</v>
      </c>
    </row>
    <row r="7" spans="1:12" x14ac:dyDescent="0.2">
      <c r="A7" s="80"/>
      <c r="B7" s="210"/>
      <c r="C7" s="211"/>
      <c r="D7" s="81"/>
      <c r="E7" s="8"/>
      <c r="F7" s="8"/>
      <c r="G7" s="8"/>
      <c r="H7" s="8"/>
      <c r="I7" s="8"/>
      <c r="J7" s="8"/>
      <c r="K7" s="8"/>
      <c r="L7" s="81"/>
    </row>
    <row r="8" spans="1:12" x14ac:dyDescent="0.2">
      <c r="A8" s="80"/>
      <c r="B8" s="212" t="s">
        <v>58</v>
      </c>
      <c r="C8" s="213"/>
      <c r="D8" s="81"/>
      <c r="E8" s="8"/>
      <c r="F8" s="8"/>
      <c r="G8" s="8"/>
      <c r="H8" s="8"/>
      <c r="I8" s="8" t="s">
        <v>57</v>
      </c>
      <c r="J8" s="8"/>
      <c r="K8" s="8"/>
      <c r="L8" s="81"/>
    </row>
    <row r="9" spans="1:12" x14ac:dyDescent="0.2">
      <c r="A9" s="80"/>
      <c r="B9" s="201" t="s">
        <v>56</v>
      </c>
      <c r="C9" s="202"/>
      <c r="D9" s="81"/>
      <c r="E9" s="118">
        <v>6200000</v>
      </c>
      <c r="F9" s="83" t="s">
        <v>51</v>
      </c>
      <c r="G9" s="82">
        <v>71000</v>
      </c>
      <c r="H9" s="8" t="s">
        <v>15</v>
      </c>
      <c r="I9" s="84"/>
      <c r="J9" s="8" t="s">
        <v>50</v>
      </c>
      <c r="K9" s="8" t="s">
        <v>14</v>
      </c>
      <c r="L9" s="85" t="str">
        <f>IF(I9="","",E9+(G9*I9))</f>
        <v/>
      </c>
    </row>
    <row r="10" spans="1:12" x14ac:dyDescent="0.2">
      <c r="A10" s="80"/>
      <c r="B10" s="201" t="s">
        <v>55</v>
      </c>
      <c r="C10" s="202"/>
      <c r="D10" s="81"/>
      <c r="E10" s="119"/>
      <c r="F10" s="8"/>
      <c r="G10" s="8"/>
      <c r="H10" s="8"/>
      <c r="I10" s="8"/>
      <c r="J10" s="8"/>
      <c r="K10" s="8"/>
      <c r="L10" s="81"/>
    </row>
    <row r="11" spans="1:12" x14ac:dyDescent="0.2">
      <c r="A11" s="80"/>
      <c r="B11" s="201" t="s">
        <v>54</v>
      </c>
      <c r="C11" s="202"/>
      <c r="D11" s="81"/>
      <c r="E11" s="118">
        <v>6200000</v>
      </c>
      <c r="F11" s="83" t="s">
        <v>51</v>
      </c>
      <c r="G11" s="82">
        <v>77000</v>
      </c>
      <c r="H11" s="8" t="s">
        <v>15</v>
      </c>
      <c r="I11" s="84"/>
      <c r="J11" s="8" t="s">
        <v>50</v>
      </c>
      <c r="K11" s="8" t="s">
        <v>14</v>
      </c>
      <c r="L11" s="85" t="str">
        <f>IF(I11="","",E11+(G11*I11))</f>
        <v/>
      </c>
    </row>
    <row r="12" spans="1:12" x14ac:dyDescent="0.2">
      <c r="A12" s="80"/>
      <c r="B12" s="201" t="s">
        <v>53</v>
      </c>
      <c r="C12" s="202"/>
      <c r="D12" s="81"/>
      <c r="E12" s="119"/>
      <c r="F12" s="8"/>
      <c r="G12" s="8"/>
      <c r="H12" s="8"/>
      <c r="I12" s="8"/>
      <c r="J12" s="8"/>
      <c r="K12" s="8"/>
      <c r="L12" s="81"/>
    </row>
    <row r="13" spans="1:12" x14ac:dyDescent="0.2">
      <c r="A13" s="80"/>
      <c r="B13" s="201" t="s">
        <v>52</v>
      </c>
      <c r="C13" s="202"/>
      <c r="D13" s="81"/>
      <c r="E13" s="118">
        <v>6200000</v>
      </c>
      <c r="F13" s="83" t="s">
        <v>51</v>
      </c>
      <c r="G13" s="82">
        <v>87000</v>
      </c>
      <c r="H13" s="8" t="s">
        <v>15</v>
      </c>
      <c r="I13" s="84"/>
      <c r="J13" s="8" t="s">
        <v>50</v>
      </c>
      <c r="K13" s="8" t="s">
        <v>14</v>
      </c>
      <c r="L13" s="85" t="str">
        <f>IF(I13="","",E13+(G13*I13))</f>
        <v/>
      </c>
    </row>
    <row r="14" spans="1:12" x14ac:dyDescent="0.2">
      <c r="A14" s="80"/>
      <c r="B14" s="201" t="s">
        <v>49</v>
      </c>
      <c r="C14" s="202"/>
      <c r="D14" s="81"/>
      <c r="E14" s="8"/>
      <c r="F14" s="8"/>
      <c r="G14" s="8" t="s">
        <v>48</v>
      </c>
      <c r="H14" s="8"/>
      <c r="I14" s="8"/>
      <c r="J14" s="8"/>
      <c r="K14" s="8"/>
      <c r="L14" s="81"/>
    </row>
    <row r="15" spans="1:12" x14ac:dyDescent="0.2">
      <c r="A15" s="80"/>
      <c r="B15" s="199" t="s">
        <v>47</v>
      </c>
      <c r="C15" s="200"/>
      <c r="D15" s="81"/>
      <c r="E15" s="82">
        <v>25000</v>
      </c>
      <c r="F15" s="8" t="s">
        <v>15</v>
      </c>
      <c r="G15" s="84"/>
      <c r="H15" s="8"/>
      <c r="I15" s="8"/>
      <c r="J15" s="8"/>
      <c r="K15" s="8" t="s">
        <v>14</v>
      </c>
      <c r="L15" s="85">
        <f>E15*G15</f>
        <v>0</v>
      </c>
    </row>
    <row r="16" spans="1:12" x14ac:dyDescent="0.2">
      <c r="A16" s="80"/>
      <c r="B16" s="201" t="s">
        <v>46</v>
      </c>
      <c r="C16" s="202"/>
      <c r="D16" s="81"/>
      <c r="E16" s="8"/>
      <c r="F16" s="8"/>
      <c r="G16" s="8"/>
      <c r="H16" s="8"/>
      <c r="I16" s="8"/>
      <c r="J16" s="8"/>
      <c r="K16" s="8"/>
      <c r="L16" s="81"/>
    </row>
    <row r="17" spans="1:12" x14ac:dyDescent="0.2">
      <c r="A17" s="86"/>
      <c r="B17" s="203"/>
      <c r="C17" s="204"/>
      <c r="D17" s="87"/>
      <c r="E17" s="88"/>
      <c r="F17" s="88"/>
      <c r="G17" s="88"/>
      <c r="H17" s="88"/>
      <c r="I17" s="88"/>
      <c r="J17" s="88"/>
      <c r="K17" s="88"/>
      <c r="L17" s="87"/>
    </row>
  </sheetData>
  <dataConsolidate/>
  <mergeCells count="13">
    <mergeCell ref="B15:C15"/>
    <mergeCell ref="B16:C16"/>
    <mergeCell ref="B17:C17"/>
    <mergeCell ref="B5:L5"/>
    <mergeCell ref="B6:C6"/>
    <mergeCell ref="B7:C7"/>
    <mergeCell ref="B8:C8"/>
    <mergeCell ref="B14:C14"/>
    <mergeCell ref="B9:C9"/>
    <mergeCell ref="B10:C10"/>
    <mergeCell ref="B11:C11"/>
    <mergeCell ref="B12:C12"/>
    <mergeCell ref="B13:C13"/>
  </mergeCells>
  <phoneticPr fontId="4"/>
  <dataValidations count="4">
    <dataValidation type="decimal" allowBlank="1" showInputMessage="1" showErrorMessage="1" sqref="G15" xr:uid="{00000000-0002-0000-0B00-000002000000}">
      <formula1>1</formula1>
      <formula2>366</formula2>
    </dataValidation>
    <dataValidation type="decimal" allowBlank="1" showInputMessage="1" showErrorMessage="1" sqref="I13" xr:uid="{00000000-0002-0000-0B00-000003000000}">
      <formula1>260</formula1>
      <formula2>366</formula2>
    </dataValidation>
    <dataValidation type="decimal" allowBlank="1" showInputMessage="1" showErrorMessage="1" sqref="I11" xr:uid="{00000000-0002-0000-0B00-000004000000}">
      <formula1>130</formula1>
      <formula2>259</formula2>
    </dataValidation>
    <dataValidation type="decimal" allowBlank="1" showInputMessage="1" showErrorMessage="1" sqref="I9" xr:uid="{00000000-0002-0000-0B00-000005000000}">
      <formula1>1</formula1>
      <formula2>129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意向調査票</vt:lpstr>
      <vt:lpstr>計画書</vt:lpstr>
      <vt:lpstr>所要額調</vt:lpstr>
      <vt:lpstr>明細書</vt:lpstr>
      <vt:lpstr>基準額</vt:lpstr>
      <vt:lpstr>意向調査票!Print_Area</vt:lpstr>
      <vt:lpstr>基準額!Print_Area</vt:lpstr>
      <vt:lpstr>計画書!Print_Area</vt:lpstr>
      <vt:lpstr>所要額調!Print_Area</vt:lpstr>
      <vt:lpstr>明細書!Print_Area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岡嶋 大樹(okajima-hiroki.vb3)</dc:creator>
  <cp:lastModifiedBy>月舘　友寛</cp:lastModifiedBy>
  <cp:lastPrinted>2025-09-18T04:07:41Z</cp:lastPrinted>
  <dcterms:created xsi:type="dcterms:W3CDTF">2022-06-22T01:31:45Z</dcterms:created>
  <dcterms:modified xsi:type="dcterms:W3CDTF">2026-02-24T07:54:34Z</dcterms:modified>
</cp:coreProperties>
</file>