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3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3.20.95\Public\医務指導G共有（R3.4月～）\★生産性向上・職場環境整備等支援事業\07_県交付要綱\交付要綱（決定）\交付要綱（デジタル用）\HP\"/>
    </mc:Choice>
  </mc:AlternateContent>
  <xr:revisionPtr revIDLastSave="0" documentId="13_ncr:1_{3D74D4C6-E9E9-491C-9434-B630F3996E88}" xr6:coauthVersionLast="36" xr6:coauthVersionMax="47" xr10:uidLastSave="{00000000-0000-0000-0000-000000000000}"/>
  <bookViews>
    <workbookView xWindow="780" yWindow="780" windowWidth="23055" windowHeight="13125" tabRatio="706" xr2:uid="{8A142A28-506C-42DB-BBA7-4BE5CE5E57BD}"/>
  </bookViews>
  <sheets>
    <sheet name="申請書（病院・有床診）" sheetId="4" r:id="rId1"/>
    <sheet name="別紙（病院・有床診）" sheetId="3" r:id="rId2"/>
    <sheet name="記載例（病院・有床診）" sheetId="5" r:id="rId3"/>
    <sheet name="リスト" sheetId="2" state="hidden" r:id="rId4"/>
  </sheets>
  <definedNames>
    <definedName name="_xlnm.Print_Area" localSheetId="2">'記載例（病院・有床診）'!$A$1:$H$48</definedName>
    <definedName name="_xlnm.Print_Area" localSheetId="0">'申請書（病院・有床診）'!$A$1:$H$53</definedName>
    <definedName name="_xlnm.Print_Area" localSheetId="1">'別紙（病院・有床診）'!$B$1:$C$10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4" l="1"/>
  <c r="H45" i="5"/>
  <c r="H33" i="4" l="1"/>
  <c r="G15" i="4"/>
  <c r="H45" i="4" s="1"/>
  <c r="C2" i="3"/>
  <c r="H33" i="5"/>
  <c r="H43" i="5" s="1"/>
  <c r="E11" i="5" s="1"/>
  <c r="G15" i="5"/>
  <c r="E11" i="4" l="1"/>
  <c r="H44" i="5"/>
  <c r="H44" i="4"/>
</calcChain>
</file>

<file path=xl/sharedStrings.xml><?xml version="1.0" encoding="utf-8"?>
<sst xmlns="http://schemas.openxmlformats.org/spreadsheetml/2006/main" count="208" uniqueCount="178">
  <si>
    <t>○○○○知事　殿</t>
    <rPh sb="4" eb="6">
      <t>チジ</t>
    </rPh>
    <rPh sb="7" eb="8">
      <t>ドノ</t>
    </rPh>
    <phoneticPr fontId="2"/>
  </si>
  <si>
    <t>【対象施設であることの申出】※該当する要件にチェックを入れること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</si>
  <si>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</si>
  <si>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</si>
  <si>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</si>
  <si>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</si>
  <si>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</si>
  <si>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</si>
  <si>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</si>
  <si>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</si>
  <si>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</si>
  <si>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</si>
  <si>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</si>
  <si>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</si>
  <si>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</si>
  <si>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</si>
  <si>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</si>
  <si>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</si>
  <si>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</si>
  <si>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</si>
  <si>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</si>
  <si>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</si>
  <si>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</si>
  <si>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</si>
  <si>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</si>
  <si>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</si>
  <si>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</si>
  <si>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</si>
  <si>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</si>
  <si>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</si>
  <si>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</si>
  <si>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</si>
  <si>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</si>
  <si>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</si>
  <si>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</si>
  <si>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</si>
  <si>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</si>
  <si>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</si>
  <si>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</si>
  <si>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</si>
  <si>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</si>
  <si>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</si>
  <si>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</si>
  <si>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</si>
  <si>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</si>
  <si>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</si>
  <si>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</si>
  <si>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</si>
  <si>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</si>
  <si>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</si>
  <si>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</si>
  <si>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</si>
  <si>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</si>
  <si>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</si>
  <si>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</si>
  <si>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</si>
  <si>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</si>
  <si>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</si>
  <si>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</si>
  <si>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</si>
  <si>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</si>
  <si>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</si>
  <si>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</si>
  <si>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</si>
  <si>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</si>
  <si>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</si>
  <si>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</si>
  <si>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</si>
  <si>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</si>
  <si>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</si>
  <si>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</si>
  <si>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</si>
  <si>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</si>
  <si>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</si>
  <si>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</si>
  <si>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</si>
  <si>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</si>
  <si>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</si>
  <si>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</si>
  <si>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</si>
  <si>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</si>
  <si>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</si>
  <si>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</si>
  <si>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</si>
  <si>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</si>
  <si>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</si>
  <si>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</si>
  <si>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</si>
  <si>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</si>
  <si>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</si>
  <si>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</si>
  <si>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</si>
  <si>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</si>
  <si>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</si>
  <si>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</si>
  <si>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</si>
  <si>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</si>
  <si>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</si>
  <si>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</si>
  <si>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</si>
  <si>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</si>
  <si>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</si>
  <si>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</si>
  <si>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</si>
  <si>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</si>
  <si>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</si>
  <si>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</si>
  <si>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</si>
  <si>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</si>
  <si>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</si>
  <si>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</si>
  <si>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</si>
  <si>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</si>
  <si>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</si>
  <si>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</si>
  <si>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</si>
  <si>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</si>
  <si>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</si>
  <si>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</si>
  <si>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</si>
  <si>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</si>
  <si>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</si>
  <si>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離床センサー</t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</si>
  <si>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</si>
  <si>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</si>
  <si>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②医師事務作業補助者、看護補助者等の職員の新たな配置によるタスクシフト／シェア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</si>
  <si>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</si>
  <si>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</si>
  <si>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</si>
  <si>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</si>
  <si>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メールアドレス</t>
    <phoneticPr fontId="2"/>
  </si>
  <si>
    <t>タブレット端末</t>
  </si>
  <si>
    <t>①＋②＋③</t>
    <phoneticPr fontId="2"/>
  </si>
  <si>
    <t>病床数</t>
    <rPh sb="0" eb="3">
      <t>ビョウショウスウ</t>
    </rPh>
    <phoneticPr fontId="2"/>
  </si>
  <si>
    <t>給付額</t>
    <rPh sb="0" eb="3">
      <t>キュウフガク</t>
    </rPh>
    <phoneticPr fontId="2"/>
  </si>
  <si>
    <t>×</t>
    <phoneticPr fontId="2"/>
  </si>
  <si>
    <t>＝</t>
    <phoneticPr fontId="2"/>
  </si>
  <si>
    <t>数値チェック</t>
    <rPh sb="0" eb="2">
      <t>スウチ</t>
    </rPh>
    <phoneticPr fontId="2"/>
  </si>
  <si>
    <t>項目</t>
    <rPh sb="0" eb="2">
      <t>コウモク</t>
    </rPh>
    <phoneticPr fontId="2"/>
  </si>
  <si>
    <t>O100 外来・在宅ベースアップ評価料（Ⅰ）</t>
    <phoneticPr fontId="2"/>
  </si>
  <si>
    <t>O102 入院ベースアップ評価料（医科）</t>
    <phoneticPr fontId="2"/>
  </si>
  <si>
    <t>P100 歯科外来・在宅ベースアップ評価料（Ⅰ）</t>
    <phoneticPr fontId="2"/>
  </si>
  <si>
    <t>P102 入院ベースアップ評価料（歯科）</t>
    <phoneticPr fontId="2"/>
  </si>
  <si>
    <t>【生産性向上・職場環境整備等の実施内容及び申請額】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4">
      <t>シンセイガク</t>
    </rPh>
    <phoneticPr fontId="2"/>
  </si>
  <si>
    <t>チェック</t>
    <phoneticPr fontId="2"/>
  </si>
  <si>
    <t>　生産性向上・職場環境整備等支援事業について、次のとおり申請します。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4" eb="16">
      <t>シエン</t>
    </rPh>
    <rPh sb="16" eb="18">
      <t>ジギョウ</t>
    </rPh>
    <rPh sb="23" eb="24">
      <t>ツギ</t>
    </rPh>
    <rPh sb="28" eb="30">
      <t>シンセイ</t>
    </rPh>
    <phoneticPr fontId="2"/>
  </si>
  <si>
    <t>①に要する申請額</t>
    <rPh sb="2" eb="5">
      <t>シンセイガク</t>
    </rPh>
    <phoneticPr fontId="2"/>
  </si>
  <si>
    <t>②に要する申請額</t>
    <rPh sb="2" eb="3">
      <t>ヨウ</t>
    </rPh>
    <rPh sb="5" eb="8">
      <t>シンセイガク</t>
    </rPh>
    <phoneticPr fontId="2"/>
  </si>
  <si>
    <t>③に要する申請額</t>
    <rPh sb="2" eb="3">
      <t>ヨウ</t>
    </rPh>
    <rPh sb="5" eb="8">
      <t>シンセイガク</t>
    </rPh>
    <phoneticPr fontId="2"/>
  </si>
  <si>
    <t>訪問看護ベースアップ評価料（Ⅰ）</t>
    <phoneticPr fontId="2"/>
  </si>
  <si>
    <t>チェック欄に「✔」を付すこと。（複数選択可）</t>
    <rPh sb="16" eb="18">
      <t>フクスウ</t>
    </rPh>
    <rPh sb="18" eb="21">
      <t>センタクカ</t>
    </rPh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</si>
  <si>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</si>
  <si>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（別紙）（病院・有床診療所）</t>
    <rPh sb="1" eb="3">
      <t>ベッシ</t>
    </rPh>
    <phoneticPr fontId="2"/>
  </si>
  <si>
    <t>○○病院</t>
    <rPh sb="2" eb="4">
      <t>ビョウイン</t>
    </rPh>
    <phoneticPr fontId="2"/>
  </si>
  <si>
    <t>令和７年３月31日時点において、別紙に掲げる診療報酬のいずれかを届け出ている。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ベッシ</t>
    </rPh>
    <rPh sb="19" eb="20">
      <t>カカ</t>
    </rPh>
    <rPh sb="22" eb="24">
      <t>シンリョウ</t>
    </rPh>
    <rPh sb="24" eb="26">
      <t>ホウシュウ</t>
    </rPh>
    <rPh sb="32" eb="33">
      <t>トド</t>
    </rPh>
    <rPh sb="34" eb="35">
      <t>デ</t>
    </rPh>
    <phoneticPr fontId="2"/>
  </si>
  <si>
    <t>青森県知事　殿</t>
    <rPh sb="0" eb="2">
      <t>アオモリ</t>
    </rPh>
    <rPh sb="2" eb="3">
      <t>ケン</t>
    </rPh>
    <rPh sb="3" eb="5">
      <t>チジ</t>
    </rPh>
    <rPh sb="6" eb="7">
      <t>ドノ</t>
    </rPh>
    <phoneticPr fontId="2"/>
  </si>
  <si>
    <t>第１号様式（第４関係）（病院・有床診療所）</t>
    <rPh sb="0" eb="1">
      <t>ダイ</t>
    </rPh>
    <rPh sb="2" eb="3">
      <t>ゴウ</t>
    </rPh>
    <rPh sb="6" eb="7">
      <t>ダイ</t>
    </rPh>
    <rPh sb="8" eb="10">
      <t>カンケイ</t>
    </rPh>
    <rPh sb="15" eb="17">
      <t>ユウショウ</t>
    </rPh>
    <rPh sb="17" eb="20">
      <t>シンリョウジョ</t>
    </rPh>
    <phoneticPr fontId="2"/>
  </si>
  <si>
    <t>令和７年　　月　　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</si>
  <si>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令和７年○月○日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</si>
  <si>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【添付書類】</t>
    <rPh sb="1" eb="3">
      <t>テンプ</t>
    </rPh>
    <rPh sb="3" eb="5">
      <t>ショルイ</t>
    </rPh>
    <phoneticPr fontId="2"/>
  </si>
  <si>
    <t>　・所要額調書（別添様式１）</t>
    <rPh sb="2" eb="4">
      <t>ショヨウ</t>
    </rPh>
    <rPh sb="4" eb="5">
      <t>ガク</t>
    </rPh>
    <rPh sb="5" eb="7">
      <t>チョウショ</t>
    </rPh>
    <rPh sb="8" eb="10">
      <t>ベッテン</t>
    </rPh>
    <rPh sb="10" eb="12">
      <t>ヨウシキ</t>
    </rPh>
    <phoneticPr fontId="2"/>
  </si>
  <si>
    <t>　・ベースアップ評価料チェックシート（別紙）</t>
    <rPh sb="8" eb="10">
      <t>ヒョウカ</t>
    </rPh>
    <rPh sb="10" eb="11">
      <t>リョウ</t>
    </rPh>
    <rPh sb="19" eb="21">
      <t>ベッシ</t>
    </rPh>
    <phoneticPr fontId="2"/>
  </si>
  <si>
    <t>（申請者）</t>
    <rPh sb="1" eb="4">
      <t>シンセイシャ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</si>
  <si>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</si>
  <si>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</si>
  <si>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保険医療機関名</t>
    <phoneticPr fontId="2"/>
  </si>
  <si>
    <t>【交付申請額】</t>
    <rPh sb="1" eb="3">
      <t>コウフ</t>
    </rPh>
    <rPh sb="3" eb="6">
      <t>シンセイガク</t>
    </rPh>
    <phoneticPr fontId="2"/>
  </si>
  <si>
    <t>【基準額】</t>
    <rPh sb="1" eb="3">
      <t>キジュン</t>
    </rPh>
    <rPh sb="3" eb="4">
      <t>ガク</t>
    </rPh>
    <phoneticPr fontId="2"/>
  </si>
  <si>
    <t>円</t>
    <rPh sb="0" eb="1">
      <t>エン</t>
    </rPh>
    <phoneticPr fontId="2"/>
  </si>
  <si>
    <t>基準額</t>
    <rPh sb="0" eb="2">
      <t>キジュン</t>
    </rPh>
    <rPh sb="2" eb="3">
      <t>ガク</t>
    </rPh>
    <phoneticPr fontId="2"/>
  </si>
  <si>
    <t>①＋②＋③≧基準額の場合の上限額</t>
    <rPh sb="6" eb="8">
      <t>キジュン</t>
    </rPh>
    <rPh sb="8" eb="9">
      <t>ガク</t>
    </rPh>
    <rPh sb="10" eb="12">
      <t>バアイ</t>
    </rPh>
    <rPh sb="13" eb="15">
      <t>ジョウゲン</t>
    </rPh>
    <rPh sb="15" eb="16">
      <t>ガク</t>
    </rPh>
    <phoneticPr fontId="2"/>
  </si>
  <si>
    <t>○○市○○町○○</t>
    <rPh sb="2" eb="3">
      <t>シ</t>
    </rPh>
    <rPh sb="5" eb="6">
      <t>マチ</t>
    </rPh>
    <phoneticPr fontId="2"/>
  </si>
  <si>
    <t>○○法人　理事長　○○</t>
    <rPh sb="2" eb="4">
      <t>ホウジン</t>
    </rPh>
    <rPh sb="5" eb="8">
      <t>リジチョウ</t>
    </rPh>
    <phoneticPr fontId="2"/>
  </si>
  <si>
    <t>令和７年度青森県生産性向上・職場環境整備等支援事業費補助金交付申請書</t>
    <rPh sb="0" eb="2">
      <t>レイワ</t>
    </rPh>
    <rPh sb="3" eb="5">
      <t>ネンド</t>
    </rPh>
    <rPh sb="5" eb="8">
      <t>アオモリケン</t>
    </rPh>
    <rPh sb="8" eb="11">
      <t>セイサンセイ</t>
    </rPh>
    <rPh sb="11" eb="13">
      <t>コウジョウ</t>
    </rPh>
    <rPh sb="14" eb="16">
      <t>ショクバ</t>
    </rPh>
    <rPh sb="16" eb="18">
      <t>カンキョウ</t>
    </rPh>
    <rPh sb="18" eb="20">
      <t>セイビ</t>
    </rPh>
    <rPh sb="20" eb="21">
      <t>トウ</t>
    </rPh>
    <rPh sb="21" eb="23">
      <t>シエン</t>
    </rPh>
    <rPh sb="23" eb="25">
      <t>ジギョウ</t>
    </rPh>
    <rPh sb="25" eb="26">
      <t>ヒ</t>
    </rPh>
    <rPh sb="26" eb="29">
      <t>ホジョキン</t>
    </rPh>
    <rPh sb="29" eb="31">
      <t>コウフ</t>
    </rPh>
    <rPh sb="31" eb="34">
      <t>シンセイショ</t>
    </rPh>
    <phoneticPr fontId="2"/>
  </si>
  <si>
    <t>　・計画概要書（別添様式３）</t>
    <rPh sb="2" eb="4">
      <t>ケイカク</t>
    </rPh>
    <rPh sb="4" eb="7">
      <t>ガイヨウショ</t>
    </rPh>
    <rPh sb="8" eb="10">
      <t>ベッテン</t>
    </rPh>
    <rPh sb="10" eb="12">
      <t>ヨウシキ</t>
    </rPh>
    <phoneticPr fontId="2"/>
  </si>
  <si>
    <t>　令和７年度において実施する青森県医療施設等生産性向上・職場環境整備等支援事業について、令和７年度青森県医療施設等生産性向上・職場環境整備等支援事業費補助金の交付を受けたいので、青森県補助金等の交付に関する規則第３条の規定により、次のとおり申請します。</t>
    <rPh sb="1" eb="3">
      <t>レイワ</t>
    </rPh>
    <rPh sb="4" eb="6">
      <t>ネンド</t>
    </rPh>
    <rPh sb="10" eb="12">
      <t>ジッシ</t>
    </rPh>
    <rPh sb="14" eb="17">
      <t>アオモリケン</t>
    </rPh>
    <rPh sb="17" eb="19">
      <t>イリョウ</t>
    </rPh>
    <rPh sb="19" eb="21">
      <t>シセツ</t>
    </rPh>
    <rPh sb="21" eb="22">
      <t>トウ</t>
    </rPh>
    <rPh sb="22" eb="25">
      <t>セイサンセイ</t>
    </rPh>
    <rPh sb="25" eb="27">
      <t>コウジョウ</t>
    </rPh>
    <rPh sb="28" eb="30">
      <t>ショクバ</t>
    </rPh>
    <rPh sb="30" eb="32">
      <t>カンキョウ</t>
    </rPh>
    <rPh sb="32" eb="34">
      <t>セイビ</t>
    </rPh>
    <rPh sb="34" eb="35">
      <t>トウ</t>
    </rPh>
    <rPh sb="35" eb="37">
      <t>シエン</t>
    </rPh>
    <rPh sb="37" eb="39">
      <t>ジギョウ</t>
    </rPh>
    <rPh sb="74" eb="75">
      <t>ヒ</t>
    </rPh>
    <rPh sb="75" eb="78">
      <t>ホジョキン</t>
    </rPh>
    <rPh sb="79" eb="81">
      <t>コウフ</t>
    </rPh>
    <rPh sb="82" eb="83">
      <t>ウ</t>
    </rPh>
    <rPh sb="89" eb="92">
      <t>アオモリケン</t>
    </rPh>
    <rPh sb="92" eb="95">
      <t>ホジョキン</t>
    </rPh>
    <rPh sb="95" eb="96">
      <t>トウ</t>
    </rPh>
    <rPh sb="97" eb="99">
      <t>コウフ</t>
    </rPh>
    <rPh sb="100" eb="101">
      <t>カン</t>
    </rPh>
    <rPh sb="103" eb="105">
      <t>キソク</t>
    </rPh>
    <rPh sb="105" eb="106">
      <t>ダイ</t>
    </rPh>
    <rPh sb="107" eb="108">
      <t>ジョウ</t>
    </rPh>
    <rPh sb="109" eb="111">
      <t>キテイ</t>
    </rPh>
    <rPh sb="115" eb="116">
      <t>ツギ</t>
    </rPh>
    <rPh sb="120" eb="122">
      <t>シンセイ</t>
    </rPh>
    <phoneticPr fontId="2"/>
  </si>
  <si>
    <t>令和７年度青森県医療施設等生産性向上・職場環境整備等支援事業費補助金交付申請書</t>
    <rPh sb="0" eb="2">
      <t>レイワ</t>
    </rPh>
    <rPh sb="3" eb="5">
      <t>ネンド</t>
    </rPh>
    <rPh sb="5" eb="8">
      <t>アオモリケン</t>
    </rPh>
    <rPh sb="8" eb="10">
      <t>イリョウ</t>
    </rPh>
    <rPh sb="10" eb="12">
      <t>シセツ</t>
    </rPh>
    <rPh sb="12" eb="13">
      <t>トウ</t>
    </rPh>
    <rPh sb="13" eb="16">
      <t>セイサンセイ</t>
    </rPh>
    <rPh sb="16" eb="18">
      <t>コウジョウ</t>
    </rPh>
    <rPh sb="19" eb="21">
      <t>ショクバ</t>
    </rPh>
    <rPh sb="21" eb="23">
      <t>カンキョウ</t>
    </rPh>
    <rPh sb="23" eb="25">
      <t>セイビ</t>
    </rPh>
    <rPh sb="25" eb="26">
      <t>トウ</t>
    </rPh>
    <rPh sb="26" eb="28">
      <t>シエン</t>
    </rPh>
    <rPh sb="28" eb="30">
      <t>ジギョウ</t>
    </rPh>
    <rPh sb="30" eb="31">
      <t>ヒ</t>
    </rPh>
    <rPh sb="31" eb="34">
      <t>ホジョキン</t>
    </rPh>
    <rPh sb="34" eb="36">
      <t>コウフ</t>
    </rPh>
    <rPh sb="36" eb="39">
      <t>シンセイショ</t>
    </rPh>
    <phoneticPr fontId="2"/>
  </si>
  <si>
    <t>【基準額】※病床数４床以下の有床診療所は、基準額に「180,000円」と記入すること</t>
    <rPh sb="1" eb="3">
      <t>キジュン</t>
    </rPh>
    <rPh sb="3" eb="4">
      <t>ガク</t>
    </rPh>
    <rPh sb="6" eb="9">
      <t>ビョウショウスウ</t>
    </rPh>
    <rPh sb="10" eb="11">
      <t>ショウ</t>
    </rPh>
    <rPh sb="11" eb="13">
      <t>イカ</t>
    </rPh>
    <rPh sb="14" eb="16">
      <t>ユウショウ</t>
    </rPh>
    <rPh sb="16" eb="19">
      <t>シンリョウジョ</t>
    </rPh>
    <rPh sb="21" eb="24">
      <t>キジュンガク</t>
    </rPh>
    <rPh sb="33" eb="34">
      <t>エン</t>
    </rPh>
    <rPh sb="36" eb="38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</si>
</sst>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"/>
    <numFmt numFmtId="177" formatCode="#,##0&quot;床&quot;"/>
    <numFmt numFmtId="178" formatCode="#,##0_);[Red]\(#,##0\)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b/>
      <u/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77" fontId="4" fillId="2" borderId="1" xfId="0" applyNumberFormat="1" applyFont="1" applyFill="1" applyBorder="1">
      <alignment vertical="center"/>
    </xf>
    <xf numFmtId="176" fontId="4" fillId="0" borderId="1" xfId="0" applyNumberFormat="1" applyFont="1" applyBorder="1">
      <alignment vertical="center"/>
    </xf>
    <xf numFmtId="176" fontId="4" fillId="2" borderId="1" xfId="0" applyNumberFormat="1" applyFont="1" applyFill="1" applyBorder="1">
      <alignment vertical="center"/>
    </xf>
    <xf numFmtId="176" fontId="4" fillId="0" borderId="1" xfId="1" applyNumberFormat="1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176" fontId="4" fillId="0" borderId="0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76" fontId="4" fillId="0" borderId="1" xfId="0" applyNumberFormat="1" applyFont="1" applyBorder="1" applyProtection="1">
      <alignment vertical="center"/>
    </xf>
    <xf numFmtId="0" fontId="4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77" fontId="4" fillId="2" borderId="1" xfId="0" applyNumberFormat="1" applyFont="1" applyFill="1" applyBorder="1" applyProtection="1">
      <alignment vertical="center"/>
      <protection locked="0"/>
    </xf>
    <xf numFmtId="176" fontId="4" fillId="0" borderId="1" xfId="0" applyNumberFormat="1" applyFont="1" applyBorder="1" applyProtection="1">
      <alignment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176" fontId="4" fillId="2" borderId="1" xfId="0" applyNumberFormat="1" applyFont="1" applyFill="1" applyBorder="1" applyProtection="1">
      <alignment vertical="center"/>
      <protection locked="0"/>
    </xf>
    <xf numFmtId="176" fontId="4" fillId="0" borderId="1" xfId="1" applyNumberFormat="1" applyFont="1" applyBorder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0" xfId="0" applyFont="1" applyBorder="1" applyProtection="1">
      <alignment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0" fontId="8" fillId="0" borderId="0" xfId="0" applyFont="1" applyProtection="1">
      <alignment vertical="center"/>
      <protection locked="0"/>
    </xf>
    <xf numFmtId="0" fontId="6" fillId="0" borderId="0" xfId="0" applyNumberFormat="1" applyFont="1" applyAlignment="1">
      <alignment horizontal="right" vertic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>
      <alignment vertical="center"/>
    </xf>
    <xf numFmtId="0" fontId="8" fillId="2" borderId="0" xfId="0" applyFont="1" applyFill="1" applyProtection="1">
      <alignment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176" fontId="9" fillId="0" borderId="0" xfId="0" applyNumberFormat="1" applyFont="1" applyAlignment="1">
      <alignment vertical="center" wrapText="1"/>
    </xf>
    <xf numFmtId="178" fontId="10" fillId="0" borderId="0" xfId="0" applyNumberFormat="1" applyFont="1" applyAlignment="1" applyProtection="1">
      <alignment vertical="center" wrapText="1"/>
      <protection locked="0"/>
    </xf>
    <xf numFmtId="178" fontId="0" fillId="0" borderId="0" xfId="0" applyNumberFormat="1" applyAlignment="1">
      <alignment vertical="center" wrapText="1"/>
    </xf>
    <xf numFmtId="0" fontId="7" fillId="0" borderId="0" xfId="0" applyFont="1" applyBorder="1" applyAlignment="1" applyProtection="1">
      <alignment vertical="center"/>
      <protection locked="0"/>
    </xf>
    <xf numFmtId="178" fontId="7" fillId="0" borderId="0" xfId="0" applyNumberFormat="1" applyFont="1" applyAlignment="1" applyProtection="1">
      <alignment vertical="center" wrapText="1"/>
      <protection locked="0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4" fillId="0" borderId="3" xfId="0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78" fontId="7" fillId="0" borderId="4" xfId="0" applyNumberFormat="1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17</xdr:row>
          <xdr:rowOff>95250</xdr:rowOff>
        </xdr:from>
        <xdr:to>
          <xdr:col>1</xdr:col>
          <xdr:colOff>495300</xdr:colOff>
          <xdr:row>19</xdr:row>
          <xdr:rowOff>47625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21</xdr:row>
          <xdr:rowOff>85725</xdr:rowOff>
        </xdr:from>
        <xdr:to>
          <xdr:col>1</xdr:col>
          <xdr:colOff>504825</xdr:colOff>
          <xdr:row>23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33</xdr:row>
          <xdr:rowOff>95250</xdr:rowOff>
        </xdr:from>
        <xdr:to>
          <xdr:col>1</xdr:col>
          <xdr:colOff>504825</xdr:colOff>
          <xdr:row>35</xdr:row>
          <xdr:rowOff>47625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37</xdr:row>
          <xdr:rowOff>161925</xdr:rowOff>
        </xdr:from>
        <xdr:to>
          <xdr:col>1</xdr:col>
          <xdr:colOff>514350</xdr:colOff>
          <xdr:row>39</xdr:row>
          <xdr:rowOff>47625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4</xdr:row>
          <xdr:rowOff>400050</xdr:rowOff>
        </xdr:from>
        <xdr:to>
          <xdr:col>2</xdr:col>
          <xdr:colOff>847725</xdr:colOff>
          <xdr:row>5</xdr:row>
          <xdr:rowOff>295275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8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8</xdr:row>
          <xdr:rowOff>0</xdr:rowOff>
        </xdr:from>
        <xdr:to>
          <xdr:col>2</xdr:col>
          <xdr:colOff>847725</xdr:colOff>
          <xdr:row>9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8</xdr:row>
          <xdr:rowOff>0</xdr:rowOff>
        </xdr:from>
        <xdr:to>
          <xdr:col>2</xdr:col>
          <xdr:colOff>847725</xdr:colOff>
          <xdr:row>9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8</xdr:row>
          <xdr:rowOff>0</xdr:rowOff>
        </xdr:from>
        <xdr:to>
          <xdr:col>2</xdr:col>
          <xdr:colOff>847725</xdr:colOff>
          <xdr:row>9</xdr:row>
          <xdr:rowOff>9525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8</xdr:row>
          <xdr:rowOff>0</xdr:rowOff>
        </xdr:from>
        <xdr:to>
          <xdr:col>2</xdr:col>
          <xdr:colOff>847725</xdr:colOff>
          <xdr:row>9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9</xdr:row>
          <xdr:rowOff>0</xdr:rowOff>
        </xdr:from>
        <xdr:to>
          <xdr:col>2</xdr:col>
          <xdr:colOff>847725</xdr:colOff>
          <xdr:row>9</xdr:row>
          <xdr:rowOff>314325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9</xdr:row>
          <xdr:rowOff>0</xdr:rowOff>
        </xdr:from>
        <xdr:to>
          <xdr:col>2</xdr:col>
          <xdr:colOff>847725</xdr:colOff>
          <xdr:row>9</xdr:row>
          <xdr:rowOff>314325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9</xdr:row>
          <xdr:rowOff>0</xdr:rowOff>
        </xdr:from>
        <xdr:to>
          <xdr:col>2</xdr:col>
          <xdr:colOff>847725</xdr:colOff>
          <xdr:row>9</xdr:row>
          <xdr:rowOff>314325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6</xdr:row>
          <xdr:rowOff>0</xdr:rowOff>
        </xdr:from>
        <xdr:to>
          <xdr:col>2</xdr:col>
          <xdr:colOff>847725</xdr:colOff>
          <xdr:row>7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17</xdr:row>
          <xdr:rowOff>95250</xdr:rowOff>
        </xdr:from>
        <xdr:to>
          <xdr:col>1</xdr:col>
          <xdr:colOff>495300</xdr:colOff>
          <xdr:row>19</xdr:row>
          <xdr:rowOff>47625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2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21</xdr:row>
          <xdr:rowOff>85725</xdr:rowOff>
        </xdr:from>
        <xdr:to>
          <xdr:col>1</xdr:col>
          <xdr:colOff>504825</xdr:colOff>
          <xdr:row>23</xdr:row>
          <xdr:rowOff>38100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2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33</xdr:row>
          <xdr:rowOff>95250</xdr:rowOff>
        </xdr:from>
        <xdr:to>
          <xdr:col>1</xdr:col>
          <xdr:colOff>504825</xdr:colOff>
          <xdr:row>35</xdr:row>
          <xdr:rowOff>47625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2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37</xdr:row>
          <xdr:rowOff>161925</xdr:rowOff>
        </xdr:from>
        <xdr:to>
          <xdr:col>1</xdr:col>
          <xdr:colOff>514350</xdr:colOff>
          <xdr:row>39</xdr:row>
          <xdr:rowOff>47625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2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13" Type="http://schemas.openxmlformats.org/officeDocument/2006/relationships/ctrlProp" Target="../ctrlProps/ctrlProp1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12" Type="http://schemas.openxmlformats.org/officeDocument/2006/relationships/ctrlProp" Target="../ctrlProps/ctrlProp1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11" Type="http://schemas.openxmlformats.org/officeDocument/2006/relationships/ctrlProp" Target="../ctrlProps/ctrlProp12.xml"/><Relationship Id="rId5" Type="http://schemas.openxmlformats.org/officeDocument/2006/relationships/ctrlProp" Target="../ctrlProps/ctrlProp6.xml"/><Relationship Id="rId10" Type="http://schemas.openxmlformats.org/officeDocument/2006/relationships/ctrlProp" Target="../ctrlProps/ctrlProp11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8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F094-5FC6-40F8-A199-F41D61B5067E}">
  <sheetPr>
    <tabColor rgb="FFFF0000"/>
    <pageSetUpPr fitToPage="1"/>
  </sheetPr>
  <dimension ref="B1:H64"/>
  <sheetViews>
    <sheetView tabSelected="1" view="pageBreakPreview" zoomScaleNormal="100" zoomScaleSheetLayoutView="100" workbookViewId="0">
      <selection activeCell="K18" sqref="K18"/>
    </sheetView>
  </sheetViews>
  <sheetFormatPr defaultRowHeight="14.25" x14ac:dyDescent="0.4"/>
  <cols>
    <col min="1" max="1" width="2.75" style="26" customWidth="1"/>
    <col min="2" max="2" width="9.75" style="26" customWidth="1"/>
    <col min="3" max="4" width="9" style="26"/>
    <col min="5" max="5" width="9.5" style="26" bestFit="1" customWidth="1"/>
    <col min="6" max="6" width="9" style="26"/>
    <col min="7" max="7" width="22.375" style="26" customWidth="1"/>
    <col min="8" max="8" width="26.75" style="26" customWidth="1"/>
    <col min="9" max="16384" width="9" style="26"/>
  </cols>
  <sheetData>
    <row r="1" spans="2:8" ht="24.75" customHeight="1" x14ac:dyDescent="0.4">
      <c r="B1" s="64" t="s">
        <v>156</v>
      </c>
      <c r="C1" s="64"/>
      <c r="D1" s="64"/>
      <c r="E1" s="64"/>
      <c r="F1" s="65"/>
      <c r="H1" s="44" t="s">
        <v>157</v>
      </c>
    </row>
    <row r="2" spans="2:8" ht="23.25" customHeight="1" x14ac:dyDescent="0.4">
      <c r="B2" s="26" t="s">
        <v>155</v>
      </c>
    </row>
    <row r="3" spans="2:8" ht="23.25" customHeight="1" x14ac:dyDescent="0.4">
      <c r="E3" s="66" t="s">
        <v>162</v>
      </c>
      <c r="F3" s="67"/>
      <c r="G3" s="26" t="s">
        <v>163</v>
      </c>
      <c r="H3" s="46"/>
    </row>
    <row r="4" spans="2:8" ht="23.25" customHeight="1" x14ac:dyDescent="0.4">
      <c r="G4" s="26" t="s">
        <v>164</v>
      </c>
      <c r="H4" s="46"/>
    </row>
    <row r="5" spans="2:8" ht="26.25" customHeight="1" x14ac:dyDescent="0.4">
      <c r="G5" s="48" t="s">
        <v>165</v>
      </c>
      <c r="H5" s="56"/>
    </row>
    <row r="6" spans="2:8" ht="26.25" customHeight="1" x14ac:dyDescent="0.4"/>
    <row r="7" spans="2:8" ht="24.75" customHeight="1" x14ac:dyDescent="0.4">
      <c r="B7" s="63" t="s">
        <v>176</v>
      </c>
      <c r="C7" s="63"/>
      <c r="D7" s="63"/>
      <c r="E7" s="63"/>
      <c r="F7" s="63"/>
      <c r="G7" s="63"/>
      <c r="H7" s="63"/>
    </row>
    <row r="9" spans="2:8" ht="54" customHeight="1" x14ac:dyDescent="0.4">
      <c r="B9" s="57" t="s">
        <v>175</v>
      </c>
      <c r="C9" s="57"/>
      <c r="D9" s="57"/>
      <c r="E9" s="57"/>
      <c r="F9" s="57"/>
      <c r="G9" s="57"/>
      <c r="H9" s="57"/>
    </row>
    <row r="10" spans="2:8" ht="14.25" customHeight="1" x14ac:dyDescent="0.4">
      <c r="B10" s="49" t="s">
        <v>166</v>
      </c>
      <c r="C10" s="47"/>
      <c r="D10" s="51"/>
      <c r="E10" s="52"/>
      <c r="F10" s="50"/>
      <c r="G10" s="47"/>
      <c r="H10" s="47"/>
    </row>
    <row r="11" spans="2:8" ht="14.25" customHeight="1" thickBot="1" x14ac:dyDescent="0.45">
      <c r="B11" s="49"/>
      <c r="C11" s="47"/>
      <c r="D11" s="54"/>
      <c r="E11" s="68">
        <f>MIN(H43,H45)</f>
        <v>0</v>
      </c>
      <c r="F11" s="69"/>
      <c r="G11" s="53" t="s">
        <v>168</v>
      </c>
      <c r="H11" s="47"/>
    </row>
    <row r="12" spans="2:8" ht="14.25" customHeight="1" thickTop="1" x14ac:dyDescent="0.4">
      <c r="B12" s="47"/>
      <c r="C12" s="47"/>
      <c r="D12" s="47"/>
      <c r="E12" s="47"/>
      <c r="F12" s="47"/>
      <c r="G12" s="47"/>
      <c r="H12" s="47"/>
    </row>
    <row r="13" spans="2:8" x14ac:dyDescent="0.4">
      <c r="B13" s="27" t="s">
        <v>177</v>
      </c>
    </row>
    <row r="14" spans="2:8" x14ac:dyDescent="0.4">
      <c r="C14" s="28" t="s">
        <v>133</v>
      </c>
      <c r="D14" s="29"/>
      <c r="E14" s="28" t="s">
        <v>134</v>
      </c>
      <c r="F14" s="29"/>
      <c r="G14" s="28" t="s">
        <v>169</v>
      </c>
    </row>
    <row r="15" spans="2:8" x14ac:dyDescent="0.4">
      <c r="C15" s="30"/>
      <c r="D15" s="29" t="s">
        <v>135</v>
      </c>
      <c r="E15" s="25">
        <v>40000</v>
      </c>
      <c r="F15" s="29" t="s">
        <v>136</v>
      </c>
      <c r="G15" s="31">
        <f>C15*E15</f>
        <v>0</v>
      </c>
    </row>
    <row r="17" spans="2:8" x14ac:dyDescent="0.4">
      <c r="B17" s="27" t="s">
        <v>1</v>
      </c>
    </row>
    <row r="19" spans="2:8" x14ac:dyDescent="0.4">
      <c r="C19" s="26" t="s">
        <v>154</v>
      </c>
    </row>
    <row r="21" spans="2:8" x14ac:dyDescent="0.4">
      <c r="B21" s="27" t="s">
        <v>143</v>
      </c>
    </row>
    <row r="23" spans="2:8" x14ac:dyDescent="0.4">
      <c r="C23" s="57" t="s">
        <v>124</v>
      </c>
      <c r="D23" s="57"/>
      <c r="E23" s="57"/>
      <c r="F23" s="57"/>
      <c r="G23" s="57"/>
      <c r="H23" s="57"/>
    </row>
    <row r="24" spans="2:8" x14ac:dyDescent="0.4">
      <c r="C24" s="57"/>
      <c r="D24" s="57"/>
      <c r="E24" s="57"/>
      <c r="F24" s="57"/>
      <c r="G24" s="57"/>
      <c r="H24" s="57"/>
    </row>
    <row r="25" spans="2:8" x14ac:dyDescent="0.4">
      <c r="C25" s="32"/>
      <c r="D25" s="32"/>
      <c r="E25" s="32"/>
      <c r="F25" s="32"/>
      <c r="G25" s="32"/>
      <c r="H25" s="32"/>
    </row>
    <row r="26" spans="2:8" x14ac:dyDescent="0.4">
      <c r="D26" s="60" t="s">
        <v>2</v>
      </c>
      <c r="E26" s="60"/>
      <c r="F26" s="60"/>
      <c r="G26" s="60"/>
      <c r="H26" s="28" t="s">
        <v>146</v>
      </c>
    </row>
    <row r="27" spans="2:8" x14ac:dyDescent="0.4">
      <c r="B27" s="60" t="s">
        <v>127</v>
      </c>
      <c r="C27" s="61"/>
      <c r="D27" s="62"/>
      <c r="E27" s="62"/>
      <c r="F27" s="62"/>
      <c r="G27" s="62"/>
      <c r="H27" s="33"/>
    </row>
    <row r="28" spans="2:8" x14ac:dyDescent="0.4">
      <c r="B28" s="60"/>
      <c r="C28" s="61"/>
      <c r="D28" s="62"/>
      <c r="E28" s="62"/>
      <c r="F28" s="62"/>
      <c r="G28" s="62"/>
      <c r="H28" s="33"/>
    </row>
    <row r="29" spans="2:8" x14ac:dyDescent="0.4">
      <c r="B29" s="60"/>
      <c r="C29" s="60"/>
      <c r="D29" s="62"/>
      <c r="E29" s="62"/>
      <c r="F29" s="62"/>
      <c r="G29" s="62"/>
      <c r="H29" s="33"/>
    </row>
    <row r="30" spans="2:8" x14ac:dyDescent="0.4">
      <c r="B30" s="60"/>
      <c r="C30" s="60"/>
      <c r="D30" s="62"/>
      <c r="E30" s="62"/>
      <c r="F30" s="62"/>
      <c r="G30" s="62"/>
      <c r="H30" s="33"/>
    </row>
    <row r="31" spans="2:8" x14ac:dyDescent="0.4">
      <c r="B31" s="60"/>
      <c r="C31" s="60"/>
      <c r="D31" s="62"/>
      <c r="E31" s="62"/>
      <c r="F31" s="62"/>
      <c r="G31" s="62"/>
      <c r="H31" s="33"/>
    </row>
    <row r="32" spans="2:8" x14ac:dyDescent="0.4">
      <c r="B32" s="60"/>
      <c r="C32" s="60"/>
      <c r="D32" s="62"/>
      <c r="E32" s="62"/>
      <c r="F32" s="62"/>
      <c r="G32" s="62"/>
      <c r="H32" s="33"/>
    </row>
    <row r="33" spans="2:8" x14ac:dyDescent="0.4">
      <c r="B33" s="60" t="s">
        <v>123</v>
      </c>
      <c r="C33" s="60"/>
      <c r="D33" s="60"/>
      <c r="E33" s="60"/>
      <c r="F33" s="60"/>
      <c r="G33" s="60"/>
      <c r="H33" s="34">
        <f>SUM(H27:H32)</f>
        <v>0</v>
      </c>
    </row>
    <row r="35" spans="2:8" x14ac:dyDescent="0.4">
      <c r="C35" s="26" t="s">
        <v>125</v>
      </c>
    </row>
    <row r="37" spans="2:8" ht="19.5" customHeight="1" x14ac:dyDescent="0.4">
      <c r="C37" s="35"/>
      <c r="D37" s="35"/>
      <c r="E37" s="35"/>
      <c r="F37" s="35"/>
      <c r="G37" s="36" t="s">
        <v>147</v>
      </c>
      <c r="H37" s="33"/>
    </row>
    <row r="38" spans="2:8" ht="19.5" customHeight="1" x14ac:dyDescent="0.4">
      <c r="C38" s="35"/>
      <c r="D38" s="35"/>
      <c r="E38" s="35"/>
      <c r="F38" s="35"/>
      <c r="G38" s="35"/>
      <c r="H38" s="37"/>
    </row>
    <row r="39" spans="2:8" x14ac:dyDescent="0.4">
      <c r="C39" s="26" t="s">
        <v>126</v>
      </c>
    </row>
    <row r="41" spans="2:8" ht="24" customHeight="1" x14ac:dyDescent="0.4">
      <c r="G41" s="36" t="s">
        <v>148</v>
      </c>
      <c r="H41" s="33"/>
    </row>
    <row r="42" spans="2:8" ht="15.75" customHeight="1" x14ac:dyDescent="0.4">
      <c r="G42" s="35"/>
      <c r="H42" s="38"/>
    </row>
    <row r="43" spans="2:8" ht="20.25" customHeight="1" x14ac:dyDescent="0.4">
      <c r="G43" s="39" t="s">
        <v>132</v>
      </c>
      <c r="H43" s="31">
        <f>H33+H37+H41</f>
        <v>0</v>
      </c>
    </row>
    <row r="44" spans="2:8" ht="20.25" customHeight="1" x14ac:dyDescent="0.4">
      <c r="G44" s="40" t="s">
        <v>137</v>
      </c>
      <c r="H44" s="41" t="str">
        <f>IF(G15=H43,"○","×")</f>
        <v>○</v>
      </c>
    </row>
    <row r="45" spans="2:8" ht="20.25" customHeight="1" x14ac:dyDescent="0.4">
      <c r="E45" s="58" t="s">
        <v>170</v>
      </c>
      <c r="F45" s="58"/>
      <c r="G45" s="59"/>
      <c r="H45" s="31">
        <f>G15</f>
        <v>0</v>
      </c>
    </row>
    <row r="46" spans="2:8" ht="31.5" customHeight="1" x14ac:dyDescent="0.4">
      <c r="G46" s="42" t="s">
        <v>128</v>
      </c>
      <c r="H46" s="46"/>
    </row>
    <row r="47" spans="2:8" ht="31.5" customHeight="1" x14ac:dyDescent="0.4">
      <c r="G47" s="42" t="s">
        <v>129</v>
      </c>
      <c r="H47" s="46"/>
    </row>
    <row r="48" spans="2:8" ht="31.5" customHeight="1" x14ac:dyDescent="0.4">
      <c r="G48" s="42" t="s">
        <v>130</v>
      </c>
      <c r="H48" s="46"/>
    </row>
    <row r="49" spans="2:8" ht="31.5" customHeight="1" x14ac:dyDescent="0.4"/>
    <row r="50" spans="2:8" ht="24.75" customHeight="1" x14ac:dyDescent="0.4">
      <c r="B50" s="27" t="s">
        <v>159</v>
      </c>
    </row>
    <row r="51" spans="2:8" ht="24.75" customHeight="1" x14ac:dyDescent="0.4">
      <c r="B51" s="26" t="s">
        <v>161</v>
      </c>
    </row>
    <row r="52" spans="2:8" ht="24.75" customHeight="1" x14ac:dyDescent="0.4">
      <c r="B52" s="26" t="s">
        <v>160</v>
      </c>
    </row>
    <row r="53" spans="2:8" ht="24.75" customHeight="1" x14ac:dyDescent="0.4">
      <c r="B53" s="26" t="s">
        <v>174</v>
      </c>
    </row>
    <row r="54" spans="2:8" ht="24.75" customHeight="1" x14ac:dyDescent="0.4"/>
    <row r="55" spans="2:8" ht="17.25" customHeight="1" x14ac:dyDescent="0.4">
      <c r="C55" s="57"/>
      <c r="D55" s="57"/>
      <c r="E55" s="57"/>
      <c r="F55" s="57"/>
      <c r="G55" s="57"/>
      <c r="H55" s="57"/>
    </row>
    <row r="56" spans="2:8" ht="17.25" customHeight="1" x14ac:dyDescent="0.4">
      <c r="C56" s="57"/>
      <c r="D56" s="57"/>
      <c r="E56" s="57"/>
      <c r="F56" s="57"/>
      <c r="G56" s="57"/>
      <c r="H56" s="57"/>
    </row>
    <row r="57" spans="2:8" ht="24.75" customHeight="1" x14ac:dyDescent="0.4"/>
    <row r="58" spans="2:8" ht="24.75" customHeight="1" x14ac:dyDescent="0.4"/>
    <row r="59" spans="2:8" ht="15.75" customHeight="1" x14ac:dyDescent="0.4"/>
    <row r="60" spans="2:8" ht="15.75" customHeight="1" x14ac:dyDescent="0.4"/>
    <row r="61" spans="2:8" ht="26.25" customHeight="1" x14ac:dyDescent="0.4"/>
    <row r="62" spans="2:8" ht="13.5" customHeight="1" x14ac:dyDescent="0.4"/>
    <row r="63" spans="2:8" ht="24.75" customHeight="1" x14ac:dyDescent="0.4"/>
    <row r="64" spans="2:8" ht="24.75" customHeight="1" x14ac:dyDescent="0.4"/>
  </sheetData>
  <mergeCells count="17">
    <mergeCell ref="D26:G26"/>
    <mergeCell ref="B7:H7"/>
    <mergeCell ref="B9:H9"/>
    <mergeCell ref="C23:H24"/>
    <mergeCell ref="B1:F1"/>
    <mergeCell ref="E3:F3"/>
    <mergeCell ref="E11:F11"/>
    <mergeCell ref="C55:H56"/>
    <mergeCell ref="E45:G45"/>
    <mergeCell ref="B33:G33"/>
    <mergeCell ref="B27:C32"/>
    <mergeCell ref="D27:G27"/>
    <mergeCell ref="D28:G28"/>
    <mergeCell ref="D29:G29"/>
    <mergeCell ref="D30:G30"/>
    <mergeCell ref="D31:G31"/>
    <mergeCell ref="D32:G32"/>
  </mergeCells>
  <phoneticPr fontId="2"/>
  <printOptions horizontalCentered="1"/>
  <pageMargins left="0.25" right="0.25" top="0.75" bottom="0.75" header="0.3" footer="0.3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17</xdr:row>
                    <xdr:rowOff>95250</xdr:rowOff>
                  </from>
                  <to>
                    <xdr:col>1</xdr:col>
                    <xdr:colOff>495300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</xdr:col>
                    <xdr:colOff>276225</xdr:colOff>
                    <xdr:row>21</xdr:row>
                    <xdr:rowOff>85725</xdr:rowOff>
                  </from>
                  <to>
                    <xdr:col>1</xdr:col>
                    <xdr:colOff>504825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</xdr:col>
                    <xdr:colOff>276225</xdr:colOff>
                    <xdr:row>33</xdr:row>
                    <xdr:rowOff>95250</xdr:rowOff>
                  </from>
                  <to>
                    <xdr:col>1</xdr:col>
                    <xdr:colOff>504825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37</xdr:row>
                    <xdr:rowOff>161925</xdr:rowOff>
                  </from>
                  <to>
                    <xdr:col>1</xdr:col>
                    <xdr:colOff>514350</xdr:colOff>
                    <xdr:row>39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errorStyle="information" allowBlank="1" showInputMessage="1" xr:uid="{C721DADB-7EFA-45F2-B117-E624F03EB69B}">
          <x14:formula1>
            <xm:f>リスト!$E$2:$E$8</xm:f>
          </x14:formula1>
          <xm:sqref>D27:G32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F19B3-0EDF-4BC6-84DA-680DEB02FC16}">
  <sheetPr>
    <tabColor rgb="FFFF0000"/>
    <pageSetUpPr fitToPage="1"/>
  </sheetPr>
  <dimension ref="B1:C11"/>
  <sheetViews>
    <sheetView view="pageBreakPreview" zoomScale="115" zoomScaleNormal="145" zoomScaleSheetLayoutView="115" workbookViewId="0">
      <selection activeCell="B29" sqref="B29"/>
    </sheetView>
  </sheetViews>
  <sheetFormatPr defaultRowHeight="13.5" x14ac:dyDescent="0.4"/>
  <cols>
    <col min="1" max="1" width="9" style="1"/>
    <col min="2" max="2" width="64.375" style="1" customWidth="1"/>
    <col min="3" max="3" width="18.5" style="1" customWidth="1"/>
    <col min="4" max="16384" width="9" style="1"/>
  </cols>
  <sheetData>
    <row r="1" spans="2:3" x14ac:dyDescent="0.4">
      <c r="B1" s="1" t="s">
        <v>152</v>
      </c>
    </row>
    <row r="2" spans="2:3" x14ac:dyDescent="0.4">
      <c r="B2" s="7" t="s">
        <v>151</v>
      </c>
      <c r="C2" s="43">
        <f>'申請書（病院・有床診）'!H5</f>
        <v>0</v>
      </c>
    </row>
    <row r="4" spans="2:3" ht="18" customHeight="1" x14ac:dyDescent="0.4">
      <c r="B4" s="8" t="s">
        <v>150</v>
      </c>
    </row>
    <row r="5" spans="2:3" ht="33" customHeight="1" x14ac:dyDescent="0.4">
      <c r="B5" s="6" t="s">
        <v>138</v>
      </c>
      <c r="C5" s="6" t="s">
        <v>144</v>
      </c>
    </row>
    <row r="6" spans="2:3" ht="24" customHeight="1" x14ac:dyDescent="0.4">
      <c r="B6" s="2" t="s">
        <v>139</v>
      </c>
      <c r="C6" s="2"/>
    </row>
    <row r="7" spans="2:3" ht="24" customHeight="1" x14ac:dyDescent="0.4">
      <c r="B7" s="2" t="s">
        <v>141</v>
      </c>
      <c r="C7" s="2"/>
    </row>
    <row r="8" spans="2:3" ht="24" customHeight="1" x14ac:dyDescent="0.4">
      <c r="B8" s="2" t="s">
        <v>140</v>
      </c>
      <c r="C8" s="2"/>
    </row>
    <row r="9" spans="2:3" ht="24" customHeight="1" x14ac:dyDescent="0.4">
      <c r="B9" s="2" t="s">
        <v>142</v>
      </c>
      <c r="C9" s="2"/>
    </row>
    <row r="10" spans="2:3" ht="27.75" customHeight="1" x14ac:dyDescent="0.4">
      <c r="B10" s="2" t="s">
        <v>149</v>
      </c>
      <c r="C10" s="2"/>
    </row>
    <row r="11" spans="2:3" ht="27.75" customHeight="1" x14ac:dyDescent="0.4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619125</xdr:colOff>
                    <xdr:row>4</xdr:row>
                    <xdr:rowOff>400050</xdr:rowOff>
                  </from>
                  <to>
                    <xdr:col>2</xdr:col>
                    <xdr:colOff>847725</xdr:colOff>
                    <xdr:row>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2</xdr:col>
                    <xdr:colOff>619125</xdr:colOff>
                    <xdr:row>8</xdr:row>
                    <xdr:rowOff>0</xdr:rowOff>
                  </from>
                  <to>
                    <xdr:col>2</xdr:col>
                    <xdr:colOff>847725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2</xdr:col>
                    <xdr:colOff>619125</xdr:colOff>
                    <xdr:row>8</xdr:row>
                    <xdr:rowOff>0</xdr:rowOff>
                  </from>
                  <to>
                    <xdr:col>2</xdr:col>
                    <xdr:colOff>847725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2</xdr:col>
                    <xdr:colOff>619125</xdr:colOff>
                    <xdr:row>8</xdr:row>
                    <xdr:rowOff>0</xdr:rowOff>
                  </from>
                  <to>
                    <xdr:col>2</xdr:col>
                    <xdr:colOff>847725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2</xdr:col>
                    <xdr:colOff>619125</xdr:colOff>
                    <xdr:row>8</xdr:row>
                    <xdr:rowOff>0</xdr:rowOff>
                  </from>
                  <to>
                    <xdr:col>2</xdr:col>
                    <xdr:colOff>847725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2</xdr:col>
                    <xdr:colOff>619125</xdr:colOff>
                    <xdr:row>9</xdr:row>
                    <xdr:rowOff>0</xdr:rowOff>
                  </from>
                  <to>
                    <xdr:col>2</xdr:col>
                    <xdr:colOff>847725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2</xdr:col>
                    <xdr:colOff>619125</xdr:colOff>
                    <xdr:row>9</xdr:row>
                    <xdr:rowOff>0</xdr:rowOff>
                  </from>
                  <to>
                    <xdr:col>2</xdr:col>
                    <xdr:colOff>847725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2</xdr:col>
                    <xdr:colOff>619125</xdr:colOff>
                    <xdr:row>9</xdr:row>
                    <xdr:rowOff>0</xdr:rowOff>
                  </from>
                  <to>
                    <xdr:col>2</xdr:col>
                    <xdr:colOff>847725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3" name="Check Box 14">
              <controlPr defaultSize="0" autoFill="0" autoLine="0" autoPict="0">
                <anchor moveWithCells="1">
                  <from>
                    <xdr:col>2</xdr:col>
                    <xdr:colOff>619125</xdr:colOff>
                    <xdr:row>6</xdr:row>
                    <xdr:rowOff>0</xdr:rowOff>
                  </from>
                  <to>
                    <xdr:col>2</xdr:col>
                    <xdr:colOff>847725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C12A7-5AD9-4247-8256-F42FF749497D}">
  <sheetPr>
    <pageSetUpPr fitToPage="1"/>
  </sheetPr>
  <dimension ref="B1:H48"/>
  <sheetViews>
    <sheetView view="pageBreakPreview" topLeftCell="A21" zoomScaleNormal="100" zoomScaleSheetLayoutView="100" workbookViewId="0">
      <selection activeCell="H37" sqref="H37"/>
    </sheetView>
  </sheetViews>
  <sheetFormatPr defaultRowHeight="14.25" x14ac:dyDescent="0.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75" style="3" customWidth="1"/>
    <col min="8" max="8" width="26.75" style="3" customWidth="1"/>
    <col min="9" max="16384" width="9" style="3"/>
  </cols>
  <sheetData>
    <row r="1" spans="2:8" ht="24.75" customHeight="1" x14ac:dyDescent="0.4">
      <c r="B1" s="64" t="s">
        <v>156</v>
      </c>
      <c r="C1" s="64"/>
      <c r="D1" s="64"/>
      <c r="E1" s="64"/>
      <c r="F1" s="65"/>
      <c r="G1" s="26"/>
      <c r="H1" s="44" t="s">
        <v>158</v>
      </c>
    </row>
    <row r="2" spans="2:8" ht="23.25" customHeight="1" x14ac:dyDescent="0.4">
      <c r="B2" s="3" t="s">
        <v>0</v>
      </c>
    </row>
    <row r="3" spans="2:8" ht="23.25" customHeight="1" x14ac:dyDescent="0.4">
      <c r="E3" s="66" t="s">
        <v>162</v>
      </c>
      <c r="F3" s="67"/>
      <c r="G3" s="26" t="s">
        <v>163</v>
      </c>
      <c r="H3" s="45" t="s">
        <v>171</v>
      </c>
    </row>
    <row r="4" spans="2:8" ht="23.25" customHeight="1" x14ac:dyDescent="0.4">
      <c r="E4" s="26"/>
      <c r="F4" s="26"/>
      <c r="G4" s="26" t="s">
        <v>164</v>
      </c>
      <c r="H4" s="45" t="s">
        <v>172</v>
      </c>
    </row>
    <row r="5" spans="2:8" ht="26.25" customHeight="1" x14ac:dyDescent="0.4">
      <c r="E5" s="26"/>
      <c r="F5" s="26"/>
      <c r="G5" s="48" t="s">
        <v>165</v>
      </c>
      <c r="H5" s="55" t="s">
        <v>153</v>
      </c>
    </row>
    <row r="6" spans="2:8" ht="26.25" customHeight="1" x14ac:dyDescent="0.4"/>
    <row r="7" spans="2:8" ht="24.75" customHeight="1" x14ac:dyDescent="0.4">
      <c r="B7" s="63" t="s">
        <v>173</v>
      </c>
      <c r="C7" s="63"/>
      <c r="D7" s="63"/>
      <c r="E7" s="63"/>
      <c r="F7" s="63"/>
      <c r="G7" s="63"/>
      <c r="H7" s="63"/>
    </row>
    <row r="9" spans="2:8" ht="39.75" customHeight="1" x14ac:dyDescent="0.4">
      <c r="B9" s="71" t="s">
        <v>145</v>
      </c>
      <c r="C9" s="71"/>
      <c r="D9" s="71"/>
      <c r="E9" s="71"/>
      <c r="F9" s="71"/>
      <c r="G9" s="71"/>
      <c r="H9" s="71"/>
    </row>
    <row r="10" spans="2:8" s="26" customFormat="1" ht="14.25" customHeight="1" x14ac:dyDescent="0.4">
      <c r="B10" s="49" t="s">
        <v>166</v>
      </c>
      <c r="C10" s="47"/>
      <c r="D10" s="51"/>
      <c r="E10" s="52"/>
      <c r="F10" s="50"/>
      <c r="G10" s="47"/>
      <c r="H10" s="47"/>
    </row>
    <row r="11" spans="2:8" s="26" customFormat="1" ht="14.25" customHeight="1" thickBot="1" x14ac:dyDescent="0.45">
      <c r="B11" s="49"/>
      <c r="C11" s="47"/>
      <c r="D11" s="54"/>
      <c r="E11" s="68">
        <f>MIN(H43,H45)</f>
        <v>4000000</v>
      </c>
      <c r="F11" s="69"/>
      <c r="G11" s="53" t="s">
        <v>168</v>
      </c>
      <c r="H11" s="47"/>
    </row>
    <row r="12" spans="2:8" s="26" customFormat="1" ht="14.25" customHeight="1" thickTop="1" x14ac:dyDescent="0.4">
      <c r="B12" s="47"/>
      <c r="C12" s="47"/>
      <c r="D12" s="47"/>
      <c r="E12" s="47"/>
      <c r="F12" s="47"/>
      <c r="G12" s="47"/>
      <c r="H12" s="47"/>
    </row>
    <row r="13" spans="2:8" x14ac:dyDescent="0.4">
      <c r="B13" s="9" t="s">
        <v>167</v>
      </c>
    </row>
    <row r="14" spans="2:8" x14ac:dyDescent="0.4">
      <c r="C14" s="23" t="s">
        <v>133</v>
      </c>
      <c r="D14" s="10"/>
      <c r="E14" s="23" t="s">
        <v>134</v>
      </c>
      <c r="F14" s="10"/>
      <c r="G14" s="23" t="s">
        <v>169</v>
      </c>
    </row>
    <row r="15" spans="2:8" x14ac:dyDescent="0.4">
      <c r="C15" s="11">
        <v>100</v>
      </c>
      <c r="D15" s="10" t="s">
        <v>135</v>
      </c>
      <c r="E15" s="12">
        <v>40000</v>
      </c>
      <c r="F15" s="10" t="s">
        <v>136</v>
      </c>
      <c r="G15" s="12">
        <f>C15*E15</f>
        <v>4000000</v>
      </c>
    </row>
    <row r="17" spans="2:8" x14ac:dyDescent="0.4">
      <c r="B17" s="9" t="s">
        <v>1</v>
      </c>
    </row>
    <row r="19" spans="2:8" x14ac:dyDescent="0.4">
      <c r="C19" s="3" t="s">
        <v>154</v>
      </c>
    </row>
    <row r="21" spans="2:8" x14ac:dyDescent="0.4">
      <c r="B21" s="9" t="s">
        <v>143</v>
      </c>
    </row>
    <row r="23" spans="2:8" x14ac:dyDescent="0.4">
      <c r="C23" s="71" t="s">
        <v>124</v>
      </c>
      <c r="D23" s="71"/>
      <c r="E23" s="71"/>
      <c r="F23" s="71"/>
      <c r="G23" s="71"/>
      <c r="H23" s="71"/>
    </row>
    <row r="24" spans="2:8" x14ac:dyDescent="0.4">
      <c r="C24" s="71"/>
      <c r="D24" s="71"/>
      <c r="E24" s="71"/>
      <c r="F24" s="71"/>
      <c r="G24" s="71"/>
      <c r="H24" s="71"/>
    </row>
    <row r="25" spans="2:8" x14ac:dyDescent="0.4">
      <c r="C25" s="24"/>
      <c r="D25" s="24"/>
      <c r="E25" s="24"/>
      <c r="F25" s="24"/>
      <c r="G25" s="24"/>
      <c r="H25" s="24"/>
    </row>
    <row r="26" spans="2:8" x14ac:dyDescent="0.4">
      <c r="D26" s="70" t="s">
        <v>2</v>
      </c>
      <c r="E26" s="70"/>
      <c r="F26" s="70"/>
      <c r="G26" s="70"/>
      <c r="H26" s="23" t="s">
        <v>146</v>
      </c>
    </row>
    <row r="27" spans="2:8" x14ac:dyDescent="0.4">
      <c r="B27" s="70" t="s">
        <v>127</v>
      </c>
      <c r="C27" s="72"/>
      <c r="D27" s="73" t="s">
        <v>122</v>
      </c>
      <c r="E27" s="73"/>
      <c r="F27" s="73"/>
      <c r="G27" s="73"/>
      <c r="H27" s="13">
        <v>1000000</v>
      </c>
    </row>
    <row r="28" spans="2:8" x14ac:dyDescent="0.4">
      <c r="B28" s="70"/>
      <c r="C28" s="72"/>
      <c r="D28" s="73" t="s">
        <v>131</v>
      </c>
      <c r="E28" s="73"/>
      <c r="F28" s="73"/>
      <c r="G28" s="73"/>
      <c r="H28" s="13">
        <v>2000000</v>
      </c>
    </row>
    <row r="29" spans="2:8" x14ac:dyDescent="0.4">
      <c r="B29" s="70"/>
      <c r="C29" s="70"/>
      <c r="D29" s="73"/>
      <c r="E29" s="73"/>
      <c r="F29" s="73"/>
      <c r="G29" s="73"/>
      <c r="H29" s="13"/>
    </row>
    <row r="30" spans="2:8" x14ac:dyDescent="0.4">
      <c r="B30" s="70"/>
      <c r="C30" s="70"/>
      <c r="D30" s="73"/>
      <c r="E30" s="73"/>
      <c r="F30" s="73"/>
      <c r="G30" s="73"/>
      <c r="H30" s="13"/>
    </row>
    <row r="31" spans="2:8" x14ac:dyDescent="0.4">
      <c r="B31" s="70"/>
      <c r="C31" s="70"/>
      <c r="D31" s="73"/>
      <c r="E31" s="73"/>
      <c r="F31" s="73"/>
      <c r="G31" s="73"/>
      <c r="H31" s="13"/>
    </row>
    <row r="32" spans="2:8" x14ac:dyDescent="0.4">
      <c r="B32" s="70"/>
      <c r="C32" s="70"/>
      <c r="D32" s="73"/>
      <c r="E32" s="73"/>
      <c r="F32" s="73"/>
      <c r="G32" s="73"/>
      <c r="H32" s="13"/>
    </row>
    <row r="33" spans="2:8" x14ac:dyDescent="0.4">
      <c r="B33" s="70" t="s">
        <v>123</v>
      </c>
      <c r="C33" s="70"/>
      <c r="D33" s="70"/>
      <c r="E33" s="70"/>
      <c r="F33" s="70"/>
      <c r="G33" s="70"/>
      <c r="H33" s="14">
        <f>SUM(H27:H32)</f>
        <v>3000000</v>
      </c>
    </row>
    <row r="35" spans="2:8" x14ac:dyDescent="0.4">
      <c r="C35" s="3" t="s">
        <v>125</v>
      </c>
    </row>
    <row r="37" spans="2:8" ht="19.5" customHeight="1" x14ac:dyDescent="0.4">
      <c r="C37" s="15"/>
      <c r="D37" s="15"/>
      <c r="E37" s="15"/>
      <c r="F37" s="15"/>
      <c r="G37" s="16" t="s">
        <v>147</v>
      </c>
      <c r="H37" s="13">
        <v>500000</v>
      </c>
    </row>
    <row r="38" spans="2:8" ht="19.5" customHeight="1" x14ac:dyDescent="0.4">
      <c r="C38" s="15"/>
      <c r="D38" s="15"/>
      <c r="E38" s="15"/>
      <c r="F38" s="15"/>
      <c r="G38" s="15"/>
      <c r="H38" s="17"/>
    </row>
    <row r="39" spans="2:8" x14ac:dyDescent="0.4">
      <c r="C39" s="3" t="s">
        <v>126</v>
      </c>
    </row>
    <row r="41" spans="2:8" ht="24" customHeight="1" x14ac:dyDescent="0.4">
      <c r="G41" s="16" t="s">
        <v>148</v>
      </c>
      <c r="H41" s="13">
        <v>500000</v>
      </c>
    </row>
    <row r="42" spans="2:8" ht="15.75" customHeight="1" x14ac:dyDescent="0.4">
      <c r="G42" s="15"/>
      <c r="H42" s="18"/>
    </row>
    <row r="43" spans="2:8" ht="20.25" customHeight="1" x14ac:dyDescent="0.4">
      <c r="G43" s="19" t="s">
        <v>132</v>
      </c>
      <c r="H43" s="12">
        <f>H33+H37+H41</f>
        <v>4000000</v>
      </c>
    </row>
    <row r="44" spans="2:8" ht="20.25" customHeight="1" x14ac:dyDescent="0.4">
      <c r="G44" s="20" t="s">
        <v>137</v>
      </c>
      <c r="H44" s="21" t="str">
        <f>IF(G15=H43,"○","×")</f>
        <v>○</v>
      </c>
    </row>
    <row r="45" spans="2:8" ht="20.25" customHeight="1" x14ac:dyDescent="0.4">
      <c r="E45" s="58" t="s">
        <v>170</v>
      </c>
      <c r="F45" s="58"/>
      <c r="G45" s="59"/>
      <c r="H45" s="31">
        <f>G15</f>
        <v>4000000</v>
      </c>
    </row>
    <row r="46" spans="2:8" ht="31.5" customHeight="1" x14ac:dyDescent="0.4">
      <c r="G46" s="22" t="s">
        <v>128</v>
      </c>
      <c r="H46" s="45"/>
    </row>
    <row r="47" spans="2:8" ht="31.5" customHeight="1" x14ac:dyDescent="0.4">
      <c r="G47" s="22" t="s">
        <v>129</v>
      </c>
      <c r="H47" s="45"/>
    </row>
    <row r="48" spans="2:8" ht="30.75" customHeight="1" x14ac:dyDescent="0.4">
      <c r="G48" s="22" t="s">
        <v>130</v>
      </c>
      <c r="H48" s="45"/>
    </row>
  </sheetData>
  <mergeCells count="16">
    <mergeCell ref="B1:F1"/>
    <mergeCell ref="E45:G45"/>
    <mergeCell ref="D26:G26"/>
    <mergeCell ref="B7:H7"/>
    <mergeCell ref="B9:H9"/>
    <mergeCell ref="C23:H24"/>
    <mergeCell ref="B33:G33"/>
    <mergeCell ref="B27:C32"/>
    <mergeCell ref="D27:G27"/>
    <mergeCell ref="D28:G28"/>
    <mergeCell ref="D29:G29"/>
    <mergeCell ref="D30:G30"/>
    <mergeCell ref="D31:G31"/>
    <mergeCell ref="D32:G32"/>
    <mergeCell ref="E3:F3"/>
    <mergeCell ref="E11:F11"/>
  </mergeCells>
  <phoneticPr fontId="2"/>
  <printOptions horizontalCentered="1"/>
  <pageMargins left="0.25" right="0.25" top="0.75" bottom="0.75" header="0.3" footer="0.3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17</xdr:row>
                    <xdr:rowOff>95250</xdr:rowOff>
                  </from>
                  <to>
                    <xdr:col>1</xdr:col>
                    <xdr:colOff>495300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Fill="0" autoLine="0" autoPict="0">
                <anchor moveWithCells="1">
                  <from>
                    <xdr:col>1</xdr:col>
                    <xdr:colOff>276225</xdr:colOff>
                    <xdr:row>21</xdr:row>
                    <xdr:rowOff>85725</xdr:rowOff>
                  </from>
                  <to>
                    <xdr:col>1</xdr:col>
                    <xdr:colOff>504825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Fill="0" autoLine="0" autoPict="0">
                <anchor moveWithCells="1">
                  <from>
                    <xdr:col>1</xdr:col>
                    <xdr:colOff>276225</xdr:colOff>
                    <xdr:row>33</xdr:row>
                    <xdr:rowOff>95250</xdr:rowOff>
                  </from>
                  <to>
                    <xdr:col>1</xdr:col>
                    <xdr:colOff>504825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37</xdr:row>
                    <xdr:rowOff>161925</xdr:rowOff>
                  </from>
                  <to>
                    <xdr:col>1</xdr:col>
                    <xdr:colOff>514350</xdr:colOff>
                    <xdr:row>39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37BB7FDF-5903-44CD-A201-FFD766B4FB43}">
          <x14:formula1>
            <xm:f>リスト!$E$2:$E$8</xm:f>
          </x14:formula1>
          <xm:sqref>D27:G32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E8" sqref="E8"/>
    </sheetView>
  </sheetViews>
  <sheetFormatPr defaultRowHeight="18.75" x14ac:dyDescent="0.4"/>
  <cols>
    <col min="1" max="6" width="28" style="4" customWidth="1"/>
    <col min="7" max="16384" width="9" style="4"/>
  </cols>
  <sheetData>
    <row r="1" spans="1:6" ht="37.5" x14ac:dyDescent="0.4">
      <c r="A1" s="4" t="s">
        <v>3</v>
      </c>
      <c r="B1" s="4" t="s">
        <v>4</v>
      </c>
      <c r="C1" s="4" t="s">
        <v>5</v>
      </c>
      <c r="D1" s="4" t="s">
        <v>6</v>
      </c>
      <c r="E1" s="4" t="s">
        <v>7</v>
      </c>
      <c r="F1" s="4" t="s">
        <v>8</v>
      </c>
    </row>
    <row r="2" spans="1:6" ht="37.5" x14ac:dyDescent="0.4">
      <c r="A2" s="4" t="s">
        <v>9</v>
      </c>
      <c r="B2" s="4" t="s">
        <v>10</v>
      </c>
      <c r="C2" s="4" t="s">
        <v>11</v>
      </c>
      <c r="D2" s="5" t="s">
        <v>12</v>
      </c>
      <c r="E2" s="4" t="s">
        <v>13</v>
      </c>
      <c r="F2" s="4" t="s">
        <v>14</v>
      </c>
    </row>
    <row r="3" spans="1:6" x14ac:dyDescent="0.4">
      <c r="A3" s="4" t="s">
        <v>15</v>
      </c>
      <c r="B3" s="4" t="s">
        <v>16</v>
      </c>
      <c r="C3" s="4" t="s">
        <v>17</v>
      </c>
      <c r="D3" s="4" t="s">
        <v>18</v>
      </c>
      <c r="E3" s="4" t="s">
        <v>19</v>
      </c>
    </row>
    <row r="4" spans="1:6" x14ac:dyDescent="0.4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</row>
    <row r="5" spans="1:6" ht="37.5" x14ac:dyDescent="0.4">
      <c r="A5" s="4" t="s">
        <v>25</v>
      </c>
      <c r="B5" s="4" t="s">
        <v>26</v>
      </c>
      <c r="C5" s="4" t="s">
        <v>27</v>
      </c>
      <c r="D5" s="4" t="s">
        <v>28</v>
      </c>
      <c r="E5" s="4" t="s">
        <v>29</v>
      </c>
    </row>
    <row r="6" spans="1:6" x14ac:dyDescent="0.4">
      <c r="A6" s="4" t="s">
        <v>30</v>
      </c>
      <c r="B6" s="4" t="s">
        <v>31</v>
      </c>
      <c r="C6" s="4" t="s">
        <v>32</v>
      </c>
      <c r="D6" s="4" t="s">
        <v>33</v>
      </c>
      <c r="E6" s="4" t="s">
        <v>34</v>
      </c>
    </row>
    <row r="7" spans="1:6" ht="37.5" x14ac:dyDescent="0.4">
      <c r="A7" s="4" t="s">
        <v>35</v>
      </c>
      <c r="B7" s="4" t="s">
        <v>36</v>
      </c>
      <c r="C7" s="4" t="s">
        <v>37</v>
      </c>
      <c r="D7" s="4" t="s">
        <v>38</v>
      </c>
      <c r="E7" s="4" t="s">
        <v>39</v>
      </c>
    </row>
    <row r="8" spans="1:6" x14ac:dyDescent="0.4">
      <c r="B8" s="4" t="s">
        <v>40</v>
      </c>
      <c r="C8" s="4" t="s">
        <v>41</v>
      </c>
      <c r="D8" s="4" t="s">
        <v>42</v>
      </c>
    </row>
    <row r="9" spans="1:6" x14ac:dyDescent="0.4">
      <c r="B9" s="4" t="s">
        <v>43</v>
      </c>
      <c r="C9" s="4" t="s">
        <v>44</v>
      </c>
      <c r="D9" s="4" t="s">
        <v>45</v>
      </c>
    </row>
    <row r="10" spans="1:6" x14ac:dyDescent="0.4">
      <c r="B10" s="4" t="s">
        <v>46</v>
      </c>
      <c r="C10" s="4" t="s">
        <v>47</v>
      </c>
      <c r="D10" s="4" t="s">
        <v>48</v>
      </c>
    </row>
    <row r="11" spans="1:6" x14ac:dyDescent="0.4">
      <c r="B11" s="4" t="s">
        <v>49</v>
      </c>
      <c r="C11" s="4" t="s">
        <v>50</v>
      </c>
      <c r="D11" s="4" t="s">
        <v>51</v>
      </c>
    </row>
    <row r="12" spans="1:6" x14ac:dyDescent="0.4">
      <c r="B12" s="4" t="s">
        <v>52</v>
      </c>
      <c r="C12" s="4" t="s">
        <v>53</v>
      </c>
      <c r="D12" s="4" t="s">
        <v>54</v>
      </c>
    </row>
    <row r="13" spans="1:6" x14ac:dyDescent="0.4">
      <c r="B13" s="4" t="s">
        <v>55</v>
      </c>
      <c r="C13" s="4" t="s">
        <v>56</v>
      </c>
      <c r="D13" s="4" t="s">
        <v>57</v>
      </c>
    </row>
    <row r="14" spans="1:6" x14ac:dyDescent="0.4">
      <c r="B14" s="4" t="s">
        <v>58</v>
      </c>
      <c r="C14" s="4" t="s">
        <v>59</v>
      </c>
      <c r="D14" s="4" t="s">
        <v>60</v>
      </c>
    </row>
    <row r="15" spans="1:6" x14ac:dyDescent="0.4">
      <c r="B15" s="4" t="s">
        <v>61</v>
      </c>
      <c r="C15" s="4" t="s">
        <v>62</v>
      </c>
      <c r="D15" s="4" t="s">
        <v>63</v>
      </c>
    </row>
    <row r="16" spans="1:6" x14ac:dyDescent="0.4">
      <c r="B16" s="4" t="s">
        <v>64</v>
      </c>
      <c r="C16" s="4" t="s">
        <v>65</v>
      </c>
      <c r="D16" s="4" t="s">
        <v>66</v>
      </c>
    </row>
    <row r="17" spans="2:4" ht="56.25" x14ac:dyDescent="0.4">
      <c r="B17" s="4" t="s">
        <v>67</v>
      </c>
      <c r="C17" s="4" t="s">
        <v>68</v>
      </c>
      <c r="D17" s="4" t="s">
        <v>69</v>
      </c>
    </row>
    <row r="18" spans="2:4" x14ac:dyDescent="0.4">
      <c r="B18" s="4" t="s">
        <v>70</v>
      </c>
      <c r="C18" s="4" t="s">
        <v>71</v>
      </c>
      <c r="D18" s="4" t="s">
        <v>72</v>
      </c>
    </row>
    <row r="19" spans="2:4" x14ac:dyDescent="0.4">
      <c r="B19" s="4" t="s">
        <v>73</v>
      </c>
      <c r="C19" s="4" t="s">
        <v>74</v>
      </c>
      <c r="D19" s="4" t="s">
        <v>75</v>
      </c>
    </row>
    <row r="20" spans="2:4" x14ac:dyDescent="0.4">
      <c r="B20" s="4" t="s">
        <v>76</v>
      </c>
      <c r="C20" s="4" t="s">
        <v>77</v>
      </c>
      <c r="D20" s="4" t="s">
        <v>78</v>
      </c>
    </row>
    <row r="21" spans="2:4" x14ac:dyDescent="0.4">
      <c r="B21" s="4" t="s">
        <v>79</v>
      </c>
      <c r="C21" s="4" t="s">
        <v>80</v>
      </c>
      <c r="D21" s="4" t="s">
        <v>81</v>
      </c>
    </row>
    <row r="22" spans="2:4" x14ac:dyDescent="0.4">
      <c r="B22" s="4" t="s">
        <v>82</v>
      </c>
      <c r="C22" s="4" t="s">
        <v>83</v>
      </c>
      <c r="D22" s="4" t="s">
        <v>84</v>
      </c>
    </row>
    <row r="23" spans="2:4" x14ac:dyDescent="0.4">
      <c r="B23" s="4" t="s">
        <v>85</v>
      </c>
      <c r="C23" s="4" t="s">
        <v>86</v>
      </c>
      <c r="D23" s="4" t="s">
        <v>87</v>
      </c>
    </row>
    <row r="24" spans="2:4" x14ac:dyDescent="0.4">
      <c r="B24" s="4" t="s">
        <v>88</v>
      </c>
      <c r="C24" s="4" t="s">
        <v>89</v>
      </c>
      <c r="D24" s="4" t="s">
        <v>90</v>
      </c>
    </row>
    <row r="25" spans="2:4" ht="37.5" x14ac:dyDescent="0.4">
      <c r="B25" s="4" t="s">
        <v>91</v>
      </c>
      <c r="C25" s="4" t="s">
        <v>92</v>
      </c>
      <c r="D25" s="4" t="s">
        <v>93</v>
      </c>
    </row>
    <row r="26" spans="2:4" x14ac:dyDescent="0.4">
      <c r="B26" s="4" t="s">
        <v>94</v>
      </c>
      <c r="C26" s="4" t="s">
        <v>95</v>
      </c>
    </row>
    <row r="27" spans="2:4" x14ac:dyDescent="0.4">
      <c r="B27" s="4" t="s">
        <v>96</v>
      </c>
      <c r="C27" s="4" t="s">
        <v>97</v>
      </c>
    </row>
    <row r="28" spans="2:4" x14ac:dyDescent="0.4">
      <c r="B28" s="4" t="s">
        <v>98</v>
      </c>
      <c r="C28" s="4" t="s">
        <v>99</v>
      </c>
    </row>
    <row r="29" spans="2:4" x14ac:dyDescent="0.4">
      <c r="B29" s="4" t="s">
        <v>100</v>
      </c>
      <c r="C29" s="4" t="s">
        <v>101</v>
      </c>
    </row>
    <row r="30" spans="2:4" ht="37.5" x14ac:dyDescent="0.4">
      <c r="B30" s="4" t="s">
        <v>102</v>
      </c>
      <c r="C30" s="4" t="s">
        <v>103</v>
      </c>
    </row>
    <row r="31" spans="2:4" x14ac:dyDescent="0.4">
      <c r="B31" s="4" t="s">
        <v>104</v>
      </c>
    </row>
    <row r="32" spans="2:4" x14ac:dyDescent="0.4">
      <c r="B32" s="4" t="s">
        <v>105</v>
      </c>
    </row>
    <row r="33" spans="2:2" x14ac:dyDescent="0.4">
      <c r="B33" s="4" t="s">
        <v>106</v>
      </c>
    </row>
    <row r="34" spans="2:2" x14ac:dyDescent="0.4">
      <c r="B34" s="4" t="s">
        <v>107</v>
      </c>
    </row>
    <row r="35" spans="2:2" x14ac:dyDescent="0.4">
      <c r="B35" s="4" t="s">
        <v>108</v>
      </c>
    </row>
    <row r="36" spans="2:2" x14ac:dyDescent="0.4">
      <c r="B36" s="4" t="s">
        <v>109</v>
      </c>
    </row>
    <row r="37" spans="2:2" x14ac:dyDescent="0.4">
      <c r="B37" s="4" t="s">
        <v>110</v>
      </c>
    </row>
    <row r="38" spans="2:2" x14ac:dyDescent="0.4">
      <c r="B38" s="4" t="s">
        <v>111</v>
      </c>
    </row>
    <row r="39" spans="2:2" x14ac:dyDescent="0.4">
      <c r="B39" s="4" t="s">
        <v>112</v>
      </c>
    </row>
    <row r="40" spans="2:2" x14ac:dyDescent="0.4">
      <c r="B40" s="4" t="s">
        <v>113</v>
      </c>
    </row>
    <row r="41" spans="2:2" x14ac:dyDescent="0.4">
      <c r="B41" s="4" t="s">
        <v>114</v>
      </c>
    </row>
    <row r="42" spans="2:2" x14ac:dyDescent="0.4">
      <c r="B42" s="4" t="s">
        <v>115</v>
      </c>
    </row>
    <row r="43" spans="2:2" x14ac:dyDescent="0.4">
      <c r="B43" s="4" t="s">
        <v>116</v>
      </c>
    </row>
    <row r="44" spans="2:2" x14ac:dyDescent="0.4">
      <c r="B44" s="4" t="s">
        <v>117</v>
      </c>
    </row>
    <row r="45" spans="2:2" x14ac:dyDescent="0.4">
      <c r="B45" s="4" t="s">
        <v>118</v>
      </c>
    </row>
    <row r="46" spans="2:2" x14ac:dyDescent="0.4">
      <c r="B46" s="4" t="s">
        <v>119</v>
      </c>
    </row>
    <row r="47" spans="2:2" x14ac:dyDescent="0.4">
      <c r="B47" s="4" t="s">
        <v>120</v>
      </c>
    </row>
    <row r="48" spans="2:2" x14ac:dyDescent="0.4">
      <c r="B48" s="4" t="s">
        <v>121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8221F1-C5B4-4549-89E9-D39B502E82F4}">
  <ds:schemaRefs>
    <ds:schemaRef ds:uri="http://schemas.microsoft.com/office/2006/metadata/properties"/>
    <ds:schemaRef ds:uri="http://purl.org/dc/terms/"/>
    <ds:schemaRef ds:uri="9500c7e0-a8b4-4cc7-a7aa-d9d65591dd5a"/>
    <ds:schemaRef ds:uri="http://schemas.microsoft.com/office/2006/documentManagement/types"/>
    <ds:schemaRef ds:uri="85e6e18b-26c1-4122-9e79-e6c53ac26d53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申請書（病院・有床診）</vt:lpstr>
      <vt:lpstr>別紙（病院・有床診）</vt:lpstr>
      <vt:lpstr>記載例（病院・有床診）</vt:lpstr>
      <vt:lpstr>リスト</vt:lpstr>
      <vt:lpstr>'記載例（病院・有床診）'!Print_Area</vt:lpstr>
      <vt:lpstr>'申請書（病院・有床診）'!Print_Area</vt:lpstr>
      <vt:lpstr>'別紙（病院・有床診）'!Print_Area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下田 大道(shimoda-hiromichi)</dc:creator>
  <cp:lastModifiedBy>201op</cp:lastModifiedBy>
  <cp:lastPrinted>2025-06-27T00:23:27Z</cp:lastPrinted>
  <dcterms:created xsi:type="dcterms:W3CDTF">2025-01-09T05:11:58Z</dcterms:created>
  <dcterms:modified xsi:type="dcterms:W3CDTF">2025-07-25T01:03:19Z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