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4665" activeTab="3"/>
  </bookViews>
  <sheets>
    <sheet name="血液型" sheetId="1" r:id="rId1"/>
    <sheet name="身長" sheetId="2" r:id="rId2"/>
    <sheet name="国語成績" sheetId="3" r:id="rId3"/>
    <sheet name="２×2表（χ2乗検定）" sheetId="4" r:id="rId4"/>
  </sheets>
  <definedNames/>
  <calcPr fullCalcOnLoad="1"/>
</workbook>
</file>

<file path=xl/sharedStrings.xml><?xml version="1.0" encoding="utf-8"?>
<sst xmlns="http://schemas.openxmlformats.org/spreadsheetml/2006/main" count="116" uniqueCount="45">
  <si>
    <t>合計</t>
  </si>
  <si>
    <t>146ｃｍ未満</t>
  </si>
  <si>
    <t>146ｃｍ以上</t>
  </si>
  <si>
    <t>実測値</t>
  </si>
  <si>
    <t>期待値</t>
  </si>
  <si>
    <t>Ａ群</t>
  </si>
  <si>
    <t>B群</t>
  </si>
  <si>
    <t>a群</t>
  </si>
  <si>
    <t>b群</t>
  </si>
  <si>
    <t>χ2乗値</t>
  </si>
  <si>
    <t>5％の有意水準</t>
  </si>
  <si>
    <t>（1の場合は、帰無仮説が棄却され有意差あり）</t>
  </si>
  <si>
    <t>血液型</t>
  </si>
  <si>
    <t>Ａ型</t>
  </si>
  <si>
    <t>Ｂ型</t>
  </si>
  <si>
    <t>AB型</t>
  </si>
  <si>
    <t>O型</t>
  </si>
  <si>
    <t>計</t>
  </si>
  <si>
    <t>期待値</t>
  </si>
  <si>
    <t>度数－期待値</t>
  </si>
  <si>
    <t>観察度数</t>
  </si>
  <si>
    <t>（度数－期待値）の2乗</t>
  </si>
  <si>
    <t>（度数－期待値）の2乗/ 期待値</t>
  </si>
  <si>
    <t>χ２乗分布表</t>
  </si>
  <si>
    <t>自由度＝３の有意水準５％の限界値</t>
  </si>
  <si>
    <t>χ2乗判定（1の場合有意差あり）</t>
  </si>
  <si>
    <t>自由度＼p</t>
  </si>
  <si>
    <t>各項の数字が4以下の場合には、0.5を加えて補正を行う。</t>
  </si>
  <si>
    <t>男子</t>
  </si>
  <si>
    <t>女子</t>
  </si>
  <si>
    <t>Ａ中学校1年生の男子と女子の身長</t>
  </si>
  <si>
    <t>男子</t>
  </si>
  <si>
    <t>女子</t>
  </si>
  <si>
    <t>実測値－期待値</t>
  </si>
  <si>
    <t>（実測値－期待値）2乗／期待値</t>
  </si>
  <si>
    <t>Ｐ値（ＣＨＩＴＥＳＴ）</t>
  </si>
  <si>
    <t>Ａ中学校1年生男女別の国語成績結果</t>
  </si>
  <si>
    <t>実測値</t>
  </si>
  <si>
    <t>優</t>
  </si>
  <si>
    <t>良</t>
  </si>
  <si>
    <t>不可</t>
  </si>
  <si>
    <t>（実測値－期待値）2乗／期待値</t>
  </si>
  <si>
    <t>男子</t>
  </si>
  <si>
    <t>女子</t>
  </si>
  <si>
    <t>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</si>
</sst>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.00_);[Red]\(#,##0.00\)"/>
    <numFmt numFmtId="180" formatCode="#,##0_);[Red]\(#,##0\)"/>
    <numFmt numFmtId="181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MS PGothic"/>
      <family val="3"/>
    </font>
    <font>
      <sz val="6"/>
      <name val="ＭＳ Ｐゴシック"/>
      <family val="3"/>
    </font>
    <font>
      <b/>
      <sz val="11"/>
      <color indexed="8"/>
      <name val="MS PGothic"/>
      <family val="3"/>
    </font>
    <font>
      <sz val="11"/>
      <name val="ＭＳ Ｐゴシック"/>
      <family val="3"/>
    </font>
    <font>
      <sz val="11"/>
      <name val="MS PGothic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MS PGothic"/>
      <family val="3"/>
    </font>
    <font>
      <sz val="11"/>
      <color theme="1"/>
      <name val="MS PGothic"/>
      <family val="3"/>
    </font>
    <font>
      <sz val="1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D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28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1" fillId="37" borderId="10" xfId="0" applyFont="1" applyFill="1" applyBorder="1" applyAlignment="1">
      <alignment horizontal="center" vertical="center"/>
    </xf>
    <xf numFmtId="0" fontId="40" fillId="38" borderId="10" xfId="0" applyFont="1" applyFill="1" applyBorder="1" applyAlignment="1">
      <alignment horizontal="center" vertical="center" wrapText="1"/>
    </xf>
    <xf numFmtId="0" fontId="0" fillId="37" borderId="0" xfId="0" applyFill="1" applyAlignment="1">
      <alignment vertical="center"/>
    </xf>
    <xf numFmtId="0" fontId="40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178" fontId="0" fillId="37" borderId="0" xfId="0" applyNumberFormat="1" applyFill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40" fillId="37" borderId="10" xfId="0" applyNumberFormat="1" applyFont="1" applyFill="1" applyBorder="1" applyAlignment="1">
      <alignment horizontal="center" vertical="center" wrapText="1"/>
    </xf>
    <xf numFmtId="0" fontId="40" fillId="37" borderId="0" xfId="0" applyFont="1" applyFill="1" applyBorder="1" applyAlignment="1">
      <alignment horizontal="center" vertical="center" wrapText="1"/>
    </xf>
    <xf numFmtId="179" fontId="40" fillId="37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6" fillId="37" borderId="10" xfId="0" applyFont="1" applyFill="1" applyBorder="1" applyAlignment="1">
      <alignment horizontal="center" vertical="center" wrapText="1"/>
    </xf>
    <xf numFmtId="0" fontId="41" fillId="37" borderId="0" xfId="0" applyFont="1" applyFill="1" applyAlignment="1">
      <alignment horizontal="center" vertical="center"/>
    </xf>
    <xf numFmtId="0" fontId="41" fillId="0" borderId="0" xfId="0" applyFont="1" applyAlignment="1">
      <alignment vertical="center"/>
    </xf>
    <xf numFmtId="0" fontId="6" fillId="37" borderId="0" xfId="0" applyFont="1" applyFill="1" applyBorder="1" applyAlignment="1">
      <alignment horizontal="center" vertical="center" wrapText="1"/>
    </xf>
    <xf numFmtId="177" fontId="6" fillId="37" borderId="10" xfId="0" applyNumberFormat="1" applyFont="1" applyFill="1" applyBorder="1" applyAlignment="1">
      <alignment horizontal="center" vertical="center" wrapText="1"/>
    </xf>
    <xf numFmtId="180" fontId="6" fillId="37" borderId="10" xfId="0" applyNumberFormat="1" applyFont="1" applyFill="1" applyBorder="1" applyAlignment="1">
      <alignment horizontal="center" vertical="center" wrapText="1"/>
    </xf>
    <xf numFmtId="181" fontId="6" fillId="37" borderId="10" xfId="0" applyNumberFormat="1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41" fillId="37" borderId="14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 wrapText="1"/>
    </xf>
    <xf numFmtId="177" fontId="41" fillId="37" borderId="14" xfId="0" applyNumberFormat="1" applyFont="1" applyFill="1" applyBorder="1" applyAlignment="1">
      <alignment horizontal="center" vertical="center"/>
    </xf>
    <xf numFmtId="0" fontId="41" fillId="37" borderId="0" xfId="0" applyFont="1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15" xfId="0" applyFill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41" fillId="37" borderId="0" xfId="0" applyFont="1" applyFill="1" applyAlignment="1">
      <alignment horizontal="left" vertical="center"/>
    </xf>
    <xf numFmtId="177" fontId="41" fillId="37" borderId="10" xfId="0" applyNumberFormat="1" applyFont="1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6</xdr:row>
      <xdr:rowOff>152400</xdr:rowOff>
    </xdr:from>
    <xdr:to>
      <xdr:col>12</xdr:col>
      <xdr:colOff>95250</xdr:colOff>
      <xdr:row>29</xdr:row>
      <xdr:rowOff>19050</xdr:rowOff>
    </xdr:to>
    <xdr:pic>
      <xdr:nvPicPr>
        <xdr:cNvPr id="1" name="図 1" descr="http://kogolab.chillout.jp/elearn/hamburger/chap3/chi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1200150"/>
          <a:ext cx="3448050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4"/>
  <sheetViews>
    <sheetView zoomScalePageLayoutView="0" workbookViewId="0" topLeftCell="A1">
      <selection activeCell="D32" sqref="D32"/>
    </sheetView>
  </sheetViews>
  <sheetFormatPr defaultColWidth="8.8515625" defaultRowHeight="15"/>
  <cols>
    <col min="1" max="1" width="8.8515625" style="13" customWidth="1"/>
    <col min="2" max="2" width="32.00390625" style="13" customWidth="1"/>
    <col min="3" max="8" width="8.8515625" style="13" customWidth="1"/>
    <col min="9" max="9" width="13.57421875" style="13" customWidth="1"/>
    <col min="10" max="16384" width="8.8515625" style="13" customWidth="1"/>
  </cols>
  <sheetData>
    <row r="1" spans="2:11" ht="13.5">
      <c r="B1" s="14" t="s">
        <v>12</v>
      </c>
      <c r="C1" s="15" t="s">
        <v>13</v>
      </c>
      <c r="D1" s="15" t="s">
        <v>14</v>
      </c>
      <c r="E1" s="15" t="s">
        <v>15</v>
      </c>
      <c r="F1" s="15" t="s">
        <v>16</v>
      </c>
      <c r="G1" s="15" t="s">
        <v>17</v>
      </c>
      <c r="I1" s="13" t="s">
        <v>23</v>
      </c>
      <c r="J1" s="16"/>
      <c r="K1" s="16"/>
    </row>
    <row r="2" spans="2:11" ht="13.5">
      <c r="B2" s="14" t="s">
        <v>20</v>
      </c>
      <c r="C2" s="14">
        <v>90</v>
      </c>
      <c r="D2" s="14">
        <v>50</v>
      </c>
      <c r="E2" s="14">
        <v>10</v>
      </c>
      <c r="F2" s="14">
        <v>50</v>
      </c>
      <c r="G2" s="14">
        <f>SUM(C2:F2)</f>
        <v>200</v>
      </c>
      <c r="I2" s="37"/>
      <c r="J2" s="38"/>
      <c r="K2" s="38"/>
    </row>
    <row r="3" spans="9:11" ht="13.5" customHeight="1">
      <c r="I3" s="14" t="s">
        <v>26</v>
      </c>
      <c r="J3" s="14">
        <v>0.05</v>
      </c>
      <c r="K3" s="14">
        <v>0.01</v>
      </c>
    </row>
    <row r="4" spans="2:11" ht="13.5">
      <c r="B4" s="13" t="s">
        <v>18</v>
      </c>
      <c r="C4" s="13">
        <v>80</v>
      </c>
      <c r="D4" s="13">
        <v>40</v>
      </c>
      <c r="E4" s="13">
        <v>20</v>
      </c>
      <c r="F4" s="13">
        <v>60</v>
      </c>
      <c r="G4" s="13">
        <f>SUM(C4:F4)</f>
        <v>200</v>
      </c>
      <c r="I4" s="14">
        <v>1</v>
      </c>
      <c r="J4" s="14">
        <v>3.841</v>
      </c>
      <c r="K4" s="14">
        <v>6.635</v>
      </c>
    </row>
    <row r="5" spans="2:11" ht="13.5">
      <c r="B5" s="13" t="s">
        <v>19</v>
      </c>
      <c r="I5" s="14">
        <v>2</v>
      </c>
      <c r="J5" s="14">
        <v>5.991</v>
      </c>
      <c r="K5" s="14">
        <v>9.21</v>
      </c>
    </row>
    <row r="6" spans="2:11" ht="13.5">
      <c r="B6" s="13" t="s">
        <v>21</v>
      </c>
      <c r="I6" s="14">
        <v>3</v>
      </c>
      <c r="J6" s="14">
        <v>7.815</v>
      </c>
      <c r="K6" s="14">
        <v>11.345</v>
      </c>
    </row>
    <row r="7" spans="2:11" ht="13.5">
      <c r="B7" s="13" t="s">
        <v>22</v>
      </c>
      <c r="I7" s="14">
        <v>4</v>
      </c>
      <c r="J7" s="14">
        <v>9.488</v>
      </c>
      <c r="K7" s="14">
        <v>13.277</v>
      </c>
    </row>
    <row r="8" spans="9:11" ht="13.5">
      <c r="I8" s="14">
        <v>5</v>
      </c>
      <c r="J8" s="14">
        <v>11.07</v>
      </c>
      <c r="K8" s="14">
        <v>15.086</v>
      </c>
    </row>
    <row r="9" spans="2:11" ht="13.5">
      <c r="B9" s="13" t="s">
        <v>24</v>
      </c>
      <c r="I9" s="14">
        <v>6</v>
      </c>
      <c r="J9" s="14">
        <v>12.592</v>
      </c>
      <c r="K9" s="14">
        <v>16.812</v>
      </c>
    </row>
    <row r="10" spans="2:11" ht="13.5">
      <c r="B10" s="13" t="s">
        <v>25</v>
      </c>
      <c r="G10" s="13">
        <f>COUNTIF(G7,"&gt;G10")</f>
        <v>0</v>
      </c>
      <c r="I10" s="14">
        <v>7</v>
      </c>
      <c r="J10" s="14">
        <v>14.067</v>
      </c>
      <c r="K10" s="14">
        <v>18.475</v>
      </c>
    </row>
    <row r="11" spans="9:11" ht="13.5">
      <c r="I11" s="14">
        <v>8</v>
      </c>
      <c r="J11" s="14">
        <v>15.507</v>
      </c>
      <c r="K11" s="14">
        <v>20.09</v>
      </c>
    </row>
    <row r="12" spans="9:11" ht="13.5">
      <c r="I12" s="14">
        <v>9</v>
      </c>
      <c r="J12" s="14">
        <v>16.919</v>
      </c>
      <c r="K12" s="14">
        <v>21.666</v>
      </c>
    </row>
    <row r="13" spans="2:11" ht="13.5">
      <c r="B13" s="14" t="s">
        <v>12</v>
      </c>
      <c r="C13" s="15" t="s">
        <v>13</v>
      </c>
      <c r="D13" s="15" t="s">
        <v>14</v>
      </c>
      <c r="E13" s="15" t="s">
        <v>15</v>
      </c>
      <c r="F13" s="15" t="s">
        <v>16</v>
      </c>
      <c r="G13" s="15" t="s">
        <v>17</v>
      </c>
      <c r="I13" s="14">
        <v>10</v>
      </c>
      <c r="J13" s="14">
        <v>18.307</v>
      </c>
      <c r="K13" s="14">
        <v>23.209</v>
      </c>
    </row>
    <row r="14" spans="2:11" ht="13.5">
      <c r="B14" s="14" t="s">
        <v>20</v>
      </c>
      <c r="C14" s="14">
        <v>45</v>
      </c>
      <c r="D14" s="14">
        <v>25</v>
      </c>
      <c r="E14" s="14">
        <v>5</v>
      </c>
      <c r="F14" s="14">
        <v>25</v>
      </c>
      <c r="G14" s="14">
        <f>SUM(C14:F14)</f>
        <v>100</v>
      </c>
      <c r="I14" s="14">
        <v>11</v>
      </c>
      <c r="J14" s="14">
        <v>19.675</v>
      </c>
      <c r="K14" s="14">
        <v>24.725</v>
      </c>
    </row>
    <row r="15" spans="9:11" ht="13.5">
      <c r="I15" s="14">
        <v>12</v>
      </c>
      <c r="J15" s="14">
        <v>21.026</v>
      </c>
      <c r="K15" s="14">
        <v>26.217</v>
      </c>
    </row>
    <row r="16" spans="2:11" ht="13.5">
      <c r="B16" s="13" t="s">
        <v>18</v>
      </c>
      <c r="C16" s="13">
        <v>40</v>
      </c>
      <c r="D16" s="13">
        <v>20</v>
      </c>
      <c r="E16" s="13">
        <v>10</v>
      </c>
      <c r="F16" s="13">
        <v>30</v>
      </c>
      <c r="G16" s="13">
        <f>SUM(C16:F16)</f>
        <v>100</v>
      </c>
      <c r="I16" s="14">
        <v>13</v>
      </c>
      <c r="J16" s="14">
        <v>22.362</v>
      </c>
      <c r="K16" s="14">
        <v>27.688</v>
      </c>
    </row>
    <row r="17" spans="2:11" ht="13.5">
      <c r="B17" s="13" t="s">
        <v>19</v>
      </c>
      <c r="I17" s="14">
        <v>14</v>
      </c>
      <c r="J17" s="14">
        <v>23.685</v>
      </c>
      <c r="K17" s="14">
        <v>29.141</v>
      </c>
    </row>
    <row r="18" spans="2:11" ht="13.5">
      <c r="B18" s="13" t="s">
        <v>21</v>
      </c>
      <c r="I18" s="14">
        <v>15</v>
      </c>
      <c r="J18" s="14">
        <v>24.996</v>
      </c>
      <c r="K18" s="14">
        <v>30.578</v>
      </c>
    </row>
    <row r="19" spans="2:11" ht="13.5">
      <c r="B19" s="13" t="s">
        <v>22</v>
      </c>
      <c r="I19" s="14">
        <v>16</v>
      </c>
      <c r="J19" s="14">
        <v>26.296</v>
      </c>
      <c r="K19" s="14">
        <v>32</v>
      </c>
    </row>
    <row r="20" spans="9:11" ht="13.5">
      <c r="I20" s="14">
        <v>17</v>
      </c>
      <c r="J20" s="14">
        <v>27.587</v>
      </c>
      <c r="K20" s="14">
        <v>33.409</v>
      </c>
    </row>
    <row r="21" spans="2:11" ht="13.5">
      <c r="B21" s="13" t="s">
        <v>24</v>
      </c>
      <c r="I21" s="14">
        <v>18</v>
      </c>
      <c r="J21" s="14">
        <v>28.869</v>
      </c>
      <c r="K21" s="14">
        <v>34.805</v>
      </c>
    </row>
    <row r="22" spans="2:11" ht="13.5">
      <c r="B22" s="13" t="s">
        <v>25</v>
      </c>
      <c r="G22" s="13">
        <f>COUNTIF(G19,"&gt;G10")</f>
        <v>0</v>
      </c>
      <c r="I22" s="14">
        <v>19</v>
      </c>
      <c r="J22" s="14">
        <v>30.144</v>
      </c>
      <c r="K22" s="14">
        <v>36.191</v>
      </c>
    </row>
    <row r="23" spans="9:11" ht="13.5">
      <c r="I23" s="14">
        <v>20</v>
      </c>
      <c r="J23" s="14">
        <v>31.41</v>
      </c>
      <c r="K23" s="14">
        <v>37.566</v>
      </c>
    </row>
    <row r="24" spans="9:11" ht="13.5">
      <c r="I24" s="14">
        <v>21</v>
      </c>
      <c r="J24" s="14">
        <v>32.671</v>
      </c>
      <c r="K24" s="14">
        <v>38.932</v>
      </c>
    </row>
    <row r="25" spans="2:11" ht="13.5">
      <c r="B25" s="14" t="s">
        <v>12</v>
      </c>
      <c r="C25" s="15" t="s">
        <v>13</v>
      </c>
      <c r="D25" s="15" t="s">
        <v>14</v>
      </c>
      <c r="E25" s="15" t="s">
        <v>15</v>
      </c>
      <c r="F25" s="15" t="s">
        <v>16</v>
      </c>
      <c r="G25" s="15" t="s">
        <v>17</v>
      </c>
      <c r="I25" s="14">
        <v>22</v>
      </c>
      <c r="J25" s="14">
        <v>33.924</v>
      </c>
      <c r="K25" s="14">
        <v>40.289</v>
      </c>
    </row>
    <row r="26" spans="2:11" ht="13.5">
      <c r="B26" s="14" t="s">
        <v>20</v>
      </c>
      <c r="C26" s="14">
        <v>450</v>
      </c>
      <c r="D26" s="14">
        <v>250</v>
      </c>
      <c r="E26" s="14">
        <v>50</v>
      </c>
      <c r="F26" s="14">
        <v>250</v>
      </c>
      <c r="G26" s="14">
        <f>SUM(C26:F26)</f>
        <v>1000</v>
      </c>
      <c r="I26" s="14">
        <v>23</v>
      </c>
      <c r="J26" s="14">
        <v>35.172</v>
      </c>
      <c r="K26" s="14">
        <v>41.638</v>
      </c>
    </row>
    <row r="27" spans="9:11" ht="13.5">
      <c r="I27" s="14">
        <v>24</v>
      </c>
      <c r="J27" s="14">
        <v>36.415</v>
      </c>
      <c r="K27" s="14">
        <v>42.98</v>
      </c>
    </row>
    <row r="28" spans="2:11" ht="13.5">
      <c r="B28" s="13" t="s">
        <v>18</v>
      </c>
      <c r="C28" s="13">
        <v>400</v>
      </c>
      <c r="D28" s="13">
        <v>200</v>
      </c>
      <c r="E28" s="13">
        <v>100</v>
      </c>
      <c r="F28" s="13">
        <v>300</v>
      </c>
      <c r="G28" s="13">
        <f>SUM(C28:F28)</f>
        <v>1000</v>
      </c>
      <c r="I28" s="14">
        <v>25</v>
      </c>
      <c r="J28" s="14">
        <v>37.652</v>
      </c>
      <c r="K28" s="14">
        <v>44.314</v>
      </c>
    </row>
    <row r="29" spans="2:11" ht="13.5">
      <c r="B29" s="13" t="s">
        <v>19</v>
      </c>
      <c r="I29" s="14">
        <v>26</v>
      </c>
      <c r="J29" s="14">
        <v>38.885</v>
      </c>
      <c r="K29" s="14">
        <v>45.642</v>
      </c>
    </row>
    <row r="30" spans="2:11" ht="13.5">
      <c r="B30" s="13" t="s">
        <v>21</v>
      </c>
      <c r="I30" s="14">
        <v>27</v>
      </c>
      <c r="J30" s="14">
        <v>40.113</v>
      </c>
      <c r="K30" s="14">
        <v>46.963</v>
      </c>
    </row>
    <row r="31" spans="2:11" ht="13.5">
      <c r="B31" s="13" t="s">
        <v>22</v>
      </c>
      <c r="I31" s="14">
        <v>28</v>
      </c>
      <c r="J31" s="14">
        <v>41.337</v>
      </c>
      <c r="K31" s="14">
        <v>48.278</v>
      </c>
    </row>
    <row r="32" spans="9:11" ht="13.5">
      <c r="I32" s="14">
        <v>29</v>
      </c>
      <c r="J32" s="14">
        <v>42.557</v>
      </c>
      <c r="K32" s="14">
        <v>49.588</v>
      </c>
    </row>
    <row r="33" spans="2:11" ht="13.5">
      <c r="B33" s="13" t="s">
        <v>24</v>
      </c>
      <c r="I33" s="14">
        <v>30</v>
      </c>
      <c r="J33" s="14">
        <v>43.773</v>
      </c>
      <c r="K33" s="14">
        <v>50.892</v>
      </c>
    </row>
    <row r="34" spans="2:11" ht="13.5">
      <c r="B34" s="13" t="s">
        <v>25</v>
      </c>
      <c r="G34" s="13">
        <f>COUNTIF(G31,"&gt;G10")</f>
        <v>0</v>
      </c>
      <c r="I34" s="14">
        <v>40</v>
      </c>
      <c r="J34" s="14">
        <v>55.758</v>
      </c>
      <c r="K34" s="14">
        <v>63.691</v>
      </c>
    </row>
    <row r="35" spans="9:11" ht="13.5">
      <c r="I35" s="14">
        <v>50</v>
      </c>
      <c r="J35" s="14">
        <v>67.505</v>
      </c>
      <c r="K35" s="14">
        <v>76.154</v>
      </c>
    </row>
    <row r="36" spans="9:11" ht="13.5">
      <c r="I36" s="14">
        <v>60</v>
      </c>
      <c r="J36" s="14">
        <v>79.082</v>
      </c>
      <c r="K36" s="14">
        <v>88.379</v>
      </c>
    </row>
    <row r="37" spans="9:11" ht="13.5">
      <c r="I37" s="14">
        <v>70</v>
      </c>
      <c r="J37" s="14">
        <v>90.531</v>
      </c>
      <c r="K37" s="14">
        <v>100.425</v>
      </c>
    </row>
    <row r="38" spans="9:11" ht="13.5">
      <c r="I38" s="14">
        <v>80</v>
      </c>
      <c r="J38" s="14">
        <v>101.879</v>
      </c>
      <c r="K38" s="14">
        <v>112.329</v>
      </c>
    </row>
    <row r="39" spans="9:11" ht="13.5">
      <c r="I39" s="14">
        <v>90</v>
      </c>
      <c r="J39" s="14">
        <v>113.145</v>
      </c>
      <c r="K39" s="14">
        <v>124.116</v>
      </c>
    </row>
    <row r="40" spans="9:11" ht="13.5">
      <c r="I40" s="14">
        <v>100</v>
      </c>
      <c r="J40" s="14">
        <v>124.342</v>
      </c>
      <c r="K40" s="14">
        <v>135.807</v>
      </c>
    </row>
    <row r="41" spans="9:11" ht="13.5">
      <c r="I41" s="14">
        <v>110</v>
      </c>
      <c r="J41" s="14">
        <v>135.48</v>
      </c>
      <c r="K41" s="14">
        <v>147.414</v>
      </c>
    </row>
    <row r="42" spans="9:11" ht="13.5">
      <c r="I42" s="14">
        <v>120</v>
      </c>
      <c r="J42" s="14">
        <v>146.567</v>
      </c>
      <c r="K42" s="14">
        <v>158.95</v>
      </c>
    </row>
    <row r="43" spans="9:11" ht="13.5">
      <c r="I43" s="14">
        <v>130</v>
      </c>
      <c r="J43" s="14">
        <v>157.61</v>
      </c>
      <c r="K43" s="14">
        <v>170.423</v>
      </c>
    </row>
    <row r="44" spans="9:11" ht="13.5">
      <c r="I44" s="14">
        <v>140</v>
      </c>
      <c r="J44" s="14">
        <v>168.613</v>
      </c>
      <c r="K44" s="14">
        <v>181.841</v>
      </c>
    </row>
  </sheetData>
  <sheetProtection/>
  <mergeCells count="1">
    <mergeCell ref="I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21" sqref="B21:D23"/>
    </sheetView>
  </sheetViews>
  <sheetFormatPr defaultColWidth="8.8515625" defaultRowHeight="15"/>
  <cols>
    <col min="1" max="1" width="29.140625" style="22" customWidth="1"/>
    <col min="2" max="2" width="15.28125" style="22" customWidth="1"/>
    <col min="3" max="3" width="15.28125" style="18" customWidth="1"/>
    <col min="4" max="4" width="20.57421875" style="18" customWidth="1"/>
    <col min="5" max="6" width="8.8515625" style="17" customWidth="1"/>
    <col min="7" max="16384" width="8.8515625" style="18" customWidth="1"/>
  </cols>
  <sheetData>
    <row r="1" spans="1:4" ht="13.5">
      <c r="A1" s="39" t="s">
        <v>30</v>
      </c>
      <c r="B1" s="39"/>
      <c r="C1" s="39"/>
      <c r="D1" s="39"/>
    </row>
    <row r="2" spans="1:6" ht="13.5">
      <c r="A2" s="14" t="s">
        <v>3</v>
      </c>
      <c r="B2" s="14" t="s">
        <v>1</v>
      </c>
      <c r="C2" s="14" t="s">
        <v>2</v>
      </c>
      <c r="D2" s="14" t="s">
        <v>0</v>
      </c>
      <c r="E2" s="18"/>
      <c r="F2" s="18"/>
    </row>
    <row r="3" spans="1:6" ht="13.5">
      <c r="A3" s="14" t="s">
        <v>31</v>
      </c>
      <c r="B3" s="14">
        <v>80</v>
      </c>
      <c r="C3" s="14">
        <v>120</v>
      </c>
      <c r="D3" s="14">
        <f>SUM(B3:C3)</f>
        <v>200</v>
      </c>
      <c r="E3" s="18"/>
      <c r="F3" s="18"/>
    </row>
    <row r="4" spans="1:6" ht="13.5">
      <c r="A4" s="14" t="s">
        <v>32</v>
      </c>
      <c r="B4" s="14">
        <v>60</v>
      </c>
      <c r="C4" s="14">
        <v>150</v>
      </c>
      <c r="D4" s="14">
        <f>SUM(B4:C4)</f>
        <v>210</v>
      </c>
      <c r="E4" s="18"/>
      <c r="F4" s="18"/>
    </row>
    <row r="5" spans="1:6" ht="13.5">
      <c r="A5" s="14" t="s">
        <v>0</v>
      </c>
      <c r="B5" s="14">
        <f>SUM(B3:B4)</f>
        <v>140</v>
      </c>
      <c r="C5" s="14">
        <f>SUM(C3:C4)</f>
        <v>270</v>
      </c>
      <c r="D5" s="14">
        <f>SUM(D3:D4)</f>
        <v>410</v>
      </c>
      <c r="E5" s="18"/>
      <c r="F5" s="18"/>
    </row>
    <row r="6" spans="1:6" ht="13.5">
      <c r="A6" s="18"/>
      <c r="B6" s="18"/>
      <c r="E6" s="18"/>
      <c r="F6" s="18"/>
    </row>
    <row r="7" spans="1:6" ht="13.5">
      <c r="A7" s="18"/>
      <c r="B7" s="18"/>
      <c r="E7" s="18"/>
      <c r="F7" s="18"/>
    </row>
    <row r="8" spans="1:6" ht="13.5">
      <c r="A8" s="14" t="s">
        <v>4</v>
      </c>
      <c r="B8" s="14" t="s">
        <v>1</v>
      </c>
      <c r="C8" s="14" t="s">
        <v>2</v>
      </c>
      <c r="D8" s="14" t="s">
        <v>0</v>
      </c>
      <c r="E8" s="18"/>
      <c r="F8" s="18"/>
    </row>
    <row r="9" spans="1:6" ht="13.5">
      <c r="A9" s="14" t="s">
        <v>31</v>
      </c>
      <c r="B9" s="19"/>
      <c r="C9" s="19"/>
      <c r="D9" s="14"/>
      <c r="E9" s="18"/>
      <c r="F9" s="18"/>
    </row>
    <row r="10" spans="1:6" ht="13.5">
      <c r="A10" s="14" t="s">
        <v>32</v>
      </c>
      <c r="B10" s="19"/>
      <c r="C10" s="19"/>
      <c r="D10" s="14"/>
      <c r="E10" s="18"/>
      <c r="F10" s="18"/>
    </row>
    <row r="11" spans="1:6" ht="13.5">
      <c r="A11" s="14" t="s">
        <v>0</v>
      </c>
      <c r="B11" s="14"/>
      <c r="C11" s="14"/>
      <c r="D11" s="14"/>
      <c r="E11" s="18"/>
      <c r="F11" s="18"/>
    </row>
    <row r="12" spans="1:6" ht="13.5">
      <c r="A12" s="18"/>
      <c r="B12" s="18"/>
      <c r="E12" s="18"/>
      <c r="F12" s="18"/>
    </row>
    <row r="13" spans="1:6" ht="13.5">
      <c r="A13" s="18"/>
      <c r="B13" s="18"/>
      <c r="E13" s="18"/>
      <c r="F13" s="18"/>
    </row>
    <row r="14" spans="1:6" ht="13.5">
      <c r="A14" s="14" t="s">
        <v>33</v>
      </c>
      <c r="B14" s="14" t="s">
        <v>1</v>
      </c>
      <c r="C14" s="14" t="s">
        <v>2</v>
      </c>
      <c r="D14" s="14" t="s">
        <v>0</v>
      </c>
      <c r="E14" s="18"/>
      <c r="F14" s="18"/>
    </row>
    <row r="15" spans="1:6" ht="13.5">
      <c r="A15" s="14" t="s">
        <v>31</v>
      </c>
      <c r="B15" s="19"/>
      <c r="C15" s="19"/>
      <c r="D15" s="14"/>
      <c r="E15" s="18"/>
      <c r="F15" s="18"/>
    </row>
    <row r="16" spans="1:6" ht="13.5">
      <c r="A16" s="14" t="s">
        <v>32</v>
      </c>
      <c r="B16" s="19"/>
      <c r="C16" s="19"/>
      <c r="D16" s="14"/>
      <c r="E16" s="18"/>
      <c r="F16" s="18"/>
    </row>
    <row r="17" spans="1:6" ht="13.5">
      <c r="A17" s="14" t="s">
        <v>0</v>
      </c>
      <c r="B17" s="14"/>
      <c r="C17" s="14"/>
      <c r="D17" s="14"/>
      <c r="E17" s="18"/>
      <c r="F17" s="18"/>
    </row>
    <row r="18" spans="1:6" ht="13.5">
      <c r="A18" s="20"/>
      <c r="B18" s="20"/>
      <c r="C18" s="20"/>
      <c r="D18" s="20"/>
      <c r="E18" s="18"/>
      <c r="F18" s="18"/>
    </row>
    <row r="19" spans="1:6" ht="13.5">
      <c r="A19" s="18"/>
      <c r="B19" s="18"/>
      <c r="E19" s="18"/>
      <c r="F19" s="18"/>
    </row>
    <row r="20" spans="1:6" ht="13.5">
      <c r="A20" s="14" t="s">
        <v>34</v>
      </c>
      <c r="B20" s="14" t="s">
        <v>1</v>
      </c>
      <c r="C20" s="14" t="s">
        <v>2</v>
      </c>
      <c r="D20" s="14" t="s">
        <v>0</v>
      </c>
      <c r="E20" s="18"/>
      <c r="F20" s="18"/>
    </row>
    <row r="21" spans="1:6" ht="13.5">
      <c r="A21" s="14" t="s">
        <v>31</v>
      </c>
      <c r="B21" s="21"/>
      <c r="C21" s="21"/>
      <c r="D21" s="21"/>
      <c r="E21" s="18"/>
      <c r="F21" s="18"/>
    </row>
    <row r="22" spans="1:6" ht="13.5">
      <c r="A22" s="14" t="s">
        <v>32</v>
      </c>
      <c r="B22" s="21"/>
      <c r="C22" s="21"/>
      <c r="D22" s="21"/>
      <c r="E22" s="18"/>
      <c r="F22" s="18"/>
    </row>
    <row r="23" spans="1:6" ht="13.5">
      <c r="A23" s="14" t="s">
        <v>0</v>
      </c>
      <c r="B23" s="21"/>
      <c r="C23" s="21"/>
      <c r="D23" s="21"/>
      <c r="E23" s="18"/>
      <c r="F23" s="18"/>
    </row>
    <row r="24" spans="1:6" ht="13.5">
      <c r="A24" s="18"/>
      <c r="B24" s="18"/>
      <c r="E24" s="18"/>
      <c r="F24" s="18"/>
    </row>
    <row r="25" spans="1:6" ht="13.5">
      <c r="A25" s="18"/>
      <c r="B25" s="18"/>
      <c r="E25" s="18"/>
      <c r="F25" s="18"/>
    </row>
    <row r="26" spans="1:6" ht="13.5">
      <c r="A26" s="18" t="s">
        <v>35</v>
      </c>
      <c r="B26" s="18" t="e">
        <f>CHITEST(B3:C4,B9:C10)</f>
        <v>#DIV/0!</v>
      </c>
      <c r="E26" s="18"/>
      <c r="F26" s="18"/>
    </row>
    <row r="27" spans="1:6" ht="13.5">
      <c r="A27" s="18"/>
      <c r="B27" s="18"/>
      <c r="E27" s="18"/>
      <c r="F27" s="18"/>
    </row>
    <row r="28" spans="1:6" ht="13.5">
      <c r="A28" s="18"/>
      <c r="B28" s="18"/>
      <c r="E28" s="18"/>
      <c r="F28" s="18"/>
    </row>
    <row r="29" spans="1:6" ht="13.5">
      <c r="A29" s="18"/>
      <c r="B29" s="18"/>
      <c r="E29" s="18"/>
      <c r="F29" s="18"/>
    </row>
    <row r="30" spans="1:6" ht="13.5">
      <c r="A30" s="18"/>
      <c r="B30" s="18"/>
      <c r="E30" s="18"/>
      <c r="F30" s="18"/>
    </row>
    <row r="31" spans="1:6" ht="13.5">
      <c r="A31" s="18"/>
      <c r="B31" s="18"/>
      <c r="E31" s="18"/>
      <c r="F31" s="18"/>
    </row>
    <row r="32" spans="1:6" ht="13.5">
      <c r="A32" s="18"/>
      <c r="B32" s="18"/>
      <c r="E32" s="18"/>
      <c r="F32" s="18"/>
    </row>
    <row r="33" spans="1:6" ht="13.5">
      <c r="A33" s="18"/>
      <c r="B33" s="18"/>
      <c r="E33" s="18"/>
      <c r="F33" s="18"/>
    </row>
    <row r="34" spans="5:6" ht="13.5">
      <c r="E34" s="18"/>
      <c r="F34" s="18"/>
    </row>
    <row r="35" spans="5:6" ht="13.5">
      <c r="E35" s="18"/>
      <c r="F35" s="1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4">
      <selection activeCell="C26" sqref="C26"/>
    </sheetView>
  </sheetViews>
  <sheetFormatPr defaultColWidth="8.8515625" defaultRowHeight="15"/>
  <cols>
    <col min="1" max="1" width="31.7109375" style="26" customWidth="1"/>
    <col min="2" max="5" width="14.28125" style="26" customWidth="1"/>
    <col min="6" max="16384" width="8.8515625" style="26" customWidth="1"/>
  </cols>
  <sheetData>
    <row r="1" spans="1:5" s="23" customFormat="1" ht="12.75" customHeight="1">
      <c r="A1" s="40" t="s">
        <v>36</v>
      </c>
      <c r="B1" s="40"/>
      <c r="C1" s="40"/>
      <c r="D1" s="40"/>
      <c r="E1" s="40"/>
    </row>
    <row r="2" spans="1:5" ht="12.75" customHeight="1">
      <c r="A2" s="24" t="s">
        <v>37</v>
      </c>
      <c r="B2" s="24" t="s">
        <v>38</v>
      </c>
      <c r="C2" s="24" t="s">
        <v>39</v>
      </c>
      <c r="D2" s="24" t="s">
        <v>40</v>
      </c>
      <c r="E2" s="24" t="s">
        <v>17</v>
      </c>
    </row>
    <row r="3" spans="1:5" ht="12.75" customHeight="1">
      <c r="A3" s="24" t="s">
        <v>28</v>
      </c>
      <c r="B3" s="24">
        <v>50</v>
      </c>
      <c r="C3" s="24">
        <v>110</v>
      </c>
      <c r="D3" s="24">
        <v>40</v>
      </c>
      <c r="E3" s="24">
        <f>SUM(B3:D3)</f>
        <v>200</v>
      </c>
    </row>
    <row r="4" spans="1:5" ht="12.75" customHeight="1">
      <c r="A4" s="24" t="s">
        <v>29</v>
      </c>
      <c r="B4" s="24">
        <v>70</v>
      </c>
      <c r="C4" s="24">
        <v>120</v>
      </c>
      <c r="D4" s="24">
        <v>20</v>
      </c>
      <c r="E4" s="24">
        <f>SUM(B4:D4)</f>
        <v>210</v>
      </c>
    </row>
    <row r="5" spans="1:5" ht="12.75" customHeight="1">
      <c r="A5" s="24" t="s">
        <v>17</v>
      </c>
      <c r="B5" s="24">
        <v>120</v>
      </c>
      <c r="C5" s="24">
        <v>230</v>
      </c>
      <c r="D5" s="24">
        <v>60</v>
      </c>
      <c r="E5" s="24">
        <f>SUM(B5:D5)</f>
        <v>410</v>
      </c>
    </row>
    <row r="6" spans="1:5" ht="12.75" customHeight="1">
      <c r="A6" s="27"/>
      <c r="B6" s="27"/>
      <c r="C6" s="27"/>
      <c r="D6" s="27"/>
      <c r="E6" s="27"/>
    </row>
    <row r="7" spans="1:5" ht="12.75" customHeight="1">
      <c r="A7" s="25"/>
      <c r="B7" s="25"/>
      <c r="C7" s="25"/>
      <c r="D7" s="25"/>
      <c r="E7" s="25"/>
    </row>
    <row r="8" spans="1:5" ht="12.75" customHeight="1">
      <c r="A8" s="24" t="s">
        <v>4</v>
      </c>
      <c r="B8" s="24" t="s">
        <v>38</v>
      </c>
      <c r="C8" s="24" t="s">
        <v>39</v>
      </c>
      <c r="D8" s="24" t="s">
        <v>40</v>
      </c>
      <c r="E8" s="24" t="s">
        <v>17</v>
      </c>
    </row>
    <row r="9" spans="1:5" ht="12.75" customHeight="1">
      <c r="A9" s="24" t="s">
        <v>28</v>
      </c>
      <c r="B9" s="28"/>
      <c r="C9" s="28"/>
      <c r="D9" s="28"/>
      <c r="E9" s="29"/>
    </row>
    <row r="10" spans="1:5" ht="12.75" customHeight="1">
      <c r="A10" s="24" t="s">
        <v>29</v>
      </c>
      <c r="B10" s="28"/>
      <c r="C10" s="28"/>
      <c r="D10" s="28"/>
      <c r="E10" s="29"/>
    </row>
    <row r="11" spans="1:5" ht="12.75" customHeight="1">
      <c r="A11" s="24" t="s">
        <v>17</v>
      </c>
      <c r="B11" s="24"/>
      <c r="C11" s="24"/>
      <c r="D11" s="24"/>
      <c r="E11" s="29"/>
    </row>
    <row r="12" spans="1:5" ht="12.75" customHeight="1">
      <c r="A12" s="27"/>
      <c r="B12" s="27"/>
      <c r="C12" s="27"/>
      <c r="D12" s="27"/>
      <c r="E12" s="27"/>
    </row>
    <row r="13" spans="1:5" ht="12.75" customHeight="1">
      <c r="A13" s="25"/>
      <c r="B13" s="25"/>
      <c r="C13" s="25"/>
      <c r="D13" s="25"/>
      <c r="E13" s="25"/>
    </row>
    <row r="14" spans="1:5" ht="13.5">
      <c r="A14" s="24" t="s">
        <v>33</v>
      </c>
      <c r="B14" s="24" t="s">
        <v>38</v>
      </c>
      <c r="C14" s="24" t="s">
        <v>39</v>
      </c>
      <c r="D14" s="24" t="s">
        <v>40</v>
      </c>
      <c r="E14" s="24" t="s">
        <v>17</v>
      </c>
    </row>
    <row r="15" spans="1:5" ht="12.75" customHeight="1">
      <c r="A15" s="24" t="s">
        <v>28</v>
      </c>
      <c r="B15" s="28"/>
      <c r="C15" s="28"/>
      <c r="D15" s="28"/>
      <c r="E15" s="30"/>
    </row>
    <row r="16" spans="1:5" ht="12.75" customHeight="1">
      <c r="A16" s="24" t="s">
        <v>29</v>
      </c>
      <c r="B16" s="28"/>
      <c r="C16" s="28"/>
      <c r="D16" s="28"/>
      <c r="E16" s="30"/>
    </row>
    <row r="17" spans="1:5" ht="12.75" customHeight="1">
      <c r="A17" s="24" t="s">
        <v>17</v>
      </c>
      <c r="B17" s="24"/>
      <c r="C17" s="24"/>
      <c r="D17" s="24"/>
      <c r="E17" s="30"/>
    </row>
    <row r="18" spans="1:5" ht="12.75" customHeight="1">
      <c r="A18" s="27"/>
      <c r="B18" s="31"/>
      <c r="C18" s="31"/>
      <c r="D18" s="31"/>
      <c r="E18" s="31"/>
    </row>
    <row r="19" spans="1:5" ht="12.75" customHeight="1">
      <c r="A19" s="27"/>
      <c r="B19" s="32"/>
      <c r="C19" s="32"/>
      <c r="D19" s="32"/>
      <c r="E19" s="32"/>
    </row>
    <row r="20" spans="1:5" ht="12.75" customHeight="1">
      <c r="A20" s="33" t="s">
        <v>41</v>
      </c>
      <c r="B20" s="24" t="s">
        <v>38</v>
      </c>
      <c r="C20" s="24" t="s">
        <v>39</v>
      </c>
      <c r="D20" s="24" t="s">
        <v>40</v>
      </c>
      <c r="E20" s="34" t="s">
        <v>17</v>
      </c>
    </row>
    <row r="21" spans="1:5" ht="13.5">
      <c r="A21" s="33" t="s">
        <v>42</v>
      </c>
      <c r="B21" s="35"/>
      <c r="C21" s="35"/>
      <c r="D21" s="35"/>
      <c r="E21" s="35"/>
    </row>
    <row r="22" spans="1:5" ht="13.5">
      <c r="A22" s="33" t="s">
        <v>43</v>
      </c>
      <c r="B22" s="35"/>
      <c r="C22" s="35"/>
      <c r="D22" s="35"/>
      <c r="E22" s="35"/>
    </row>
    <row r="23" spans="1:5" ht="13.5">
      <c r="A23" s="33" t="s">
        <v>44</v>
      </c>
      <c r="B23" s="35"/>
      <c r="C23" s="35"/>
      <c r="D23" s="35"/>
      <c r="E23" s="35"/>
    </row>
    <row r="26" spans="1:2" ht="13.5">
      <c r="A26" s="36" t="s">
        <v>35</v>
      </c>
      <c r="B26" s="26" t="e">
        <f>CHITEST(B3:D4,B9:D10)</f>
        <v>#DIV/0!</v>
      </c>
    </row>
    <row r="30" ht="12.75" customHeight="1"/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4" width="14.140625" style="0" customWidth="1"/>
    <col min="5" max="5" width="22.57421875" style="0" customWidth="1"/>
    <col min="6" max="6" width="40.8515625" style="0" customWidth="1"/>
    <col min="7" max="7" width="16.8515625" style="0" customWidth="1"/>
    <col min="8" max="8" width="14.00390625" style="0" customWidth="1"/>
  </cols>
  <sheetData>
    <row r="1" spans="1:10" ht="13.5">
      <c r="A1" s="2"/>
      <c r="B1" s="3" t="s">
        <v>7</v>
      </c>
      <c r="C1" s="4" t="s">
        <v>8</v>
      </c>
      <c r="D1" s="5" t="s">
        <v>0</v>
      </c>
      <c r="E1" s="11" t="s">
        <v>9</v>
      </c>
      <c r="F1" s="10" t="s">
        <v>10</v>
      </c>
      <c r="H1" t="s">
        <v>23</v>
      </c>
      <c r="I1" s="1"/>
      <c r="J1" s="1"/>
    </row>
    <row r="2" spans="1:10" ht="13.5">
      <c r="A2" s="6" t="s">
        <v>5</v>
      </c>
      <c r="B2" s="7">
        <v>90</v>
      </c>
      <c r="C2" s="7">
        <v>110</v>
      </c>
      <c r="D2" s="8">
        <f>B2+C2</f>
        <v>200</v>
      </c>
      <c r="E2" s="41">
        <f>(B2-D2*B4/D4)^2/(D2*B4/D4)+(C2-D2*C4/D4)^2/(D2*C4/D4)+(B3-D3*B4/D4)^2/(D3*B4/D4)+(C3-D3*C4/D4)^2/(D3*C4/D4)</f>
        <v>14.339393939393945</v>
      </c>
      <c r="F2" s="9" t="s">
        <v>11</v>
      </c>
      <c r="G2" s="46"/>
      <c r="H2" s="42"/>
      <c r="I2" s="43"/>
      <c r="J2" s="43"/>
    </row>
    <row r="3" spans="1:10" ht="13.5">
      <c r="A3" s="6" t="s">
        <v>6</v>
      </c>
      <c r="B3" s="7">
        <v>60</v>
      </c>
      <c r="C3" s="7">
        <v>160</v>
      </c>
      <c r="D3" s="8">
        <f>B3+C3</f>
        <v>220</v>
      </c>
      <c r="E3" s="41"/>
      <c r="F3" s="44">
        <f>COUNTIF(E2,"&gt;3.8４")</f>
        <v>1</v>
      </c>
      <c r="G3" s="46"/>
      <c r="H3" s="7" t="s">
        <v>26</v>
      </c>
      <c r="I3" s="12">
        <v>0.05</v>
      </c>
      <c r="J3" s="12">
        <v>0.01</v>
      </c>
    </row>
    <row r="4" spans="1:10" ht="13.5">
      <c r="A4" s="8"/>
      <c r="B4" s="8">
        <f>B2+B3</f>
        <v>150</v>
      </c>
      <c r="C4" s="8">
        <f>C2+C3</f>
        <v>270</v>
      </c>
      <c r="D4" s="8">
        <f>D2+D3</f>
        <v>420</v>
      </c>
      <c r="E4" s="41"/>
      <c r="F4" s="45"/>
      <c r="G4" s="46"/>
      <c r="H4" s="12">
        <v>1</v>
      </c>
      <c r="I4" s="7">
        <v>3.841</v>
      </c>
      <c r="J4" s="7">
        <v>6.635</v>
      </c>
    </row>
    <row r="6" ht="13.5">
      <c r="A6" t="s">
        <v>27</v>
      </c>
    </row>
  </sheetData>
  <sheetProtection/>
  <mergeCells count="4">
    <mergeCell ref="E2:E4"/>
    <mergeCell ref="H2:J2"/>
    <mergeCell ref="F3:F4"/>
    <mergeCell ref="G2:G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ideaunit</dc:creator>
  <cp:keywords/>
  <dc:description/>
  <cp:lastModifiedBy>201op</cp:lastModifiedBy>
  <dcterms:created xsi:type="dcterms:W3CDTF">2013-08-14T12:58:23Z</dcterms:created>
  <dcterms:modified xsi:type="dcterms:W3CDTF">2013-10-25T11:03:51Z</dcterms:modified>
  <cp:category/>
  <cp:version/>
  <cp:contentType/>
  <cp:contentStatus/>
</cp:coreProperties>
</file>